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namedSheetViews/namedSheetView1.xml" ContentType="application/vnd.ms-excel.namedsheetview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worldhealthorg-my.sharepoint.com/personal/kazif_who_int/Documents/Desktop/Covid Vaccine Landscape/"/>
    </mc:Choice>
  </mc:AlternateContent>
  <xr:revisionPtr revIDLastSave="0" documentId="8_{4273AADD-A0E5-468B-AC54-D2490B02CCA8}" xr6:coauthVersionLast="46" xr6:coauthVersionMax="46" xr10:uidLastSave="{00000000-0000-0000-0000-000000000000}"/>
  <bookViews>
    <workbookView xWindow="20370" yWindow="-120" windowWidth="29040" windowHeight="15840" xr2:uid="{CE8819EB-353F-4246-BE3A-6C6FEE2110F7}"/>
  </bookViews>
  <sheets>
    <sheet name="Summary" sheetId="13" r:id="rId1"/>
    <sheet name="Clinical" sheetId="2" r:id="rId2"/>
    <sheet name="Pre-Clinical" sheetId="12" r:id="rId3"/>
  </sheets>
  <definedNames>
    <definedName name="_xlnm._FilterDatabase" localSheetId="1" hidden="1">Clinical!$A$6:$Y$331</definedName>
    <definedName name="_xlnm._FilterDatabase" localSheetId="2" hidden="1">'Pre-Clinical'!$A$5:$G$199</definedName>
    <definedName name="_xlnm.Print_Area" localSheetId="0">Summary!$A$1:$O$67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6" i="13" l="1"/>
  <c r="D18" i="13"/>
  <c r="C65" i="13"/>
  <c r="C64" i="13"/>
  <c r="C63" i="13"/>
  <c r="C62" i="13"/>
  <c r="C61" i="13"/>
  <c r="C40" i="13"/>
  <c r="C39" i="13"/>
  <c r="C38" i="13"/>
  <c r="C37" i="13"/>
  <c r="C36" i="13"/>
  <c r="C35" i="13"/>
  <c r="C34" i="13"/>
  <c r="C33" i="13"/>
  <c r="C32" i="13"/>
  <c r="C31" i="13"/>
  <c r="C30" i="13"/>
  <c r="C55" i="13"/>
  <c r="C53" i="13"/>
  <c r="C52" i="13"/>
  <c r="C51" i="13"/>
  <c r="C49" i="13"/>
  <c r="D65" i="13"/>
  <c r="D66" i="13" l="1"/>
  <c r="D20" i="13"/>
  <c r="M6" i="13"/>
  <c r="C41" i="13" l="1"/>
  <c r="D40" i="13"/>
  <c r="D64" i="13"/>
  <c r="C48" i="13"/>
  <c r="D48" i="13" s="1"/>
  <c r="C59" i="13" l="1"/>
  <c r="D59" i="13" s="1"/>
  <c r="I57" i="13"/>
  <c r="I56" i="13"/>
  <c r="I55" i="13"/>
  <c r="I53" i="13"/>
  <c r="I54" i="13"/>
  <c r="L22" i="13"/>
  <c r="D30" i="13" l="1"/>
  <c r="D63" i="13"/>
  <c r="L20" i="13"/>
  <c r="C60" i="13"/>
  <c r="D60" i="13" s="1"/>
  <c r="C50" i="13"/>
  <c r="I49" i="13" s="1"/>
  <c r="I48" i="13"/>
  <c r="D34" i="13"/>
  <c r="D38" i="13"/>
  <c r="D31" i="13"/>
  <c r="D35" i="13"/>
  <c r="D39" i="13"/>
  <c r="D32" i="13"/>
  <c r="D36" i="13"/>
  <c r="D33" i="13"/>
  <c r="D37" i="13"/>
  <c r="D62" i="13"/>
  <c r="C54" i="13"/>
  <c r="I50" i="13" s="1"/>
  <c r="D61" i="13"/>
  <c r="D50" i="13" l="1"/>
  <c r="C67" i="13"/>
  <c r="D67" i="13" s="1"/>
  <c r="D54" i="13"/>
  <c r="C56" i="13"/>
  <c r="C57" i="13" l="1"/>
  <c r="I58" i="13"/>
  <c r="I51" i="13"/>
  <c r="D56" i="13"/>
</calcChain>
</file>

<file path=xl/sharedStrings.xml><?xml version="1.0" encoding="utf-8"?>
<sst xmlns="http://schemas.openxmlformats.org/spreadsheetml/2006/main" count="3450" uniqueCount="1354">
  <si>
    <t>COVID-19 - Landscape of novel coronavirus candidate vaccine development worldwide</t>
  </si>
  <si>
    <t>All</t>
  </si>
  <si>
    <t>Phase 1</t>
  </si>
  <si>
    <t>Phase 1/2</t>
  </si>
  <si>
    <t>Phase 2</t>
  </si>
  <si>
    <t>Phase 2/3</t>
  </si>
  <si>
    <t>Phase 3</t>
  </si>
  <si>
    <t>Phase 4</t>
  </si>
  <si>
    <t>Summary Information on Vaccine Products in Clinical Development</t>
  </si>
  <si>
    <t>1. -  Number of vaccines in clinical development</t>
  </si>
  <si>
    <t>2. - Number of vaccines in pre-clinical development</t>
  </si>
  <si>
    <t>Vaccines in clinical development</t>
  </si>
  <si>
    <t>Vaccines in pre-clinical development</t>
  </si>
  <si>
    <t>3. -  Candidates in clinical phase</t>
  </si>
  <si>
    <t>Filter</t>
  </si>
  <si>
    <t>Select phase of development (default is all)</t>
  </si>
  <si>
    <t>Platform</t>
  </si>
  <si>
    <t>Candidate vaccines (no. and %)</t>
  </si>
  <si>
    <t>PS</t>
  </si>
  <si>
    <t>Protein subunit</t>
  </si>
  <si>
    <t>VVnr</t>
  </si>
  <si>
    <t>Viral Vector (non-replicating)</t>
  </si>
  <si>
    <t>DNA</t>
  </si>
  <si>
    <t>IV</t>
  </si>
  <si>
    <t>Inactivated Virus</t>
  </si>
  <si>
    <t>RNA</t>
  </si>
  <si>
    <t>VVr</t>
  </si>
  <si>
    <t>Viral Vector (replicating)</t>
  </si>
  <si>
    <t>VLP</t>
  </si>
  <si>
    <t>Virus Like Particle</t>
  </si>
  <si>
    <t>VVr + APC</t>
  </si>
  <si>
    <t>VVr + Antigen Presenting Cell</t>
  </si>
  <si>
    <t>LAV</t>
  </si>
  <si>
    <t>Live Attenuated Virus</t>
  </si>
  <si>
    <t>VVnr + APC</t>
  </si>
  <si>
    <t>VVnr + Antigen Presenting Cell</t>
  </si>
  <si>
    <t>BacAg-SpV</t>
  </si>
  <si>
    <t>Bacterial antigen-spore expression vector</t>
  </si>
  <si>
    <t>4. -  Number of doses, schedule and route of administration of candidates in clinical phase</t>
  </si>
  <si>
    <t>Number of doses &amp; schedule</t>
  </si>
  <si>
    <t>1 dose</t>
  </si>
  <si>
    <t>Day 0</t>
  </si>
  <si>
    <t>2 doses</t>
  </si>
  <si>
    <t>3 doses</t>
  </si>
  <si>
    <t>Day 0 + 14</t>
  </si>
  <si>
    <t>other not specified</t>
  </si>
  <si>
    <t>Day 0 + 21</t>
  </si>
  <si>
    <t>Day 0 + 28</t>
  </si>
  <si>
    <t>Day 0 + 28 + 56</t>
  </si>
  <si>
    <t>TBD / No Data (ND)</t>
  </si>
  <si>
    <t>Route of administration</t>
  </si>
  <si>
    <t>Oral</t>
  </si>
  <si>
    <t>Injectable</t>
  </si>
  <si>
    <t>SC</t>
  </si>
  <si>
    <t>Sub cutaneous</t>
  </si>
  <si>
    <t>ID</t>
  </si>
  <si>
    <t>Intra dermal</t>
  </si>
  <si>
    <t>IM</t>
  </si>
  <si>
    <t>Intra muscular</t>
  </si>
  <si>
    <t>IN</t>
  </si>
  <si>
    <t>Intra nasal</t>
  </si>
  <si>
    <t>AE</t>
  </si>
  <si>
    <t>Aerosol</t>
  </si>
  <si>
    <t>IH</t>
  </si>
  <si>
    <t>Inhaled</t>
  </si>
  <si>
    <t>Landscape of candidate vaccines in clinical development</t>
  </si>
  <si>
    <t>New information that has been added this week is highlighted in yellow</t>
  </si>
  <si>
    <t>(NCT04510207) This Phase 3 trial assesses both the Wuhan and Beijing vaccine in the same study.
*Pending confirmation on the phase of study which is not specified in the registry.
** Trials that have indicated assessment of vaccine efficacy against SARS-COV-2 variants.
The informaion provided is taken directly from data available in the trial registries.  In cases where the trial is registrered as N/A or without a defined clincial phase, it has been listed in the column "Phase not reported".
TBD (To be defined)
NR (Not Reported)</t>
  </si>
  <si>
    <t xml:space="preserve">Information highlighted in red indicates a change in the development of the vaccine </t>
  </si>
  <si>
    <t>Current status of clinical evaluation (Trial registries and public reports)</t>
  </si>
  <si>
    <t>Phase 3 endpoints as per protocol</t>
  </si>
  <si>
    <t>Vaccine platform acronym</t>
  </si>
  <si>
    <t>Vaccine platform description</t>
  </si>
  <si>
    <t xml:space="preserve">Type of candidate vaccine </t>
  </si>
  <si>
    <t>Number of doses</t>
  </si>
  <si>
    <t>Schedule</t>
  </si>
  <si>
    <t xml:space="preserve">Developers </t>
  </si>
  <si>
    <t>Phase</t>
  </si>
  <si>
    <t>Phase not reported</t>
  </si>
  <si>
    <t>Number of virologically confirmed (PCR or NAAT positive) symptomatic cases of COVID-19</t>
  </si>
  <si>
    <t>Efficacy  compared to placebo for the prevention of SARS-CoV-2 infection</t>
  </si>
  <si>
    <t xml:space="preserve">Efficacy  against severe and non-severe COVID-19: hospital admissions </t>
  </si>
  <si>
    <t xml:space="preserve">Efficacy  for the prevention of COVID-19-related Emergency Department visits </t>
  </si>
  <si>
    <t>Efficacy of vaccine against severe and non-severe COVID-19</t>
  </si>
  <si>
    <t>Efficacy of vaccine against severe and non-severe COVID-19: number of deaths</t>
  </si>
  <si>
    <t>Efficacy:  seroconversion rates</t>
  </si>
  <si>
    <t>Assess humoral immunogenicity : antibody quantification</t>
  </si>
  <si>
    <t xml:space="preserve">Safety and immunogenicity of a booster dose  </t>
  </si>
  <si>
    <t>Inactivated virus</t>
  </si>
  <si>
    <t>CoronaVac;  inactivated SARS-CoV-2 vaccine (vero cell)</t>
  </si>
  <si>
    <t>Sinovac Research and Development Co., Ltd</t>
  </si>
  <si>
    <t>NCT04383574</t>
  </si>
  <si>
    <t>NCT04800133</t>
  </si>
  <si>
    <t>NCT04456595</t>
  </si>
  <si>
    <t>NCT04756830**</t>
  </si>
  <si>
    <t xml:space="preserve">ChiCTR2100045109 </t>
  </si>
  <si>
    <t>X</t>
  </si>
  <si>
    <t>Study Report</t>
  </si>
  <si>
    <t>NCT04884685</t>
  </si>
  <si>
    <t>NCT04747821**</t>
  </si>
  <si>
    <t>NCT04771559</t>
  </si>
  <si>
    <t>NCT04979949</t>
  </si>
  <si>
    <t>Study Protocol</t>
  </si>
  <si>
    <t>NCT04775069</t>
  </si>
  <si>
    <t>NCT04508075</t>
  </si>
  <si>
    <t>NCT04789356</t>
  </si>
  <si>
    <t>NCT04352608</t>
  </si>
  <si>
    <t>NCT04754698</t>
  </si>
  <si>
    <t>NCT05087368</t>
  </si>
  <si>
    <t> NCT04582344</t>
  </si>
  <si>
    <t>NCT04801888</t>
  </si>
  <si>
    <t>Study report</t>
  </si>
  <si>
    <t>NCT04551547</t>
  </si>
  <si>
    <t>NCT05150496</t>
  </si>
  <si>
    <t>NCT04617483</t>
  </si>
  <si>
    <t>NCT04894227</t>
  </si>
  <si>
    <t>NCT04651790</t>
  </si>
  <si>
    <t>NCT04892459</t>
  </si>
  <si>
    <t>NCT04992182</t>
  </si>
  <si>
    <t>NCT05079217</t>
  </si>
  <si>
    <t>NCT04911790</t>
  </si>
  <si>
    <t>NCT04992260</t>
  </si>
  <si>
    <t>NCT04953325</t>
  </si>
  <si>
    <t>NCT05077176</t>
  </si>
  <si>
    <t>NCT04962308</t>
  </si>
  <si>
    <t>NCT04993365</t>
  </si>
  <si>
    <t>NCT05137418</t>
  </si>
  <si>
    <t>NCT05057169</t>
  </si>
  <si>
    <t>NCT05107557</t>
  </si>
  <si>
    <t>NCT05142319</t>
  </si>
  <si>
    <t>NCT05112913</t>
  </si>
  <si>
    <t>NCT05165732</t>
  </si>
  <si>
    <t>NCT05148949</t>
  </si>
  <si>
    <t>Inactivated SARS-CoV-2 vaccine (Vero cell)</t>
  </si>
  <si>
    <t>Sinopharm;</t>
  </si>
  <si>
    <t>ChiCTR2000031809</t>
  </si>
  <si>
    <t>IRCT20210113050024N3</t>
  </si>
  <si>
    <t>NCT04885764</t>
  </si>
  <si>
    <t>ChiCTR2000034780</t>
  </si>
  <si>
    <t>NCT05065892</t>
  </si>
  <si>
    <t>WIBP COVID-19 vaccine</t>
  </si>
  <si>
    <t>China National Biotec Group Co;</t>
  </si>
  <si>
    <t>ChiCTR2000039000</t>
  </si>
  <si>
    <t xml:space="preserve"> NCT05075044</t>
  </si>
  <si>
    <t xml:space="preserve">Wuhan Institute of Biological Products </t>
  </si>
  <si>
    <t xml:space="preserve">NCT04510207 </t>
  </si>
  <si>
    <t>NCT05075057</t>
  </si>
  <si>
    <t>NCT05104437</t>
  </si>
  <si>
    <t>Interim Report</t>
  </si>
  <si>
    <t>NCT04612972</t>
  </si>
  <si>
    <t>Inactivated SARS-CoV-2 vaccine (Vero cell), vaccine name BBIBP-CorV</t>
  </si>
  <si>
    <t>ChiCTR2000032459</t>
  </si>
  <si>
    <t>NCT04998240</t>
  </si>
  <si>
    <t>NCT04560881</t>
  </si>
  <si>
    <t>NCT04863638</t>
  </si>
  <si>
    <t>ChiCTR2100041704 </t>
  </si>
  <si>
    <t xml:space="preserve">	TCTR20210920005</t>
  </si>
  <si>
    <t>NCT04917523</t>
  </si>
  <si>
    <t>NCT05065879</t>
  </si>
  <si>
    <t>ChiCTR2100041705</t>
  </si>
  <si>
    <t>NCT05172193</t>
  </si>
  <si>
    <t>NCT05075070</t>
  </si>
  <si>
    <t>Beijing Institute of Biological Products</t>
  </si>
  <si>
    <t>NCT04510207</t>
  </si>
  <si>
    <t>NCT05075083</t>
  </si>
  <si>
    <t>ChiCTR2100041706</t>
  </si>
  <si>
    <t>NCT05162482</t>
  </si>
  <si>
    <t>NCT04984408</t>
  </si>
  <si>
    <t>NCT05104333</t>
  </si>
  <si>
    <t>ChiCTR2100048665 </t>
  </si>
  <si>
    <t>NCT05105295</t>
  </si>
  <si>
    <t>NCT05104216</t>
  </si>
  <si>
    <t>IRCT20210206050259N4</t>
  </si>
  <si>
    <t>Viral vector (Non-replicating)</t>
  </si>
  <si>
    <t>ChAdOx1-S - (AZD1222)</t>
  </si>
  <si>
    <t>1-2</t>
  </si>
  <si>
    <t>AstraZeneca + University of Oxford</t>
  </si>
  <si>
    <t>PACTR202005681895696</t>
  </si>
  <si>
    <t>PACTR202006922165132</t>
  </si>
  <si>
    <t>NCT04686773</t>
  </si>
  <si>
    <t>NCT04400838</t>
  </si>
  <si>
    <t>ISRCTN89951424</t>
  </si>
  <si>
    <t>NCT04760132</t>
  </si>
  <si>
    <t>NCT04794946**</t>
  </si>
  <si>
    <t xml:space="preserve">Covishield
</t>
  </si>
  <si>
    <t>2020-001072-15</t>
  </si>
  <si>
    <t>TCTR20211004005</t>
  </si>
  <si>
    <t>NCT04516746</t>
  </si>
  <si>
    <t>NCT04939402</t>
  </si>
  <si>
    <t>Vaxzevria</t>
  </si>
  <si>
    <t>ISRCTN69254139</t>
  </si>
  <si>
    <t>NCT04540393</t>
  </si>
  <si>
    <t>EUCTR2021-002327-38-NL</t>
  </si>
  <si>
    <t>NCT05074368</t>
  </si>
  <si>
    <t>NCT04568031</t>
  </si>
  <si>
    <t>NCT04536051</t>
  </si>
  <si>
    <t>NCT04914832</t>
  </si>
  <si>
    <t>EUCTR2020-005226-28-DE</t>
  </si>
  <si>
    <t>ACTRN12621000661875</t>
  </si>
  <si>
    <t>NCT05132855</t>
  </si>
  <si>
    <t>NCT04444674</t>
  </si>
  <si>
    <t>NCT04860739**</t>
  </si>
  <si>
    <t>NCT05057897</t>
  </si>
  <si>
    <t>NCT04324606</t>
  </si>
  <si>
    <t>CTRI/2020/08/027170</t>
  </si>
  <si>
    <t>NCT05142488</t>
  </si>
  <si>
    <t>NCT04894435</t>
  </si>
  <si>
    <t>ISRCTN73765130 **</t>
  </si>
  <si>
    <t>NCT04864561</t>
  </si>
  <si>
    <t>NCT04907331</t>
  </si>
  <si>
    <t>TCTR20211102003</t>
  </si>
  <si>
    <t>NCT05059106</t>
  </si>
  <si>
    <t>NCT04684446</t>
  </si>
  <si>
    <t>NCT05049226</t>
  </si>
  <si>
    <t>TCTR20210720002</t>
  </si>
  <si>
    <t>NCT04760730</t>
  </si>
  <si>
    <t>NCT05054621</t>
  </si>
  <si>
    <t>ISRCTN15638344</t>
  </si>
  <si>
    <t>TCTR20211102006</t>
  </si>
  <si>
    <t>NCT05133609</t>
  </si>
  <si>
    <t>ISRCTN27841311</t>
  </si>
  <si>
    <t>University of Oxford</t>
  </si>
  <si>
    <t>NCT04816019</t>
  </si>
  <si>
    <t>Recombinant novel coronavirus vaccine (Adenovirus type 5 vector)</t>
  </si>
  <si>
    <t xml:space="preserve">IM </t>
  </si>
  <si>
    <t>CanSino Biological Inc./Beijing Institute of Biotechnology</t>
  </si>
  <si>
    <t>ChiCTR2000030906</t>
  </si>
  <si>
    <t>ChiCTR2000031781</t>
  </si>
  <si>
    <t>NCT04954092</t>
  </si>
  <si>
    <t>NCT04526990</t>
  </si>
  <si>
    <t>NCT04916886</t>
  </si>
  <si>
    <t>Ad5-nCoV</t>
  </si>
  <si>
    <t>NCT04313127</t>
  </si>
  <si>
    <t>NCT04398147</t>
  </si>
  <si>
    <t>NCT04566770</t>
  </si>
  <si>
    <t>NCT04540419</t>
  </si>
  <si>
    <t>NCT04952727</t>
  </si>
  <si>
    <t>NCT05169008</t>
  </si>
  <si>
    <t>NCT04568811</t>
  </si>
  <si>
    <t>NCT04840992</t>
  </si>
  <si>
    <t>NCT04341389</t>
  </si>
  <si>
    <t>NCT04552366</t>
  </si>
  <si>
    <t>NCT05043259</t>
  </si>
  <si>
    <t>NCT05005156</t>
  </si>
  <si>
    <t>Recombinant COVID-19 vaccine (adenovirus type 5 vector) for Inhalation (Ad5-nCoV-IH)</t>
  </si>
  <si>
    <t>NCT05124561</t>
  </si>
  <si>
    <t>Gam-COVID-Vac  Adeno-based (rAd26-S+rAd5-S)</t>
  </si>
  <si>
    <t xml:space="preserve">Gamaleya Research Institute ; Health Ministry of the Russian Federation
</t>
  </si>
  <si>
    <t>NCT04436471</t>
  </si>
  <si>
    <t>NCT04962906</t>
  </si>
  <si>
    <t xml:space="preserve">NCT04530396
</t>
  </si>
  <si>
    <t>Sputnik V COVID-19 vaccine</t>
  </si>
  <si>
    <t>NCT05027672</t>
  </si>
  <si>
    <t>NCT04437875</t>
  </si>
  <si>
    <t>NCT04564716</t>
  </si>
  <si>
    <t>NCT04713488</t>
  </si>
  <si>
    <t>NCT04587219</t>
  </si>
  <si>
    <t>NCT04642339</t>
  </si>
  <si>
    <t>NCT04640233</t>
  </si>
  <si>
    <t>NCT04656613</t>
  </si>
  <si>
    <t>NCT04983537</t>
  </si>
  <si>
    <t>NCT04741061</t>
  </si>
  <si>
    <t>NCT04988048</t>
  </si>
  <si>
    <t>Ad26.COV2.S</t>
  </si>
  <si>
    <t xml:space="preserve">Day 0 or Day 0 +56 </t>
  </si>
  <si>
    <t>Janssen Pharmaceutical</t>
  </si>
  <si>
    <t>NCT04509947</t>
  </si>
  <si>
    <t>NCT04436276</t>
  </si>
  <si>
    <t>EUCTR2020-002584-63-DE</t>
  </si>
  <si>
    <t>NCT04505722</t>
  </si>
  <si>
    <t>NCT04817657</t>
  </si>
  <si>
    <t>Johnson &amp; Johnson</t>
  </si>
  <si>
    <t>NCT04894305</t>
  </si>
  <si>
    <t>NCT04535453</t>
  </si>
  <si>
    <t>NCT04927936</t>
  </si>
  <si>
    <t>NCT05030974</t>
  </si>
  <si>
    <t>NCT04765384</t>
  </si>
  <si>
    <t>NCT04614948</t>
  </si>
  <si>
    <t>NCT05081271</t>
  </si>
  <si>
    <t>NCT04838795</t>
  </si>
  <si>
    <t>NCT05037266</t>
  </si>
  <si>
    <t>NCT04889209</t>
  </si>
  <si>
    <t>NCT05048940</t>
  </si>
  <si>
    <t>NCT05075538</t>
  </si>
  <si>
    <t>NCT05047640</t>
  </si>
  <si>
    <t>NCT05109559</t>
  </si>
  <si>
    <t>NCT05091307</t>
  </si>
  <si>
    <t xml:space="preserve">SARS-CoV-2 rS/Matrix M1-Adjuvant (Full length recombinant SARS CoV-2 </t>
  </si>
  <si>
    <t>Novavax</t>
  </si>
  <si>
    <t xml:space="preserve">NCT04368988
</t>
  </si>
  <si>
    <t> NCT04533399</t>
  </si>
  <si>
    <t>NCT04611802</t>
  </si>
  <si>
    <t>glycoprotein nanoparticle vaccine adjuvanted with Matrix M) NVX-CoV2373</t>
  </si>
  <si>
    <t>NCT05112848</t>
  </si>
  <si>
    <t>NCT04961541</t>
  </si>
  <si>
    <t>EUCTR2020-004123-16-GB</t>
  </si>
  <si>
    <t>ISRCTN73765130**</t>
  </si>
  <si>
    <t> NCT04583995</t>
  </si>
  <si>
    <t>RNA based vaccine</t>
  </si>
  <si>
    <t>mRNA-1273</t>
  </si>
  <si>
    <t>Moderna + National Institute of Allergy and Infectious Diseases (NIAID)</t>
  </si>
  <si>
    <t>NCT04283461</t>
  </si>
  <si>
    <t>NCT04677660</t>
  </si>
  <si>
    <t>NCT04405076**</t>
  </si>
  <si>
    <t>NCT04649151</t>
  </si>
  <si>
    <t>NCT04470427</t>
  </si>
  <si>
    <t>NCT04900467</t>
  </si>
  <si>
    <t>NCT05060991</t>
  </si>
  <si>
    <t>NCT05069636</t>
  </si>
  <si>
    <t>NCT04712110</t>
  </si>
  <si>
    <t>NCT04792567</t>
  </si>
  <si>
    <t>NCT04811664</t>
  </si>
  <si>
    <t>NCT04885907</t>
  </si>
  <si>
    <t>NCT04796896</t>
  </si>
  <si>
    <t>NL9275</t>
  </si>
  <si>
    <t>NCT04761822</t>
  </si>
  <si>
    <t>NCT04805125</t>
  </si>
  <si>
    <t>NCT05022329</t>
  </si>
  <si>
    <t>NCT04806113</t>
  </si>
  <si>
    <t>EUCTR2021-003388-90-NL</t>
  </si>
  <si>
    <t>NCT04839315</t>
  </si>
  <si>
    <t>NCT04860297</t>
  </si>
  <si>
    <t>NCT04952402</t>
  </si>
  <si>
    <t>NCT04930770</t>
  </si>
  <si>
    <t>EUCTR2021-003618-37-NO</t>
  </si>
  <si>
    <t>NCT04969263</t>
  </si>
  <si>
    <t>NCT04969250</t>
  </si>
  <si>
    <t>NCT05077254</t>
  </si>
  <si>
    <t>NCT05137236</t>
  </si>
  <si>
    <t>NCT05119855</t>
  </si>
  <si>
    <t>NCT05047718</t>
  </si>
  <si>
    <t>NCT05079633</t>
  </si>
  <si>
    <t>BNT162b2 (3 LNP-mRNAs ), also known as "Comirnaty"</t>
  </si>
  <si>
    <t xml:space="preserve"> Pfizer/BioNTech  + Fosun Pharma </t>
  </si>
  <si>
    <t>NCT04523571</t>
  </si>
  <si>
    <t>2020-001038-36</t>
  </si>
  <si>
    <t>NCT04649021</t>
  </si>
  <si>
    <t>NCT04754594</t>
  </si>
  <si>
    <t>NCT04368728**</t>
  </si>
  <si>
    <t>NCT04844489**</t>
  </si>
  <si>
    <t>EUCTR2021-005043-71-NL</t>
  </si>
  <si>
    <t>NCT04588480</t>
  </si>
  <si>
    <t>EUCTR2021-000412-28-BE</t>
  </si>
  <si>
    <t>NCT04842708**</t>
  </si>
  <si>
    <t>ChiCTR2000034825</t>
  </si>
  <si>
    <t> NCT04380701</t>
  </si>
  <si>
    <t>NCT04824638**</t>
  </si>
  <si>
    <t>NCT04862806</t>
  </si>
  <si>
    <t>NCT04860739</t>
  </si>
  <si>
    <t>NCT04713553</t>
  </si>
  <si>
    <t>NCT04780659</t>
  </si>
  <si>
    <t>NCT04880174</t>
  </si>
  <si>
    <t>NCT04961229</t>
  </si>
  <si>
    <t>NCT04816643</t>
  </si>
  <si>
    <t>NCT04537949</t>
  </si>
  <si>
    <t>EUCTR2021-001978-37-ES</t>
  </si>
  <si>
    <t>EUCTR2020-003267-26-DE</t>
  </si>
  <si>
    <t>EUCTR2021-000893-27-BE</t>
  </si>
  <si>
    <t>NCT04816669</t>
  </si>
  <si>
    <t>EUCTR2021-000930-32-BE</t>
  </si>
  <si>
    <t>NCT04961502</t>
  </si>
  <si>
    <t>NCT04936997</t>
  </si>
  <si>
    <t>NCT04895982</t>
  </si>
  <si>
    <t>NCT04951323</t>
  </si>
  <si>
    <t>NCT04852861**</t>
  </si>
  <si>
    <t>IRCT20210708051820N1</t>
  </si>
  <si>
    <t>NCT04969601</t>
  </si>
  <si>
    <t>NCT04878211</t>
  </si>
  <si>
    <t>NCT04949490</t>
  </si>
  <si>
    <t>NCT05075499</t>
  </si>
  <si>
    <t>EUCTR2020-005442-42-PL</t>
  </si>
  <si>
    <t>NCT04955626</t>
  </si>
  <si>
    <t>NCT04952766</t>
  </si>
  <si>
    <t>NCT05124171</t>
  </si>
  <si>
    <t>ACTRN12621001465842</t>
  </si>
  <si>
    <t xml:space="preserve">	EUCTR2021-002348-57-AT</t>
  </si>
  <si>
    <t>NCT05135585</t>
  </si>
  <si>
    <t>NCT05057182</t>
  </si>
  <si>
    <t>TCTR20211027002</t>
  </si>
  <si>
    <t xml:space="preserve">Recombinant SARS-CoV-2 vaccine (CHO Cell) </t>
  </si>
  <si>
    <t>2-3</t>
  </si>
  <si>
    <t>Day 0 + 28 or</t>
  </si>
  <si>
    <t>Anhui Zhifei Longcom Biopharmaceutical + Institute of Microbiology, Chinese Academy of Sciences</t>
  </si>
  <si>
    <t xml:space="preserve">NCT04445194
</t>
  </si>
  <si>
    <t> NCT04550351</t>
  </si>
  <si>
    <t>NCT04466085</t>
  </si>
  <si>
    <t xml:space="preserve">ChiCTR2100050849 </t>
  </si>
  <si>
    <t xml:space="preserve"> Day 0 + 28 + 56</t>
  </si>
  <si>
    <t>Zhongyianke Biotech</t>
  </si>
  <si>
    <t>NCT05091411</t>
  </si>
  <si>
    <t>Liaoning Maokangyuan Biotech</t>
  </si>
  <si>
    <t>ChiCTR2000035691 </t>
  </si>
  <si>
    <t>NCT04646590</t>
  </si>
  <si>
    <t xml:space="preserve">Academy of Military Medical Sciences </t>
  </si>
  <si>
    <t> NCT04636333</t>
  </si>
  <si>
    <t>NCT04813562</t>
  </si>
  <si>
    <t>NCT04961359</t>
  </si>
  <si>
    <t>NCT05109598</t>
  </si>
  <si>
    <t>NCT05128643</t>
  </si>
  <si>
    <t>CVnCoV Vaccine</t>
  </si>
  <si>
    <t>CureVac AG</t>
  </si>
  <si>
    <t>NCT04449276</t>
  </si>
  <si>
    <t> NCT04515147</t>
  </si>
  <si>
    <t>NCT04652102**</t>
  </si>
  <si>
    <t>NCT04674189</t>
  </si>
  <si>
    <t>PER-054-20</t>
  </si>
  <si>
    <t>NCT04838847</t>
  </si>
  <si>
    <t>NCT04860258</t>
  </si>
  <si>
    <t>SARS-CoV-2 vaccine (vero cells)</t>
  </si>
  <si>
    <t>Institute of Medical Biology + Chinese Academy of Medical Sciences</t>
  </si>
  <si>
    <t>NCT04470609</t>
  </si>
  <si>
    <t>NCT04659239</t>
  </si>
  <si>
    <t>NCT04944381</t>
  </si>
  <si>
    <t>NCT04412538</t>
  </si>
  <si>
    <t>NCT05163652</t>
  </si>
  <si>
    <t>NCT05033847</t>
  </si>
  <si>
    <t>NCT05164731</t>
  </si>
  <si>
    <t>QazCovid-in® - COVID-19 inactivated vaccine</t>
  </si>
  <si>
    <t>Research Institute for Biological Safety Problems, Rep of Kazakhstan</t>
  </si>
  <si>
    <t>NCT04530357</t>
  </si>
  <si>
    <t>NCT04691908</t>
  </si>
  <si>
    <t>DNA based vaccine</t>
  </si>
  <si>
    <t>INO-4800+electroporation </t>
  </si>
  <si>
    <t xml:space="preserve">ID </t>
  </si>
  <si>
    <t xml:space="preserve">Inovio Pharmaceuticals + International Vaccine Institute + Advaccine (Suzhou) Biopharmaceutical Co., Ltd </t>
  </si>
  <si>
    <t>NCT04336410</t>
  </si>
  <si>
    <t>NCT04447781</t>
  </si>
  <si>
    <t>ChiCTR2000040146 </t>
  </si>
  <si>
    <t>NCT04642638</t>
  </si>
  <si>
    <t>ISRCTN15779782</t>
  </si>
  <si>
    <t>ChiCTR2000038152 </t>
  </si>
  <si>
    <t>AG0301-COVID19</t>
  </si>
  <si>
    <t>AnGes + Takara Bio + Osaka University</t>
  </si>
  <si>
    <t>NCT04463472</t>
  </si>
  <si>
    <t>NCT04655625</t>
  </si>
  <si>
    <t>NCT04527081</t>
  </si>
  <si>
    <t>jRCT2051200085</t>
  </si>
  <si>
    <t>nCov vaccine</t>
  </si>
  <si>
    <t>Zydus Cadila</t>
  </si>
  <si>
    <t>CTRI/2020/07/026352</t>
  </si>
  <si>
    <t xml:space="preserve">CTRI/2021/03/032051 </t>
  </si>
  <si>
    <t>GX-19N</t>
  </si>
  <si>
    <t>Genexine Consortium</t>
  </si>
  <si>
    <t>NCT04445389</t>
  </si>
  <si>
    <t>NCT05067946</t>
  </si>
  <si>
    <t>NCT04715997</t>
  </si>
  <si>
    <t>BBV152 vaccine</t>
  </si>
  <si>
    <t>Bharat Biotech International Limited</t>
  </si>
  <si>
    <t xml:space="preserve">NCT04471519 </t>
  </si>
  <si>
    <t>NCT04918797</t>
  </si>
  <si>
    <t>NCT04641481; CTRI/2020/11/028976</t>
  </si>
  <si>
    <t>Interim Study Report</t>
  </si>
  <si>
    <t>CTRI/2020/07/026300</t>
  </si>
  <si>
    <t>CTRI/2020/09/027674</t>
  </si>
  <si>
    <t>KBP-COVID-19 (RBD-based)</t>
  </si>
  <si>
    <t>Kentucky Bioprocessing Inc.</t>
  </si>
  <si>
    <t>NCT04473690</t>
  </si>
  <si>
    <t xml:space="preserve">VAT00008:   SARS-CoV-2 S protein with adjuvant </t>
  </si>
  <si>
    <t>Sanofi Pasteur + GSK</t>
  </si>
  <si>
    <t>NCT04537208</t>
  </si>
  <si>
    <t>NCT04762680</t>
  </si>
  <si>
    <t>PACTR202011523101903*</t>
  </si>
  <si>
    <t>(1) CoV2 preS dTM monovalent D614 antigen</t>
  </si>
  <si>
    <t>(2) Bivalent (2-antigen) vaccine comprising spike protein of D614 and spike protein of the
SARS-CoV-2 Beta variant (B.1.351)</t>
  </si>
  <si>
    <t>STudy Report</t>
  </si>
  <si>
    <t>NCT04904549</t>
  </si>
  <si>
    <t>ARCT-021 </t>
  </si>
  <si>
    <t>NR</t>
  </si>
  <si>
    <t xml:space="preserve">Arcturus Therapeutics </t>
  </si>
  <si>
    <t>NCT04480957</t>
  </si>
  <si>
    <t>NCT04668339</t>
  </si>
  <si>
    <t>NCT04728347</t>
  </si>
  <si>
    <t>Virus like particle</t>
  </si>
  <si>
    <t>RBD SARS-CoV-2 HBsAg VLP vaccine</t>
  </si>
  <si>
    <t>Serum Institute of India + Accelagen Pty + SpyBiotech</t>
  </si>
  <si>
    <t>ACTRN12620000817943</t>
  </si>
  <si>
    <t>ACTRN12620001308987</t>
  </si>
  <si>
    <t xml:space="preserve">Inactivated SARS-CoV-2 vaccine (Vero cell) </t>
  </si>
  <si>
    <t xml:space="preserve">Shenzhen Kangtai Biological Products Co., Ltd. </t>
  </si>
  <si>
    <t>NCT04758273</t>
  </si>
  <si>
    <t>NCT04756323</t>
  </si>
  <si>
    <t>NCT04852705</t>
  </si>
  <si>
    <t>NCT05003479</t>
  </si>
  <si>
    <t>NCT05003466</t>
  </si>
  <si>
    <t xml:space="preserve"> GRAd-COV2 (Replication defective Simian Adenovirus (GRAd) encoding S)</t>
  </si>
  <si>
    <t>ReiThera + Leukocare + Univercells</t>
  </si>
  <si>
    <t>NCT04528641</t>
  </si>
  <si>
    <t>NCT04791423</t>
  </si>
  <si>
    <t xml:space="preserve"> VXA-CoV2-1 Ad5 adjuvanted Oral Vaccine platform</t>
  </si>
  <si>
    <t>Vaxart</t>
  </si>
  <si>
    <t>NCT04563702</t>
  </si>
  <si>
    <t>NCT05067933</t>
  </si>
  <si>
    <t>MVA-SARS-2-S</t>
  </si>
  <si>
    <t>University of Munich (Ludwig-Maximilians)</t>
  </si>
  <si>
    <t>NCT04569383</t>
  </si>
  <si>
    <t xml:space="preserve">CpG 1018/Alum-adjuvanted Recombinant SARS-CoV-2 Trimeric S-protein Subunit Vaccine (SCB-2019) </t>
  </si>
  <si>
    <t>Clover Biopharmaceuticals Inc./Dynavax</t>
  </si>
  <si>
    <t>NCT04405908</t>
  </si>
  <si>
    <t>NCT04954131</t>
  </si>
  <si>
    <t>NCT04672395</t>
  </si>
  <si>
    <t>NCT05012787</t>
  </si>
  <si>
    <t>Report</t>
  </si>
  <si>
    <t>NCT04932824</t>
  </si>
  <si>
    <t>COVAX-19® Recombinant spike protein + adjuvant</t>
  </si>
  <si>
    <t>Vaxine Pty Ltd./CinnaGen Co.</t>
  </si>
  <si>
    <t>NCT04453852</t>
  </si>
  <si>
    <t>IRCT20150303021315N23</t>
  </si>
  <si>
    <t>NCT05005559</t>
  </si>
  <si>
    <t>IRCT20150303021315N24</t>
  </si>
  <si>
    <t>SPIKOGEN®</t>
  </si>
  <si>
    <t>NCT04944368</t>
  </si>
  <si>
    <t>NCT05148871</t>
  </si>
  <si>
    <t xml:space="preserve">MF59 adjuvanted SARS-CoV-2 Sclamp vaccine </t>
  </si>
  <si>
    <t>CSL Ltd. + Seqirus + University of Queensland</t>
  </si>
  <si>
    <t>NCT04806529</t>
  </si>
  <si>
    <t>Development has been suspended and the candidate vaccine has been removed from the landscape summary analysis</t>
  </si>
  <si>
    <t>MVC-COV1901 (Spike-2P protein + adjuvant CpG 1018)</t>
  </si>
  <si>
    <t>Medigen Vaccine Biologics + Dynavax + National Institute of Allergy and Infectious Diseases (NIAID)</t>
  </si>
  <si>
    <t>NCT04487210</t>
  </si>
  <si>
    <t xml:space="preserve">NCT04695652 </t>
  </si>
  <si>
    <t>NCT05011526</t>
  </si>
  <si>
    <t>NCT05097053</t>
  </si>
  <si>
    <t>NCT04822025</t>
  </si>
  <si>
    <t>NCT04951388</t>
  </si>
  <si>
    <t>NCT05038618</t>
  </si>
  <si>
    <t>NCT05048849</t>
  </si>
  <si>
    <t>FINLAY-FR1 anti-SARS-CoV-2 Vaccine (RBD + adjuvant)</t>
  </si>
  <si>
    <t xml:space="preserve">Instituto Finlay de Vacunas </t>
  </si>
  <si>
    <t xml:space="preserve">RPCEC00000338 </t>
  </si>
  <si>
    <t>RPCEC00000332</t>
  </si>
  <si>
    <t>RPCEC00000366</t>
  </si>
  <si>
    <t>RPCEC00000391</t>
  </si>
  <si>
    <t xml:space="preserve"> FINLAY-FR-2 anti-SARS-CoV-2 Vaccine (RBD chemically conjugated to tetanus toxoid plus adjuvant)</t>
  </si>
  <si>
    <t>Instituto Finlay de Vacunas</t>
  </si>
  <si>
    <t>RPCEC00000340</t>
  </si>
  <si>
    <t>RPCEC00000347</t>
  </si>
  <si>
    <t>RPCEC00000354</t>
  </si>
  <si>
    <t>EpiVacCorona (EpiVacCorona vaccine based on peptide antigens for the prevention of COVID-19)</t>
  </si>
  <si>
    <t>Federal Budgetary Research Institution State Research Center of Virology and Biotechnology "Vector"</t>
  </si>
  <si>
    <t>NCT04527575</t>
  </si>
  <si>
    <t>NCT04780035</t>
  </si>
  <si>
    <t xml:space="preserve">RBD (baculovirus production expressed in Sf9 cells)  Recombinant SARS-CoV-2 vaccine (Sf9 Cell) </t>
  </si>
  <si>
    <t>West China Hospital + Sichuan University</t>
  </si>
  <si>
    <t>ChiCTR2000037518</t>
  </si>
  <si>
    <t>NCT05013983</t>
  </si>
  <si>
    <t xml:space="preserve">ChiCTR2000039994 </t>
  </si>
  <si>
    <t>NCT04887207</t>
  </si>
  <si>
    <t>WestVac Biopharma Co., Ltd.</t>
  </si>
  <si>
    <t xml:space="preserve">NCT04530656 </t>
  </si>
  <si>
    <t xml:space="preserve">NCT04640402 </t>
  </si>
  <si>
    <t>NCT04904471</t>
  </si>
  <si>
    <t>NCT04718467</t>
  </si>
  <si>
    <t>IMP CoVac-1 (SARS-CoV-2 HLA-DR peptides)</t>
  </si>
  <si>
    <t>University Hospital Tuebingen</t>
  </si>
  <si>
    <t>NCT04546841</t>
  </si>
  <si>
    <t>NCT04954469</t>
  </si>
  <si>
    <t>UB-612 (Multitope peptide based S1-RBD-protein based vaccine)</t>
  </si>
  <si>
    <t>Vaxxinity</t>
  </si>
  <si>
    <t>NCT04545749</t>
  </si>
  <si>
    <t>NCT04773067</t>
  </si>
  <si>
    <t>NCT04683224</t>
  </si>
  <si>
    <t>NCT04967742</t>
  </si>
  <si>
    <t>Viral vector (Replicating)</t>
  </si>
  <si>
    <t xml:space="preserve"> V591-001  - Measles-vector based (TMV-o38)</t>
  </si>
  <si>
    <t xml:space="preserve"> 1-2</t>
  </si>
  <si>
    <t>Merck &amp; Co. + Themis + Sharp &amp; Dohme + Institute Pasteur</t>
  </si>
  <si>
    <t>NCT04497298</t>
  </si>
  <si>
    <t xml:space="preserve">NCT04498247 </t>
  </si>
  <si>
    <t xml:space="preserve"> + University of Pittsburgh</t>
  </si>
  <si>
    <t>NCT04569786</t>
  </si>
  <si>
    <t>DelNS1-2019-nCoV-RBD-OPT1 (Intranasal flu-based-RBD )</t>
  </si>
  <si>
    <t>University of Hong Kong, Xiamen University and Beijing Wantai Biological Pharmacy</t>
  </si>
  <si>
    <t>ChiCTR2000037782</t>
  </si>
  <si>
    <t>ChiCTR2000039715</t>
  </si>
  <si>
    <t xml:space="preserve">ChiCTR2100051391 </t>
  </si>
  <si>
    <t>NCT04809389</t>
  </si>
  <si>
    <t>LNP-nCoVsaRNA</t>
  </si>
  <si>
    <t>Imperial College London</t>
  </si>
  <si>
    <t>ISRCTN17072692</t>
  </si>
  <si>
    <t>SARS-CoV-2 mRNA vaccine (ARCoV)</t>
  </si>
  <si>
    <t>Day 0 + 14 or 
Day 0 + 28</t>
  </si>
  <si>
    <t>Academy of Military Science (AMS), Walvax Biotechnology and Suzhou Abogen Biosciences</t>
  </si>
  <si>
    <t>ChiCTR2000034112</t>
  </si>
  <si>
    <t>ChiCTR2100041855 </t>
  </si>
  <si>
    <t>NCT04847102</t>
  </si>
  <si>
    <t>ChiCTR2000039212 </t>
  </si>
  <si>
    <t xml:space="preserve"> Coronavirus-Like Particle COVID-19 (CoVLP)</t>
  </si>
  <si>
    <t>Medicago Inc.</t>
  </si>
  <si>
    <t>NCT04450004</t>
  </si>
  <si>
    <t>NCT05065619</t>
  </si>
  <si>
    <t>NCT04662697</t>
  </si>
  <si>
    <t>NCT04636697</t>
  </si>
  <si>
    <t xml:space="preserve">MT-2766 </t>
  </si>
  <si>
    <t>NCT05040789</t>
  </si>
  <si>
    <t>Other Name: CoVLP, AS03 adjuvant</t>
  </si>
  <si>
    <t>Viral vector (Replicating) + APC</t>
  </si>
  <si>
    <t>Covid-19/aAPC vaccine.   The Covid-19/aAPC vaccine is prepared by applying lentivirus modification with immune modulatory genes and the viral minigenes to the artificial antigen presenting cells (aAPCs).</t>
  </si>
  <si>
    <t>Day 0 + 14 + 28</t>
  </si>
  <si>
    <t xml:space="preserve">	Shenzhen Geno-Immune Medical Institute </t>
  </si>
  <si>
    <t>NCT04299724</t>
  </si>
  <si>
    <t>Viral vector (Non-replicating) + APC</t>
  </si>
  <si>
    <t>LV-SMENP-DC vaccine.   Dendritic cells are modified with lentivirus vectors expressing Covid-19 minigene SMENP and immune modulatory genes. CTLs are activated by LV-DC presenting Covid-19 specific antigens.</t>
  </si>
  <si>
    <t>SC &amp; IV</t>
  </si>
  <si>
    <t xml:space="preserve">Shenzhen Geno-Immune Medical Institute </t>
  </si>
  <si>
    <t xml:space="preserve"> NCT04276896</t>
  </si>
  <si>
    <t>AdimrSC-2f (recombinant RBD +/- Aluminium)</t>
  </si>
  <si>
    <t xml:space="preserve">Adimmune Corporation </t>
  </si>
  <si>
    <t>NCT04522089</t>
  </si>
  <si>
    <t>NCT05104489</t>
  </si>
  <si>
    <t>Covigenix VAX-001 - DNA vaccines + proteo-lipid vehicle (PLV) formulation</t>
  </si>
  <si>
    <t xml:space="preserve">Entos Pharmaceuticals Inc. </t>
  </si>
  <si>
    <t>NCT04591184</t>
  </si>
  <si>
    <t xml:space="preserve">CORVax12 - Spike (S) Protein Plasmid DNA Vaccine </t>
  </si>
  <si>
    <t>OncoSec Immunotherapies; Providence Health &amp; Services</t>
  </si>
  <si>
    <t>NCT04627675</t>
  </si>
  <si>
    <t>ChulaCov19 mRNA vaccine</t>
  </si>
  <si>
    <t>Chulalongkorn University</t>
  </si>
  <si>
    <t xml:space="preserve"> NCT04566276</t>
  </si>
  <si>
    <t>bacTRL-Spike oral DNA vaccine</t>
  </si>
  <si>
    <t>Symvivo Corporation</t>
  </si>
  <si>
    <t>NCT04334980</t>
  </si>
  <si>
    <t>Human Adenovirus Type 5: hAd5 S+N bivalent vaccine (S-Fusion + N-ETSD). E2b- Deleted Adeno.</t>
  </si>
  <si>
    <t>SC or Oral or SL</t>
  </si>
  <si>
    <t>ImmunityBio, Inc</t>
  </si>
  <si>
    <t>NCT04591717</t>
  </si>
  <si>
    <t>NCT04843722</t>
  </si>
  <si>
    <t>NCT04710303</t>
  </si>
  <si>
    <t>NCT04845191</t>
  </si>
  <si>
    <t>NCT04732468</t>
  </si>
  <si>
    <t>COH04S1 (MVA-SARS-2-S) - Modified vaccinia ankara (sMVA) platform + synthetic SARS-CoV-2</t>
  </si>
  <si>
    <t>City of Hope Medical Center + National Cancer Institute</t>
  </si>
  <si>
    <t>NCT04639466</t>
  </si>
  <si>
    <t>NCT04977024</t>
  </si>
  <si>
    <t>Pre-clinical result</t>
  </si>
  <si>
    <t>rVSV-SARS-CoV-2-S Vaccine (IIBR-100)</t>
  </si>
  <si>
    <t xml:space="preserve">Israel Institute for Biological Research </t>
  </si>
  <si>
    <t>NCT04608305</t>
  </si>
  <si>
    <t>NCT04990466</t>
  </si>
  <si>
    <t xml:space="preserve">Dendritic cell vaccine AV-COVID-19.  A vaccine consisting of autologous dendritic cells loaded </t>
  </si>
  <si>
    <t xml:space="preserve">Aivita Biomedical, Inc;
</t>
  </si>
  <si>
    <t>NCT04690387</t>
  </si>
  <si>
    <t>NCT04386252</t>
  </si>
  <si>
    <t>NCT05007496</t>
  </si>
  <si>
    <t>with antigens from SARS-CoV-2, with or without GM-CSF</t>
  </si>
  <si>
    <t>National Institute of Health Research and Development;</t>
  </si>
  <si>
    <t>Ministry of Health Republic of Indonesia</t>
  </si>
  <si>
    <t>NCT04685603</t>
  </si>
  <si>
    <t>Live attenuated virus</t>
  </si>
  <si>
    <t>COVI-VAC</t>
  </si>
  <si>
    <t>Day 0  or  
Day 0 + 28</t>
  </si>
  <si>
    <t>Codagenix/Serum Institute of India</t>
  </si>
  <si>
    <t>NCT04619628</t>
  </si>
  <si>
    <t>CIGB-669 (RBD+AgnHB)</t>
  </si>
  <si>
    <t>Day 0 + 14 + 28 or Day 0 +28 + 56</t>
  </si>
  <si>
    <t xml:space="preserve">Center for Genetic Engineering and Biotechnology (CIGB) </t>
  </si>
  <si>
    <t>RPCEC00000345</t>
  </si>
  <si>
    <t>CIGB-66 (RBD+aluminium hydroxide)  </t>
  </si>
  <si>
    <t xml:space="preserve">Day 0 + 14 + 28 or </t>
  </si>
  <si>
    <t>RPCEC00000346</t>
  </si>
  <si>
    <t>RPCEC00000359</t>
  </si>
  <si>
    <t>Day 0 +28 + 56</t>
  </si>
  <si>
    <t>VLA2001</t>
  </si>
  <si>
    <t>Valneva, National Institute for Health Research, United Kingdom</t>
  </si>
  <si>
    <t>NCT04671017</t>
  </si>
  <si>
    <t>NCT04956224</t>
  </si>
  <si>
    <t>BECOV2</t>
  </si>
  <si>
    <t xml:space="preserve">Biological E. Limited </t>
  </si>
  <si>
    <t>CTRI/2020/11/029032</t>
  </si>
  <si>
    <t>CTRI/2021/08/036074</t>
  </si>
  <si>
    <t xml:space="preserve">AdCLD-CoV19 (adenovirus vector) </t>
  </si>
  <si>
    <t>Cellid Co., Ltd.</t>
  </si>
  <si>
    <t>NCT05047692</t>
  </si>
  <si>
    <t>NCT04666012</t>
  </si>
  <si>
    <t>GLS-5310</t>
  </si>
  <si>
    <t>Day 0 + 56 or 
Day 0 + 84</t>
  </si>
  <si>
    <t>GeneOne Life Science, Inc.</t>
  </si>
  <si>
    <t>NCT05085639</t>
  </si>
  <si>
    <t>NCT04673149</t>
  </si>
  <si>
    <t>Recombinant Sars-CoV-2 Spike protein, Aluminum adjuvanted (Nanocovax)</t>
  </si>
  <si>
    <t>Nanogen Pharmaceutical Biotechnology</t>
  </si>
  <si>
    <t>NCT04683484</t>
  </si>
  <si>
    <t>NCT04922788</t>
  </si>
  <si>
    <t>Recombinant protein vaccine S-268019 (using Baculovirus expression vector system)</t>
  </si>
  <si>
    <t>Shionogi</t>
  </si>
  <si>
    <t>jRCT2051200092</t>
  </si>
  <si>
    <t>AdCOVID, Adenovirus-based platform expresses receptor-binding domain (RBD) of spike protein</t>
  </si>
  <si>
    <t>Altimmune, Inc.</t>
  </si>
  <si>
    <t>NCT04679909</t>
  </si>
  <si>
    <t>Altimmune have discontinued further development of AdCOVID, therefore the candidate vaccine has been removed from the landscape summary analysis</t>
  </si>
  <si>
    <t>SARS-CoV-2-RBD-Fc fusion protein (AKS-452)</t>
  </si>
  <si>
    <t>SC or IM</t>
  </si>
  <si>
    <t>University Medical Center Groningen + Akston Biosciences Inc.</t>
  </si>
  <si>
    <t>NCT04681092</t>
  </si>
  <si>
    <t>NCT05124483</t>
  </si>
  <si>
    <t xml:space="preserve">TURKOVAC, inactivated virus </t>
  </si>
  <si>
    <t xml:space="preserve">Erciyes University and the Health Institutes of Turkey (TUSEB) </t>
  </si>
  <si>
    <t>NCT04691947</t>
  </si>
  <si>
    <t> NCT04824391</t>
  </si>
  <si>
    <t>NCT04942405</t>
  </si>
  <si>
    <t>NCT05035238</t>
  </si>
  <si>
    <t xml:space="preserve">COVAC-1 and COVAC-2 sub-unit vaccine (spike protein) + SWE adjuvant </t>
  </si>
  <si>
    <t xml:space="preserve">Day 0 + 28 </t>
  </si>
  <si>
    <t>University of Saskatchewan</t>
  </si>
  <si>
    <t>NCT04702178</t>
  </si>
  <si>
    <t xml:space="preserve">GBP510, a recombinant surface protein vaccine with adjuvant AS03 (aluminium hydroxide)
</t>
  </si>
  <si>
    <t>SK Bioscience Co., Ltd. and CEPI</t>
  </si>
  <si>
    <t>NCT05155982</t>
  </si>
  <si>
    <t>NCT04742738</t>
  </si>
  <si>
    <t>NCT05007951</t>
  </si>
  <si>
    <t>NCT04750343</t>
  </si>
  <si>
    <t>NCT05175950</t>
  </si>
  <si>
    <t>Razi Cov Pars, recombinant spike protein</t>
  </si>
  <si>
    <t>Day 0 + 21 +51</t>
  </si>
  <si>
    <t>IM and IN</t>
  </si>
  <si>
    <t>Razi Vaccine and Serum Research Institute</t>
  </si>
  <si>
    <t>IRCT20201214049709N1</t>
  </si>
  <si>
    <t>IRCT20201214049709N2</t>
  </si>
  <si>
    <t>IRCT20210206050259N3</t>
  </si>
  <si>
    <t>IRCT20201214049709N4</t>
  </si>
  <si>
    <t>IRCT20201214049709N3</t>
  </si>
  <si>
    <t>COVID-19 inactivated vaccine, (CovIran-Barkat)</t>
  </si>
  <si>
    <t>Shifa Pharmed Industrial Co</t>
  </si>
  <si>
    <t>IRCT20201202049567N1</t>
  </si>
  <si>
    <t>IRCT20171122037571N3</t>
  </si>
  <si>
    <t>IRCT20201202049567N3</t>
  </si>
  <si>
    <t>IRCT20201202049567N2</t>
  </si>
  <si>
    <t>MF59 adjuvanted SARS-CoV-2 Sclamp vaccine </t>
  </si>
  <si>
    <t>The University of Queensland</t>
  </si>
  <si>
    <t>NCT04495933</t>
  </si>
  <si>
    <t>COVIGEN </t>
  </si>
  <si>
    <t>ID or IM</t>
  </si>
  <si>
    <t>University of Sydney, Bionet Co., Ltd
Technovalia</t>
  </si>
  <si>
    <t xml:space="preserve">
NCT04742842</t>
  </si>
  <si>
    <t>COVID-eVax, a candidate plasmid DNA vaccine of the Spike protein</t>
  </si>
  <si>
    <t>IM or</t>
  </si>
  <si>
    <t>Takis + Rottapharm Biotech</t>
  </si>
  <si>
    <t>NCT04788459</t>
  </si>
  <si>
    <t>IM + electroporation</t>
  </si>
  <si>
    <t>EUCTR2020-003734-20-IT</t>
  </si>
  <si>
    <t>BBV154, Adenoviral vector COVID-19 vaccine</t>
  </si>
  <si>
    <t>NCT04751682</t>
  </si>
  <si>
    <t>PTX-COVID19-B, mRNA vaccine</t>
  </si>
  <si>
    <t>Providence Therapeutics</t>
  </si>
  <si>
    <t>NCT04765436</t>
  </si>
  <si>
    <t>Inactivated (NDV-based) chimeric vaccine with or without the adjuvant CpG 1018</t>
  </si>
  <si>
    <t>The Government Pharmaceutical Organization (GPO); PATH; Dynavax</t>
  </si>
  <si>
    <t>NCT04764422</t>
  </si>
  <si>
    <t xml:space="preserve"> CoV2 SAM (LNP) vaccine.  A self-amplifying mRNA (SAM) lipid nanoparticle (LNP) platform + Spike antigen</t>
  </si>
  <si>
    <t>Day 0 + 30</t>
  </si>
  <si>
    <t>GlaxoSmithKline</t>
  </si>
  <si>
    <t>NCT04758962</t>
  </si>
  <si>
    <t>VBI-2902a.  An enveloped virus-like particle (eVLP) of SARS-CoV-2 spike (S) glycoprotein and aluminum phosphate adjuvant.</t>
  </si>
  <si>
    <t>VBI Vaccines Inc.</t>
  </si>
  <si>
    <t>NCT04773665</t>
  </si>
  <si>
    <t>SK SARS-CoV-2 recombinant surface antigen protein subunit (NBP2001) + adjuvanted with alum.</t>
  </si>
  <si>
    <t>SK Bioscience Co., Ltd.</t>
  </si>
  <si>
    <t>NCT04760743</t>
  </si>
  <si>
    <t>Chimpanzee Adenovirus serotype 68 (ChAd) and self-amplifying mRNA (SAM) vectors expressing spike alone, or spike plus additional SARS-CoV-2 T cell epitopes.</t>
  </si>
  <si>
    <t>Day 0 + 14 + 28 or Day 0 +28 + 56 or Day 0 +  112</t>
  </si>
  <si>
    <t>Gritstone Oncology </t>
  </si>
  <si>
    <t>NCT04776317</t>
  </si>
  <si>
    <t xml:space="preserve">mRNA-1273.351. 
</t>
  </si>
  <si>
    <t xml:space="preserve">Day 0 or Day 0 + 28 </t>
  </si>
  <si>
    <t>NCT04785144</t>
  </si>
  <si>
    <t>NCT04847050</t>
  </si>
  <si>
    <t>EUCTR2021-000930-32</t>
  </si>
  <si>
    <t xml:space="preserve">A lipid nanoparticle (LNP)-encapsulated mRNA-based vaccine that encodes for a full-length, </t>
  </si>
  <si>
    <t>or Day 56</t>
  </si>
  <si>
    <t>prefusion stabilized S protein of the SARS-CoV-2 B.1.351 variant.</t>
  </si>
  <si>
    <t>NCT04869358</t>
  </si>
  <si>
    <t>SpFN (spike ferritin nanoparticle) uses spike proteins with a liposomal formulation QS21 (ALFQ) adjuvant.</t>
  </si>
  <si>
    <t>Day 0 + 28 + 180</t>
  </si>
  <si>
    <t>Walter Reed Army Institute of Research (WRAIR)</t>
  </si>
  <si>
    <t>NCT04784767</t>
  </si>
  <si>
    <t>EuCorVac-19; A spike protein using the recombinant protein technology and with an adjuvant.</t>
  </si>
  <si>
    <t>POP Biotechnologies and EuBiologics Co.,Ltd</t>
  </si>
  <si>
    <t>NCT04783311</t>
  </si>
  <si>
    <t>Inactivated SARS-CoV-2 vaccine FAKHRAVAC (MIVAC)</t>
  </si>
  <si>
    <t>Day 0 + 14 +/- 21</t>
  </si>
  <si>
    <t xml:space="preserve">Organization of Defensive Innovation and Research
</t>
  </si>
  <si>
    <t>IRCT20210206050259N1</t>
  </si>
  <si>
    <t>IRCT20210206050259N2</t>
  </si>
  <si>
    <t>MV-014-212, a live attenuated vaccine that expresses the spike (S) protein of SARS-CoV-2</t>
  </si>
  <si>
    <t>Meissa Vaccines, Inc.</t>
  </si>
  <si>
    <t>NCT04798001</t>
  </si>
  <si>
    <t>MRT5500, an mRNA vaccine candidate</t>
  </si>
  <si>
    <t>Sanofi Pasteur and Translate Bio</t>
  </si>
  <si>
    <t>NCT04798027</t>
  </si>
  <si>
    <t>SARS-CoV-2 VLP Vaccine</t>
  </si>
  <si>
    <t>The Scientific and Technological Research Council of Turkey</t>
  </si>
  <si>
    <t>NCT04818281</t>
  </si>
  <si>
    <t>NCT04962893</t>
  </si>
  <si>
    <t>Vaccine-Wuhan; Vaccine-Alpha variant; Vaccine-Wuhan+Alpha variant</t>
  </si>
  <si>
    <t>ReCOV: Recombinant two-component spike and RBD protein COVID-19 vaccine (CHO cell).</t>
  </si>
  <si>
    <t>Jiangsu Rec-Biotechnology</t>
  </si>
  <si>
    <t>NCT04818801</t>
  </si>
  <si>
    <t>NCT05084989</t>
  </si>
  <si>
    <t>DS-5670a, mRNA vaccine</t>
  </si>
  <si>
    <t>Daiichi Sankyo Co., Ltd.</t>
  </si>
  <si>
    <t>NCT04821674</t>
  </si>
  <si>
    <t>Koçak-19 Inactivated adjuvant COVID-19 viral vaccine</t>
  </si>
  <si>
    <t>Kocak Farma</t>
  </si>
  <si>
    <t>NCT04838080</t>
  </si>
  <si>
    <t>COVIVAC.  Newcastle Disease Virus (NDV) expressing membrane-anchored pre-fusion-stabilized trimeric SARS-CoV-2 S protein +/- adjuvant CpG 1018</t>
  </si>
  <si>
    <t>Institute of Vaccines and Medical Biologicals, Vietnam</t>
  </si>
  <si>
    <t>NCT04830800</t>
  </si>
  <si>
    <t>SC-Ad6-1, Adneviral vector vaccine</t>
  </si>
  <si>
    <t>Day 0  +/- 21</t>
  </si>
  <si>
    <t>Tetherex Pharmaceuticals Corporation</t>
  </si>
  <si>
    <t xml:space="preserve">Phase 2 </t>
  </si>
  <si>
    <t>NCT04839042</t>
  </si>
  <si>
    <t>NCT05077267</t>
  </si>
  <si>
    <t>ABNCoV2 capsid virus-like particle (cVLP) +/- adjuvant MF59</t>
  </si>
  <si>
    <t>Radboud University</t>
  </si>
  <si>
    <t>NCT04839146</t>
  </si>
  <si>
    <t xml:space="preserve">Recombinant SARS-CoV-2 Fusion Protein Vaccine (V-01) </t>
  </si>
  <si>
    <t>Livzon Pharmaceutical</t>
  </si>
  <si>
    <t xml:space="preserve">ChiCTR2100045108 </t>
  </si>
  <si>
    <t xml:space="preserve">ChiCTR2100045107 </t>
  </si>
  <si>
    <t>NCT05096832</t>
  </si>
  <si>
    <t xml:space="preserve"> NCT05125874</t>
  </si>
  <si>
    <t>NCT05050474</t>
  </si>
  <si>
    <t>NCT05096845</t>
  </si>
  <si>
    <t>HDT-301: Self-replicating mRNA vaccine formulated as a lipid nanoparticle.</t>
  </si>
  <si>
    <t>SENAI CIMATEC</t>
  </si>
  <si>
    <t>NCT04844268</t>
  </si>
  <si>
    <t xml:space="preserve">Adjuvanted inactivated vaccine against SARS-CoV-2 </t>
  </si>
  <si>
    <t xml:space="preserve">The Scientific and Technological Research Council of Turkey (TÜBITAK) </t>
  </si>
  <si>
    <t>NCT04866069</t>
  </si>
  <si>
    <t xml:space="preserve">mRNA-1283 </t>
  </si>
  <si>
    <t>ModernaTX, Inc.</t>
  </si>
  <si>
    <t>NCT04813796</t>
  </si>
  <si>
    <t>mRNA-1283.211</t>
  </si>
  <si>
    <t>Recombinant SARS-CoV-2 Vaccine (CHO cell)</t>
  </si>
  <si>
    <t>National Vaccine and Serum Institute, China; Beijing Zhong Sheng Heng Yi Pharmaceutical Technology;  Lanzhou Institute of Biological Products</t>
  </si>
  <si>
    <t>NCT04869592</t>
  </si>
  <si>
    <t>NCT05069129</t>
  </si>
  <si>
    <t>EXG-5003; a temperature-sensitive self-replicating RNA vaccine expressing the receptor binding domain of the SARS-CoV-2 spike protein.</t>
  </si>
  <si>
    <t>Elixirgen Therapeutics, Inc</t>
  </si>
  <si>
    <t>NCT04863131</t>
  </si>
  <si>
    <t>Inactivated COVID-19 vaccine</t>
  </si>
  <si>
    <t>KM Biologics Co., Ltd.</t>
  </si>
  <si>
    <t>jRCT2071200106</t>
  </si>
  <si>
    <t>jRCT2071210081</t>
  </si>
  <si>
    <t>Live recombinant Newcastle Disease Virus (rNDV) vector vaccine</t>
  </si>
  <si>
    <t>IM or IN</t>
  </si>
  <si>
    <t>Laboratorio Avi-Mex</t>
  </si>
  <si>
    <t>NCT04871737</t>
  </si>
  <si>
    <t>mRNA COVID-19 vaccine</t>
  </si>
  <si>
    <t>TBD</t>
  </si>
  <si>
    <t>Shanghai East Hospital and Stemirna Therapeutics</t>
  </si>
  <si>
    <t xml:space="preserve">ChiCTR2100045984 </t>
  </si>
  <si>
    <t>NCT05144139</t>
  </si>
  <si>
    <t>CoVepiT vaccine: SARS-CoV-2 multi-target peptide vaccine (targeting Spike, M, N, and several non-structural proteins)</t>
  </si>
  <si>
    <t>Day 0 +/- 21</t>
  </si>
  <si>
    <t>OSE Immunotherapeutics</t>
  </si>
  <si>
    <t>NCT04885361</t>
  </si>
  <si>
    <t>Modified Vaccinia Virus Ankara (MVA) vector expressing a stabilized SARS-CoV-2 spike protein</t>
  </si>
  <si>
    <t>German Center for Infection Research</t>
  </si>
  <si>
    <t>NCT04895449</t>
  </si>
  <si>
    <t>CoV2-OGEN1, protein-based vaccine</t>
  </si>
  <si>
    <t>Day 0 +/- 14</t>
  </si>
  <si>
    <t>USSF/Vaxform</t>
  </si>
  <si>
    <t>NCT04893512</t>
  </si>
  <si>
    <t>QazCoVac-P - COVID-19 Subunit Vaccine</t>
  </si>
  <si>
    <t>Research Institute for Biological Safety Problems</t>
  </si>
  <si>
    <t>NCT04930003</t>
  </si>
  <si>
    <t>LNP-nCOV saRNA-02 vaccine; Self-amplifying RNA (saRNA) encapsulated in lipid nanoparticles (LNP)</t>
  </si>
  <si>
    <t>MRC/UVRI and LSHTM Uganda Research Unit</t>
  </si>
  <si>
    <t>NCT04934111</t>
  </si>
  <si>
    <t>mRNA-1273.211.  A multivalent booster candidate combining mRNA-1273 plus mRNA-1273.351.</t>
  </si>
  <si>
    <t>NCT04927065</t>
  </si>
  <si>
    <t>RBD protein recombinant SARS-CoV-2 vaccine</t>
  </si>
  <si>
    <t>Day 0 + 21 + 35</t>
  </si>
  <si>
    <t>Bagheiat-allah University of Medical Sciences/AmitisGen</t>
  </si>
  <si>
    <t>IRCT20210620051639N1</t>
  </si>
  <si>
    <t>IRCT20210620051639N2</t>
  </si>
  <si>
    <t>Baiya SARS-CoV-2 VAX1, a plant-based subunit vaccine
(RBD-Fc + adjuvant)</t>
  </si>
  <si>
    <t>Baiya Phytopharm Co., Ltd.</t>
  </si>
  <si>
    <t>NCT04953078</t>
  </si>
  <si>
    <t xml:space="preserve">SCB-2020S, an adjuvanted recombinant SARS-CoV-2 trimeric S-protein (from B.1.351 variant) </t>
  </si>
  <si>
    <t>Clover Biopharmaceuticals AUS Pty Ltd</t>
  </si>
  <si>
    <t>NCT04950751 **</t>
  </si>
  <si>
    <t>PIV5 vector that encodes the SARS-CoV-2 spike protein</t>
  </si>
  <si>
    <t>CyanVac LLC</t>
  </si>
  <si>
    <t>NCT04954287</t>
  </si>
  <si>
    <t>AZD2816; adenoviral vector ChAdOx platform and based on the Beta (B.1.351) variant</t>
  </si>
  <si>
    <t>NCT04973449</t>
  </si>
  <si>
    <t>202-CoV; SARS-CoV-2 spike trimer protein + adjuvant, CpG7909.</t>
  </si>
  <si>
    <t>Shanghai Zerun Biotechnology + Walvax Biotechnology  + CEPI</t>
  </si>
  <si>
    <t>NCT04982068</t>
  </si>
  <si>
    <t>NCT04990544</t>
  </si>
  <si>
    <t>AG0302-COVID19</t>
  </si>
  <si>
    <t xml:space="preserve"> 2-3</t>
  </si>
  <si>
    <t>AnGes, Inc/Osaka University</t>
  </si>
  <si>
    <t>NCT04993586</t>
  </si>
  <si>
    <t>Recombinant protein RBD fusion dimer adjuvanted vaccine  (COVID-19 Vaccine Hipra)</t>
  </si>
  <si>
    <t xml:space="preserve">Day 0 + 21 </t>
  </si>
  <si>
    <t>Laboratorios Hipra, S.A.</t>
  </si>
  <si>
    <t>NCT05007509</t>
  </si>
  <si>
    <t>EUCTR2021-005226-26-ES</t>
  </si>
  <si>
    <t>NCT05142514</t>
  </si>
  <si>
    <t>NCT05142553</t>
  </si>
  <si>
    <t>Versamune-CoV-2FC vaccine, recombinant S1 antigen</t>
  </si>
  <si>
    <t>Farmacore Biotecnologia Ltda</t>
  </si>
  <si>
    <t>NCT05016934</t>
  </si>
  <si>
    <t>ARCT-154 mRNA Vaccine</t>
  </si>
  <si>
    <t>Arcturus Therapeutics, Inc.</t>
  </si>
  <si>
    <t>NCT05037097</t>
  </si>
  <si>
    <t>NCT05012943</t>
  </si>
  <si>
    <t xml:space="preserve">	ISRCTN15779782</t>
  </si>
  <si>
    <t>ARCT-165 mRNA Vaccine</t>
  </si>
  <si>
    <t>Day 0 + 29</t>
  </si>
  <si>
    <t>ARCT-021 mRNA Vaccine</t>
  </si>
  <si>
    <t xml:space="preserve">SII B.1.351 + Matrix-M1 adjuvant, a monovalent SII SARS-CoV-2 B.1.351 (Beta) variant vaccine </t>
  </si>
  <si>
    <t xml:space="preserve"> NCT05029856</t>
  </si>
  <si>
    <t xml:space="preserve">SII Bivalent + Matrix-M1 adjuvant, a bivalent SII vaccine containing antigen for both the ancestral strain and B.1.351 (Beta) variant of SARS-CoV-2 </t>
  </si>
  <si>
    <t xml:space="preserve"> NCT05029857</t>
  </si>
  <si>
    <t>SII B.1.617.2 + Matrix-M1 adjuvant, a monovalent SII SARS-CoV-2 B.1.617.2 (Delta) variant vaccine</t>
  </si>
  <si>
    <t xml:space="preserve"> NCT05029858</t>
  </si>
  <si>
    <t xml:space="preserve">AAV5-RBD-S vaccine (BCD-250), A recombinant Adenovirus-Associated viral Vector (AAV-5) encoding spike protein </t>
  </si>
  <si>
    <t>Biocad</t>
  </si>
  <si>
    <t>NCT05037188</t>
  </si>
  <si>
    <t>SCTV01C.  A Bivalent Recombinant Trimeric S Protein vaccine against SARS-CoV-2 Variants</t>
  </si>
  <si>
    <t>Sinocelltech Ltd.</t>
  </si>
  <si>
    <t>NCT05148091</t>
  </si>
  <si>
    <t>NCT05043311</t>
  </si>
  <si>
    <t>NCT05043285</t>
  </si>
  <si>
    <t>Inactivated Whole Virion Concentrated Purified Vaccine (CoviVac)</t>
  </si>
  <si>
    <t>Chumakov Federal Scientific Center for Research and Development of Immune-and-Biological Products</t>
  </si>
  <si>
    <t>NCT05046548</t>
  </si>
  <si>
    <t xml:space="preserve">Plasmid DNA vaccine SCOV1 + SCOV2.  COVIDITY </t>
  </si>
  <si>
    <t>ID/IM</t>
  </si>
  <si>
    <t>Scancell Ltd</t>
  </si>
  <si>
    <t>NCT05047445</t>
  </si>
  <si>
    <t>COVID19 Oral Vaccine Consisting of Bacillus Subtilis Spores</t>
  </si>
  <si>
    <t>DreamTec Research Limited</t>
  </si>
  <si>
    <t>NA</t>
  </si>
  <si>
    <t>NCT05057923</t>
  </si>
  <si>
    <t xml:space="preserve">VB10.2129, a DNA plasmid vaccine, encoding the receptor binding domain (RBD) </t>
  </si>
  <si>
    <t>Vaccibody AS</t>
  </si>
  <si>
    <t>NCT05069623</t>
  </si>
  <si>
    <t xml:space="preserve">VB10.2210, DNA plasmid vaccine, encodes multiple immunogenic and conserved T cell
epitopes spanning multiple antigens across the SARS-CoV-2 genome. </t>
  </si>
  <si>
    <t>SARS-CoV-2 Protein Subunit Recombinant Vaccine</t>
  </si>
  <si>
    <t>Bio Farma</t>
  </si>
  <si>
    <t>NCT05067894</t>
  </si>
  <si>
    <t>PIKA-Adjuvanted Recombinant SARS-CoV-2 Spike (S) Protein Subunit Vaccine</t>
  </si>
  <si>
    <t>Day 0 + 7</t>
  </si>
  <si>
    <t>Yisheng Biopharma</t>
  </si>
  <si>
    <t>ACTRN12621001009808</t>
  </si>
  <si>
    <t>SARS-CoV-2 DNA vaccine (delivered IM followed by electroporation)</t>
  </si>
  <si>
    <t>The University of Hong Kong; Immuno Cure 3 Limited</t>
  </si>
  <si>
    <t>NCT05102643</t>
  </si>
  <si>
    <t>Ad5-triCoV/Mac or ChAd-triCoV/Mac, new experimental adenovirus-based vaccines expressing SARS-CoV-2 spike, nucleocapsid and RNA polymerase proteins</t>
  </si>
  <si>
    <t>McMaster University</t>
  </si>
  <si>
    <t>NCT05094609</t>
  </si>
  <si>
    <t>PepGNP-SARSCoV2, A CD8 T-cell priming adaptive vaccine composed of a Coronaviruses specific peptides mounted on a gold nanoparticle</t>
  </si>
  <si>
    <t>Emergex Vaccines Holding Limited</t>
  </si>
  <si>
    <t>NCT05113862</t>
  </si>
  <si>
    <t xml:space="preserve">SARS-CoV-2 Vaccine (IN-B009) </t>
  </si>
  <si>
    <t>HK inno.N Corporation</t>
  </si>
  <si>
    <t>NCT05113849</t>
  </si>
  <si>
    <t>SARS-CoV-2 Vaccine LYB001, a receptor-binding domain (RBD) from SARS-CoV-2 and virus-like particle (VLP) vector, adjuvanted with aluminum hydroxide.</t>
  </si>
  <si>
    <t>Yantai Patronus Biotech Co., Ltd.</t>
  </si>
  <si>
    <t>NCT05125926</t>
  </si>
  <si>
    <t>NCT05137444</t>
  </si>
  <si>
    <t xml:space="preserve">Covi Vax, inactivated coronavirus vaccine </t>
  </si>
  <si>
    <t>National Research Centre, Egypt</t>
  </si>
  <si>
    <t>NCT05128721</t>
  </si>
  <si>
    <t>HDT-301 vaccine</t>
  </si>
  <si>
    <t>Day 0 +/- 56</t>
  </si>
  <si>
    <t>HDT Bio</t>
  </si>
  <si>
    <t>NCT05132907</t>
  </si>
  <si>
    <t>VLPCOV-01,  self-amplifying RNA vaccine against the coronavirus</t>
  </si>
  <si>
    <t>VLP Therapeutics Japan GK</t>
  </si>
  <si>
    <t>jRCT2071210067</t>
  </si>
  <si>
    <t>Landscape of candidate vaccines in pre-clinical development</t>
  </si>
  <si>
    <t>New information that has been added this week.</t>
  </si>
  <si>
    <t>The vaccine candidates listed here are currently in the pre-clinical phase of research and development.  When the vaccine progresses from pre-clinical to clinical phase and the study of the vaccine is registered in a clinical trial database that can be publicly accessed, it will then appear in the clinical list of the WHO landscape document.</t>
  </si>
  <si>
    <t>Type of candidate vaccine</t>
  </si>
  <si>
    <t>Coronavirus target</t>
  </si>
  <si>
    <t>Same platform for non-Coronavirus candidates</t>
  </si>
  <si>
    <t>Developers</t>
  </si>
  <si>
    <t>DNA, engineered vaccine inserts compatible with multiple delivery systems</t>
  </si>
  <si>
    <t>SARS-CoV-2 and Sarbeco-CoV</t>
  </si>
  <si>
    <t>DIOSynVax Ltd + University of Cambridge</t>
  </si>
  <si>
    <t>DNA vaccine</t>
  </si>
  <si>
    <t>SARS-CoV2</t>
  </si>
  <si>
    <t>Ege University</t>
  </si>
  <si>
    <t>DNA plasmid vaccine RBD&amp;N</t>
  </si>
  <si>
    <t>Scancell/University of Nottingham/ Nottingham Trent University</t>
  </si>
  <si>
    <t>DNA with electroporation</t>
  </si>
  <si>
    <t>Karolinska Institute / Cobra Biologics (OPENCORONA Project)</t>
  </si>
  <si>
    <t>Chula Vaccine Research Center</t>
  </si>
  <si>
    <t>Plasmid DNA, Needle-Free Delivery</t>
  </si>
  <si>
    <t>SARS</t>
  </si>
  <si>
    <t>Immunomic Therapeutics, Inc./EpiVax, Inc./PharmaJet</t>
  </si>
  <si>
    <t>DNA plasmid vaccine S,S1,S2,RBD &amp;N</t>
  </si>
  <si>
    <t>BioNet Asia</t>
  </si>
  <si>
    <t>msDNA vaccine</t>
  </si>
  <si>
    <t>Mediphage Bioceuticals/University of Waterloo</t>
  </si>
  <si>
    <t>Entos Pharmaceuticals</t>
  </si>
  <si>
    <t>DNA plasmids containing S-gene</t>
  </si>
  <si>
    <t>Biosun Pharmed</t>
  </si>
  <si>
    <t>DNA plasmid vaccine</t>
  </si>
  <si>
    <t>Globe  Biotech Limited, Bangladesh</t>
  </si>
  <si>
    <t>Plasmid DNA, nanostructured RBD</t>
  </si>
  <si>
    <t>National institute of Chemistry, Slovenia</t>
  </si>
  <si>
    <t>DNA plasmid  vaccine encoding RBD</t>
  </si>
  <si>
    <t>Vaccibody, Oslo Research Park, Norway</t>
  </si>
  <si>
    <t>DNA Immunostimulatory sequences</t>
  </si>
  <si>
    <t xml:space="preserve">Inserm </t>
  </si>
  <si>
    <t xml:space="preserve">The 3 regions of SARS-Cov-2 Spike-protein: NTD, RBD and HR1-HR2  inserted into the plasmid of PcDNA3.1 (+). </t>
  </si>
  <si>
    <t xml:space="preserve">Center of Genomics and Bioinformatics of Academy of Science of Republic of Uzbekistan </t>
  </si>
  <si>
    <t>Egg-based, inactivated, whole chimeric Newcastle Disease Virus (NDV) expressing membrane-anchored pre-fusion-stabilized trimeric SARS-CoV-2 S protein (Hexapro) + CpG 1018</t>
  </si>
  <si>
    <t>SARS-CoV-2</t>
  </si>
  <si>
    <t>Institute Butantan (Brazil) / Dynavax / PATH</t>
  </si>
  <si>
    <t>Inactivated + alum</t>
  </si>
  <si>
    <t>JE, Zika</t>
  </si>
  <si>
    <t>KM Biologics</t>
  </si>
  <si>
    <t>Inactivated</t>
  </si>
  <si>
    <t>Selcuk University</t>
  </si>
  <si>
    <t>Osaka University/ BIKEN/ NIBIOHN</t>
  </si>
  <si>
    <t>Inactivated + CpG 1018</t>
  </si>
  <si>
    <t>Sinovac/Dynavax</t>
  </si>
  <si>
    <t>Valneva/Dynavax</t>
  </si>
  <si>
    <t>Inactivated whole virus</t>
  </si>
  <si>
    <t>MMR, IPV</t>
  </si>
  <si>
    <t>Milad Pharmaceutics Co.</t>
  </si>
  <si>
    <t>Zista Kian Azma Co.</t>
  </si>
  <si>
    <t>Paya Fan Yakhte Alborz - Osveh / Iran</t>
  </si>
  <si>
    <t xml:space="preserve">Inactivated vaccine (Vero Cell)  </t>
  </si>
  <si>
    <t>Airlangga University, Indonesia in partnership with Biotis Pharmaceuticals Indonesia</t>
  </si>
  <si>
    <t>Codon deoptimized live attenuated vaccines</t>
  </si>
  <si>
    <t>Mehmet Ali Aydinlar University / Acıbadem Labmed Health Services A.S.</t>
  </si>
  <si>
    <t>Indian Immunologicals Ltd/Griffith University</t>
  </si>
  <si>
    <t>LABV</t>
  </si>
  <si>
    <t>Live attenuated bacterial vector</t>
  </si>
  <si>
    <t>Live attenuated bacterial (Pertussis) Vector</t>
  </si>
  <si>
    <t>Institut Pasteur Lille, Inserm</t>
  </si>
  <si>
    <t xml:space="preserve">ALtraBio, TheRex </t>
  </si>
  <si>
    <t>Sendai virus vector</t>
  </si>
  <si>
    <t>ID Pharma</t>
  </si>
  <si>
    <t>RSV, CMV</t>
  </si>
  <si>
    <t>Max Planck Institute for Biochemstry/vir4vac, Germany</t>
  </si>
  <si>
    <t>Adenovirus-based</t>
  </si>
  <si>
    <t>Ankara University</t>
  </si>
  <si>
    <t>Adeno-associated virus vector (AAVCOVID)</t>
  </si>
  <si>
    <t>Massachusetts Eye and Ear/Massachusetts General Hospital/AveXis</t>
  </si>
  <si>
    <t>MVA encoded VLP</t>
  </si>
  <si>
    <t>LASV, EBOV, MARV, HIV</t>
  </si>
  <si>
    <t>GeoVax/BravoVax</t>
  </si>
  <si>
    <t xml:space="preserve">MVA-S </t>
  </si>
  <si>
    <t>IDIBAPS-Hospital Clinic, Spain</t>
  </si>
  <si>
    <t>Adeno5-based</t>
  </si>
  <si>
    <t> </t>
  </si>
  <si>
    <t>Erciyes University</t>
  </si>
  <si>
    <t>Ad5 S (GREVAX™ platform)</t>
  </si>
  <si>
    <t>MERS</t>
  </si>
  <si>
    <t>Greffex</t>
  </si>
  <si>
    <t xml:space="preserve">Oral Ad5 S </t>
  </si>
  <si>
    <t>Zika, VZV, HSV-2 and Norovirus</t>
  </si>
  <si>
    <t>Stabilitech Biopharma Ltd</t>
  </si>
  <si>
    <t>Adenovirus-based  +  HLA-matched peptides</t>
  </si>
  <si>
    <t>Pan-Corona</t>
  </si>
  <si>
    <t>Valo Therapeutics Ltd</t>
  </si>
  <si>
    <t>MVA expressing structural proteins</t>
  </si>
  <si>
    <t>Multiple candidates</t>
  </si>
  <si>
    <t>Centro Nacional Biotecnología (CNB-CSIC), Spain</t>
  </si>
  <si>
    <t>Parainfluenza virus 5 (PIV5)-based vaccine expressing the spike protein</t>
  </si>
  <si>
    <t>University of Georgia/University of Iowa</t>
  </si>
  <si>
    <t>Recombinant deactivated rabies virus containing S1</t>
  </si>
  <si>
    <t>HeV, NiV, EBOV, LASSA, CCHFV, MERS</t>
  </si>
  <si>
    <t>Bharat Biotech/Thomas Jefferson University</t>
  </si>
  <si>
    <t>Influenza A H1N1 vector</t>
  </si>
  <si>
    <t>Newcastle disease virus expressing the spike protein</t>
  </si>
  <si>
    <t>Icahn School of Medicine at Mount Sinai</t>
  </si>
  <si>
    <t>Newcastle disease virus expressing membrane-anchored spike</t>
  </si>
  <si>
    <t>Lentiviral Vector</t>
  </si>
  <si>
    <t xml:space="preserve">Theravectys – Institut Pasteur </t>
  </si>
  <si>
    <t xml:space="preserve">AIOVA </t>
  </si>
  <si>
    <t>Lentiviral Vector Retro-VLP Particles</t>
  </si>
  <si>
    <t xml:space="preserve">Sorbonne University </t>
  </si>
  <si>
    <t>Ad 5 vector for intranasal administration</t>
  </si>
  <si>
    <t xml:space="preserve">University of Helsinki &amp; University of Eastern Finland </t>
  </si>
  <si>
    <t>Oral vaccine platform</t>
  </si>
  <si>
    <t>InfA, CHIKV, LASV, NORV; EBOV, RVF, HBV, VEE</t>
  </si>
  <si>
    <t xml:space="preserve">Vaxart </t>
  </si>
  <si>
    <t>Recombinant Adenovirus Vector (Type 5) + Spike protein of SARS-CoV-2</t>
  </si>
  <si>
    <t>Pasteur Institute / Iran</t>
  </si>
  <si>
    <t>Recombinant Adenovirus Vector (ChAdOx1) + Spike protein of SARS-CoV-2</t>
  </si>
  <si>
    <t>Home Iman Zist Fanavar</t>
  </si>
  <si>
    <t>Chimpanzee adenovirus vector expressing the RBD-dimer without adjuvant</t>
  </si>
  <si>
    <t>Chengdu Kanghua Biological Products Co., Ltd.</t>
  </si>
  <si>
    <t>RBD protein delivered in mannose-conjugated chitosan nanoparticle</t>
  </si>
  <si>
    <t>Ohio State University / Kazakh National Agrarian University</t>
  </si>
  <si>
    <t>Recombinant spike protein with Essai O/W 1849101 adjuvant</t>
  </si>
  <si>
    <t>Kazakh National Agrarian University</t>
  </si>
  <si>
    <t>Peptides</t>
  </si>
  <si>
    <t>Neo7Logic</t>
  </si>
  <si>
    <t>Kazakh National Agrarian University, Kazakhstan / National Scientific Center for Especially Dangerous Infections</t>
  </si>
  <si>
    <t>Recombinant S protein</t>
  </si>
  <si>
    <t>Max-Planck-Institute of Colloids and Interfaces</t>
  </si>
  <si>
    <t>RBD protein (baculovirus production) + FAR-Squalene adjuvant</t>
  </si>
  <si>
    <t>Farmacológicos Veterinarios SAC (FARVET SAC) / Universidad Peruana Cayetano Heredia (UPCH)</t>
  </si>
  <si>
    <t>RBD-protein</t>
  </si>
  <si>
    <t>Mynvax</t>
  </si>
  <si>
    <t>Izmir Biomedicine and Genome Center</t>
  </si>
  <si>
    <t>Peptide + novel adjuvant</t>
  </si>
  <si>
    <t>Bogazici University</t>
  </si>
  <si>
    <t>S subunit intranasal liposomal formulation with GLA/3M052 adjs.</t>
  </si>
  <si>
    <t>University of Virginia</t>
  </si>
  <si>
    <t>S-Protein (Subunit) + Adjuvant, E coli and Insect vectors for expression/synthesis of the protein</t>
  </si>
  <si>
    <t>Helix Biogen Consult, Ogbomoso &amp; Trinity Immonoefficient Laboratory, Ogbomoso, Oyo State, Nigeria.</t>
  </si>
  <si>
    <t>Protein Subunit S,N,M&amp;S1 protein</t>
  </si>
  <si>
    <t>Protein Subunit</t>
  </si>
  <si>
    <t>University of San Martin and CONICET, Argentina</t>
  </si>
  <si>
    <t>RBD protein fused with Fc of IgG + Adj.</t>
  </si>
  <si>
    <t>Chulalongkorn University/GPO, Thailand</t>
  </si>
  <si>
    <t>Capsid-like Particle</t>
  </si>
  <si>
    <t>AdaptVac (PREVENT-nCoV consortium)</t>
  </si>
  <si>
    <t>Drosophila S2 insect cell expression system VLPs</t>
  </si>
  <si>
    <t>ExpreS2ion</t>
  </si>
  <si>
    <t>Peptide antigens formulated in LNP</t>
  </si>
  <si>
    <t>IMV Inc</t>
  </si>
  <si>
    <t>S protein</t>
  </si>
  <si>
    <t>WRAIR/USAMRIID</t>
  </si>
  <si>
    <t>S protein +Adjuvant</t>
  </si>
  <si>
    <t>Influenza</t>
  </si>
  <si>
    <t>National Institute of Infectious Disease, Japan/Shionogi/UMN Pharma</t>
  </si>
  <si>
    <t>VLP-recombinant protein + Adjuvant</t>
  </si>
  <si>
    <t>Osaka University/ BIKEN/  National Institutes of Biomedical Innovation, Japan</t>
  </si>
  <si>
    <t>microneedle arrays S1 subunit</t>
  </si>
  <si>
    <t>Univ. of Pittsburgh</t>
  </si>
  <si>
    <t>Peptide</t>
  </si>
  <si>
    <t>Vaxil Bio</t>
  </si>
  <si>
    <t>Adjuvanted protein subunit (RBD)</t>
  </si>
  <si>
    <t>Biological E Ltd</t>
  </si>
  <si>
    <t>Ebola, Marburg, HIV, Zika, Influenza, HPV therapeutic vaccine, BreastCA vaccine</t>
  </si>
  <si>
    <t>Flow Pharma Inc</t>
  </si>
  <si>
    <t>AJ Vaccines</t>
  </si>
  <si>
    <t>Ii-Key peptide</t>
  </si>
  <si>
    <t>Influenza, HIV, SARS-CoV</t>
  </si>
  <si>
    <t>Generex/EpiVax</t>
  </si>
  <si>
    <t>H7N9</t>
  </si>
  <si>
    <t>EpiVax/Univ. of Georgia</t>
  </si>
  <si>
    <t>Protein Subunit EPV-CoV-19</t>
  </si>
  <si>
    <t>EpiVax</t>
  </si>
  <si>
    <t>gp-96 backbone</t>
  </si>
  <si>
    <t>NSCLC, HIV, Malaria, Zika</t>
  </si>
  <si>
    <t>Heat Biologics/Univ. Of Miami</t>
  </si>
  <si>
    <t xml:space="preserve">Subunit vaccine </t>
  </si>
  <si>
    <t>FBRI SRC VB VECTOR, Rospotrebnadzor, Koltsovo</t>
  </si>
  <si>
    <t>S1 or RBD protein</t>
  </si>
  <si>
    <t>Baylor College of Medicine</t>
  </si>
  <si>
    <t>Subunit protein, plant produced</t>
  </si>
  <si>
    <t>iBio/CC-Pharming</t>
  </si>
  <si>
    <t>Recombinant protein, nanoparticles (based on S-protein and other epitopes)</t>
  </si>
  <si>
    <t>Saint-Petersburg scientific research institute of vaccines and serums</t>
  </si>
  <si>
    <t>Cross-reactive T-cell recombinant vaccine based on SARS-CoV-2 nucleoprotein (N) expressed in E.coli</t>
  </si>
  <si>
    <t>various (cross-immunity)</t>
  </si>
  <si>
    <t>FSUE SPbSRIVS FMBA of Russia (St. Petersburg Institute of Vaccines)</t>
  </si>
  <si>
    <t>COVID-19 XWG-03 truncated S (spike) proteins</t>
  </si>
  <si>
    <t>HPV</t>
  </si>
  <si>
    <t>Innovax/Xiamen Univ./GSK</t>
  </si>
  <si>
    <t>Adjuvanted microsphere peptide</t>
  </si>
  <si>
    <t>VIDO-InterVac, University of Saskatchewan</t>
  </si>
  <si>
    <t>Synthetic Long Peptide Vaccine candidate for S and M proteins</t>
  </si>
  <si>
    <t>OncoGen</t>
  </si>
  <si>
    <t>Oral  E. coli-based protein expression system of S and N proteins</t>
  </si>
  <si>
    <t>MIGAL Galilee Research Institute</t>
  </si>
  <si>
    <t>Nanoparticle vaccine</t>
  </si>
  <si>
    <t>LakePharma, Inc.</t>
  </si>
  <si>
    <t>Plant-based subunit (RBD-Fc + Adjuvant)</t>
  </si>
  <si>
    <t>Baiya Phytopharm/ Chula Vaccine Research Center</t>
  </si>
  <si>
    <t>OMV-based vaccine</t>
  </si>
  <si>
    <t>Flu A, Plague</t>
  </si>
  <si>
    <t>Quadram Institute Biosciences</t>
  </si>
  <si>
    <t>BiOMViS Srl/Univ. of Trento</t>
  </si>
  <si>
    <t>structurally modified spherical particles of the tobacco mosaic virus (TMV)</t>
  </si>
  <si>
    <t>Rubella, Rotavirus</t>
  </si>
  <si>
    <t>Lomonosov Moscow State University</t>
  </si>
  <si>
    <t>Spike-based</t>
  </si>
  <si>
    <t>Hepatitis C</t>
  </si>
  <si>
    <t>University of Alberta</t>
  </si>
  <si>
    <t>Recombinant S1-Fc fusion protein</t>
  </si>
  <si>
    <t>AnyGo Technology</t>
  </si>
  <si>
    <t>Recombinant protein</t>
  </si>
  <si>
    <t>Recombinant S protein in IC-BEVS (Viral vector vaccine
(based on baculovirus expression system in insect cell line)</t>
  </si>
  <si>
    <t>Vabiotech, Vietnam and University of Bristol, UK</t>
  </si>
  <si>
    <t>Orally delivered, heat stable subunit</t>
  </si>
  <si>
    <t>Applied Biotechnology Institute, Inc.</t>
  </si>
  <si>
    <t>Peptides derived from Spike protein</t>
  </si>
  <si>
    <t>Axon Neuroscience SE</t>
  </si>
  <si>
    <t>MOGAM Institute for Biomedical Research, GC Pharma</t>
  </si>
  <si>
    <t>RBD-based</t>
  </si>
  <si>
    <t>Neovii/Tel Aviv University</t>
  </si>
  <si>
    <t>Outer Membrane Vesicle (OMV)-subunit</t>
  </si>
  <si>
    <t>Intravacc/Epivax</t>
  </si>
  <si>
    <t>Spike-based (epitope screening)</t>
  </si>
  <si>
    <t>ImmunoPrecise/LiteVax BV</t>
  </si>
  <si>
    <t>Spiked-based</t>
  </si>
  <si>
    <t>Nanografi Nano Technology, Middle East Technical University, Ankara University,</t>
  </si>
  <si>
    <t>Recombinant spike with adjuvant</t>
  </si>
  <si>
    <t>Iran</t>
  </si>
  <si>
    <t>Recombinant S protein produced in BEVS</t>
  </si>
  <si>
    <t>Tampere University</t>
  </si>
  <si>
    <t>Protein Subunit Nanoformulated</t>
  </si>
  <si>
    <t xml:space="preserve">Vaxinano, CEA, INRAE </t>
  </si>
  <si>
    <t>Protein Subunit Adenoviral Carrier</t>
  </si>
  <si>
    <t xml:space="preserve">CEA, CNRS </t>
  </si>
  <si>
    <t>Protein DC-targeted epitopes</t>
  </si>
  <si>
    <t>LinkinVax, VRI, Inserm</t>
  </si>
  <si>
    <t>Soluble recombinant S protein produced in CHO cells</t>
  </si>
  <si>
    <t>Center for Advanced Technologies, Uzbekistan</t>
  </si>
  <si>
    <t>NYVAC-KC, attenuated vaccinia virus vector expressing SARS-CoV-2 Spike and other viral proteins</t>
  </si>
  <si>
    <t>Arizona State University</t>
  </si>
  <si>
    <t>Protein peptides with alum</t>
  </si>
  <si>
    <t>Hacettepe University, Turkey</t>
  </si>
  <si>
    <t>Recombinant Spike (S) proteins encoded by Baculoviruses in Insect cells</t>
  </si>
  <si>
    <t>Marmara University, Turkey</t>
  </si>
  <si>
    <t>Adjuvanted Peptides + Recombinant Spike Protein</t>
  </si>
  <si>
    <t>Yıldız Technical University, Turkey</t>
  </si>
  <si>
    <t>Development of recombinant protein based S1 and S2 (Spike) and nucleocapsid subunits vaccines using a plant expression vector.</t>
  </si>
  <si>
    <t>Akdeniz University, Department of Agricultural Biotechnology, Antalya, Turkey</t>
  </si>
  <si>
    <t>Recombinant Protein Vaccine</t>
  </si>
  <si>
    <t>Ataturk University, Vaccine Research Center (Erzurum) and Health Institutes of Turkey (TUSEB)</t>
  </si>
  <si>
    <t>Recombinant protein subunit vaccine</t>
  </si>
  <si>
    <t>Pharmada Pharmaceuticals/TURKEY</t>
  </si>
  <si>
    <t>Recombinant Spike Protein</t>
  </si>
  <si>
    <t>CinnaGen Co</t>
  </si>
  <si>
    <t xml:space="preserve">Recombinant SARS CoV-2 RBD Protein, Alum adjuvanted </t>
  </si>
  <si>
    <t>Bio Farma + Baylor College Medicine</t>
  </si>
  <si>
    <t>TerraCoV2 recombinant protein (stabilized pre-fusion spike protein)</t>
  </si>
  <si>
    <t>Wuhan B.1.351 (Beta)</t>
  </si>
  <si>
    <t>Oragenics Inc, in cooperation with NRC Canada and Biodextris, Inc</t>
  </si>
  <si>
    <t>Multiple peptides fragments targeting (S, M, N) and (NSPs) SARS-CoV-2 proteins to induce T cell responses (CD8)</t>
  </si>
  <si>
    <t>OSE immunotherapeutics</t>
  </si>
  <si>
    <t>BD-COV-001 B.1.351 antigen encapsulated in polymersomes</t>
  </si>
  <si>
    <t>ACM Biosciences</t>
  </si>
  <si>
    <t>Biosun Pharmed / Iran</t>
  </si>
  <si>
    <t>Recombinant protein with hepatitis B VLP vector + Alum</t>
  </si>
  <si>
    <t>SARS-CoV3</t>
  </si>
  <si>
    <t>Rahpouyan Fanavar Sadegh (RFS) / Iran</t>
  </si>
  <si>
    <t>Recombinant Protein (Leishmania host)</t>
  </si>
  <si>
    <t>SARS-CoV4</t>
  </si>
  <si>
    <t>Zist Salak / Iran</t>
  </si>
  <si>
    <t>BVr</t>
  </si>
  <si>
    <t xml:space="preserve">Bacterial vector (Replicating) </t>
  </si>
  <si>
    <t>Oral Salmonella enteritidis (3934Vac) based protein expression system of RBD</t>
  </si>
  <si>
    <t>Farmacológicos Veterinarios SAC (FARVET SAC)</t>
  </si>
  <si>
    <t xml:space="preserve">YF17D Vector </t>
  </si>
  <si>
    <t>KU Leuven</t>
  </si>
  <si>
    <t>Measles Vector</t>
  </si>
  <si>
    <t>Cadila Healthcare Limited</t>
  </si>
  <si>
    <t>Measles Virus (S, N targets)</t>
  </si>
  <si>
    <t>Zika, H7N9, CHIKV</t>
  </si>
  <si>
    <t>DZIF – German Center for Infection Research/CanVirex AG</t>
  </si>
  <si>
    <t>Horsepox vector expressing S protein</t>
  </si>
  <si>
    <t>Smallpox, Monkeypox</t>
  </si>
  <si>
    <t>Tonix Pharma/Southern Research</t>
  </si>
  <si>
    <t>Live viral vectored vaccine based on attenuated influenza virus backbone (intranasal)</t>
  </si>
  <si>
    <t>BiOCAD and IEM</t>
  </si>
  <si>
    <t>Recombinant vaccine based on Influenza A virus, for the prevention of COVID-19 (intranasal)</t>
  </si>
  <si>
    <t>Attenuated Influenza expressing an antigenic portion of the Spike protein</t>
  </si>
  <si>
    <t>Fundação Oswaldo Cruz and Instituto Buntantan</t>
  </si>
  <si>
    <t>Influenza vector expressing RBD</t>
  </si>
  <si>
    <t>University of Hong Kong</t>
  </si>
  <si>
    <t>Replication-competent VSV chimeric virus technology (VSVΔG) delivering the SARS-CoV-2 Spike (S) glycoprotein.</t>
  </si>
  <si>
    <t>Ebola, Marburg, Lassa</t>
  </si>
  <si>
    <t>IAVI/Merck</t>
  </si>
  <si>
    <t>Replicating VSV vector-based DC-targeting</t>
  </si>
  <si>
    <t>University of Manitoba</t>
  </si>
  <si>
    <t>VSV-S</t>
  </si>
  <si>
    <t>HIV, MERS</t>
  </si>
  <si>
    <t>University of Western Ontario</t>
  </si>
  <si>
    <t>Aurobindo</t>
  </si>
  <si>
    <t>VSV vector</t>
  </si>
  <si>
    <t>M2-deficient single replication (M2SR) influenza vector</t>
  </si>
  <si>
    <t>UW–Madison/FluGen/Bharat Biotech</t>
  </si>
  <si>
    <t>Newcastle disease virus vector (NDV-SARS-CoV-2/Spike)</t>
  </si>
  <si>
    <t>Intravacc/ Wageningen Bioveterinary Research/Utrecht Univ.</t>
  </si>
  <si>
    <t>Avian paramyxovirus vector (APMV)</t>
  </si>
  <si>
    <t>The Lancaster University, UK</t>
  </si>
  <si>
    <t>Intranasal Newcastle disease virus vector (rNDV-LS1-FARVET) expressing RBD protein: rNDV-LS1-HN-RBD/SARS-CoV-2</t>
  </si>
  <si>
    <t>Intranasal Newcastle disease virus vector (rNDV-LS1-FARVET) expressing S1 protein: rNDV-LS1-S1-F/SARS-CoV-2</t>
  </si>
  <si>
    <t>saRNA formulated in a NLC</t>
  </si>
  <si>
    <t>Infectious Disease Research Institute/ Amyris, Inc.</t>
  </si>
  <si>
    <t>LNP-encapsulated mRNA encoding S</t>
  </si>
  <si>
    <t>Self-amplifying RNA</t>
  </si>
  <si>
    <t>Gennova</t>
  </si>
  <si>
    <t>mRNA</t>
  </si>
  <si>
    <t>LNP-mRNA</t>
  </si>
  <si>
    <t>Translate Bio/Sanofi Pasteur</t>
  </si>
  <si>
    <t>CanSino Biologics/Precision NanoSystems</t>
  </si>
  <si>
    <t>LNP-encapsulated mRNA  cocktail encoding VLP</t>
  </si>
  <si>
    <t>Fudan University/ Shanghai JiaoTong University/RNACure Biopharma</t>
  </si>
  <si>
    <t>LNP-encapsulated mRNA encoding RBD</t>
  </si>
  <si>
    <t>Replicating Defective SARS-CoV-2 derived RNAs</t>
  </si>
  <si>
    <t>LNP-encapsulated mRNA</t>
  </si>
  <si>
    <t>University of Tokyo/ Daiichi-Sankyo</t>
  </si>
  <si>
    <t>Liposome-encapsulated mRNA</t>
  </si>
  <si>
    <t>BIOCAD</t>
  </si>
  <si>
    <t>Several mRNA candidates</t>
  </si>
  <si>
    <t>RNAimmune, Inc.</t>
  </si>
  <si>
    <t>China CDC/Tongji University/Stermina</t>
  </si>
  <si>
    <t>mRNA in an intranasal delivery system</t>
  </si>
  <si>
    <t>eTheRNA</t>
  </si>
  <si>
    <t>Greenlight Biosciences</t>
  </si>
  <si>
    <t>Cell Tech Pharmed</t>
  </si>
  <si>
    <t>ReNAP Co.</t>
  </si>
  <si>
    <t>D614G variant LNP-encapsulated mRNA</t>
  </si>
  <si>
    <t>Globe Biotech Ltd</t>
  </si>
  <si>
    <t>Encapsulated mRNA</t>
  </si>
  <si>
    <t xml:space="preserve">CEA </t>
  </si>
  <si>
    <t>Recombinant, prefusion stabilized SARS-CoV-2 Spike antigen</t>
  </si>
  <si>
    <t>Medigen Vaccines Biologics Corp (MVC)/Vaxess Technologies (MIMIX)</t>
  </si>
  <si>
    <t xml:space="preserve">ZIP1642 is a self-amplifying RNA vaccine encapsulated in an LNP, which encodes for multiple antigens, including the Spike (S) protein. </t>
  </si>
  <si>
    <t>Ziphius Vaccines and Ghent University</t>
  </si>
  <si>
    <t>Max Planck Institute for Dynamics of Complex Technical Systems</t>
  </si>
  <si>
    <t>Virus-like particle-based Dendritic Cell(DC)-targeting vaccine</t>
  </si>
  <si>
    <t>Bezmialem Vakif University</t>
  </si>
  <si>
    <t>Enveloped Virus-Like Particle (eVLP)</t>
  </si>
  <si>
    <t>SARS-CoV-2, SARS-CoV, &amp; MERS-CoV</t>
  </si>
  <si>
    <t>CMV, GBM, Zika</t>
  </si>
  <si>
    <t>S protein integrated in HIV VLPs</t>
  </si>
  <si>
    <t>IrsiCaixa AIDS Research/IRTA-CReSA/Barcelona Supercomputing Centre/Grifols</t>
  </si>
  <si>
    <t>VLP + Adjuvant</t>
  </si>
  <si>
    <t>Mahidol University/ The Government Pharmaceutical Organization (GPO)/Siriraj Hospital</t>
  </si>
  <si>
    <t>Virus-like particles,  lentivirus and baculovirus vehicles</t>
  </si>
  <si>
    <t>Navarrabiomed, Oncoimmunology group</t>
  </si>
  <si>
    <t>Virus-like particle, based on RBD displayed on virus-like particles</t>
  </si>
  <si>
    <t>Saiba GmbH</t>
  </si>
  <si>
    <t>ADDomerTM multiepitope display</t>
  </si>
  <si>
    <t>Imophoron Ltd and Bristol University’s Max Planck Centre</t>
  </si>
  <si>
    <t>Unknown</t>
  </si>
  <si>
    <t>Doherty Institute</t>
  </si>
  <si>
    <t>SARS-CoV1, SARS-CoV2</t>
  </si>
  <si>
    <t>OSIVAX</t>
  </si>
  <si>
    <t>eVLP</t>
  </si>
  <si>
    <t>Malaria</t>
  </si>
  <si>
    <t>ARTES Biotechnology</t>
  </si>
  <si>
    <t>VLPs peptides/whole virus</t>
  </si>
  <si>
    <t>Univ. of Sao Paulo</t>
  </si>
  <si>
    <t>VLPs produced in BEVS</t>
  </si>
  <si>
    <t>Plant derived VLP</t>
  </si>
  <si>
    <t>Shiraz University</t>
  </si>
  <si>
    <t>Myxoma virus co-expressing S, M, N and E proteins</t>
  </si>
  <si>
    <t>Plasmid driven production of virus -Like-Particles (VLPs) containing S, M, N and E proteins of SARS-CoV-2</t>
  </si>
  <si>
    <t>Virus Like Particle with RCB</t>
  </si>
  <si>
    <t>Berna Biotech Pharma</t>
  </si>
  <si>
    <t>Cell</t>
  </si>
  <si>
    <t>Cellular based vaccine</t>
  </si>
  <si>
    <t>Engineered human mesenchymal stem cells transfected with a plasmid expressing S and N-protein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</si>
</sst>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75"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Candara"/>
      <family val="2"/>
    </font>
    <font>
      <sz val="11"/>
      <color theme="0"/>
      <name val="Candara"/>
      <family val="2"/>
    </font>
    <font>
      <b/>
      <sz val="11"/>
      <color theme="1"/>
      <name val="Candara"/>
      <family val="2"/>
    </font>
    <font>
      <b/>
      <sz val="20"/>
      <color theme="0"/>
      <name val="Calibri"/>
      <family val="2"/>
      <scheme val="minor"/>
    </font>
    <font>
      <sz val="12"/>
      <color theme="1"/>
      <name val="Calibri"/>
      <family val="2"/>
      <scheme val="minor"/>
    </font>
    <font>
      <b/>
      <sz val="11"/>
      <color rgb="FF2F5597"/>
      <name val="Candara"/>
      <family val="2"/>
    </font>
    <font>
      <b/>
      <sz val="14"/>
      <color rgb="FF2F5597"/>
      <name val="Candara"/>
      <family val="2"/>
    </font>
    <font>
      <b/>
      <sz val="11"/>
      <color theme="0"/>
      <name val="Candara"/>
      <family val="2"/>
    </font>
    <font>
      <sz val="12"/>
      <color theme="0"/>
      <name val="Candara"/>
      <family val="2"/>
    </font>
    <font>
      <u/>
      <sz val="11"/>
      <color theme="10"/>
      <name val="Calibri"/>
      <family val="2"/>
      <scheme val="minor"/>
    </font>
    <font>
      <b/>
      <sz val="16"/>
      <name val="Candara"/>
      <family val="2"/>
    </font>
    <font>
      <b/>
      <sz val="20"/>
      <color rgb="FFFFFF00"/>
      <name val="Calibri"/>
      <family val="2"/>
      <scheme val="minor"/>
    </font>
    <font>
      <b/>
      <sz val="16"/>
      <color theme="5"/>
      <name val="Candara"/>
      <family val="2"/>
    </font>
    <font>
      <b/>
      <sz val="16"/>
      <color theme="0"/>
      <name val="Candara"/>
      <family val="2"/>
    </font>
    <font>
      <sz val="11"/>
      <color rgb="FF2F5597"/>
      <name val="Candara"/>
      <family val="2"/>
    </font>
    <font>
      <b/>
      <sz val="20"/>
      <color rgb="FFFFFF00"/>
      <name val="Candara"/>
      <family val="2"/>
    </font>
    <font>
      <b/>
      <sz val="18"/>
      <color rgb="FFFFFF00"/>
      <name val="Calibri"/>
      <family val="2"/>
      <scheme val="minor"/>
    </font>
    <font>
      <sz val="12"/>
      <color theme="1"/>
      <name val="Calibri"/>
      <family val="2"/>
    </font>
    <font>
      <sz val="12"/>
      <color rgb="FF000000"/>
      <name val="Calibri"/>
      <family val="2"/>
    </font>
    <font>
      <b/>
      <sz val="15"/>
      <color theme="0"/>
      <name val="Calibri"/>
      <family val="2"/>
    </font>
    <font>
      <b/>
      <sz val="14"/>
      <color rgb="FFFFFFFF"/>
      <name val="Calibri"/>
      <family val="2"/>
    </font>
    <font>
      <b/>
      <sz val="12"/>
      <color theme="0"/>
      <name val="Calibri"/>
      <family val="2"/>
    </font>
    <font>
      <b/>
      <sz val="12"/>
      <color rgb="FFFFFFFF"/>
      <name val="Calibri"/>
      <family val="2"/>
    </font>
    <font>
      <b/>
      <sz val="12"/>
      <color theme="1"/>
      <name val="Calibri"/>
      <family val="2"/>
    </font>
    <font>
      <sz val="11"/>
      <color rgb="FF000000"/>
      <name val="Calibri"/>
      <family val="2"/>
    </font>
    <font>
      <u/>
      <sz val="11"/>
      <color theme="10"/>
      <name val="Calibri"/>
      <family val="2"/>
    </font>
    <font>
      <b/>
      <sz val="11"/>
      <color rgb="FF000000"/>
      <name val="Calibri"/>
      <family val="2"/>
    </font>
    <font>
      <b/>
      <sz val="11"/>
      <color theme="1"/>
      <name val="Calibri"/>
      <family val="2"/>
    </font>
    <font>
      <b/>
      <sz val="9"/>
      <color rgb="FFFFFFFF"/>
      <name val="Calibri"/>
      <family val="2"/>
    </font>
    <font>
      <sz val="11"/>
      <color rgb="FF444444"/>
      <name val="Calibri"/>
      <family val="2"/>
      <charset val="1"/>
    </font>
    <font>
      <i/>
      <sz val="10"/>
      <color theme="1"/>
      <name val="Calibri"/>
      <family val="2"/>
    </font>
    <font>
      <sz val="11"/>
      <color theme="1"/>
      <name val="Calibri"/>
      <family val="2"/>
    </font>
    <font>
      <sz val="11"/>
      <color rgb="FF1B1E23"/>
      <name val="Calibri"/>
      <family val="2"/>
    </font>
    <font>
      <b/>
      <sz val="20"/>
      <color theme="1"/>
      <name val="Calibri"/>
      <family val="2"/>
    </font>
    <font>
      <b/>
      <sz val="14"/>
      <color rgb="FF000000"/>
      <name val="Calibri"/>
      <family val="2"/>
    </font>
    <font>
      <u/>
      <sz val="11"/>
      <color rgb="FF2CA02C"/>
      <name val="Calibri"/>
      <family val="2"/>
    </font>
    <font>
      <sz val="11"/>
      <color rgb="FF0563C1"/>
      <name val="Calibri"/>
      <family val="2"/>
    </font>
    <font>
      <b/>
      <sz val="11"/>
      <name val="Candara"/>
      <family val="2"/>
    </font>
    <font>
      <sz val="11"/>
      <color rgb="FF0000FF"/>
      <name val="Candara"/>
      <family val="2"/>
    </font>
    <font>
      <b/>
      <sz val="18"/>
      <color rgb="FF000000"/>
      <name val="Calibri"/>
      <family val="2"/>
    </font>
    <font>
      <sz val="11"/>
      <color theme="1"/>
      <name val="Calibri"/>
      <family val="2"/>
    </font>
    <font>
      <sz val="12"/>
      <color theme="1"/>
      <name val="Calibri"/>
      <family val="2"/>
      <charset val="1"/>
    </font>
    <font>
      <sz val="12"/>
      <color theme="1"/>
      <name val="Calibri"/>
      <family val="2"/>
    </font>
    <font>
      <i/>
      <sz val="11"/>
      <color rgb="FFFF0000"/>
      <name val="Calibri"/>
      <family val="2"/>
    </font>
    <font>
      <i/>
      <sz val="10"/>
      <color rgb="FFFF0000"/>
      <name val="Calibri"/>
      <family val="2"/>
    </font>
    <font>
      <sz val="11"/>
      <color rgb="FF000000"/>
      <name val="Source Sans Pro"/>
      <family val="2"/>
    </font>
    <font>
      <sz val="12"/>
      <color rgb="FF444444"/>
      <name val="Calibri"/>
      <family val="2"/>
    </font>
    <font>
      <sz val="11"/>
      <color rgb="FF000000"/>
      <name val="Calibri"/>
      <family val="2"/>
      <charset val="1"/>
    </font>
    <font>
      <b/>
      <sz val="12"/>
      <color rgb="FFFFFFFF"/>
      <name val="Calibri"/>
      <family val="2"/>
      <charset val="1"/>
    </font>
    <font>
      <sz val="11"/>
      <color theme="1"/>
      <name val="Calibri"/>
      <family val="2"/>
    </font>
    <font>
      <b/>
      <sz val="11"/>
      <color rgb="FF000000"/>
      <name val="Source Sans Pro"/>
      <family val="2"/>
    </font>
    <font>
      <u/>
      <sz val="11"/>
      <color rgb="FFFF0000"/>
      <name val="Calibri"/>
      <family val="2"/>
      <scheme val="minor"/>
    </font>
    <font>
      <u/>
      <sz val="11"/>
      <color rgb="FFFF0000"/>
      <name val="Calibri"/>
      <family val="2"/>
    </font>
    <font>
      <sz val="11"/>
      <color rgb="FF4472C4"/>
      <name val="Calibri"/>
      <family val="2"/>
    </font>
    <font>
      <b/>
      <sz val="11"/>
      <color theme="0"/>
      <name val="Calibri"/>
      <family val="2"/>
    </font>
    <font>
      <sz val="11"/>
      <color rgb="FF0070C0"/>
      <name val="Calibri"/>
      <family val="2"/>
    </font>
    <font>
      <u/>
      <sz val="11"/>
      <color rgb="FF0070C0"/>
      <name val="Calibri"/>
      <family val="2"/>
    </font>
    <font>
      <u/>
      <sz val="11"/>
      <color rgb="FF4472C4"/>
      <name val="Calibri"/>
      <family val="2"/>
    </font>
    <font>
      <b/>
      <sz val="10"/>
      <color rgb="FF000000"/>
      <name val="Calibri"/>
      <family val="2"/>
    </font>
    <font>
      <sz val="11"/>
      <color theme="10"/>
      <name val="Calibri"/>
      <family val="2"/>
      <scheme val="minor"/>
    </font>
    <font>
      <b/>
      <sz val="12"/>
      <color rgb="FF000000"/>
      <name val="Calibri"/>
      <family val="2"/>
    </font>
    <font>
      <u/>
      <sz val="11"/>
      <color rgb="FF0563C1"/>
      <name val="Calibri"/>
      <family val="2"/>
    </font>
    <font>
      <i/>
      <u/>
      <sz val="11"/>
      <color rgb="FFFF0000"/>
      <name val="Calibri"/>
      <family val="2"/>
      <scheme val="minor"/>
    </font>
    <font>
      <u/>
      <sz val="10"/>
      <color theme="10"/>
      <name val="Calibri"/>
      <family val="2"/>
      <scheme val="minor"/>
    </font>
    <font>
      <u/>
      <sz val="9"/>
      <color theme="10"/>
      <name val="Calibri"/>
      <family val="2"/>
      <scheme val="minor"/>
    </font>
    <font>
      <b/>
      <sz val="11"/>
      <color rgb="FF000000"/>
      <name val="Calibri"/>
      <family val="2"/>
      <charset val="1"/>
    </font>
    <font>
      <sz val="10"/>
      <color rgb="FF707070"/>
      <name val="Lato"/>
      <family val="2"/>
      <charset val="1"/>
    </font>
    <font>
      <b/>
      <sz val="18"/>
      <color rgb="FF444444"/>
      <name val="Calibri"/>
      <family val="2"/>
      <charset val="1"/>
    </font>
    <font>
      <sz val="12"/>
      <color theme="1"/>
      <name val="Calibri"/>
      <family val="2"/>
    </font>
    <font>
      <sz val="11"/>
      <color rgb="FF808080"/>
      <name val="Calibri"/>
      <family val="2"/>
    </font>
    <font>
      <sz val="11"/>
      <color rgb="FF595959"/>
      <name val="Calibri"/>
      <family val="2"/>
    </font>
    <font>
      <i/>
      <sz val="12"/>
      <color rgb="FFFF0000"/>
      <name val="Calibri"/>
      <family val="2"/>
    </font>
  </fonts>
  <fills count="16">
    <fill>
      <patternFill patternType="none"/>
    </fill>
    <fill>
      <patternFill patternType="gray125"/>
    </fill>
    <fill>
      <patternFill patternType="solid">
        <fgColor rgb="FFFFFF00"/>
        <bgColor indexed="64"/>
      </patternFill>
    </fill>
    <fill>
      <patternFill patternType="solid">
        <fgColor rgb="FF2F5597"/>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FFFF"/>
        <bgColor indexed="64"/>
      </patternFill>
    </fill>
    <fill>
      <patternFill patternType="solid">
        <fgColor rgb="FF8EA9DB"/>
        <bgColor indexed="64"/>
      </patternFill>
    </fill>
    <fill>
      <patternFill patternType="solid">
        <fgColor rgb="FFE7E6E6"/>
        <bgColor indexed="64"/>
      </patternFill>
    </fill>
    <fill>
      <patternFill patternType="solid">
        <fgColor theme="4"/>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2"/>
        <bgColor indexed="64"/>
      </patternFill>
    </fill>
    <fill>
      <patternFill patternType="solid">
        <fgColor rgb="FF305496"/>
        <bgColor indexed="64"/>
      </patternFill>
    </fill>
  </fills>
  <borders count="5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2F5597"/>
      </left>
      <right/>
      <top/>
      <bottom/>
      <diagonal/>
    </border>
    <border>
      <left style="thin">
        <color rgb="FF2F5597"/>
      </left>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bottom/>
      <diagonal/>
    </border>
    <border>
      <left/>
      <right style="thin">
        <color rgb="FF000000"/>
      </right>
      <top style="thin">
        <color rgb="FF000000"/>
      </top>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medium">
        <color indexed="64"/>
      </left>
      <right style="thin">
        <color indexed="64"/>
      </right>
      <top/>
      <bottom/>
      <diagonal/>
    </border>
    <border>
      <left style="thin">
        <color indexed="64"/>
      </left>
      <right style="thin">
        <color rgb="FF000000"/>
      </right>
      <top/>
      <bottom/>
      <diagonal/>
    </border>
    <border>
      <left/>
      <right/>
      <top style="thin">
        <color rgb="FF000000"/>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medium">
        <color rgb="FF000000"/>
      </left>
      <right style="medium">
        <color rgb="FF000000"/>
      </right>
      <top style="medium">
        <color rgb="FF000000"/>
      </top>
      <bottom/>
      <diagonal/>
    </border>
    <border>
      <left style="thin">
        <color rgb="FF000000"/>
      </left>
      <right/>
      <top style="thin">
        <color indexed="64"/>
      </top>
      <bottom/>
      <diagonal/>
    </border>
    <border>
      <left style="thin">
        <color rgb="FF000000"/>
      </left>
      <right style="thin">
        <color indexed="64"/>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thin">
        <color theme="3" tint="0.39997558519241921"/>
      </right>
      <top/>
      <bottom/>
      <diagonal/>
    </border>
    <border>
      <left/>
      <right/>
      <top style="thin">
        <color theme="0"/>
      </top>
      <bottom/>
      <diagonal/>
    </border>
    <border>
      <left style="thin">
        <color theme="0"/>
      </left>
      <right/>
      <top/>
      <bottom/>
      <diagonal/>
    </border>
    <border>
      <left style="thin">
        <color theme="0"/>
      </left>
      <right style="thin">
        <color theme="0"/>
      </right>
      <top/>
      <bottom style="thin">
        <color theme="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1214">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3" fillId="4" borderId="3" xfId="0" applyFont="1" applyFill="1" applyBorder="1" applyAlignment="1">
      <alignment horizontal="left" vertical="center" indent="1"/>
    </xf>
    <xf numFmtId="0" fontId="5" fillId="4" borderId="1" xfId="0" applyFont="1" applyFill="1" applyBorder="1" applyAlignment="1">
      <alignment horizontal="center" vertical="center"/>
    </xf>
    <xf numFmtId="9" fontId="5" fillId="4" borderId="1" xfId="1" applyFont="1" applyFill="1" applyBorder="1" applyAlignment="1" applyProtection="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left" vertical="center" indent="1"/>
    </xf>
    <xf numFmtId="0" fontId="3" fillId="0" borderId="1" xfId="0" applyFont="1" applyBorder="1" applyAlignment="1">
      <alignment horizontal="center" vertical="center"/>
    </xf>
    <xf numFmtId="9" fontId="3" fillId="0" borderId="1" xfId="1" applyFont="1" applyFill="1" applyBorder="1" applyAlignment="1" applyProtection="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2" fillId="3" borderId="0" xfId="0" applyFont="1" applyFill="1" applyAlignment="1">
      <alignment vertical="center"/>
    </xf>
    <xf numFmtId="0" fontId="2" fillId="3" borderId="0" xfId="0" applyFont="1" applyFill="1" applyAlignment="1">
      <alignment horizontal="center" vertical="center"/>
    </xf>
    <xf numFmtId="0" fontId="11" fillId="0" borderId="0" xfId="0" applyFont="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0" fontId="4" fillId="3" borderId="0" xfId="0" applyFont="1" applyFill="1" applyAlignment="1">
      <alignment vertical="center"/>
    </xf>
    <xf numFmtId="0" fontId="10" fillId="3" borderId="0" xfId="0" applyFont="1" applyFill="1" applyAlignment="1">
      <alignment vertical="center"/>
    </xf>
    <xf numFmtId="0" fontId="4" fillId="3" borderId="0" xfId="0"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indent="1"/>
    </xf>
    <xf numFmtId="0" fontId="5" fillId="0" borderId="0" xfId="0" applyFont="1" applyAlignment="1">
      <alignment vertical="center"/>
    </xf>
    <xf numFmtId="0" fontId="7" fillId="0" borderId="12" xfId="0" applyFont="1" applyBorder="1" applyAlignment="1">
      <alignment horizontal="center" vertical="center"/>
    </xf>
    <xf numFmtId="0" fontId="3" fillId="0" borderId="12" xfId="0" applyFont="1" applyBorder="1" applyAlignment="1">
      <alignment vertical="center"/>
    </xf>
    <xf numFmtId="0" fontId="9" fillId="0" borderId="12" xfId="0" applyFont="1" applyBorder="1" applyAlignment="1">
      <alignment vertical="center"/>
    </xf>
    <xf numFmtId="0" fontId="6" fillId="5" borderId="12" xfId="0" applyFont="1" applyFill="1" applyBorder="1" applyAlignment="1">
      <alignment horizontal="left" vertical="center"/>
    </xf>
    <xf numFmtId="0" fontId="8" fillId="0" borderId="12" xfId="0" applyFont="1" applyBorder="1" applyAlignment="1">
      <alignment vertical="center"/>
    </xf>
    <xf numFmtId="0" fontId="5" fillId="4" borderId="13" xfId="0" applyFont="1" applyFill="1" applyBorder="1" applyAlignment="1">
      <alignment horizontal="left" vertical="center" indent="1"/>
    </xf>
    <xf numFmtId="0" fontId="3" fillId="0" borderId="12" xfId="0" applyFont="1" applyBorder="1" applyAlignment="1">
      <alignment horizontal="left" vertical="center" indent="3"/>
    </xf>
    <xf numFmtId="0" fontId="5" fillId="0" borderId="12" xfId="0" applyFont="1" applyBorder="1" applyAlignment="1">
      <alignment vertical="center"/>
    </xf>
    <xf numFmtId="0" fontId="3" fillId="0" borderId="13" xfId="0" applyFont="1" applyBorder="1" applyAlignment="1">
      <alignment horizontal="left" vertical="center" indent="2"/>
    </xf>
    <xf numFmtId="0" fontId="13" fillId="0" borderId="12" xfId="0" applyFont="1" applyBorder="1" applyAlignment="1">
      <alignment vertical="center"/>
    </xf>
    <xf numFmtId="0" fontId="14" fillId="3" borderId="12" xfId="0" applyFont="1" applyFill="1" applyBorder="1" applyAlignment="1">
      <alignment horizontal="left" vertical="center"/>
    </xf>
    <xf numFmtId="0" fontId="13" fillId="0" borderId="1" xfId="0" applyFont="1" applyBorder="1" applyAlignment="1">
      <alignment horizontal="center" vertical="center"/>
    </xf>
    <xf numFmtId="0" fontId="13" fillId="0" borderId="0" xfId="0" applyFont="1" applyAlignment="1">
      <alignment vertical="center"/>
    </xf>
    <xf numFmtId="0" fontId="17" fillId="0" borderId="0" xfId="0" applyFont="1" applyAlignment="1">
      <alignment vertical="center"/>
    </xf>
    <xf numFmtId="0" fontId="16" fillId="3" borderId="12" xfId="0" applyFont="1" applyFill="1" applyBorder="1" applyAlignment="1">
      <alignment vertical="center"/>
    </xf>
    <xf numFmtId="164" fontId="15" fillId="0" borderId="0" xfId="0" applyNumberFormat="1" applyFont="1" applyAlignment="1">
      <alignment horizontal="left" vertical="center" wrapText="1"/>
    </xf>
    <xf numFmtId="164" fontId="18" fillId="3" borderId="0" xfId="0" applyNumberFormat="1" applyFont="1" applyFill="1" applyAlignment="1">
      <alignment vertical="center"/>
    </xf>
    <xf numFmtId="0" fontId="4"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left" vertical="center"/>
    </xf>
    <xf numFmtId="0" fontId="20" fillId="0" borderId="0" xfId="0" applyFont="1" applyAlignment="1">
      <alignment vertical="center" wrapText="1"/>
    </xf>
    <xf numFmtId="0" fontId="28" fillId="7" borderId="26" xfId="2" applyFont="1" applyFill="1" applyBorder="1" applyAlignment="1">
      <alignment horizontal="center" vertical="center"/>
    </xf>
    <xf numFmtId="0" fontId="20" fillId="0" borderId="0" xfId="0" applyFont="1" applyAlignment="1">
      <alignment horizontal="left" vertical="center" wrapText="1"/>
    </xf>
    <xf numFmtId="0" fontId="20" fillId="0" borderId="0" xfId="0" applyFont="1" applyAlignment="1">
      <alignment horizontal="center" vertical="center" wrapText="1"/>
    </xf>
    <xf numFmtId="164" fontId="20" fillId="0" borderId="0" xfId="0" applyNumberFormat="1" applyFont="1" applyAlignment="1">
      <alignment horizontal="center" vertical="center"/>
    </xf>
    <xf numFmtId="1" fontId="20" fillId="0" borderId="4" xfId="0" applyNumberFormat="1" applyFont="1" applyBorder="1" applyAlignment="1">
      <alignment horizontal="center" vertical="center"/>
    </xf>
    <xf numFmtId="0" fontId="20" fillId="0" borderId="4" xfId="0" applyFont="1" applyBorder="1" applyAlignment="1">
      <alignment horizontal="center" vertical="center"/>
    </xf>
    <xf numFmtId="0" fontId="20" fillId="0" borderId="4" xfId="0" applyFont="1" applyBorder="1" applyAlignment="1">
      <alignment vertical="center" wrapText="1"/>
    </xf>
    <xf numFmtId="0" fontId="28" fillId="7" borderId="27" xfId="2" applyFont="1" applyFill="1" applyBorder="1" applyAlignment="1">
      <alignment horizontal="center" vertical="center"/>
    </xf>
    <xf numFmtId="0" fontId="20" fillId="0" borderId="4" xfId="0" applyFont="1" applyBorder="1" applyAlignment="1">
      <alignment horizontal="center" vertical="center" wrapText="1"/>
    </xf>
    <xf numFmtId="0" fontId="30" fillId="0" borderId="0" xfId="0" applyFont="1" applyAlignment="1">
      <alignment vertical="center"/>
    </xf>
    <xf numFmtId="0" fontId="28" fillId="6" borderId="0" xfId="2" applyFont="1" applyFill="1" applyBorder="1" applyAlignment="1">
      <alignment horizontal="center" vertical="center"/>
    </xf>
    <xf numFmtId="0" fontId="34" fillId="0" borderId="0" xfId="0" applyFont="1" applyAlignment="1">
      <alignment vertical="center"/>
    </xf>
    <xf numFmtId="0" fontId="34" fillId="0" borderId="8" xfId="0" applyFont="1" applyBorder="1" applyAlignment="1">
      <alignment horizontal="center" vertical="center"/>
    </xf>
    <xf numFmtId="0" fontId="26" fillId="0" borderId="0" xfId="0" applyFont="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0" borderId="21" xfId="0" applyFont="1" applyBorder="1" applyAlignment="1">
      <alignment horizontal="center" vertical="center"/>
    </xf>
    <xf numFmtId="0" fontId="34" fillId="0" borderId="20" xfId="0" applyFont="1" applyBorder="1" applyAlignment="1">
      <alignment horizontal="center" vertical="center"/>
    </xf>
    <xf numFmtId="0" fontId="34" fillId="0" borderId="22" xfId="0" applyFont="1" applyBorder="1" applyAlignment="1">
      <alignment horizontal="center" vertical="center"/>
    </xf>
    <xf numFmtId="0" fontId="34" fillId="7" borderId="7" xfId="0" applyFont="1" applyFill="1" applyBorder="1" applyAlignment="1">
      <alignment horizontal="center" vertical="center"/>
    </xf>
    <xf numFmtId="0" fontId="28" fillId="0" borderId="0" xfId="2" applyFont="1" applyFill="1" applyBorder="1" applyAlignment="1">
      <alignment horizontal="center" vertical="center"/>
    </xf>
    <xf numFmtId="0" fontId="34" fillId="0" borderId="0" xfId="0" applyFont="1" applyAlignment="1">
      <alignment horizontal="center" vertical="center"/>
    </xf>
    <xf numFmtId="0" fontId="34" fillId="7" borderId="0" xfId="0" applyFont="1" applyFill="1" applyAlignment="1">
      <alignment horizontal="center" vertical="center"/>
    </xf>
    <xf numFmtId="0" fontId="34" fillId="0" borderId="18" xfId="0" applyFont="1" applyBorder="1" applyAlignment="1">
      <alignment horizontal="center" vertical="center"/>
    </xf>
    <xf numFmtId="0" fontId="34" fillId="0" borderId="7" xfId="0" applyFont="1" applyBorder="1" applyAlignment="1">
      <alignment horizontal="center" vertical="center"/>
    </xf>
    <xf numFmtId="0" fontId="34" fillId="0" borderId="5" xfId="0" applyFont="1" applyBorder="1" applyAlignment="1">
      <alignment horizontal="center" vertical="center"/>
    </xf>
    <xf numFmtId="0" fontId="34" fillId="0" borderId="6" xfId="0" applyFont="1" applyBorder="1" applyAlignment="1">
      <alignment horizontal="center" vertical="center"/>
    </xf>
    <xf numFmtId="0" fontId="34" fillId="7" borderId="33" xfId="0" applyFont="1" applyFill="1" applyBorder="1" applyAlignment="1">
      <alignment horizontal="center" vertical="center"/>
    </xf>
    <xf numFmtId="0" fontId="34" fillId="7" borderId="25" xfId="0" applyFont="1" applyFill="1" applyBorder="1" applyAlignment="1">
      <alignment horizontal="center" vertical="center"/>
    </xf>
    <xf numFmtId="0" fontId="34" fillId="7" borderId="8" xfId="0" applyFont="1" applyFill="1" applyBorder="1" applyAlignment="1">
      <alignment horizontal="center" vertical="center"/>
    </xf>
    <xf numFmtId="0" fontId="34" fillId="7" borderId="6" xfId="0" applyFont="1" applyFill="1" applyBorder="1" applyAlignment="1">
      <alignment horizontal="center" vertical="center"/>
    </xf>
    <xf numFmtId="0" fontId="34" fillId="7" borderId="28" xfId="0" applyFont="1" applyFill="1" applyBorder="1" applyAlignment="1">
      <alignment horizontal="center" vertical="center"/>
    </xf>
    <xf numFmtId="0" fontId="34" fillId="7" borderId="20" xfId="0" applyFont="1" applyFill="1" applyBorder="1" applyAlignment="1">
      <alignment horizontal="center" vertical="center"/>
    </xf>
    <xf numFmtId="0" fontId="34" fillId="7" borderId="24" xfId="0" applyFont="1" applyFill="1" applyBorder="1" applyAlignment="1">
      <alignment horizontal="center" vertical="center"/>
    </xf>
    <xf numFmtId="0" fontId="34" fillId="7" borderId="23" xfId="0" applyFont="1" applyFill="1" applyBorder="1" applyAlignment="1">
      <alignment horizontal="center" vertical="center"/>
    </xf>
    <xf numFmtId="0" fontId="34" fillId="7" borderId="4" xfId="0" applyFont="1" applyFill="1" applyBorder="1" applyAlignment="1">
      <alignment horizontal="center" vertical="center"/>
    </xf>
    <xf numFmtId="0" fontId="34" fillId="7" borderId="14" xfId="0" applyFont="1" applyFill="1" applyBorder="1" applyAlignment="1">
      <alignment horizontal="center" vertical="center"/>
    </xf>
    <xf numFmtId="0" fontId="28" fillId="7" borderId="0" xfId="2" applyFont="1" applyFill="1" applyBorder="1" applyAlignment="1">
      <alignment horizontal="center" vertical="center"/>
    </xf>
    <xf numFmtId="0" fontId="28" fillId="7" borderId="21" xfId="2" applyFont="1" applyFill="1" applyBorder="1" applyAlignment="1">
      <alignment horizontal="center" vertical="center"/>
    </xf>
    <xf numFmtId="0" fontId="30" fillId="7" borderId="11" xfId="0" applyFont="1" applyFill="1" applyBorder="1" applyAlignment="1">
      <alignment horizontal="center" vertical="center"/>
    </xf>
    <xf numFmtId="0" fontId="28" fillId="0" borderId="30" xfId="2" applyFont="1" applyFill="1" applyBorder="1" applyAlignment="1">
      <alignment horizontal="center" vertical="center"/>
    </xf>
    <xf numFmtId="0" fontId="29" fillId="0" borderId="25" xfId="0" applyFont="1" applyBorder="1" applyAlignment="1">
      <alignment horizontal="center" vertical="center"/>
    </xf>
    <xf numFmtId="0" fontId="40" fillId="0" borderId="41" xfId="0" applyFont="1" applyBorder="1" applyAlignment="1">
      <alignment vertical="center"/>
    </xf>
    <xf numFmtId="0" fontId="3" fillId="0" borderId="0" xfId="0" applyFont="1" applyAlignment="1">
      <alignment horizontal="left" vertical="center" indent="3"/>
    </xf>
    <xf numFmtId="0" fontId="40" fillId="0" borderId="0" xfId="0" applyFont="1" applyAlignment="1">
      <alignment vertical="center"/>
    </xf>
    <xf numFmtId="0" fontId="10" fillId="3" borderId="43" xfId="0" applyFont="1" applyFill="1" applyBorder="1" applyAlignment="1">
      <alignment vertical="center"/>
    </xf>
    <xf numFmtId="0" fontId="4" fillId="3" borderId="44" xfId="0" applyFont="1" applyFill="1" applyBorder="1" applyAlignment="1">
      <alignment vertical="center"/>
    </xf>
    <xf numFmtId="0" fontId="10" fillId="3" borderId="44" xfId="0" applyFont="1" applyFill="1" applyBorder="1" applyAlignment="1">
      <alignment horizontal="left" vertical="center" indent="2"/>
    </xf>
    <xf numFmtId="0" fontId="4" fillId="3" borderId="45" xfId="0" applyFont="1" applyFill="1" applyBorder="1" applyAlignment="1">
      <alignment horizontal="center" vertical="center"/>
    </xf>
    <xf numFmtId="1" fontId="13" fillId="0" borderId="1" xfId="0" applyNumberFormat="1" applyFont="1" applyBorder="1" applyAlignment="1">
      <alignment horizontal="center" vertical="center"/>
    </xf>
    <xf numFmtId="0" fontId="41" fillId="14" borderId="42" xfId="0" applyFont="1" applyFill="1" applyBorder="1" applyAlignment="1" applyProtection="1">
      <alignment vertical="center"/>
      <protection locked="0"/>
    </xf>
    <xf numFmtId="0" fontId="36" fillId="0" borderId="0" xfId="0" applyFont="1" applyAlignment="1">
      <alignment horizontal="left" vertical="top"/>
    </xf>
    <xf numFmtId="0" fontId="20" fillId="0" borderId="0" xfId="0" applyFont="1" applyAlignment="1">
      <alignment horizontal="center" vertical="top"/>
    </xf>
    <xf numFmtId="0" fontId="20" fillId="0" borderId="0" xfId="0" applyFont="1" applyAlignment="1">
      <alignment horizontal="center" vertical="top" wrapText="1"/>
    </xf>
    <xf numFmtId="0" fontId="21" fillId="0" borderId="0" xfId="0" applyFont="1" applyAlignment="1">
      <alignment horizontal="left" vertical="top"/>
    </xf>
    <xf numFmtId="0" fontId="26" fillId="0" borderId="0" xfId="0" applyFont="1" applyAlignment="1">
      <alignment horizontal="center" vertical="top"/>
    </xf>
    <xf numFmtId="0" fontId="34" fillId="0" borderId="0" xfId="0" applyFont="1" applyAlignment="1">
      <alignment vertical="top"/>
    </xf>
    <xf numFmtId="0" fontId="20" fillId="0" borderId="0" xfId="0" applyFont="1" applyAlignment="1">
      <alignment vertical="top"/>
    </xf>
    <xf numFmtId="164" fontId="42" fillId="0" borderId="0" xfId="0" applyNumberFormat="1" applyFont="1" applyAlignment="1">
      <alignment horizontal="right" vertical="top"/>
    </xf>
    <xf numFmtId="0" fontId="3" fillId="4" borderId="0" xfId="0" applyFont="1" applyFill="1" applyAlignment="1">
      <alignment horizontal="center" vertical="center"/>
    </xf>
    <xf numFmtId="0" fontId="20" fillId="0" borderId="4" xfId="0" applyFont="1" applyBorder="1" applyAlignment="1">
      <alignment vertical="center"/>
    </xf>
    <xf numFmtId="0" fontId="20" fillId="0" borderId="4" xfId="0" applyFont="1" applyBorder="1"/>
    <xf numFmtId="0" fontId="24" fillId="12" borderId="5" xfId="0" applyFont="1" applyFill="1" applyBorder="1" applyAlignment="1" applyProtection="1">
      <alignment horizontal="center" vertical="center" wrapText="1"/>
      <protection locked="0"/>
    </xf>
    <xf numFmtId="0" fontId="25" fillId="12" borderId="9" xfId="0" applyFont="1" applyFill="1" applyBorder="1" applyAlignment="1" applyProtection="1">
      <alignment horizontal="center" vertical="center" wrapText="1"/>
      <protection locked="0"/>
    </xf>
    <xf numFmtId="0" fontId="25" fillId="12" borderId="5" xfId="0" applyFont="1" applyFill="1" applyBorder="1" applyAlignment="1" applyProtection="1">
      <alignment horizontal="center" vertical="center" wrapText="1"/>
      <protection locked="0"/>
    </xf>
    <xf numFmtId="0" fontId="20" fillId="0" borderId="0" xfId="0" applyFont="1" applyAlignment="1" applyProtection="1">
      <alignment vertical="center" wrapText="1"/>
      <protection locked="0"/>
    </xf>
    <xf numFmtId="0" fontId="24" fillId="3" borderId="46" xfId="0" applyFont="1" applyFill="1" applyBorder="1" applyAlignment="1" applyProtection="1">
      <alignment horizontal="center" vertical="center" wrapText="1"/>
      <protection locked="0"/>
    </xf>
    <xf numFmtId="0" fontId="28" fillId="0" borderId="18" xfId="2" applyFont="1" applyFill="1" applyBorder="1" applyAlignment="1">
      <alignment horizontal="center" vertical="center"/>
    </xf>
    <xf numFmtId="0" fontId="43" fillId="0" borderId="0" xfId="0" applyFont="1" applyAlignment="1">
      <alignment vertical="center"/>
    </xf>
    <xf numFmtId="0" fontId="20" fillId="0" borderId="25" xfId="0" applyFont="1" applyBorder="1" applyAlignment="1">
      <alignment horizontal="center" vertical="center"/>
    </xf>
    <xf numFmtId="0" fontId="20" fillId="0" borderId="25" xfId="0" applyFont="1" applyBorder="1" applyAlignment="1">
      <alignment horizontal="center" vertical="center" wrapText="1"/>
    </xf>
    <xf numFmtId="0" fontId="20" fillId="0" borderId="25" xfId="0" applyFont="1" applyBorder="1" applyAlignment="1">
      <alignment vertical="center"/>
    </xf>
    <xf numFmtId="0" fontId="20" fillId="0" borderId="9" xfId="0" applyFont="1" applyBorder="1" applyAlignment="1">
      <alignment horizontal="center" vertical="center"/>
    </xf>
    <xf numFmtId="0" fontId="20" fillId="0" borderId="9" xfId="0" applyFont="1" applyBorder="1" applyAlignment="1">
      <alignment horizontal="center" vertical="center" wrapText="1"/>
    </xf>
    <xf numFmtId="0" fontId="20" fillId="0" borderId="9" xfId="0" applyFont="1" applyBorder="1" applyAlignment="1">
      <alignment vertical="center" wrapText="1"/>
    </xf>
    <xf numFmtId="0" fontId="20" fillId="0" borderId="11" xfId="0" applyFont="1" applyBorder="1" applyAlignment="1">
      <alignment horizontal="center" vertical="center"/>
    </xf>
    <xf numFmtId="0" fontId="20" fillId="0" borderId="11" xfId="0" applyFont="1" applyBorder="1" applyAlignment="1">
      <alignment vertical="center" wrapText="1"/>
    </xf>
    <xf numFmtId="0" fontId="20" fillId="0" borderId="11" xfId="0" applyFont="1" applyBorder="1" applyAlignment="1">
      <alignment horizontal="center" vertical="center" wrapText="1"/>
    </xf>
    <xf numFmtId="0" fontId="44" fillId="0" borderId="25" xfId="0" applyFont="1" applyBorder="1" applyAlignment="1">
      <alignment wrapText="1"/>
    </xf>
    <xf numFmtId="0" fontId="44" fillId="0" borderId="25" xfId="0" applyFont="1" applyBorder="1" applyAlignment="1">
      <alignment horizontal="center" wrapText="1"/>
    </xf>
    <xf numFmtId="0" fontId="25" fillId="12" borderId="47" xfId="0" applyFont="1" applyFill="1" applyBorder="1" applyAlignment="1" applyProtection="1">
      <alignment horizontal="center" vertical="center" wrapText="1"/>
      <protection locked="0"/>
    </xf>
    <xf numFmtId="0" fontId="28" fillId="0" borderId="27" xfId="2" applyFont="1" applyFill="1" applyBorder="1" applyAlignment="1">
      <alignment horizontal="center" vertical="center"/>
    </xf>
    <xf numFmtId="0" fontId="34" fillId="0" borderId="25" xfId="0" applyFont="1" applyBorder="1" applyAlignment="1">
      <alignment horizontal="center" vertical="center"/>
    </xf>
    <xf numFmtId="0" fontId="20" fillId="7" borderId="26" xfId="0" applyFont="1" applyFill="1" applyBorder="1" applyAlignment="1">
      <alignment horizontal="center" vertical="center"/>
    </xf>
    <xf numFmtId="0" fontId="44" fillId="0" borderId="0" xfId="0" applyFont="1" applyAlignment="1">
      <alignment wrapText="1"/>
    </xf>
    <xf numFmtId="0" fontId="20" fillId="0" borderId="8" xfId="0" applyFont="1" applyBorder="1" applyAlignment="1">
      <alignment horizontal="center" vertical="center" wrapText="1"/>
    </xf>
    <xf numFmtId="1" fontId="20" fillId="0" borderId="0" xfId="0" applyNumberFormat="1" applyFont="1" applyAlignment="1">
      <alignment horizontal="center" vertical="center"/>
    </xf>
    <xf numFmtId="0" fontId="20" fillId="0" borderId="4" xfId="0" applyFont="1" applyBorder="1" applyAlignment="1">
      <alignment vertical="top" wrapText="1"/>
    </xf>
    <xf numFmtId="0" fontId="20" fillId="0" borderId="9" xfId="0" applyFont="1" applyBorder="1" applyAlignment="1">
      <alignment vertical="center"/>
    </xf>
    <xf numFmtId="0" fontId="20" fillId="0" borderId="9" xfId="0" applyFont="1" applyBorder="1"/>
    <xf numFmtId="0" fontId="20" fillId="0" borderId="25" xfId="0" applyFont="1" applyBorder="1"/>
    <xf numFmtId="0" fontId="12" fillId="0" borderId="28" xfId="2" applyFill="1" applyBorder="1" applyAlignment="1">
      <alignment horizontal="center" wrapText="1"/>
    </xf>
    <xf numFmtId="0" fontId="12" fillId="0" borderId="20" xfId="2" applyFill="1" applyBorder="1" applyAlignment="1">
      <alignment horizontal="center" vertical="center"/>
    </xf>
    <xf numFmtId="0" fontId="12" fillId="7" borderId="0" xfId="2" applyFill="1" applyAlignment="1">
      <alignment horizontal="center" wrapText="1"/>
    </xf>
    <xf numFmtId="0" fontId="28" fillId="7" borderId="18" xfId="2" applyFont="1" applyFill="1" applyBorder="1" applyAlignment="1">
      <alignment horizontal="center" vertical="center" wrapText="1"/>
    </xf>
    <xf numFmtId="0" fontId="12" fillId="7" borderId="22" xfId="2" applyFill="1" applyBorder="1" applyAlignment="1">
      <alignment horizontal="center" wrapText="1"/>
    </xf>
    <xf numFmtId="0" fontId="12" fillId="7" borderId="26" xfId="2" applyFill="1" applyBorder="1" applyAlignment="1">
      <alignment horizontal="center" vertical="top" wrapText="1"/>
    </xf>
    <xf numFmtId="0" fontId="45" fillId="0" borderId="0" xfId="0" applyFont="1" applyAlignment="1">
      <alignment vertical="center"/>
    </xf>
    <xf numFmtId="164" fontId="47" fillId="0" borderId="0" xfId="0" applyNumberFormat="1" applyFont="1" applyAlignment="1">
      <alignment horizontal="left" vertical="center"/>
    </xf>
    <xf numFmtId="0" fontId="20" fillId="0" borderId="25" xfId="0" applyFont="1" applyBorder="1" applyAlignment="1">
      <alignment vertical="center" wrapText="1"/>
    </xf>
    <xf numFmtId="0" fontId="12" fillId="7" borderId="27" xfId="2" applyFill="1" applyBorder="1" applyAlignment="1">
      <alignment horizontal="center" wrapText="1"/>
    </xf>
    <xf numFmtId="0" fontId="12" fillId="0" borderId="26" xfId="2" applyFill="1" applyBorder="1" applyAlignment="1">
      <alignment horizontal="center" vertical="top" wrapText="1"/>
    </xf>
    <xf numFmtId="0" fontId="34" fillId="7" borderId="0" xfId="0" applyFont="1" applyFill="1" applyAlignment="1">
      <alignment vertical="center"/>
    </xf>
    <xf numFmtId="0" fontId="34" fillId="7" borderId="0" xfId="0" applyFont="1" applyFill="1" applyAlignment="1">
      <alignment horizontal="center" vertical="center" wrapText="1"/>
    </xf>
    <xf numFmtId="0" fontId="34" fillId="7" borderId="26" xfId="0" applyFont="1" applyFill="1" applyBorder="1" applyAlignment="1">
      <alignment horizontal="center" vertical="center" wrapText="1"/>
    </xf>
    <xf numFmtId="0" fontId="12" fillId="7" borderId="19" xfId="2" applyFill="1" applyBorder="1" applyAlignment="1">
      <alignment horizontal="center" wrapText="1"/>
    </xf>
    <xf numFmtId="0" fontId="28" fillId="7" borderId="28" xfId="2" applyFont="1" applyFill="1" applyBorder="1" applyAlignment="1">
      <alignment horizontal="center" vertical="center"/>
    </xf>
    <xf numFmtId="0" fontId="34" fillId="0" borderId="19" xfId="0" applyFont="1" applyBorder="1" applyAlignment="1">
      <alignment horizontal="center" vertical="center"/>
    </xf>
    <xf numFmtId="0" fontId="34" fillId="0" borderId="23" xfId="0" applyFont="1" applyBorder="1" applyAlignment="1">
      <alignment horizontal="center" vertical="center"/>
    </xf>
    <xf numFmtId="0" fontId="34" fillId="7" borderId="27" xfId="0" applyFont="1" applyFill="1" applyBorder="1" applyAlignment="1">
      <alignment horizontal="center" vertical="center"/>
    </xf>
    <xf numFmtId="0" fontId="28" fillId="7" borderId="18" xfId="2" applyFont="1" applyFill="1" applyBorder="1" applyAlignment="1">
      <alignment horizontal="center" vertical="center"/>
    </xf>
    <xf numFmtId="0" fontId="28" fillId="7" borderId="20" xfId="2" applyFont="1" applyFill="1" applyBorder="1" applyAlignment="1">
      <alignment horizontal="center" vertical="center" wrapText="1"/>
    </xf>
    <xf numFmtId="0" fontId="28" fillId="7" borderId="20" xfId="2" applyFont="1" applyFill="1" applyBorder="1" applyAlignment="1">
      <alignment horizontal="center" vertical="center"/>
    </xf>
    <xf numFmtId="0" fontId="28" fillId="0" borderId="28" xfId="2" applyFont="1" applyFill="1" applyBorder="1" applyAlignment="1">
      <alignment horizontal="center" vertical="center"/>
    </xf>
    <xf numFmtId="0" fontId="34" fillId="7" borderId="22" xfId="0" applyFont="1" applyFill="1" applyBorder="1" applyAlignment="1">
      <alignment horizontal="center" vertical="center"/>
    </xf>
    <xf numFmtId="0" fontId="28" fillId="7" borderId="22" xfId="2" applyFont="1" applyFill="1" applyBorder="1" applyAlignment="1">
      <alignment horizontal="center" vertical="center"/>
    </xf>
    <xf numFmtId="0" fontId="28" fillId="7" borderId="30" xfId="2" applyFont="1" applyFill="1" applyBorder="1" applyAlignment="1">
      <alignment horizontal="center" vertical="center"/>
    </xf>
    <xf numFmtId="0" fontId="28" fillId="0" borderId="21" xfId="2" applyFont="1" applyFill="1" applyBorder="1" applyAlignment="1">
      <alignment horizontal="center" vertical="center"/>
    </xf>
    <xf numFmtId="0" fontId="34" fillId="0" borderId="27" xfId="0" applyFont="1" applyBorder="1" applyAlignment="1">
      <alignment horizontal="center" vertical="center"/>
    </xf>
    <xf numFmtId="0" fontId="34" fillId="7" borderId="18" xfId="0" applyFont="1" applyFill="1" applyBorder="1" applyAlignment="1">
      <alignment horizontal="center" vertical="top"/>
    </xf>
    <xf numFmtId="0" fontId="28" fillId="0" borderId="20" xfId="2" applyFont="1" applyFill="1" applyBorder="1" applyAlignment="1">
      <alignment horizontal="center" vertical="center"/>
    </xf>
    <xf numFmtId="0" fontId="34" fillId="7" borderId="19" xfId="0" applyFont="1" applyFill="1" applyBorder="1" applyAlignment="1">
      <alignment horizontal="center" vertical="center"/>
    </xf>
    <xf numFmtId="0" fontId="28" fillId="0" borderId="30" xfId="2" applyFont="1" applyFill="1" applyBorder="1" applyAlignment="1">
      <alignment horizontal="center" vertical="center" wrapText="1"/>
    </xf>
    <xf numFmtId="0" fontId="12" fillId="0" borderId="21" xfId="2" applyFill="1" applyBorder="1" applyAlignment="1">
      <alignment horizontal="center" wrapText="1"/>
    </xf>
    <xf numFmtId="0" fontId="28" fillId="0" borderId="21" xfId="2" applyFont="1" applyFill="1" applyBorder="1" applyAlignment="1">
      <alignment horizontal="center" vertical="center" wrapText="1"/>
    </xf>
    <xf numFmtId="0" fontId="34" fillId="7" borderId="18" xfId="0" applyFont="1" applyFill="1" applyBorder="1" applyAlignment="1">
      <alignment horizontal="center" vertical="center" wrapText="1"/>
    </xf>
    <xf numFmtId="0" fontId="34" fillId="7" borderId="20" xfId="0" applyFont="1" applyFill="1" applyBorder="1" applyAlignment="1">
      <alignment horizontal="center" vertical="center" wrapText="1"/>
    </xf>
    <xf numFmtId="0" fontId="34" fillId="7" borderId="27" xfId="0" applyFont="1" applyFill="1" applyBorder="1" applyAlignment="1">
      <alignment horizontal="center" vertical="center" wrapText="1"/>
    </xf>
    <xf numFmtId="0" fontId="34" fillId="7" borderId="26" xfId="0" applyFont="1" applyFill="1" applyBorder="1" applyAlignment="1">
      <alignment horizontal="center" vertical="center"/>
    </xf>
    <xf numFmtId="0" fontId="34" fillId="7" borderId="30" xfId="0" applyFont="1" applyFill="1" applyBorder="1" applyAlignment="1">
      <alignment horizontal="center" vertical="center"/>
    </xf>
    <xf numFmtId="0" fontId="20" fillId="7" borderId="25" xfId="0" applyFont="1" applyFill="1" applyBorder="1" applyAlignment="1">
      <alignment horizontal="center" vertical="center"/>
    </xf>
    <xf numFmtId="0" fontId="20" fillId="0" borderId="27" xfId="0" applyFont="1" applyBorder="1" applyAlignment="1">
      <alignment horizontal="center" vertical="center"/>
    </xf>
    <xf numFmtId="0" fontId="34" fillId="7" borderId="18" xfId="0" applyFont="1" applyFill="1" applyBorder="1" applyAlignment="1">
      <alignment horizontal="center" vertical="center"/>
    </xf>
    <xf numFmtId="0" fontId="12" fillId="7" borderId="0" xfId="2" applyFill="1" applyAlignment="1">
      <alignment horizontal="center" vertical="top" wrapText="1"/>
    </xf>
    <xf numFmtId="0" fontId="12" fillId="7" borderId="27" xfId="2" applyFill="1" applyBorder="1" applyAlignment="1">
      <alignment horizontal="center"/>
    </xf>
    <xf numFmtId="0" fontId="12" fillId="0" borderId="20" xfId="2" applyFill="1" applyBorder="1" applyAlignment="1">
      <alignment horizontal="center" wrapText="1"/>
    </xf>
    <xf numFmtId="0" fontId="12" fillId="0" borderId="28" xfId="2" applyFill="1" applyBorder="1" applyAlignment="1">
      <alignment horizontal="center" vertical="center"/>
    </xf>
    <xf numFmtId="0" fontId="34" fillId="7" borderId="0" xfId="0" applyFont="1" applyFill="1" applyAlignment="1">
      <alignment horizontal="center" vertical="top" wrapText="1"/>
    </xf>
    <xf numFmtId="0" fontId="12" fillId="7" borderId="27" xfId="2" applyFill="1" applyBorder="1" applyAlignment="1">
      <alignment horizontal="center" vertical="center"/>
    </xf>
    <xf numFmtId="0" fontId="12" fillId="0" borderId="27" xfId="2" applyFill="1" applyBorder="1" applyAlignment="1">
      <alignment horizontal="center" vertical="center"/>
    </xf>
    <xf numFmtId="0" fontId="3" fillId="4" borderId="0" xfId="0" applyFont="1" applyFill="1" applyAlignment="1">
      <alignment horizontal="left" vertical="center"/>
    </xf>
    <xf numFmtId="9" fontId="3" fillId="4" borderId="0" xfId="1" applyFont="1" applyFill="1" applyBorder="1" applyAlignment="1" applyProtection="1">
      <alignment horizontal="center" vertical="center"/>
    </xf>
    <xf numFmtId="0" fontId="48" fillId="0" borderId="0" xfId="0" applyFont="1" applyAlignment="1">
      <alignment wrapText="1"/>
    </xf>
    <xf numFmtId="0" fontId="28" fillId="7" borderId="0" xfId="2" applyFont="1" applyFill="1" applyBorder="1" applyAlignment="1">
      <alignment horizontal="center" vertical="center" wrapText="1"/>
    </xf>
    <xf numFmtId="0" fontId="34" fillId="7" borderId="21" xfId="0" applyFont="1" applyFill="1" applyBorder="1" applyAlignment="1">
      <alignment horizontal="center" vertical="center"/>
    </xf>
    <xf numFmtId="0" fontId="33" fillId="2" borderId="0" xfId="0" applyFont="1" applyFill="1" applyAlignment="1">
      <alignment vertical="center"/>
    </xf>
    <xf numFmtId="0" fontId="21" fillId="2" borderId="0" xfId="0" applyFont="1" applyFill="1" applyAlignment="1">
      <alignment horizontal="left" vertical="center"/>
    </xf>
    <xf numFmtId="0" fontId="34" fillId="7" borderId="28" xfId="0" applyFont="1" applyFill="1" applyBorder="1" applyAlignment="1">
      <alignment horizontal="center" vertical="center" wrapText="1"/>
    </xf>
    <xf numFmtId="0" fontId="34" fillId="6" borderId="28" xfId="0" applyFont="1" applyFill="1" applyBorder="1" applyAlignment="1">
      <alignment horizontal="center" vertical="center" wrapText="1"/>
    </xf>
    <xf numFmtId="0" fontId="20" fillId="8" borderId="4" xfId="0" applyFont="1" applyFill="1" applyBorder="1" applyAlignment="1">
      <alignment horizontal="center" vertical="center"/>
    </xf>
    <xf numFmtId="0" fontId="20" fillId="8" borderId="4" xfId="0" applyFont="1" applyFill="1" applyBorder="1" applyAlignment="1">
      <alignment horizontal="center" vertical="center" wrapText="1"/>
    </xf>
    <xf numFmtId="0" fontId="39" fillId="0" borderId="20" xfId="0" applyFont="1" applyBorder="1" applyAlignment="1">
      <alignment horizontal="center" vertical="center"/>
    </xf>
    <xf numFmtId="0" fontId="20" fillId="0" borderId="16" xfId="0" applyFont="1" applyBorder="1" applyAlignment="1">
      <alignment vertical="top" wrapText="1"/>
    </xf>
    <xf numFmtId="0" fontId="20" fillId="0" borderId="4" xfId="0" applyFont="1" applyBorder="1" applyAlignment="1">
      <alignment wrapText="1"/>
    </xf>
    <xf numFmtId="0" fontId="12" fillId="7" borderId="27" xfId="2" applyFill="1" applyBorder="1" applyAlignment="1">
      <alignment horizontal="center" vertical="top"/>
    </xf>
    <xf numFmtId="0" fontId="12" fillId="0" borderId="21" xfId="2" applyFill="1" applyBorder="1" applyAlignment="1">
      <alignment horizontal="center" vertical="center"/>
    </xf>
    <xf numFmtId="0" fontId="20" fillId="0" borderId="26" xfId="0" applyFont="1" applyBorder="1" applyAlignment="1">
      <alignment horizontal="center" vertical="center" wrapText="1"/>
    </xf>
    <xf numFmtId="0" fontId="28" fillId="7" borderId="18" xfId="2" applyFont="1" applyFill="1" applyBorder="1" applyAlignment="1">
      <alignment horizontal="center" vertical="top"/>
    </xf>
    <xf numFmtId="0" fontId="12" fillId="7" borderId="20" xfId="2" applyFill="1" applyBorder="1" applyAlignment="1">
      <alignment horizontal="center" wrapText="1"/>
    </xf>
    <xf numFmtId="0" fontId="30" fillId="0" borderId="0" xfId="0" applyFont="1" applyAlignment="1">
      <alignment vertical="top"/>
    </xf>
    <xf numFmtId="0" fontId="20" fillId="0" borderId="26" xfId="0" applyFont="1" applyBorder="1" applyAlignment="1">
      <alignment horizontal="center" vertical="center"/>
    </xf>
    <xf numFmtId="0" fontId="20" fillId="0" borderId="18" xfId="0" applyFont="1" applyBorder="1" applyAlignment="1">
      <alignment horizontal="left" vertical="center"/>
    </xf>
    <xf numFmtId="0" fontId="20" fillId="0" borderId="30" xfId="0" applyFont="1" applyBorder="1"/>
    <xf numFmtId="0" fontId="12" fillId="7" borderId="21" xfId="2" applyFill="1" applyBorder="1" applyAlignment="1">
      <alignment horizontal="center" vertical="center" wrapText="1"/>
    </xf>
    <xf numFmtId="0" fontId="12" fillId="0" borderId="21" xfId="2" applyFill="1" applyBorder="1" applyAlignment="1">
      <alignment horizontal="center" vertical="center" wrapText="1"/>
    </xf>
    <xf numFmtId="0" fontId="12" fillId="7" borderId="28" xfId="2" applyFill="1" applyBorder="1" applyAlignment="1">
      <alignment horizontal="center" wrapText="1"/>
    </xf>
    <xf numFmtId="0" fontId="12" fillId="7" borderId="20" xfId="2" applyFill="1" applyBorder="1" applyAlignment="1">
      <alignment horizontal="center" vertical="center"/>
    </xf>
    <xf numFmtId="0" fontId="49" fillId="8" borderId="33" xfId="0" applyFont="1" applyFill="1" applyBorder="1" applyAlignment="1">
      <alignment wrapText="1"/>
    </xf>
    <xf numFmtId="0" fontId="49" fillId="8" borderId="25" xfId="0" applyFont="1" applyFill="1" applyBorder="1" applyAlignment="1">
      <alignment horizontal="center" wrapText="1"/>
    </xf>
    <xf numFmtId="0" fontId="49" fillId="8" borderId="33" xfId="0" applyFont="1" applyFill="1" applyBorder="1" applyAlignment="1">
      <alignment vertical="center" wrapText="1"/>
    </xf>
    <xf numFmtId="0" fontId="49" fillId="8" borderId="25" xfId="0" applyFont="1" applyFill="1" applyBorder="1" applyAlignment="1">
      <alignment horizontal="center" vertical="center" wrapText="1"/>
    </xf>
    <xf numFmtId="0" fontId="20" fillId="0" borderId="18" xfId="0" applyFont="1" applyBorder="1" applyAlignment="1">
      <alignment horizontal="center" vertical="center"/>
    </xf>
    <xf numFmtId="0" fontId="20" fillId="0" borderId="26" xfId="0" applyFont="1" applyBorder="1" applyAlignment="1">
      <alignment horizontal="left" vertical="center" wrapText="1"/>
    </xf>
    <xf numFmtId="0" fontId="20" fillId="0" borderId="30" xfId="0" applyFont="1" applyBorder="1" applyAlignment="1">
      <alignment horizontal="center" vertical="center" wrapText="1"/>
    </xf>
    <xf numFmtId="0" fontId="20" fillId="0" borderId="26" xfId="0" applyFont="1" applyBorder="1" applyAlignment="1">
      <alignment vertical="center"/>
    </xf>
    <xf numFmtId="0" fontId="10" fillId="15" borderId="12" xfId="0" applyFont="1" applyFill="1" applyBorder="1" applyAlignment="1">
      <alignment vertical="center"/>
    </xf>
    <xf numFmtId="0" fontId="20" fillId="7" borderId="27" xfId="0" applyFont="1" applyFill="1" applyBorder="1" applyAlignment="1">
      <alignment horizontal="center" vertical="center"/>
    </xf>
    <xf numFmtId="0" fontId="20" fillId="7" borderId="21" xfId="0" applyFont="1" applyFill="1" applyBorder="1" applyAlignment="1">
      <alignment horizontal="center" vertical="center"/>
    </xf>
    <xf numFmtId="0" fontId="28" fillId="0" borderId="6" xfId="2" applyFont="1" applyFill="1" applyBorder="1" applyAlignment="1">
      <alignment horizontal="center" vertical="center"/>
    </xf>
    <xf numFmtId="0" fontId="28" fillId="0" borderId="6" xfId="2" applyFont="1" applyFill="1" applyBorder="1" applyAlignment="1">
      <alignment horizontal="center" vertical="center" wrapText="1"/>
    </xf>
    <xf numFmtId="0" fontId="28" fillId="0" borderId="7" xfId="2" applyFont="1" applyFill="1" applyBorder="1" applyAlignment="1">
      <alignment horizontal="center" vertical="center"/>
    </xf>
    <xf numFmtId="0" fontId="12" fillId="0" borderId="26" xfId="2" applyFill="1" applyBorder="1" applyAlignment="1">
      <alignment horizontal="center" vertical="center" wrapText="1"/>
    </xf>
    <xf numFmtId="0" fontId="12" fillId="0" borderId="18" xfId="2" applyFill="1" applyBorder="1" applyAlignment="1">
      <alignment horizontal="center" vertical="center"/>
    </xf>
    <xf numFmtId="0" fontId="20" fillId="7" borderId="18" xfId="0" applyFont="1" applyFill="1" applyBorder="1" applyAlignment="1">
      <alignment horizontal="center" vertical="center"/>
    </xf>
    <xf numFmtId="0" fontId="20" fillId="7" borderId="28" xfId="0" applyFont="1" applyFill="1" applyBorder="1" applyAlignment="1">
      <alignment horizontal="center" vertical="center"/>
    </xf>
    <xf numFmtId="0" fontId="20" fillId="7" borderId="22" xfId="0" applyFont="1" applyFill="1" applyBorder="1" applyAlignment="1">
      <alignment horizontal="center" vertical="center"/>
    </xf>
    <xf numFmtId="0" fontId="20" fillId="7" borderId="26" xfId="0" applyFont="1" applyFill="1" applyBorder="1" applyAlignment="1">
      <alignment horizontal="center" vertical="top"/>
    </xf>
    <xf numFmtId="0" fontId="12" fillId="0" borderId="22" xfId="2" applyFill="1" applyBorder="1" applyAlignment="1">
      <alignment horizontal="center" wrapText="1"/>
    </xf>
    <xf numFmtId="0" fontId="28" fillId="0" borderId="22" xfId="2" applyFont="1" applyFill="1" applyBorder="1" applyAlignment="1">
      <alignment horizontal="center" vertical="top" wrapText="1"/>
    </xf>
    <xf numFmtId="0" fontId="34" fillId="0" borderId="9" xfId="0" applyFont="1" applyBorder="1" applyAlignment="1">
      <alignment horizontal="center" vertical="center"/>
    </xf>
    <xf numFmtId="0" fontId="28" fillId="7" borderId="11" xfId="2" applyFont="1" applyFill="1" applyBorder="1" applyAlignment="1">
      <alignment horizontal="center" vertical="center"/>
    </xf>
    <xf numFmtId="0" fontId="30" fillId="7" borderId="7" xfId="0" applyFont="1" applyFill="1" applyBorder="1" applyAlignment="1">
      <alignment horizontal="center" vertical="center"/>
    </xf>
    <xf numFmtId="0" fontId="28" fillId="0" borderId="16" xfId="2" applyFont="1" applyFill="1" applyBorder="1" applyAlignment="1">
      <alignment horizontal="center" vertical="center"/>
    </xf>
    <xf numFmtId="0" fontId="34" fillId="0" borderId="16" xfId="0" applyFont="1" applyBorder="1" applyAlignment="1">
      <alignment horizontal="center" vertical="center"/>
    </xf>
    <xf numFmtId="0" fontId="34" fillId="7" borderId="26" xfId="0" applyFont="1" applyFill="1" applyBorder="1" applyAlignment="1">
      <alignment vertical="center"/>
    </xf>
    <xf numFmtId="0" fontId="28" fillId="7" borderId="32" xfId="2" applyFont="1" applyFill="1" applyBorder="1" applyAlignment="1">
      <alignment horizontal="center" vertical="center"/>
    </xf>
    <xf numFmtId="0" fontId="28" fillId="0" borderId="19" xfId="2" applyFont="1" applyFill="1" applyBorder="1" applyAlignment="1">
      <alignment horizontal="center" vertical="top" wrapText="1"/>
    </xf>
    <xf numFmtId="0" fontId="34" fillId="0" borderId="11" xfId="0" applyFont="1" applyBorder="1" applyAlignment="1">
      <alignment horizontal="center" vertical="center"/>
    </xf>
    <xf numFmtId="0" fontId="34" fillId="0" borderId="0" xfId="0" applyFont="1" applyAlignment="1">
      <alignment horizontal="center" vertical="top"/>
    </xf>
    <xf numFmtId="0" fontId="34" fillId="7" borderId="21" xfId="0" applyFont="1" applyFill="1" applyBorder="1" applyAlignment="1">
      <alignment horizontal="center" vertical="top"/>
    </xf>
    <xf numFmtId="0" fontId="20" fillId="7" borderId="25" xfId="0" applyFont="1" applyFill="1" applyBorder="1" applyAlignment="1">
      <alignment horizontal="center" vertical="top"/>
    </xf>
    <xf numFmtId="0" fontId="20" fillId="0" borderId="33" xfId="0" applyFont="1" applyBorder="1" applyAlignment="1">
      <alignment horizontal="center" vertical="center"/>
    </xf>
    <xf numFmtId="0" fontId="20" fillId="7" borderId="20" xfId="0" applyFont="1" applyFill="1" applyBorder="1" applyAlignment="1">
      <alignment horizontal="center" vertical="center"/>
    </xf>
    <xf numFmtId="0" fontId="20" fillId="7" borderId="18" xfId="0" applyFont="1" applyFill="1" applyBorder="1" applyAlignment="1">
      <alignment horizontal="center" vertical="top"/>
    </xf>
    <xf numFmtId="0" fontId="20" fillId="0" borderId="20" xfId="0" applyFont="1" applyBorder="1" applyAlignment="1">
      <alignment horizontal="center" vertical="center"/>
    </xf>
    <xf numFmtId="0" fontId="34" fillId="6" borderId="18" xfId="0" applyFont="1" applyFill="1" applyBorder="1" applyAlignment="1">
      <alignment horizontal="center" vertical="center"/>
    </xf>
    <xf numFmtId="0" fontId="12" fillId="7" borderId="21" xfId="2" applyFill="1" applyBorder="1" applyAlignment="1">
      <alignment horizontal="center"/>
    </xf>
    <xf numFmtId="0" fontId="12" fillId="7" borderId="0" xfId="2" applyFill="1" applyBorder="1" applyAlignment="1">
      <alignment horizontal="center" wrapText="1"/>
    </xf>
    <xf numFmtId="0" fontId="34" fillId="7" borderId="21" xfId="0" applyFont="1" applyFill="1" applyBorder="1" applyAlignment="1">
      <alignment horizontal="center" vertical="center" wrapText="1"/>
    </xf>
    <xf numFmtId="0" fontId="34" fillId="7" borderId="24" xfId="0" applyFont="1" applyFill="1" applyBorder="1" applyAlignment="1">
      <alignment horizontal="center" vertical="top" wrapText="1"/>
    </xf>
    <xf numFmtId="0" fontId="34" fillId="7" borderId="30" xfId="0" applyFont="1" applyFill="1" applyBorder="1" applyAlignment="1">
      <alignment horizontal="center" vertical="center" wrapText="1"/>
    </xf>
    <xf numFmtId="0" fontId="23" fillId="11" borderId="40" xfId="0" applyFont="1" applyFill="1" applyBorder="1" applyAlignment="1">
      <alignment horizontal="center" vertical="center"/>
    </xf>
    <xf numFmtId="0" fontId="23" fillId="11" borderId="32" xfId="0" applyFont="1" applyFill="1" applyBorder="1" applyAlignment="1">
      <alignment horizontal="center" vertical="center"/>
    </xf>
    <xf numFmtId="0" fontId="24" fillId="9" borderId="27" xfId="0" applyFont="1" applyFill="1" applyBorder="1" applyAlignment="1" applyProtection="1">
      <alignment horizontal="center" vertical="center" wrapText="1"/>
      <protection locked="0"/>
    </xf>
    <xf numFmtId="0" fontId="24" fillId="9" borderId="20" xfId="0" applyFont="1" applyFill="1" applyBorder="1" applyAlignment="1" applyProtection="1">
      <alignment horizontal="center" vertical="center" wrapText="1"/>
      <protection locked="0"/>
    </xf>
    <xf numFmtId="0" fontId="31" fillId="13" borderId="21" xfId="0" applyFont="1" applyFill="1" applyBorder="1" applyAlignment="1" applyProtection="1">
      <alignment horizontal="center" vertical="center" wrapText="1"/>
      <protection locked="0"/>
    </xf>
    <xf numFmtId="0" fontId="31" fillId="13" borderId="27" xfId="0" applyFont="1" applyFill="1" applyBorder="1" applyAlignment="1" applyProtection="1">
      <alignment horizontal="center" vertical="center" wrapText="1"/>
      <protection locked="0"/>
    </xf>
    <xf numFmtId="0" fontId="31" fillId="13" borderId="48" xfId="0" applyFont="1" applyFill="1" applyBorder="1" applyAlignment="1" applyProtection="1">
      <alignment horizontal="center" vertical="center" wrapText="1"/>
      <protection locked="0"/>
    </xf>
    <xf numFmtId="0" fontId="34" fillId="0" borderId="28" xfId="0" applyFont="1" applyBorder="1" applyAlignment="1">
      <alignment horizontal="center" vertical="center" wrapText="1"/>
    </xf>
    <xf numFmtId="0" fontId="34" fillId="0" borderId="19" xfId="0" applyFont="1" applyBorder="1" applyAlignment="1">
      <alignment horizontal="center" vertical="center" wrapText="1"/>
    </xf>
    <xf numFmtId="0" fontId="28" fillId="0" borderId="26" xfId="2" applyFont="1" applyFill="1" applyBorder="1" applyAlignment="1">
      <alignment horizontal="center" vertical="center" wrapText="1"/>
    </xf>
    <xf numFmtId="0" fontId="28" fillId="0" borderId="27" xfId="2" applyFont="1" applyFill="1" applyBorder="1" applyAlignment="1">
      <alignment horizontal="center" vertical="center" wrapText="1"/>
    </xf>
    <xf numFmtId="0" fontId="34" fillId="7" borderId="22" xfId="0" applyFont="1" applyFill="1" applyBorder="1" applyAlignment="1">
      <alignment horizontal="center" vertical="top"/>
    </xf>
    <xf numFmtId="0" fontId="30" fillId="7" borderId="20" xfId="0" applyFont="1" applyFill="1" applyBorder="1" applyAlignment="1">
      <alignment horizontal="center" vertical="top"/>
    </xf>
    <xf numFmtId="0" fontId="30" fillId="7" borderId="20" xfId="0" applyFont="1" applyFill="1" applyBorder="1" applyAlignment="1">
      <alignment horizontal="center" vertical="center"/>
    </xf>
    <xf numFmtId="0" fontId="20" fillId="0" borderId="26" xfId="0" applyFont="1" applyBorder="1" applyAlignment="1">
      <alignment horizontal="center" vertical="top"/>
    </xf>
    <xf numFmtId="0" fontId="20" fillId="0" borderId="18" xfId="0" applyFont="1" applyBorder="1" applyAlignment="1">
      <alignment horizontal="center" vertical="top"/>
    </xf>
    <xf numFmtId="0" fontId="20" fillId="8" borderId="9" xfId="0" applyFont="1" applyFill="1" applyBorder="1" applyAlignment="1">
      <alignment vertical="top" wrapText="1"/>
    </xf>
    <xf numFmtId="0" fontId="20" fillId="8" borderId="9" xfId="0" applyFont="1" applyFill="1" applyBorder="1" applyAlignment="1">
      <alignment horizontal="center" vertical="center" wrapText="1"/>
    </xf>
    <xf numFmtId="0" fontId="20" fillId="8" borderId="9" xfId="0" applyFont="1" applyFill="1" applyBorder="1" applyAlignment="1">
      <alignment vertical="center" wrapText="1"/>
    </xf>
    <xf numFmtId="0" fontId="20" fillId="8" borderId="8" xfId="0" applyFont="1" applyFill="1" applyBorder="1" applyAlignment="1">
      <alignment horizontal="center" vertical="center"/>
    </xf>
    <xf numFmtId="0" fontId="20" fillId="8" borderId="25" xfId="0" applyFont="1" applyFill="1" applyBorder="1" applyAlignment="1">
      <alignment horizontal="center" vertical="center" wrapText="1"/>
    </xf>
    <xf numFmtId="0" fontId="20" fillId="8" borderId="31" xfId="0" applyFont="1" applyFill="1" applyBorder="1" applyAlignment="1">
      <alignment horizontal="center" vertical="center" wrapText="1"/>
    </xf>
    <xf numFmtId="0" fontId="20" fillId="8" borderId="25" xfId="0" applyFont="1" applyFill="1" applyBorder="1" applyAlignment="1">
      <alignment wrapText="1"/>
    </xf>
    <xf numFmtId="0" fontId="21" fillId="8" borderId="25" xfId="0" applyFont="1" applyFill="1" applyBorder="1" applyAlignment="1">
      <alignment horizontal="center" wrapText="1"/>
    </xf>
    <xf numFmtId="0" fontId="20" fillId="8" borderId="25" xfId="0" applyFont="1" applyFill="1" applyBorder="1" applyAlignment="1">
      <alignment vertical="center" wrapText="1"/>
    </xf>
    <xf numFmtId="0" fontId="12" fillId="7" borderId="26" xfId="2" applyFill="1" applyBorder="1" applyAlignment="1">
      <alignment horizontal="center" vertical="center" wrapText="1"/>
    </xf>
    <xf numFmtId="0" fontId="12" fillId="0" borderId="26" xfId="2" applyFill="1" applyBorder="1" applyAlignment="1">
      <alignment horizontal="center" wrapText="1"/>
    </xf>
    <xf numFmtId="0" fontId="12" fillId="0" borderId="27" xfId="2" applyFill="1" applyBorder="1" applyAlignment="1">
      <alignment horizontal="center" wrapText="1"/>
    </xf>
    <xf numFmtId="0" fontId="28" fillId="7" borderId="30" xfId="2" applyFont="1" applyFill="1" applyBorder="1" applyAlignment="1">
      <alignment horizontal="center" vertical="center" wrapText="1"/>
    </xf>
    <xf numFmtId="0" fontId="20" fillId="0" borderId="30" xfId="0" applyFont="1" applyBorder="1" applyAlignment="1">
      <alignment horizontal="center" vertical="center"/>
    </xf>
    <xf numFmtId="0" fontId="30" fillId="7" borderId="26" xfId="0" applyFont="1" applyFill="1" applyBorder="1" applyAlignment="1">
      <alignment horizontal="center" vertical="center"/>
    </xf>
    <xf numFmtId="0" fontId="30" fillId="7" borderId="28" xfId="0" applyFont="1" applyFill="1" applyBorder="1" applyAlignment="1">
      <alignment horizontal="center" vertical="center"/>
    </xf>
    <xf numFmtId="0" fontId="12" fillId="0" borderId="26" xfId="2" applyFill="1" applyBorder="1" applyAlignment="1">
      <alignment horizontal="center" vertical="center"/>
    </xf>
    <xf numFmtId="0" fontId="12" fillId="0" borderId="0" xfId="2" applyFill="1" applyAlignment="1">
      <alignment horizontal="center" vertical="top" wrapText="1"/>
    </xf>
    <xf numFmtId="0" fontId="50" fillId="0" borderId="25" xfId="0" applyFont="1" applyBorder="1" applyAlignment="1">
      <alignment horizontal="center" vertical="center" wrapText="1"/>
    </xf>
    <xf numFmtId="0" fontId="21" fillId="0" borderId="14" xfId="0" applyFont="1" applyBorder="1" applyAlignment="1">
      <alignment horizontal="center" wrapText="1"/>
    </xf>
    <xf numFmtId="0" fontId="21" fillId="0" borderId="14" xfId="0" applyFont="1" applyBorder="1" applyAlignment="1">
      <alignment horizontal="left" wrapText="1"/>
    </xf>
    <xf numFmtId="0" fontId="12" fillId="0" borderId="28" xfId="2" applyFill="1" applyBorder="1" applyAlignment="1">
      <alignment horizontal="center" vertical="center" wrapText="1"/>
    </xf>
    <xf numFmtId="0" fontId="20" fillId="0" borderId="28" xfId="0" applyFont="1" applyBorder="1" applyAlignment="1">
      <alignment horizontal="center" vertical="center"/>
    </xf>
    <xf numFmtId="0" fontId="28" fillId="7" borderId="18" xfId="2" applyFont="1" applyFill="1" applyBorder="1" applyAlignment="1">
      <alignment horizontal="center" vertical="top" wrapText="1"/>
    </xf>
    <xf numFmtId="0" fontId="28" fillId="7" borderId="22" xfId="2" applyFont="1" applyFill="1" applyBorder="1" applyAlignment="1">
      <alignment horizontal="center" vertical="top" wrapText="1"/>
    </xf>
    <xf numFmtId="0" fontId="30" fillId="7" borderId="18" xfId="0" applyFont="1" applyFill="1" applyBorder="1" applyAlignment="1">
      <alignment horizontal="center" vertical="center"/>
    </xf>
    <xf numFmtId="0" fontId="30" fillId="7" borderId="22" xfId="0" applyFont="1" applyFill="1" applyBorder="1" applyAlignment="1">
      <alignment horizontal="center" vertical="center"/>
    </xf>
    <xf numFmtId="0" fontId="30" fillId="7" borderId="24" xfId="0" applyFont="1" applyFill="1" applyBorder="1" applyAlignment="1">
      <alignment horizontal="center" vertical="center"/>
    </xf>
    <xf numFmtId="0" fontId="30" fillId="7" borderId="19" xfId="0" applyFont="1" applyFill="1" applyBorder="1" applyAlignment="1">
      <alignment horizontal="center" vertical="center"/>
    </xf>
    <xf numFmtId="0" fontId="30" fillId="7" borderId="23" xfId="0" applyFont="1" applyFill="1" applyBorder="1" applyAlignment="1">
      <alignment horizontal="center" vertical="center"/>
    </xf>
    <xf numFmtId="0" fontId="28" fillId="0" borderId="20" xfId="2" applyFont="1" applyFill="1" applyBorder="1" applyAlignment="1">
      <alignment horizontal="center" wrapText="1"/>
    </xf>
    <xf numFmtId="0" fontId="20" fillId="0" borderId="21" xfId="0" applyFont="1" applyBorder="1" applyAlignment="1">
      <alignment horizontal="center" vertical="center"/>
    </xf>
    <xf numFmtId="0" fontId="20" fillId="8" borderId="26" xfId="0" applyFont="1" applyFill="1" applyBorder="1" applyAlignment="1">
      <alignment horizontal="center" vertical="center"/>
    </xf>
    <xf numFmtId="0" fontId="20" fillId="8" borderId="18" xfId="0" applyFont="1" applyFill="1" applyBorder="1" applyAlignment="1">
      <alignment horizontal="center" vertical="center"/>
    </xf>
    <xf numFmtId="0" fontId="34" fillId="8" borderId="0" xfId="0" applyFont="1" applyFill="1" applyAlignment="1">
      <alignment vertical="center"/>
    </xf>
    <xf numFmtId="0" fontId="20" fillId="8" borderId="0" xfId="0" applyFont="1" applyFill="1" applyAlignment="1">
      <alignment vertical="center"/>
    </xf>
    <xf numFmtId="0" fontId="12" fillId="8" borderId="26" xfId="2" applyFill="1" applyBorder="1" applyAlignment="1">
      <alignment horizontal="center" vertical="center" wrapText="1"/>
    </xf>
    <xf numFmtId="0" fontId="53" fillId="7" borderId="26" xfId="0" applyFont="1" applyFill="1" applyBorder="1" applyAlignment="1">
      <alignment vertical="center" wrapText="1"/>
    </xf>
    <xf numFmtId="0" fontId="28" fillId="7" borderId="26" xfId="2" applyFont="1" applyFill="1" applyBorder="1" applyAlignment="1">
      <alignment horizontal="center" wrapText="1"/>
    </xf>
    <xf numFmtId="0" fontId="12" fillId="7" borderId="30" xfId="2" applyFill="1" applyBorder="1" applyAlignment="1">
      <alignment horizontal="center" vertical="top" wrapText="1"/>
    </xf>
    <xf numFmtId="0" fontId="12" fillId="7" borderId="28" xfId="2" applyFill="1" applyBorder="1" applyAlignment="1">
      <alignment horizontal="center"/>
    </xf>
    <xf numFmtId="0" fontId="20" fillId="8" borderId="9" xfId="0" applyFont="1" applyFill="1" applyBorder="1" applyAlignment="1">
      <alignment vertical="center"/>
    </xf>
    <xf numFmtId="0" fontId="20" fillId="8" borderId="9" xfId="0" applyFont="1" applyFill="1" applyBorder="1" applyAlignment="1">
      <alignment horizontal="center" vertical="center"/>
    </xf>
    <xf numFmtId="0" fontId="20" fillId="8" borderId="9" xfId="0" applyFont="1" applyFill="1" applyBorder="1"/>
    <xf numFmtId="0" fontId="12" fillId="7" borderId="26" xfId="2" applyFill="1" applyBorder="1" applyAlignment="1">
      <alignment horizontal="center" vertical="center"/>
    </xf>
    <xf numFmtId="0" fontId="12" fillId="7" borderId="26" xfId="2" applyFill="1" applyBorder="1" applyAlignment="1">
      <alignment horizontal="center" vertical="top"/>
    </xf>
    <xf numFmtId="0" fontId="29" fillId="0" borderId="26" xfId="0" applyFont="1" applyBorder="1" applyAlignment="1">
      <alignment horizontal="left" vertical="top"/>
    </xf>
    <xf numFmtId="0" fontId="20" fillId="8" borderId="5" xfId="0" applyFont="1" applyFill="1" applyBorder="1" applyAlignment="1">
      <alignment horizontal="center" vertical="center"/>
    </xf>
    <xf numFmtId="0" fontId="49" fillId="8" borderId="18" xfId="0" applyFont="1" applyFill="1" applyBorder="1" applyAlignment="1">
      <alignment vertical="center" wrapText="1"/>
    </xf>
    <xf numFmtId="0" fontId="49" fillId="8" borderId="26" xfId="0" applyFont="1" applyFill="1" applyBorder="1" applyAlignment="1">
      <alignment horizontal="center" wrapText="1"/>
    </xf>
    <xf numFmtId="0" fontId="20" fillId="8" borderId="15" xfId="0" applyFont="1" applyFill="1" applyBorder="1" applyAlignment="1">
      <alignment horizontal="center" vertical="center" wrapText="1"/>
    </xf>
    <xf numFmtId="0" fontId="20" fillId="8" borderId="26" xfId="0" applyFont="1" applyFill="1" applyBorder="1" applyAlignment="1">
      <alignment vertical="center" wrapText="1"/>
    </xf>
    <xf numFmtId="0" fontId="12" fillId="0" borderId="27" xfId="2" applyFill="1" applyBorder="1" applyAlignment="1">
      <alignment horizontal="center"/>
    </xf>
    <xf numFmtId="0" fontId="20" fillId="0" borderId="32" xfId="0" applyFont="1" applyBorder="1" applyAlignment="1">
      <alignment horizontal="center" vertical="center"/>
    </xf>
    <xf numFmtId="0" fontId="12" fillId="7" borderId="30" xfId="2" applyFill="1" applyBorder="1" applyAlignment="1">
      <alignment horizontal="center" wrapText="1"/>
    </xf>
    <xf numFmtId="0" fontId="20" fillId="0" borderId="24" xfId="0" applyFont="1" applyBorder="1" applyAlignment="1">
      <alignment horizontal="center" vertical="center"/>
    </xf>
    <xf numFmtId="0" fontId="12" fillId="7" borderId="20" xfId="2" applyFill="1" applyBorder="1" applyAlignment="1">
      <alignment horizontal="center" vertical="top" wrapText="1"/>
    </xf>
    <xf numFmtId="0" fontId="34" fillId="7" borderId="27" xfId="0" applyFont="1" applyFill="1" applyBorder="1" applyAlignment="1">
      <alignment horizontal="center" vertical="top" wrapText="1"/>
    </xf>
    <xf numFmtId="0" fontId="34" fillId="7" borderId="20" xfId="0" applyFont="1" applyFill="1" applyBorder="1" applyAlignment="1">
      <alignment horizontal="center" vertical="top" wrapText="1"/>
    </xf>
    <xf numFmtId="0" fontId="34" fillId="0" borderId="18" xfId="0" applyFont="1" applyBorder="1" applyAlignment="1">
      <alignment horizontal="center" vertical="center" wrapText="1"/>
    </xf>
    <xf numFmtId="0" fontId="34" fillId="0" borderId="22" xfId="0" applyFont="1" applyBorder="1" applyAlignment="1">
      <alignment horizontal="center" vertical="center" wrapText="1"/>
    </xf>
    <xf numFmtId="0" fontId="34" fillId="0" borderId="23" xfId="0" applyFont="1" applyBorder="1" applyAlignment="1">
      <alignment horizontal="center" vertical="center" wrapText="1"/>
    </xf>
    <xf numFmtId="0" fontId="20" fillId="0" borderId="4" xfId="0" applyFont="1" applyBorder="1" applyAlignment="1">
      <alignment horizontal="center" vertical="top" wrapText="1"/>
    </xf>
    <xf numFmtId="0" fontId="21" fillId="0" borderId="0" xfId="0" applyFont="1" applyAlignment="1">
      <alignment horizontal="center" vertical="center"/>
    </xf>
    <xf numFmtId="0" fontId="28" fillId="7" borderId="0" xfId="2" applyFont="1" applyFill="1" applyBorder="1" applyAlignment="1">
      <alignment horizontal="center" vertical="top"/>
    </xf>
    <xf numFmtId="0" fontId="34" fillId="7" borderId="19" xfId="0" applyFont="1" applyFill="1" applyBorder="1" applyAlignment="1">
      <alignment vertical="center"/>
    </xf>
    <xf numFmtId="0" fontId="20" fillId="7" borderId="27" xfId="0" applyFont="1" applyFill="1" applyBorder="1" applyAlignment="1">
      <alignment horizontal="center" vertical="top"/>
    </xf>
    <xf numFmtId="0" fontId="12" fillId="7" borderId="26" xfId="2" applyFill="1" applyBorder="1" applyAlignment="1">
      <alignment horizontal="center" wrapText="1"/>
    </xf>
    <xf numFmtId="0" fontId="12" fillId="0" borderId="0" xfId="2" applyFill="1" applyBorder="1" applyAlignment="1">
      <alignment horizontal="center" vertical="center"/>
    </xf>
    <xf numFmtId="0" fontId="49" fillId="0" borderId="26" xfId="0" applyFont="1" applyBorder="1" applyAlignment="1">
      <alignment vertical="center" wrapText="1"/>
    </xf>
    <xf numFmtId="0" fontId="49" fillId="0" borderId="26" xfId="0" applyFont="1" applyBorder="1" applyAlignment="1">
      <alignment horizontal="center" wrapText="1"/>
    </xf>
    <xf numFmtId="0" fontId="20" fillId="0" borderId="26" xfId="0" applyFont="1" applyBorder="1" applyAlignment="1">
      <alignment vertical="center" wrapText="1"/>
    </xf>
    <xf numFmtId="0" fontId="12" fillId="7" borderId="21" xfId="2" applyFill="1" applyBorder="1" applyAlignment="1">
      <alignment horizontal="center" wrapText="1"/>
    </xf>
    <xf numFmtId="0" fontId="12" fillId="7" borderId="21" xfId="2" applyFill="1" applyBorder="1" applyAlignment="1">
      <alignment horizontal="center" vertical="center"/>
    </xf>
    <xf numFmtId="0" fontId="28" fillId="7" borderId="27" xfId="2" applyFont="1" applyFill="1" applyBorder="1" applyAlignment="1">
      <alignment horizontal="center" vertical="center" wrapText="1"/>
    </xf>
    <xf numFmtId="0" fontId="12" fillId="7" borderId="24" xfId="2" applyFill="1" applyBorder="1" applyAlignment="1">
      <alignment horizontal="center" wrapText="1"/>
    </xf>
    <xf numFmtId="0" fontId="12" fillId="0" borderId="30" xfId="2" applyFill="1" applyBorder="1" applyAlignment="1">
      <alignment horizontal="center" vertical="top" wrapText="1"/>
    </xf>
    <xf numFmtId="0" fontId="12" fillId="0" borderId="24" xfId="2" applyFill="1" applyBorder="1" applyAlignment="1">
      <alignment horizontal="center" wrapText="1"/>
    </xf>
    <xf numFmtId="0" fontId="34" fillId="0" borderId="21" xfId="0" applyFont="1" applyBorder="1" applyAlignment="1">
      <alignment horizontal="center" vertical="top"/>
    </xf>
    <xf numFmtId="0" fontId="57" fillId="3" borderId="46" xfId="0" applyFont="1" applyFill="1" applyBorder="1" applyAlignment="1" applyProtection="1">
      <alignment horizontal="center" vertical="center" wrapText="1"/>
      <protection locked="0"/>
    </xf>
    <xf numFmtId="0" fontId="20" fillId="7" borderId="30" xfId="0" applyFont="1" applyFill="1" applyBorder="1" applyAlignment="1">
      <alignment horizontal="center" vertical="center"/>
    </xf>
    <xf numFmtId="0" fontId="12" fillId="0" borderId="24" xfId="2" applyFill="1" applyBorder="1" applyAlignment="1">
      <alignment horizontal="center" vertical="center"/>
    </xf>
    <xf numFmtId="0" fontId="12" fillId="7" borderId="19" xfId="2" applyFill="1" applyBorder="1" applyAlignment="1">
      <alignment horizontal="center"/>
    </xf>
    <xf numFmtId="0" fontId="26" fillId="0" borderId="32" xfId="0" applyFont="1" applyBorder="1" applyAlignment="1">
      <alignment horizontal="center" vertical="center"/>
    </xf>
    <xf numFmtId="0" fontId="26" fillId="0" borderId="25" xfId="0" applyFont="1" applyBorder="1" applyAlignment="1">
      <alignment horizontal="center" vertical="center"/>
    </xf>
    <xf numFmtId="0" fontId="24" fillId="9" borderId="18" xfId="0" applyFont="1" applyFill="1" applyBorder="1" applyAlignment="1" applyProtection="1">
      <alignment horizontal="center" vertical="center" wrapText="1"/>
      <protection locked="0"/>
    </xf>
    <xf numFmtId="0" fontId="51" fillId="9" borderId="18" xfId="0" applyFont="1" applyFill="1" applyBorder="1" applyAlignment="1">
      <alignment horizontal="center" vertical="center" wrapText="1"/>
    </xf>
    <xf numFmtId="0" fontId="30" fillId="0" borderId="30" xfId="0" applyFont="1" applyBorder="1" applyAlignment="1">
      <alignment horizontal="center" vertical="top"/>
    </xf>
    <xf numFmtId="0" fontId="30" fillId="0" borderId="21" xfId="0" applyFont="1" applyBorder="1" applyAlignment="1">
      <alignment horizontal="center" vertical="top"/>
    </xf>
    <xf numFmtId="0" fontId="12" fillId="0" borderId="0" xfId="2" applyAlignment="1">
      <alignment wrapText="1"/>
    </xf>
    <xf numFmtId="0" fontId="20" fillId="8" borderId="27" xfId="0" applyFont="1" applyFill="1" applyBorder="1" applyAlignment="1">
      <alignment horizontal="center" vertical="center"/>
    </xf>
    <xf numFmtId="0" fontId="12" fillId="7" borderId="18" xfId="2" applyFill="1" applyBorder="1" applyAlignment="1">
      <alignment horizontal="center" vertical="center" wrapText="1"/>
    </xf>
    <xf numFmtId="0" fontId="12" fillId="7" borderId="20" xfId="2" applyFill="1" applyBorder="1" applyAlignment="1">
      <alignment horizontal="center" vertical="center" wrapText="1"/>
    </xf>
    <xf numFmtId="0" fontId="20" fillId="8" borderId="30" xfId="0" applyFont="1" applyFill="1" applyBorder="1" applyAlignment="1">
      <alignment horizontal="center" vertical="center"/>
    </xf>
    <xf numFmtId="0" fontId="12" fillId="8" borderId="27" xfId="2" applyFill="1" applyBorder="1" applyAlignment="1">
      <alignment horizontal="center" vertical="top" wrapText="1"/>
    </xf>
    <xf numFmtId="0" fontId="20" fillId="8" borderId="27" xfId="0" applyFont="1" applyFill="1" applyBorder="1" applyAlignment="1">
      <alignment horizontal="center" vertical="top"/>
    </xf>
    <xf numFmtId="0" fontId="12" fillId="7" borderId="18" xfId="2" applyFill="1" applyBorder="1" applyAlignment="1">
      <alignment horizontal="center" vertical="top" wrapText="1"/>
    </xf>
    <xf numFmtId="0" fontId="12" fillId="7" borderId="22" xfId="2" applyFill="1" applyBorder="1" applyAlignment="1">
      <alignment horizontal="center" vertical="top" wrapText="1"/>
    </xf>
    <xf numFmtId="0" fontId="28" fillId="7" borderId="21" xfId="2" applyFont="1" applyFill="1" applyBorder="1" applyAlignment="1">
      <alignment horizontal="center" vertical="center" wrapText="1"/>
    </xf>
    <xf numFmtId="0" fontId="12" fillId="7" borderId="23" xfId="2" applyFill="1" applyBorder="1" applyAlignment="1">
      <alignment horizontal="center" wrapText="1"/>
    </xf>
    <xf numFmtId="0" fontId="52" fillId="0" borderId="0" xfId="0" applyFont="1" applyAlignment="1">
      <alignment vertical="center"/>
    </xf>
    <xf numFmtId="0" fontId="52" fillId="0" borderId="0" xfId="0" applyFont="1" applyAlignment="1">
      <alignment vertical="top"/>
    </xf>
    <xf numFmtId="0" fontId="34" fillId="7" borderId="30" xfId="0" applyFont="1" applyFill="1" applyBorder="1" applyAlignment="1">
      <alignment horizontal="center" vertical="top"/>
    </xf>
    <xf numFmtId="0" fontId="12" fillId="7" borderId="27" xfId="2" applyFill="1" applyBorder="1" applyAlignment="1">
      <alignment horizontal="center" vertical="top" wrapText="1"/>
    </xf>
    <xf numFmtId="0" fontId="34" fillId="7" borderId="24" xfId="0" applyFont="1" applyFill="1" applyBorder="1" applyAlignment="1">
      <alignment horizontal="center" vertical="top"/>
    </xf>
    <xf numFmtId="0" fontId="28" fillId="0" borderId="27" xfId="2" applyFont="1" applyFill="1" applyBorder="1" applyAlignment="1">
      <alignment horizontal="center" vertical="top"/>
    </xf>
    <xf numFmtId="0" fontId="28" fillId="0" borderId="0" xfId="2" applyFont="1" applyFill="1" applyBorder="1" applyAlignment="1">
      <alignment horizontal="center" vertical="top" wrapText="1"/>
    </xf>
    <xf numFmtId="0" fontId="28" fillId="0" borderId="21" xfId="2" applyFont="1" applyFill="1" applyBorder="1" applyAlignment="1">
      <alignment horizontal="center" vertical="top"/>
    </xf>
    <xf numFmtId="0" fontId="20" fillId="7" borderId="32" xfId="0" applyFont="1" applyFill="1" applyBorder="1" applyAlignment="1">
      <alignment horizontal="center" vertical="center"/>
    </xf>
    <xf numFmtId="0" fontId="34" fillId="7" borderId="5" xfId="0" applyFont="1" applyFill="1" applyBorder="1" applyAlignment="1">
      <alignment horizontal="center" vertical="center"/>
    </xf>
    <xf numFmtId="0" fontId="12" fillId="0" borderId="30" xfId="2" applyFill="1" applyBorder="1" applyAlignment="1">
      <alignment horizontal="center" vertical="top"/>
    </xf>
    <xf numFmtId="0" fontId="58" fillId="7" borderId="26" xfId="0" applyFont="1" applyFill="1" applyBorder="1" applyAlignment="1">
      <alignment horizontal="center" vertical="center"/>
    </xf>
    <xf numFmtId="0" fontId="12" fillId="0" borderId="24" xfId="2" applyFill="1" applyBorder="1" applyAlignment="1">
      <alignment horizontal="center" vertical="top"/>
    </xf>
    <xf numFmtId="0" fontId="12" fillId="7" borderId="28" xfId="2" applyFill="1" applyBorder="1" applyAlignment="1">
      <alignment horizontal="center" vertical="top" wrapText="1"/>
    </xf>
    <xf numFmtId="0" fontId="28" fillId="0" borderId="22" xfId="2" applyFont="1" applyFill="1" applyBorder="1" applyAlignment="1">
      <alignment horizontal="center" vertical="center"/>
    </xf>
    <xf numFmtId="0" fontId="12" fillId="0" borderId="20" xfId="2" applyFill="1" applyBorder="1" applyAlignment="1">
      <alignment horizontal="center" vertical="center" wrapText="1"/>
    </xf>
    <xf numFmtId="0" fontId="12" fillId="7" borderId="0" xfId="2" applyFill="1" applyBorder="1" applyAlignment="1">
      <alignment horizontal="center" vertical="center"/>
    </xf>
    <xf numFmtId="0" fontId="28" fillId="0" borderId="26" xfId="2" applyFont="1" applyFill="1" applyBorder="1" applyAlignment="1">
      <alignment horizontal="center" vertical="top"/>
    </xf>
    <xf numFmtId="0" fontId="12" fillId="7" borderId="30" xfId="2" applyFill="1" applyBorder="1" applyAlignment="1">
      <alignment horizontal="center" vertical="center"/>
    </xf>
    <xf numFmtId="0" fontId="12" fillId="0" borderId="20" xfId="2" applyFill="1" applyBorder="1" applyAlignment="1">
      <alignment horizontal="center" vertical="top"/>
    </xf>
    <xf numFmtId="0" fontId="34" fillId="0" borderId="0" xfId="0" applyFont="1" applyAlignment="1">
      <alignment horizontal="center" vertical="center" wrapText="1"/>
    </xf>
    <xf numFmtId="0" fontId="12" fillId="7" borderId="18" xfId="2" applyFill="1" applyBorder="1" applyAlignment="1">
      <alignment horizontal="center" wrapText="1"/>
    </xf>
    <xf numFmtId="0" fontId="30" fillId="7" borderId="27" xfId="0" applyFont="1" applyFill="1" applyBorder="1" applyAlignment="1">
      <alignment horizontal="center" vertical="center"/>
    </xf>
    <xf numFmtId="0" fontId="32" fillId="0" borderId="0" xfId="0" applyFont="1" applyAlignment="1">
      <alignment horizontal="center"/>
    </xf>
    <xf numFmtId="164" fontId="33" fillId="0" borderId="0" xfId="0" applyNumberFormat="1" applyFont="1" applyAlignment="1">
      <alignment horizontal="left" vertical="center"/>
    </xf>
    <xf numFmtId="0" fontId="32" fillId="0" borderId="23" xfId="0" applyFont="1" applyBorder="1" applyAlignment="1">
      <alignment horizontal="center"/>
    </xf>
    <xf numFmtId="0" fontId="24" fillId="3" borderId="49" xfId="0" applyFont="1" applyFill="1" applyBorder="1" applyAlignment="1" applyProtection="1">
      <alignment horizontal="center" vertical="center" wrapText="1"/>
      <protection locked="0"/>
    </xf>
    <xf numFmtId="0" fontId="54" fillId="7" borderId="0" xfId="2" applyFont="1" applyFill="1" applyBorder="1" applyAlignment="1">
      <alignment horizontal="center" vertical="center"/>
    </xf>
    <xf numFmtId="0" fontId="56" fillId="7" borderId="26" xfId="0" applyFont="1" applyFill="1" applyBorder="1" applyAlignment="1">
      <alignment horizontal="center" vertical="top"/>
    </xf>
    <xf numFmtId="0" fontId="29" fillId="8" borderId="26" xfId="0" applyFont="1" applyFill="1" applyBorder="1" applyAlignment="1">
      <alignment horizontal="center" vertical="top"/>
    </xf>
    <xf numFmtId="0" fontId="29" fillId="0" borderId="26" xfId="0" applyFont="1" applyBorder="1" applyAlignment="1">
      <alignment horizontal="center" vertical="top" wrapText="1"/>
    </xf>
    <xf numFmtId="0" fontId="29" fillId="8" borderId="26" xfId="0" applyFont="1" applyFill="1" applyBorder="1" applyAlignment="1">
      <alignment horizontal="center" vertical="top" wrapText="1"/>
    </xf>
    <xf numFmtId="0" fontId="29" fillId="8" borderId="26" xfId="0" applyFont="1" applyFill="1" applyBorder="1" applyAlignment="1">
      <alignment horizontal="left" vertical="top" wrapText="1"/>
    </xf>
    <xf numFmtId="0" fontId="63" fillId="8" borderId="26" xfId="0" applyFont="1" applyFill="1" applyBorder="1" applyAlignment="1">
      <alignment horizontal="center" vertical="top"/>
    </xf>
    <xf numFmtId="0" fontId="63" fillId="7" borderId="26" xfId="0" applyFont="1" applyFill="1" applyBorder="1" applyAlignment="1">
      <alignment horizontal="center" vertical="top"/>
    </xf>
    <xf numFmtId="0" fontId="12" fillId="7" borderId="28" xfId="2" applyFill="1" applyBorder="1" applyAlignment="1">
      <alignment horizontal="center" vertical="center"/>
    </xf>
    <xf numFmtId="0" fontId="12" fillId="7" borderId="22" xfId="2" applyFill="1" applyBorder="1" applyAlignment="1">
      <alignment horizontal="center" vertical="center" wrapText="1"/>
    </xf>
    <xf numFmtId="0" fontId="49" fillId="0" borderId="26" xfId="0" applyFont="1" applyBorder="1" applyAlignment="1">
      <alignment horizontal="left" vertical="center" wrapText="1"/>
    </xf>
    <xf numFmtId="0" fontId="49" fillId="0" borderId="26" xfId="0" applyFont="1" applyBorder="1" applyAlignment="1">
      <alignment horizontal="center" vertical="center" wrapText="1"/>
    </xf>
    <xf numFmtId="0" fontId="34" fillId="0" borderId="34" xfId="0" applyFont="1" applyBorder="1" applyAlignment="1">
      <alignment horizontal="center" vertical="center"/>
    </xf>
    <xf numFmtId="0" fontId="28" fillId="0" borderId="27" xfId="2" applyFont="1" applyFill="1" applyBorder="1" applyAlignment="1">
      <alignment horizontal="center" vertical="top" wrapText="1"/>
    </xf>
    <xf numFmtId="0" fontId="12" fillId="7" borderId="22" xfId="2" applyFill="1" applyBorder="1" applyAlignment="1">
      <alignment horizontal="center" vertical="top"/>
    </xf>
    <xf numFmtId="0" fontId="28" fillId="7" borderId="20" xfId="2" applyFont="1" applyFill="1" applyBorder="1" applyAlignment="1">
      <alignment horizontal="center" vertical="top"/>
    </xf>
    <xf numFmtId="0" fontId="64" fillId="7" borderId="0" xfId="0" applyFont="1" applyFill="1" applyAlignment="1">
      <alignment horizontal="center" vertical="center" wrapText="1"/>
    </xf>
    <xf numFmtId="0" fontId="34" fillId="7" borderId="27" xfId="0" applyFont="1" applyFill="1" applyBorder="1" applyAlignment="1">
      <alignment horizontal="center" vertical="top"/>
    </xf>
    <xf numFmtId="0" fontId="20" fillId="0" borderId="25" xfId="0" applyFont="1" applyBorder="1" applyAlignment="1">
      <alignment horizontal="center" vertical="top"/>
    </xf>
    <xf numFmtId="0" fontId="34" fillId="0" borderId="0" xfId="0" applyFont="1" applyAlignment="1">
      <alignment vertical="center" wrapText="1"/>
    </xf>
    <xf numFmtId="0" fontId="29" fillId="8" borderId="30" xfId="0" applyFont="1" applyFill="1" applyBorder="1" applyAlignment="1">
      <alignment horizontal="center" vertical="top"/>
    </xf>
    <xf numFmtId="0" fontId="29" fillId="0" borderId="26" xfId="0" applyFont="1" applyBorder="1" applyAlignment="1">
      <alignment horizontal="left" vertical="center" wrapText="1"/>
    </xf>
    <xf numFmtId="0" fontId="12" fillId="7" borderId="0" xfId="2" applyFill="1" applyAlignment="1">
      <alignment horizontal="center" vertical="top"/>
    </xf>
    <xf numFmtId="0" fontId="30" fillId="7" borderId="0" xfId="0" applyFont="1" applyFill="1" applyAlignment="1">
      <alignment horizontal="center" vertical="center"/>
    </xf>
    <xf numFmtId="0" fontId="30" fillId="7" borderId="18" xfId="0" applyFont="1" applyFill="1" applyBorder="1" applyAlignment="1">
      <alignment horizontal="center" vertical="top"/>
    </xf>
    <xf numFmtId="0" fontId="30" fillId="7" borderId="21" xfId="0" applyFont="1" applyFill="1" applyBorder="1" applyAlignment="1">
      <alignment horizontal="center" vertical="center"/>
    </xf>
    <xf numFmtId="0" fontId="12" fillId="8" borderId="27" xfId="2" applyFill="1" applyBorder="1" applyAlignment="1">
      <alignment horizontal="center" vertical="center" wrapText="1"/>
    </xf>
    <xf numFmtId="0" fontId="20" fillId="7" borderId="24" xfId="0" applyFont="1" applyFill="1" applyBorder="1" applyAlignment="1">
      <alignment horizontal="center" vertical="center"/>
    </xf>
    <xf numFmtId="0" fontId="20" fillId="7" borderId="19" xfId="0" applyFont="1" applyFill="1" applyBorder="1" applyAlignment="1">
      <alignment horizontal="center" vertical="center"/>
    </xf>
    <xf numFmtId="0" fontId="20" fillId="7" borderId="23" xfId="0" applyFont="1" applyFill="1" applyBorder="1" applyAlignment="1">
      <alignment horizontal="center" vertical="center"/>
    </xf>
    <xf numFmtId="0" fontId="28" fillId="0" borderId="20" xfId="2" applyFont="1" applyFill="1" applyBorder="1" applyAlignment="1">
      <alignment horizontal="center" vertical="top"/>
    </xf>
    <xf numFmtId="0" fontId="28" fillId="0" borderId="24" xfId="2" applyFont="1" applyFill="1" applyBorder="1" applyAlignment="1">
      <alignment horizontal="center" vertical="center"/>
    </xf>
    <xf numFmtId="0" fontId="12" fillId="0" borderId="30" xfId="2" applyFill="1" applyBorder="1" applyAlignment="1">
      <alignment horizontal="center" vertical="center"/>
    </xf>
    <xf numFmtId="0" fontId="12" fillId="7" borderId="27" xfId="2" applyFill="1" applyBorder="1" applyAlignment="1">
      <alignment horizontal="center" vertical="center" wrapText="1"/>
    </xf>
    <xf numFmtId="0" fontId="12" fillId="7" borderId="6" xfId="2" applyFill="1" applyBorder="1" applyAlignment="1">
      <alignment horizontal="center" vertical="center"/>
    </xf>
    <xf numFmtId="0" fontId="64" fillId="0" borderId="0" xfId="0" applyFont="1" applyAlignment="1">
      <alignment horizontal="center"/>
    </xf>
    <xf numFmtId="0" fontId="29" fillId="0" borderId="16" xfId="0" applyFont="1" applyBorder="1" applyAlignment="1">
      <alignment horizontal="center" vertical="center"/>
    </xf>
    <xf numFmtId="0" fontId="12" fillId="0" borderId="0" xfId="2" applyFill="1" applyBorder="1" applyAlignment="1">
      <alignment horizontal="center"/>
    </xf>
    <xf numFmtId="0" fontId="12" fillId="7" borderId="18" xfId="2" applyFill="1" applyBorder="1" applyAlignment="1">
      <alignment horizontal="center" vertical="top"/>
    </xf>
    <xf numFmtId="0" fontId="12" fillId="7" borderId="0" xfId="2" applyFill="1" applyAlignment="1">
      <alignment horizontal="center" vertical="center"/>
    </xf>
    <xf numFmtId="0" fontId="12" fillId="0" borderId="6" xfId="2" applyFill="1" applyBorder="1" applyAlignment="1">
      <alignment horizontal="center" vertical="center" wrapText="1"/>
    </xf>
    <xf numFmtId="0" fontId="12" fillId="0" borderId="18" xfId="2" applyFill="1" applyBorder="1" applyAlignment="1">
      <alignment horizontal="center" vertical="center" wrapText="1"/>
    </xf>
    <xf numFmtId="0" fontId="28" fillId="0" borderId="18" xfId="2" applyFont="1" applyFill="1" applyBorder="1" applyAlignment="1">
      <alignment horizontal="center" vertical="center" wrapText="1"/>
    </xf>
    <xf numFmtId="0" fontId="68" fillId="7" borderId="20" xfId="0" applyFont="1" applyFill="1" applyBorder="1" applyAlignment="1">
      <alignment horizontal="center" wrapText="1"/>
    </xf>
    <xf numFmtId="0" fontId="28" fillId="0" borderId="0" xfId="2" applyFont="1" applyFill="1" applyBorder="1" applyAlignment="1">
      <alignment horizontal="center" vertical="top"/>
    </xf>
    <xf numFmtId="0" fontId="20" fillId="0" borderId="22" xfId="0" applyFont="1" applyBorder="1" applyAlignment="1">
      <alignment horizontal="center" vertical="top"/>
    </xf>
    <xf numFmtId="0" fontId="56" fillId="0" borderId="27" xfId="0" applyFont="1" applyBorder="1" applyAlignment="1">
      <alignment horizontal="center" vertical="top"/>
    </xf>
    <xf numFmtId="0" fontId="56" fillId="0" borderId="27" xfId="0" applyFont="1" applyBorder="1" applyAlignment="1">
      <alignment horizontal="center" vertical="center"/>
    </xf>
    <xf numFmtId="0" fontId="20" fillId="0" borderId="19" xfId="0" applyFont="1" applyBorder="1" applyAlignment="1">
      <alignment horizontal="center" vertical="top"/>
    </xf>
    <xf numFmtId="0" fontId="20" fillId="0" borderId="22" xfId="0" applyFont="1" applyBorder="1" applyAlignment="1">
      <alignment horizontal="center" vertical="center"/>
    </xf>
    <xf numFmtId="0" fontId="20" fillId="0" borderId="23" xfId="0" applyFont="1" applyBorder="1" applyAlignment="1">
      <alignment horizontal="center" vertical="top"/>
    </xf>
    <xf numFmtId="0" fontId="29" fillId="7" borderId="26" xfId="0" applyFont="1" applyFill="1" applyBorder="1" applyAlignment="1">
      <alignment horizontal="left" vertical="center"/>
    </xf>
    <xf numFmtId="0" fontId="34" fillId="7" borderId="26" xfId="0" applyFont="1" applyFill="1" applyBorder="1" applyAlignment="1">
      <alignment horizontal="center" vertical="top"/>
    </xf>
    <xf numFmtId="0" fontId="29" fillId="0" borderId="26" xfId="0" applyFont="1" applyBorder="1" applyAlignment="1">
      <alignment horizontal="left" vertical="center"/>
    </xf>
    <xf numFmtId="164" fontId="37" fillId="0" borderId="0" xfId="0" applyNumberFormat="1" applyFont="1" applyAlignment="1">
      <alignment horizontal="left" vertical="top"/>
    </xf>
    <xf numFmtId="0" fontId="69" fillId="0" borderId="0" xfId="0" applyFont="1"/>
    <xf numFmtId="164" fontId="70" fillId="0" borderId="0" xfId="0" applyNumberFormat="1" applyFont="1" applyAlignment="1">
      <alignment horizontal="center" vertical="top"/>
    </xf>
    <xf numFmtId="0" fontId="12" fillId="7" borderId="18" xfId="2" applyFill="1" applyBorder="1" applyAlignment="1">
      <alignment horizontal="center" vertical="center"/>
    </xf>
    <xf numFmtId="0" fontId="60" fillId="7" borderId="21" xfId="0" applyFont="1" applyFill="1" applyBorder="1" applyAlignment="1">
      <alignment horizontal="center" vertical="center"/>
    </xf>
    <xf numFmtId="0" fontId="12" fillId="7" borderId="22" xfId="2" applyFill="1" applyBorder="1" applyAlignment="1">
      <alignment horizontal="center" vertical="center"/>
    </xf>
    <xf numFmtId="0" fontId="12" fillId="7" borderId="24" xfId="2" applyFill="1" applyBorder="1" applyAlignment="1">
      <alignment horizontal="center" vertical="center"/>
    </xf>
    <xf numFmtId="0" fontId="34" fillId="0" borderId="22" xfId="0" applyFont="1" applyBorder="1" applyAlignment="1">
      <alignment horizontal="center" vertical="top"/>
    </xf>
    <xf numFmtId="0" fontId="21" fillId="0" borderId="25" xfId="0" applyFont="1" applyBorder="1" applyAlignment="1">
      <alignment vertical="center" wrapText="1"/>
    </xf>
    <xf numFmtId="0" fontId="12" fillId="7" borderId="0" xfId="2" applyFill="1" applyBorder="1" applyAlignment="1">
      <alignment horizontal="center" vertical="center" wrapText="1"/>
    </xf>
    <xf numFmtId="0" fontId="12" fillId="7" borderId="28" xfId="2" applyFill="1" applyBorder="1" applyAlignment="1">
      <alignment horizontal="center" vertical="center" wrapText="1"/>
    </xf>
    <xf numFmtId="0" fontId="34" fillId="7" borderId="24" xfId="0" applyFont="1" applyFill="1" applyBorder="1" applyAlignment="1">
      <alignment horizontal="center" vertical="center" wrapText="1"/>
    </xf>
    <xf numFmtId="0" fontId="34" fillId="0" borderId="26" xfId="0" applyFont="1" applyBorder="1" applyAlignment="1">
      <alignment horizontal="center" vertical="top"/>
    </xf>
    <xf numFmtId="0" fontId="12" fillId="0" borderId="26" xfId="2" applyFill="1" applyBorder="1" applyAlignment="1">
      <alignment horizontal="center" vertical="top"/>
    </xf>
    <xf numFmtId="0" fontId="12" fillId="7" borderId="20" xfId="2" applyFill="1" applyBorder="1" applyAlignment="1">
      <alignment horizontal="center" vertical="top"/>
    </xf>
    <xf numFmtId="0" fontId="12" fillId="0" borderId="0" xfId="2" applyFill="1" applyAlignment="1">
      <alignment horizontal="center" vertical="top"/>
    </xf>
    <xf numFmtId="0" fontId="12" fillId="0" borderId="19" xfId="2" applyFill="1" applyBorder="1" applyAlignment="1">
      <alignment horizontal="center" vertical="center" wrapText="1"/>
    </xf>
    <xf numFmtId="0" fontId="26" fillId="7" borderId="32" xfId="0" applyFont="1" applyFill="1" applyBorder="1" applyAlignment="1">
      <alignment horizontal="center" vertical="center"/>
    </xf>
    <xf numFmtId="0" fontId="26" fillId="7" borderId="25" xfId="0" applyFont="1" applyFill="1" applyBorder="1" applyAlignment="1">
      <alignment horizontal="center" vertical="center"/>
    </xf>
    <xf numFmtId="0" fontId="29" fillId="0" borderId="19" xfId="0" applyFont="1" applyBorder="1" applyAlignment="1">
      <alignment horizontal="left" vertical="center"/>
    </xf>
    <xf numFmtId="0" fontId="71" fillId="0" borderId="0" xfId="0" applyFont="1" applyAlignment="1">
      <alignment vertical="center"/>
    </xf>
    <xf numFmtId="0" fontId="21" fillId="0" borderId="4" xfId="0" applyFont="1" applyBorder="1" applyAlignment="1">
      <alignment horizontal="center" vertical="center"/>
    </xf>
    <xf numFmtId="0" fontId="21" fillId="0" borderId="0" xfId="0" applyFont="1" applyAlignment="1">
      <alignment horizontal="center" vertical="center" wrapText="1"/>
    </xf>
    <xf numFmtId="0" fontId="21" fillId="0" borderId="8"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0" xfId="0" applyFont="1" applyAlignment="1">
      <alignment vertical="center"/>
    </xf>
    <xf numFmtId="0" fontId="21" fillId="0" borderId="26" xfId="0" applyFont="1" applyBorder="1" applyAlignment="1">
      <alignment horizontal="center" vertical="center"/>
    </xf>
    <xf numFmtId="0" fontId="21" fillId="0" borderId="26" xfId="0" applyFont="1" applyBorder="1" applyAlignment="1">
      <alignment horizontal="left" vertical="center" wrapText="1"/>
    </xf>
    <xf numFmtId="0" fontId="21" fillId="0" borderId="26" xfId="0" applyFont="1" applyBorder="1" applyAlignment="1">
      <alignment horizontal="center" vertical="center" wrapText="1"/>
    </xf>
    <xf numFmtId="0" fontId="21" fillId="0" borderId="25" xfId="0" applyFont="1" applyBorder="1" applyAlignment="1">
      <alignment horizontal="center" vertical="center"/>
    </xf>
    <xf numFmtId="0" fontId="21" fillId="0" borderId="25" xfId="0" applyFont="1" applyBorder="1" applyAlignment="1">
      <alignment horizontal="left" vertical="center" wrapText="1"/>
    </xf>
    <xf numFmtId="0" fontId="21" fillId="0" borderId="25" xfId="0" applyFont="1" applyBorder="1" applyAlignment="1">
      <alignment horizontal="center" vertical="center" wrapText="1"/>
    </xf>
    <xf numFmtId="0" fontId="44" fillId="0" borderId="26" xfId="0" applyFont="1" applyBorder="1" applyAlignment="1">
      <alignment wrapText="1"/>
    </xf>
    <xf numFmtId="0" fontId="20" fillId="0" borderId="5" xfId="0" applyFont="1" applyBorder="1" applyAlignment="1">
      <alignment horizontal="center" vertical="center" wrapText="1"/>
    </xf>
    <xf numFmtId="0" fontId="21" fillId="0" borderId="26" xfId="0" applyFont="1" applyBorder="1" applyAlignment="1">
      <alignment vertical="center" wrapText="1"/>
    </xf>
    <xf numFmtId="0" fontId="20" fillId="8" borderId="25" xfId="0" applyFont="1" applyFill="1" applyBorder="1" applyAlignment="1">
      <alignment horizontal="center" vertical="center"/>
    </xf>
    <xf numFmtId="0" fontId="21" fillId="0" borderId="9" xfId="0" applyFont="1" applyBorder="1" applyAlignment="1">
      <alignment horizontal="center" vertical="center"/>
    </xf>
    <xf numFmtId="0" fontId="21" fillId="0" borderId="9" xfId="0" applyFont="1" applyBorder="1" applyAlignment="1">
      <alignment vertical="center" wrapText="1"/>
    </xf>
    <xf numFmtId="0" fontId="21" fillId="0" borderId="9" xfId="0" applyFont="1" applyBorder="1" applyAlignment="1">
      <alignment horizontal="center" vertical="center" wrapText="1"/>
    </xf>
    <xf numFmtId="0" fontId="50" fillId="0" borderId="25" xfId="0" applyFont="1" applyBorder="1" applyAlignment="1">
      <alignment horizontal="center" wrapText="1"/>
    </xf>
    <xf numFmtId="0" fontId="21" fillId="0" borderId="11" xfId="0" applyFont="1" applyBorder="1" applyAlignment="1">
      <alignment horizontal="center" vertical="center"/>
    </xf>
    <xf numFmtId="0" fontId="21" fillId="0" borderId="11" xfId="0" applyFont="1" applyBorder="1" applyAlignment="1">
      <alignment vertical="center" wrapText="1"/>
    </xf>
    <xf numFmtId="0" fontId="21" fillId="0" borderId="11" xfId="0" applyFont="1" applyBorder="1" applyAlignment="1">
      <alignment horizontal="center" vertical="center" wrapText="1"/>
    </xf>
    <xf numFmtId="0" fontId="21" fillId="0" borderId="4" xfId="0" applyFont="1" applyBorder="1" applyAlignment="1">
      <alignment vertical="center" wrapText="1"/>
    </xf>
    <xf numFmtId="0" fontId="21" fillId="0" borderId="4" xfId="0" applyFont="1" applyBorder="1" applyAlignment="1">
      <alignment horizontal="center" vertical="center" wrapText="1"/>
    </xf>
    <xf numFmtId="0" fontId="20" fillId="0" borderId="4" xfId="0" applyFont="1" applyBorder="1" applyAlignment="1">
      <alignment horizontal="left" vertical="center" wrapText="1"/>
    </xf>
    <xf numFmtId="0" fontId="21" fillId="0" borderId="4" xfId="0" applyFont="1" applyBorder="1" applyAlignment="1">
      <alignment horizontal="left" vertical="center" wrapText="1"/>
    </xf>
    <xf numFmtId="0" fontId="28" fillId="0" borderId="18" xfId="2" applyFont="1" applyFill="1" applyBorder="1" applyAlignment="1">
      <alignment horizontal="center" vertical="top"/>
    </xf>
    <xf numFmtId="0" fontId="12" fillId="0" borderId="20" xfId="2" applyFill="1" applyBorder="1" applyAlignment="1">
      <alignment horizontal="center"/>
    </xf>
    <xf numFmtId="0" fontId="12" fillId="0" borderId="22" xfId="2" applyFill="1" applyBorder="1" applyAlignment="1">
      <alignment horizontal="center" vertical="center"/>
    </xf>
    <xf numFmtId="0" fontId="61" fillId="0" borderId="20" xfId="0" applyFont="1" applyBorder="1" applyAlignment="1">
      <alignment horizontal="left" vertical="center" wrapText="1"/>
    </xf>
    <xf numFmtId="0" fontId="28" fillId="0" borderId="30" xfId="2" applyFont="1" applyFill="1" applyBorder="1" applyAlignment="1">
      <alignment horizontal="center" vertical="top" wrapText="1"/>
    </xf>
    <xf numFmtId="0" fontId="28" fillId="0" borderId="21" xfId="2" applyFont="1" applyFill="1" applyBorder="1" applyAlignment="1">
      <alignment horizontal="center" vertical="top" wrapText="1"/>
    </xf>
    <xf numFmtId="0" fontId="28" fillId="0" borderId="24" xfId="2" applyFont="1" applyFill="1" applyBorder="1" applyAlignment="1">
      <alignment horizontal="center" vertical="top" wrapText="1"/>
    </xf>
    <xf numFmtId="0" fontId="44" fillId="0" borderId="26" xfId="0" applyFont="1" applyBorder="1" applyAlignment="1">
      <alignment horizontal="center" wrapText="1"/>
    </xf>
    <xf numFmtId="0" fontId="20" fillId="0" borderId="11" xfId="0" applyFont="1" applyBorder="1" applyAlignment="1">
      <alignment horizontal="center" vertical="top"/>
    </xf>
    <xf numFmtId="0" fontId="20" fillId="0" borderId="11" xfId="0" applyFont="1" applyBorder="1" applyAlignment="1">
      <alignment vertical="top" wrapText="1"/>
    </xf>
    <xf numFmtId="0" fontId="20" fillId="0" borderId="11" xfId="0" applyFont="1" applyBorder="1" applyAlignment="1">
      <alignment horizontal="center" vertical="top" wrapText="1"/>
    </xf>
    <xf numFmtId="0" fontId="44" fillId="0" borderId="25" xfId="0" applyFont="1" applyBorder="1" applyAlignment="1">
      <alignment vertical="center" wrapText="1"/>
    </xf>
    <xf numFmtId="0" fontId="44" fillId="0" borderId="25" xfId="0" applyFont="1" applyBorder="1" applyAlignment="1">
      <alignment horizontal="center" vertical="top" wrapText="1"/>
    </xf>
    <xf numFmtId="0" fontId="44" fillId="0" borderId="25" xfId="0" applyFont="1" applyBorder="1" applyAlignment="1">
      <alignment vertical="top" wrapText="1"/>
    </xf>
    <xf numFmtId="0" fontId="44" fillId="0" borderId="25" xfId="0" applyFont="1" applyBorder="1" applyAlignment="1">
      <alignment vertical="top"/>
    </xf>
    <xf numFmtId="0" fontId="44" fillId="0" borderId="25" xfId="0" applyFont="1" applyBorder="1" applyAlignment="1">
      <alignment horizontal="center" vertical="top"/>
    </xf>
    <xf numFmtId="0" fontId="20" fillId="0" borderId="25" xfId="0" applyFont="1" applyBorder="1" applyAlignment="1">
      <alignment horizontal="center" vertical="top" wrapText="1"/>
    </xf>
    <xf numFmtId="0" fontId="20" fillId="0" borderId="28" xfId="0" applyFont="1" applyBorder="1" applyAlignment="1">
      <alignment vertical="center" wrapText="1"/>
    </xf>
    <xf numFmtId="0" fontId="20" fillId="0" borderId="28" xfId="0" applyFont="1" applyBorder="1" applyAlignment="1">
      <alignment horizontal="center" vertical="center" wrapText="1"/>
    </xf>
    <xf numFmtId="0" fontId="12" fillId="0" borderId="24" xfId="2" applyFill="1" applyBorder="1" applyAlignment="1">
      <alignment horizontal="center"/>
    </xf>
    <xf numFmtId="0" fontId="29" fillId="0" borderId="19" xfId="0" applyFont="1" applyBorder="1" applyAlignment="1">
      <alignment horizontal="left" vertical="center" wrapText="1"/>
    </xf>
    <xf numFmtId="0" fontId="29" fillId="7" borderId="19" xfId="0" applyFont="1" applyFill="1" applyBorder="1" applyAlignment="1">
      <alignment horizontal="left" vertical="center"/>
    </xf>
    <xf numFmtId="0" fontId="29" fillId="7" borderId="18" xfId="0" applyFont="1" applyFill="1" applyBorder="1" applyAlignment="1">
      <alignment horizontal="left" vertical="center"/>
    </xf>
    <xf numFmtId="0" fontId="29" fillId="7" borderId="22" xfId="0" applyFont="1" applyFill="1" applyBorder="1" applyAlignment="1">
      <alignment horizontal="left" vertical="center"/>
    </xf>
    <xf numFmtId="0" fontId="34" fillId="0" borderId="50" xfId="0" applyFont="1" applyBorder="1" applyAlignment="1">
      <alignment vertical="center"/>
    </xf>
    <xf numFmtId="0" fontId="20" fillId="0" borderId="32" xfId="0" applyFont="1" applyBorder="1" applyAlignment="1">
      <alignment horizontal="center" vertical="top"/>
    </xf>
    <xf numFmtId="0" fontId="20" fillId="7" borderId="32" xfId="0" applyFont="1" applyFill="1" applyBorder="1" applyAlignment="1">
      <alignment horizontal="center" vertical="top"/>
    </xf>
    <xf numFmtId="0" fontId="34" fillId="8" borderId="0" xfId="0" applyFont="1" applyFill="1" applyAlignment="1">
      <alignment vertical="top"/>
    </xf>
    <xf numFmtId="0" fontId="20" fillId="8" borderId="0" xfId="0" applyFont="1" applyFill="1" applyAlignment="1">
      <alignment horizontal="center" vertical="center"/>
    </xf>
    <xf numFmtId="0" fontId="12" fillId="0" borderId="18" xfId="2" applyFill="1" applyBorder="1" applyAlignment="1">
      <alignment horizontal="center" wrapText="1"/>
    </xf>
    <xf numFmtId="0" fontId="29" fillId="0" borderId="25" xfId="0" applyFont="1" applyBorder="1" applyAlignment="1">
      <alignment horizontal="center" vertical="top"/>
    </xf>
    <xf numFmtId="0" fontId="63" fillId="0" borderId="27" xfId="0" applyFont="1" applyBorder="1" applyAlignment="1">
      <alignment horizontal="left" vertical="center"/>
    </xf>
    <xf numFmtId="0" fontId="39" fillId="7" borderId="20" xfId="0" applyFont="1" applyFill="1" applyBorder="1" applyAlignment="1">
      <alignment horizontal="center" vertical="center"/>
    </xf>
    <xf numFmtId="0" fontId="39" fillId="7" borderId="22" xfId="0" applyFont="1" applyFill="1" applyBorder="1" applyAlignment="1">
      <alignment horizontal="center" vertical="center"/>
    </xf>
    <xf numFmtId="0" fontId="12" fillId="0" borderId="27" xfId="2" applyFill="1" applyBorder="1" applyAlignment="1">
      <alignment horizontal="center" vertical="top" wrapText="1"/>
    </xf>
    <xf numFmtId="0" fontId="68" fillId="7" borderId="26" xfId="0" applyFont="1" applyFill="1" applyBorder="1" applyAlignment="1">
      <alignment horizontal="center" vertical="center"/>
    </xf>
    <xf numFmtId="0" fontId="5" fillId="4" borderId="51" xfId="0" applyFont="1" applyFill="1" applyBorder="1" applyAlignment="1">
      <alignment horizontal="center" vertical="center"/>
    </xf>
    <xf numFmtId="0" fontId="20" fillId="0" borderId="52" xfId="0" applyFont="1" applyBorder="1" applyAlignment="1">
      <alignment horizontal="center" vertical="center"/>
    </xf>
    <xf numFmtId="0" fontId="3" fillId="0" borderId="53" xfId="0" applyFont="1" applyBorder="1" applyAlignment="1">
      <alignment horizontal="center" vertical="center"/>
    </xf>
    <xf numFmtId="0" fontId="40" fillId="0" borderId="54" xfId="0" applyFont="1" applyBorder="1" applyAlignment="1">
      <alignment horizontal="center" vertical="center"/>
    </xf>
    <xf numFmtId="0" fontId="3" fillId="0" borderId="52" xfId="0" applyFont="1" applyBorder="1" applyAlignment="1">
      <alignment vertical="center"/>
    </xf>
    <xf numFmtId="0" fontId="12" fillId="0" borderId="27" xfId="2" applyFill="1" applyBorder="1" applyAlignment="1">
      <alignment horizontal="center" vertical="center" wrapText="1"/>
    </xf>
    <xf numFmtId="0" fontId="29" fillId="8" borderId="18" xfId="0" applyFont="1" applyFill="1" applyBorder="1" applyAlignment="1">
      <alignment horizontal="center" vertical="center"/>
    </xf>
    <xf numFmtId="0" fontId="29" fillId="8" borderId="22" xfId="0" applyFont="1" applyFill="1" applyBorder="1" applyAlignment="1">
      <alignment horizontal="center" vertical="center"/>
    </xf>
    <xf numFmtId="0" fontId="29" fillId="0" borderId="18" xfId="0" applyFont="1" applyBorder="1" applyAlignment="1">
      <alignment horizontal="center" vertical="center" wrapText="1"/>
    </xf>
    <xf numFmtId="0" fontId="29" fillId="0" borderId="22" xfId="0" applyFont="1" applyBorder="1" applyAlignment="1">
      <alignment horizontal="center" vertical="center" wrapText="1"/>
    </xf>
    <xf numFmtId="0" fontId="34" fillId="8" borderId="18" xfId="0" applyFont="1" applyFill="1" applyBorder="1" applyAlignment="1">
      <alignment horizontal="center" vertical="center"/>
    </xf>
    <xf numFmtId="0" fontId="34" fillId="8" borderId="22" xfId="0" applyFont="1" applyFill="1" applyBorder="1" applyAlignment="1">
      <alignment horizontal="center" vertical="center"/>
    </xf>
    <xf numFmtId="0" fontId="20" fillId="8" borderId="22" xfId="0" applyFont="1" applyFill="1" applyBorder="1" applyAlignment="1">
      <alignment horizontal="center" vertical="center"/>
    </xf>
    <xf numFmtId="0" fontId="68" fillId="7" borderId="20" xfId="0" quotePrefix="1" applyFont="1" applyFill="1" applyBorder="1" applyAlignment="1">
      <alignment horizontal="center" wrapText="1"/>
    </xf>
    <xf numFmtId="0" fontId="29" fillId="7" borderId="20" xfId="0" applyFont="1" applyFill="1" applyBorder="1" applyAlignment="1">
      <alignment horizontal="left" vertical="center"/>
    </xf>
    <xf numFmtId="0" fontId="29" fillId="7" borderId="26" xfId="0" applyFont="1" applyFill="1" applyBorder="1" applyAlignment="1">
      <alignment horizontal="center" vertical="center"/>
    </xf>
    <xf numFmtId="0" fontId="29" fillId="0" borderId="26" xfId="0" applyFont="1" applyBorder="1" applyAlignment="1">
      <alignment horizontal="center" vertical="top"/>
    </xf>
    <xf numFmtId="0" fontId="29" fillId="0" borderId="26" xfId="0" applyFont="1" applyBorder="1" applyAlignment="1">
      <alignment vertical="top"/>
    </xf>
    <xf numFmtId="0" fontId="29" fillId="0" borderId="18" xfId="0" applyFont="1" applyBorder="1" applyAlignment="1">
      <alignment horizontal="center" vertical="center"/>
    </xf>
    <xf numFmtId="0" fontId="29" fillId="0" borderId="30" xfId="0" applyFont="1" applyBorder="1" applyAlignment="1">
      <alignment horizontal="left" vertical="center"/>
    </xf>
    <xf numFmtId="0" fontId="29" fillId="7" borderId="18" xfId="0" applyFont="1" applyFill="1" applyBorder="1" applyAlignment="1">
      <alignment horizontal="center" vertical="center"/>
    </xf>
    <xf numFmtId="0" fontId="29" fillId="7" borderId="30" xfId="0" applyFont="1" applyFill="1" applyBorder="1" applyAlignment="1">
      <alignment horizontal="left" vertical="center"/>
    </xf>
    <xf numFmtId="0" fontId="29" fillId="7" borderId="28" xfId="0" applyFont="1" applyFill="1" applyBorder="1" applyAlignment="1">
      <alignment horizontal="center" vertical="center"/>
    </xf>
    <xf numFmtId="0" fontId="29" fillId="7" borderId="22" xfId="0" applyFont="1" applyFill="1" applyBorder="1" applyAlignment="1">
      <alignment horizontal="center" vertical="center"/>
    </xf>
    <xf numFmtId="0" fontId="29" fillId="0" borderId="27" xfId="0" applyFont="1" applyBorder="1" applyAlignment="1">
      <alignment horizontal="center" vertical="center"/>
    </xf>
    <xf numFmtId="0" fontId="63" fillId="0" borderId="27" xfId="0" applyFont="1" applyBorder="1" applyAlignment="1">
      <alignment horizontal="center" vertical="center"/>
    </xf>
    <xf numFmtId="0" fontId="63" fillId="0" borderId="20" xfId="0" applyFont="1" applyBorder="1" applyAlignment="1">
      <alignment horizontal="left" vertical="center" wrapText="1"/>
    </xf>
    <xf numFmtId="0" fontId="63" fillId="0" borderId="0" xfId="0" applyFont="1" applyAlignment="1">
      <alignment horizontal="center" vertical="center"/>
    </xf>
    <xf numFmtId="0" fontId="29" fillId="7" borderId="25" xfId="0" applyFont="1" applyFill="1" applyBorder="1" applyAlignment="1">
      <alignment horizontal="center" vertical="center"/>
    </xf>
    <xf numFmtId="0" fontId="29" fillId="7" borderId="33" xfId="0" applyFont="1" applyFill="1" applyBorder="1" applyAlignment="1">
      <alignment horizontal="left" vertical="center"/>
    </xf>
    <xf numFmtId="0" fontId="12" fillId="7" borderId="0" xfId="2" applyFill="1" applyAlignment="1">
      <alignment horizontal="center" vertical="center" wrapText="1"/>
    </xf>
    <xf numFmtId="0" fontId="12" fillId="0" borderId="22" xfId="2" applyFill="1" applyBorder="1" applyAlignment="1">
      <alignment horizontal="center" vertical="center" wrapText="1"/>
    </xf>
    <xf numFmtId="0" fontId="12" fillId="7" borderId="25" xfId="2" applyFill="1" applyBorder="1" applyAlignment="1">
      <alignment horizontal="center" vertical="center"/>
    </xf>
    <xf numFmtId="0" fontId="29" fillId="7" borderId="25" xfId="0" applyFont="1" applyFill="1" applyBorder="1" applyAlignment="1">
      <alignment horizontal="left" vertical="center"/>
    </xf>
    <xf numFmtId="0" fontId="29" fillId="7" borderId="25" xfId="0" applyFont="1" applyFill="1" applyBorder="1" applyAlignment="1">
      <alignment horizontal="left" vertical="center" wrapText="1"/>
    </xf>
    <xf numFmtId="0" fontId="29" fillId="7" borderId="30" xfId="0" applyFont="1" applyFill="1" applyBorder="1" applyAlignment="1">
      <alignment horizontal="center" vertical="center"/>
    </xf>
    <xf numFmtId="0" fontId="29" fillId="0" borderId="27" xfId="0" applyFont="1" applyBorder="1" applyAlignment="1">
      <alignment horizontal="left" vertical="center"/>
    </xf>
    <xf numFmtId="0" fontId="29" fillId="0" borderId="26" xfId="0" applyFont="1" applyBorder="1" applyAlignment="1">
      <alignment horizontal="center" vertical="center" wrapText="1"/>
    </xf>
    <xf numFmtId="0" fontId="54" fillId="7" borderId="0" xfId="2" applyFont="1" applyFill="1" applyBorder="1" applyAlignment="1">
      <alignment horizontal="center" wrapText="1"/>
    </xf>
    <xf numFmtId="0" fontId="29" fillId="0" borderId="26" xfId="0" applyFont="1" applyBorder="1" applyAlignment="1">
      <alignment horizontal="center" vertical="center"/>
    </xf>
    <xf numFmtId="0" fontId="29" fillId="0" borderId="28" xfId="0" applyFont="1" applyBorder="1" applyAlignment="1">
      <alignment horizontal="center" vertical="center"/>
    </xf>
    <xf numFmtId="0" fontId="34" fillId="0" borderId="26" xfId="0" applyFont="1" applyBorder="1" applyAlignment="1">
      <alignment horizontal="center" vertical="center"/>
    </xf>
    <xf numFmtId="0" fontId="34" fillId="0" borderId="28" xfId="0" applyFont="1" applyBorder="1" applyAlignment="1">
      <alignment horizontal="center" vertical="center"/>
    </xf>
    <xf numFmtId="0" fontId="12" fillId="0" borderId="18" xfId="2" applyFill="1" applyBorder="1" applyAlignment="1">
      <alignment horizontal="center" vertical="top"/>
    </xf>
    <xf numFmtId="0" fontId="12" fillId="0" borderId="22" xfId="2" applyFill="1" applyBorder="1" applyAlignment="1">
      <alignment horizontal="center" vertical="top"/>
    </xf>
    <xf numFmtId="0" fontId="34" fillId="0" borderId="30" xfId="0" applyFont="1" applyBorder="1" applyAlignment="1">
      <alignment horizontal="center" vertical="center"/>
    </xf>
    <xf numFmtId="0" fontId="34" fillId="0" borderId="24" xfId="0" applyFont="1" applyBorder="1" applyAlignment="1">
      <alignment horizontal="center" vertical="center"/>
    </xf>
    <xf numFmtId="0" fontId="33" fillId="0" borderId="0" xfId="0" applyFont="1" applyAlignment="1">
      <alignment horizontal="left" vertical="top" wrapText="1"/>
    </xf>
    <xf numFmtId="0" fontId="53" fillId="0" borderId="26" xfId="0" applyFont="1" applyBorder="1" applyAlignment="1">
      <alignment wrapText="1"/>
    </xf>
    <xf numFmtId="0" fontId="53" fillId="0" borderId="18" xfId="0" applyFont="1" applyBorder="1" applyAlignment="1">
      <alignment horizontal="left"/>
    </xf>
    <xf numFmtId="0" fontId="34" fillId="7" borderId="23" xfId="0" applyFont="1" applyFill="1" applyBorder="1" applyAlignment="1">
      <alignment horizontal="center" vertical="top"/>
    </xf>
    <xf numFmtId="0" fontId="34" fillId="7" borderId="19" xfId="0" applyFont="1" applyFill="1" applyBorder="1" applyAlignment="1">
      <alignment horizontal="center" vertical="top"/>
    </xf>
    <xf numFmtId="0" fontId="34" fillId="0" borderId="20" xfId="0" applyFont="1" applyBorder="1" applyAlignment="1">
      <alignment horizontal="center" vertical="top"/>
    </xf>
    <xf numFmtId="0" fontId="29" fillId="0" borderId="25" xfId="0" applyFont="1" applyBorder="1" applyAlignment="1">
      <alignment horizontal="left" vertical="center"/>
    </xf>
    <xf numFmtId="0" fontId="34" fillId="0" borderId="33" xfId="0" applyFont="1" applyBorder="1" applyAlignment="1">
      <alignment horizontal="center" vertical="center"/>
    </xf>
    <xf numFmtId="0" fontId="12" fillId="0" borderId="25" xfId="2" applyFill="1" applyBorder="1" applyAlignment="1">
      <alignment horizontal="center" vertical="center"/>
    </xf>
    <xf numFmtId="0" fontId="12" fillId="0" borderId="24" xfId="2" applyFill="1" applyBorder="1" applyAlignment="1">
      <alignment horizontal="center" vertical="top" wrapText="1"/>
    </xf>
    <xf numFmtId="0" fontId="34" fillId="0" borderId="27" xfId="0" applyFont="1" applyBorder="1" applyAlignment="1">
      <alignment horizontal="center" vertical="center" wrapText="1"/>
    </xf>
    <xf numFmtId="0" fontId="12" fillId="0" borderId="20" xfId="2" applyFill="1" applyBorder="1" applyAlignment="1">
      <alignment horizontal="center" vertical="top" wrapText="1"/>
    </xf>
    <xf numFmtId="0" fontId="34" fillId="7" borderId="30" xfId="0" applyFont="1" applyFill="1" applyBorder="1" applyAlignment="1">
      <alignment vertical="center"/>
    </xf>
    <xf numFmtId="0" fontId="34" fillId="0" borderId="19" xfId="0" applyFont="1" applyBorder="1" applyAlignment="1">
      <alignment horizontal="center" vertical="top"/>
    </xf>
    <xf numFmtId="0" fontId="29" fillId="0" borderId="10" xfId="0" applyFont="1" applyBorder="1" applyAlignment="1">
      <alignment horizontal="center" vertical="top"/>
    </xf>
    <xf numFmtId="0" fontId="20" fillId="7" borderId="20" xfId="0" applyFont="1" applyFill="1" applyBorder="1" applyAlignment="1">
      <alignment horizontal="center" vertical="top"/>
    </xf>
    <xf numFmtId="0" fontId="34" fillId="7" borderId="27" xfId="0" applyFont="1" applyFill="1" applyBorder="1" applyAlignment="1">
      <alignment vertical="center"/>
    </xf>
    <xf numFmtId="0" fontId="12" fillId="7" borderId="0" xfId="2" applyFill="1" applyBorder="1" applyAlignment="1">
      <alignment horizontal="center"/>
    </xf>
    <xf numFmtId="0" fontId="12" fillId="0" borderId="27" xfId="2" applyFill="1" applyBorder="1" applyAlignment="1">
      <alignment horizontal="center" vertical="top"/>
    </xf>
    <xf numFmtId="0" fontId="68" fillId="7" borderId="22" xfId="0" applyFont="1" applyFill="1" applyBorder="1" applyAlignment="1">
      <alignment horizontal="center" wrapText="1"/>
    </xf>
    <xf numFmtId="0" fontId="12" fillId="0" borderId="0" xfId="2" applyFill="1" applyBorder="1" applyAlignment="1">
      <alignment horizontal="center" vertical="center" wrapText="1"/>
    </xf>
    <xf numFmtId="0" fontId="28" fillId="0" borderId="26" xfId="2" applyFont="1" applyFill="1" applyBorder="1" applyAlignment="1">
      <alignment horizontal="center" vertical="center"/>
    </xf>
    <xf numFmtId="0" fontId="28" fillId="7" borderId="19" xfId="2" applyFont="1" applyFill="1" applyBorder="1" applyAlignment="1">
      <alignment horizontal="center" vertical="center"/>
    </xf>
    <xf numFmtId="0" fontId="23" fillId="11" borderId="25" xfId="0" applyFont="1" applyFill="1" applyBorder="1" applyAlignment="1">
      <alignment horizontal="left" vertical="center" indent="57"/>
    </xf>
    <xf numFmtId="0" fontId="34" fillId="7" borderId="23" xfId="0" applyFont="1" applyFill="1" applyBorder="1" applyAlignment="1">
      <alignment horizontal="center" vertical="top" wrapText="1"/>
    </xf>
    <xf numFmtId="0" fontId="34" fillId="7" borderId="19" xfId="0" applyFont="1" applyFill="1" applyBorder="1" applyAlignment="1">
      <alignment horizontal="center" vertical="center" wrapText="1"/>
    </xf>
    <xf numFmtId="0" fontId="28" fillId="0" borderId="19" xfId="2" applyFont="1" applyFill="1" applyBorder="1" applyAlignment="1">
      <alignment horizontal="center" vertical="center" wrapText="1"/>
    </xf>
    <xf numFmtId="0" fontId="28" fillId="0" borderId="0" xfId="2" applyFont="1" applyFill="1" applyBorder="1" applyAlignment="1">
      <alignment horizontal="center" vertical="center" wrapText="1"/>
    </xf>
    <xf numFmtId="0" fontId="34" fillId="6" borderId="20" xfId="0" applyFont="1" applyFill="1" applyBorder="1" applyAlignment="1">
      <alignment horizontal="center" vertical="center"/>
    </xf>
    <xf numFmtId="0" fontId="34" fillId="6" borderId="22" xfId="0" applyFont="1" applyFill="1" applyBorder="1" applyAlignment="1">
      <alignment horizontal="center" vertical="center"/>
    </xf>
    <xf numFmtId="0" fontId="34" fillId="7" borderId="40" xfId="0" applyFont="1" applyFill="1" applyBorder="1" applyAlignment="1">
      <alignment horizontal="center" vertical="center"/>
    </xf>
    <xf numFmtId="0" fontId="20" fillId="8" borderId="20" xfId="0" applyFont="1" applyFill="1" applyBorder="1" applyAlignment="1">
      <alignment horizontal="center" vertical="center"/>
    </xf>
    <xf numFmtId="0" fontId="29" fillId="0" borderId="32" xfId="0" applyFont="1" applyBorder="1" applyAlignment="1">
      <alignment horizontal="center" vertical="center"/>
    </xf>
    <xf numFmtId="0" fontId="29" fillId="0" borderId="18" xfId="0" applyFont="1" applyBorder="1" applyAlignment="1">
      <alignment vertical="center"/>
    </xf>
    <xf numFmtId="0" fontId="29" fillId="0" borderId="20" xfId="0" applyFont="1" applyBorder="1" applyAlignment="1">
      <alignment horizontal="center" vertical="center"/>
    </xf>
    <xf numFmtId="0" fontId="29" fillId="0" borderId="20" xfId="0" applyFont="1" applyBorder="1" applyAlignment="1">
      <alignment horizontal="center" vertical="center" wrapText="1"/>
    </xf>
    <xf numFmtId="0" fontId="29" fillId="0" borderId="20" xfId="0" applyFont="1" applyBorder="1" applyAlignment="1">
      <alignment vertical="center"/>
    </xf>
    <xf numFmtId="0" fontId="29" fillId="0" borderId="20" xfId="0" applyFont="1" applyBorder="1" applyAlignment="1">
      <alignment horizontal="left" vertical="center"/>
    </xf>
    <xf numFmtId="0" fontId="29" fillId="0" borderId="20" xfId="0" applyFont="1" applyBorder="1" applyAlignment="1">
      <alignment horizontal="left" vertical="center" wrapText="1"/>
    </xf>
    <xf numFmtId="0" fontId="29" fillId="0" borderId="20" xfId="0" applyFont="1" applyBorder="1" applyAlignment="1">
      <alignment horizontal="center" vertical="top" wrapText="1"/>
    </xf>
    <xf numFmtId="0" fontId="29" fillId="0" borderId="22" xfId="0" applyFont="1" applyBorder="1" applyAlignment="1">
      <alignment horizontal="center" vertical="top" wrapText="1"/>
    </xf>
    <xf numFmtId="0" fontId="29" fillId="0" borderId="22" xfId="0" applyFont="1" applyBorder="1" applyAlignment="1">
      <alignment horizontal="center" vertical="center"/>
    </xf>
    <xf numFmtId="0" fontId="29" fillId="0" borderId="22" xfId="0" applyFont="1" applyBorder="1" applyAlignment="1">
      <alignment horizontal="left" vertical="center" wrapText="1"/>
    </xf>
    <xf numFmtId="0" fontId="29" fillId="6" borderId="10" xfId="0" applyFont="1" applyFill="1" applyBorder="1" applyAlignment="1">
      <alignment horizontal="center" vertical="center"/>
    </xf>
    <xf numFmtId="0" fontId="29" fillId="6" borderId="10" xfId="0" applyFont="1" applyFill="1" applyBorder="1" applyAlignment="1">
      <alignment horizontal="center" vertical="center" wrapText="1"/>
    </xf>
    <xf numFmtId="0" fontId="29" fillId="6" borderId="0" xfId="0" applyFont="1" applyFill="1" applyAlignment="1">
      <alignment vertical="center"/>
    </xf>
    <xf numFmtId="0" fontId="29" fillId="6" borderId="6" xfId="0" applyFont="1" applyFill="1" applyBorder="1" applyAlignment="1">
      <alignment horizontal="center" vertical="center"/>
    </xf>
    <xf numFmtId="0" fontId="29" fillId="6" borderId="27" xfId="0" applyFont="1" applyFill="1" applyBorder="1" applyAlignment="1">
      <alignment horizontal="center" vertical="center"/>
    </xf>
    <xf numFmtId="0" fontId="29" fillId="6" borderId="20" xfId="0" applyFont="1" applyFill="1" applyBorder="1" applyAlignment="1">
      <alignment horizontal="center" vertical="center" wrapText="1"/>
    </xf>
    <xf numFmtId="0" fontId="29" fillId="6" borderId="10" xfId="0" applyFont="1" applyFill="1" applyBorder="1" applyAlignment="1">
      <alignment horizontal="left" vertical="center" wrapText="1"/>
    </xf>
    <xf numFmtId="0" fontId="29" fillId="6" borderId="0" xfId="0" applyFont="1" applyFill="1" applyAlignment="1">
      <alignment horizontal="left" vertical="center" wrapText="1"/>
    </xf>
    <xf numFmtId="0" fontId="29" fillId="6" borderId="23" xfId="0" applyFont="1" applyFill="1" applyBorder="1" applyAlignment="1">
      <alignment horizontal="left" vertical="center" wrapText="1"/>
    </xf>
    <xf numFmtId="0" fontId="29" fillId="6" borderId="22" xfId="0" applyFont="1" applyFill="1" applyBorder="1" applyAlignment="1">
      <alignment horizontal="center" vertical="center" wrapText="1"/>
    </xf>
    <xf numFmtId="0" fontId="29" fillId="0" borderId="9" xfId="0" applyFont="1" applyBorder="1" applyAlignment="1">
      <alignment horizontal="center" vertical="center" wrapText="1"/>
    </xf>
    <xf numFmtId="0" fontId="29" fillId="0" borderId="5" xfId="0" applyFont="1" applyBorder="1" applyAlignment="1">
      <alignment horizontal="left" vertical="center" wrapText="1"/>
    </xf>
    <xf numFmtId="0" fontId="29" fillId="0" borderId="19" xfId="0" applyFont="1" applyBorder="1" applyAlignment="1">
      <alignment horizontal="center" vertical="center"/>
    </xf>
    <xf numFmtId="0" fontId="29" fillId="0" borderId="0" xfId="0" applyFont="1" applyAlignment="1">
      <alignment horizontal="left" vertical="center" wrapText="1"/>
    </xf>
    <xf numFmtId="0" fontId="29" fillId="0" borderId="29" xfId="0" applyFont="1" applyBorder="1" applyAlignment="1">
      <alignment horizontal="center" vertical="center"/>
    </xf>
    <xf numFmtId="0" fontId="29" fillId="0" borderId="10" xfId="0" applyFont="1" applyBorder="1" applyAlignment="1">
      <alignment horizontal="center" vertical="center" wrapText="1"/>
    </xf>
    <xf numFmtId="0" fontId="29" fillId="0" borderId="0" xfId="0" applyFont="1" applyAlignment="1">
      <alignment horizontal="center" vertical="center"/>
    </xf>
    <xf numFmtId="0" fontId="29" fillId="0" borderId="10" xfId="0" applyFont="1" applyBorder="1" applyAlignment="1">
      <alignment horizontal="center" vertical="center"/>
    </xf>
    <xf numFmtId="0" fontId="29" fillId="0" borderId="0" xfId="0" applyFont="1" applyAlignment="1">
      <alignment vertical="center"/>
    </xf>
    <xf numFmtId="0" fontId="29" fillId="6" borderId="26" xfId="0" applyFont="1" applyFill="1" applyBorder="1" applyAlignment="1">
      <alignment horizontal="center" vertical="top"/>
    </xf>
    <xf numFmtId="0" fontId="29" fillId="6" borderId="15" xfId="0" applyFont="1" applyFill="1" applyBorder="1" applyAlignment="1">
      <alignment horizontal="center" vertical="top"/>
    </xf>
    <xf numFmtId="0" fontId="29" fillId="6" borderId="15" xfId="0" applyFont="1" applyFill="1" applyBorder="1" applyAlignment="1">
      <alignment horizontal="left" vertical="center" wrapText="1"/>
    </xf>
    <xf numFmtId="0" fontId="29" fillId="6" borderId="20" xfId="0" applyFont="1" applyFill="1" applyBorder="1" applyAlignment="1">
      <alignment horizontal="center" vertical="top"/>
    </xf>
    <xf numFmtId="0" fontId="29" fillId="6" borderId="18" xfId="0" applyFont="1" applyFill="1" applyBorder="1" applyAlignment="1">
      <alignment horizontal="center" vertical="top"/>
    </xf>
    <xf numFmtId="0" fontId="29" fillId="7" borderId="18" xfId="0" applyFont="1" applyFill="1" applyBorder="1" applyAlignment="1">
      <alignment horizontal="left" vertical="top"/>
    </xf>
    <xf numFmtId="0" fontId="29" fillId="7" borderId="18" xfId="0" applyFont="1" applyFill="1" applyBorder="1" applyAlignment="1">
      <alignment horizontal="center" vertical="top"/>
    </xf>
    <xf numFmtId="0" fontId="29" fillId="6" borderId="0" xfId="0" applyFont="1" applyFill="1" applyAlignment="1">
      <alignment horizontal="center" vertical="center"/>
    </xf>
    <xf numFmtId="0" fontId="29" fillId="6" borderId="0" xfId="0" applyFont="1" applyFill="1" applyAlignment="1">
      <alignment horizontal="left" vertical="center"/>
    </xf>
    <xf numFmtId="0" fontId="29" fillId="6" borderId="20" xfId="0" applyFont="1" applyFill="1" applyBorder="1" applyAlignment="1">
      <alignment horizontal="center" vertical="center"/>
    </xf>
    <xf numFmtId="0" fontId="29" fillId="6" borderId="20" xfId="0" applyFont="1" applyFill="1" applyBorder="1" applyAlignment="1">
      <alignment vertical="center"/>
    </xf>
    <xf numFmtId="0" fontId="29" fillId="7" borderId="20" xfId="0" applyFont="1" applyFill="1" applyBorder="1" applyAlignment="1">
      <alignment horizontal="center" vertical="center"/>
    </xf>
    <xf numFmtId="0" fontId="29" fillId="6" borderId="27" xfId="0" applyFont="1" applyFill="1" applyBorder="1" applyAlignment="1">
      <alignment horizontal="center" vertical="center" wrapText="1"/>
    </xf>
    <xf numFmtId="0" fontId="29" fillId="7" borderId="0" xfId="0" applyFont="1" applyFill="1" applyAlignment="1">
      <alignment wrapText="1"/>
    </xf>
    <xf numFmtId="0" fontId="29" fillId="7" borderId="20" xfId="0" applyFont="1" applyFill="1" applyBorder="1" applyAlignment="1">
      <alignment horizontal="left" vertical="center" wrapText="1"/>
    </xf>
    <xf numFmtId="0" fontId="29" fillId="7" borderId="20" xfId="0" applyFont="1" applyFill="1" applyBorder="1" applyAlignment="1">
      <alignment horizontal="center" vertical="center" wrapText="1"/>
    </xf>
    <xf numFmtId="0" fontId="29" fillId="6" borderId="28" xfId="0" applyFont="1" applyFill="1" applyBorder="1" applyAlignment="1">
      <alignment horizontal="center" vertical="center"/>
    </xf>
    <xf numFmtId="0" fontId="29" fillId="6" borderId="28" xfId="0" applyFont="1" applyFill="1" applyBorder="1" applyAlignment="1">
      <alignment horizontal="center" vertical="center" wrapText="1"/>
    </xf>
    <xf numFmtId="0" fontId="29" fillId="0" borderId="20" xfId="0" applyFont="1" applyBorder="1" applyAlignment="1">
      <alignment horizontal="center" vertical="top"/>
    </xf>
    <xf numFmtId="0" fontId="29" fillId="0" borderId="18" xfId="0" applyFont="1" applyBorder="1" applyAlignment="1">
      <alignment horizontal="center" vertical="top"/>
    </xf>
    <xf numFmtId="0" fontId="29" fillId="0" borderId="27" xfId="0" applyFont="1" applyBorder="1" applyAlignment="1">
      <alignment horizontal="center" vertical="top" wrapText="1"/>
    </xf>
    <xf numFmtId="0" fontId="29" fillId="0" borderId="15" xfId="0" applyFont="1" applyBorder="1" applyAlignment="1">
      <alignment horizontal="left" vertical="top" wrapText="1"/>
    </xf>
    <xf numFmtId="0" fontId="29" fillId="0" borderId="18" xfId="0" applyFont="1" applyBorder="1" applyAlignment="1">
      <alignment horizontal="center" vertical="top" wrapText="1"/>
    </xf>
    <xf numFmtId="0" fontId="29" fillId="0" borderId="18" xfId="0" applyFont="1" applyBorder="1" applyAlignment="1">
      <alignment horizontal="left" vertical="top" wrapText="1"/>
    </xf>
    <xf numFmtId="0" fontId="29" fillId="0" borderId="27" xfId="0" applyFont="1" applyBorder="1" applyAlignment="1">
      <alignment horizontal="center" vertical="center" wrapText="1"/>
    </xf>
    <xf numFmtId="0" fontId="29" fillId="0" borderId="0" xfId="0" applyFont="1" applyAlignment="1">
      <alignment horizontal="center" vertical="center" wrapText="1"/>
    </xf>
    <xf numFmtId="0" fontId="29" fillId="0" borderId="28" xfId="0" applyFont="1" applyBorder="1" applyAlignment="1">
      <alignment horizontal="center" vertical="center" wrapText="1"/>
    </xf>
    <xf numFmtId="0" fontId="29" fillId="6" borderId="0" xfId="0" applyFont="1" applyFill="1" applyAlignment="1">
      <alignment horizontal="left" vertical="top"/>
    </xf>
    <xf numFmtId="0" fontId="29" fillId="6" borderId="20" xfId="0" applyFont="1" applyFill="1" applyBorder="1" applyAlignment="1">
      <alignment horizontal="center" vertical="top" wrapText="1"/>
    </xf>
    <xf numFmtId="0" fontId="29" fillId="7" borderId="20" xfId="0" applyFont="1" applyFill="1" applyBorder="1" applyAlignment="1">
      <alignment horizontal="left" vertical="top" wrapText="1"/>
    </xf>
    <xf numFmtId="0" fontId="29" fillId="6" borderId="27" xfId="0" applyFont="1" applyFill="1" applyBorder="1" applyAlignment="1">
      <alignment horizontal="center" vertical="top"/>
    </xf>
    <xf numFmtId="0" fontId="29" fillId="6" borderId="0" xfId="0" applyFont="1" applyFill="1" applyAlignment="1">
      <alignment horizontal="left" vertical="top" wrapText="1"/>
    </xf>
    <xf numFmtId="0" fontId="29" fillId="6" borderId="20" xfId="0" applyFont="1" applyFill="1" applyBorder="1" applyAlignment="1">
      <alignment horizontal="left" vertical="center" wrapText="1"/>
    </xf>
    <xf numFmtId="0" fontId="29" fillId="6" borderId="22" xfId="0" applyFont="1" applyFill="1" applyBorder="1" applyAlignment="1">
      <alignment horizontal="center" vertical="center"/>
    </xf>
    <xf numFmtId="0" fontId="29" fillId="0" borderId="18" xfId="0" applyFont="1" applyBorder="1" applyAlignment="1">
      <alignment horizontal="left" vertical="center" wrapText="1"/>
    </xf>
    <xf numFmtId="0" fontId="29" fillId="0" borderId="27" xfId="0" applyFont="1" applyBorder="1" applyAlignment="1">
      <alignment horizontal="left" vertical="center" wrapText="1"/>
    </xf>
    <xf numFmtId="0" fontId="29" fillId="0" borderId="28" xfId="0" applyFont="1" applyBorder="1" applyAlignment="1">
      <alignment horizontal="left" vertical="center" wrapText="1"/>
    </xf>
    <xf numFmtId="0" fontId="29" fillId="7" borderId="0" xfId="0" applyFont="1" applyFill="1" applyAlignment="1">
      <alignment horizontal="left" vertical="top" wrapText="1"/>
    </xf>
    <xf numFmtId="0" fontId="29" fillId="7" borderId="27" xfId="0" applyFont="1" applyFill="1" applyBorder="1" applyAlignment="1">
      <alignment horizontal="center" vertical="top" wrapText="1"/>
    </xf>
    <xf numFmtId="0" fontId="29" fillId="6" borderId="20" xfId="0" applyFont="1" applyFill="1" applyBorder="1" applyAlignment="1">
      <alignment horizontal="left" vertical="top" wrapText="1"/>
    </xf>
    <xf numFmtId="0" fontId="29" fillId="6" borderId="21" xfId="0" applyFont="1" applyFill="1" applyBorder="1" applyAlignment="1">
      <alignment horizontal="center" vertical="center"/>
    </xf>
    <xf numFmtId="0" fontId="29" fillId="7" borderId="0" xfId="0" applyFont="1" applyFill="1" applyAlignment="1">
      <alignment horizontal="left" vertical="center" wrapText="1"/>
    </xf>
    <xf numFmtId="0" fontId="29" fillId="7" borderId="27" xfId="0" applyFont="1" applyFill="1" applyBorder="1" applyAlignment="1">
      <alignment horizontal="center" vertical="center" wrapText="1"/>
    </xf>
    <xf numFmtId="0" fontId="29" fillId="0" borderId="20" xfId="0" applyFont="1" applyBorder="1" applyAlignment="1">
      <alignment horizontal="left" vertical="top" wrapText="1"/>
    </xf>
    <xf numFmtId="0" fontId="29" fillId="6" borderId="18" xfId="0" applyFont="1" applyFill="1" applyBorder="1" applyAlignment="1">
      <alignment horizontal="center" vertical="center"/>
    </xf>
    <xf numFmtId="0" fontId="29" fillId="6" borderId="18" xfId="0" applyFont="1" applyFill="1" applyBorder="1" applyAlignment="1">
      <alignment horizontal="center" vertical="center" wrapText="1"/>
    </xf>
    <xf numFmtId="0" fontId="29" fillId="7" borderId="18" xfId="0" applyFont="1" applyFill="1" applyBorder="1" applyAlignment="1">
      <alignment horizontal="left" vertical="center" wrapText="1"/>
    </xf>
    <xf numFmtId="0" fontId="29" fillId="7" borderId="26" xfId="0" applyFont="1" applyFill="1" applyBorder="1" applyAlignment="1">
      <alignment horizontal="center" vertical="center" wrapText="1"/>
    </xf>
    <xf numFmtId="0" fontId="29" fillId="7" borderId="20" xfId="0" applyFont="1" applyFill="1" applyBorder="1" applyAlignment="1">
      <alignment horizontal="left" vertical="top"/>
    </xf>
    <xf numFmtId="0" fontId="29" fillId="6" borderId="20" xfId="0" applyFont="1" applyFill="1" applyBorder="1" applyAlignment="1">
      <alignment vertical="top"/>
    </xf>
    <xf numFmtId="0" fontId="29" fillId="7" borderId="20" xfId="0" applyFont="1" applyFill="1" applyBorder="1" applyAlignment="1">
      <alignment vertical="center" wrapText="1"/>
    </xf>
    <xf numFmtId="0" fontId="29" fillId="6" borderId="22" xfId="0" applyFont="1" applyFill="1" applyBorder="1" applyAlignment="1">
      <alignment horizontal="left" vertical="center" wrapText="1"/>
    </xf>
    <xf numFmtId="0" fontId="29" fillId="7" borderId="22" xfId="0" applyFont="1" applyFill="1" applyBorder="1" applyAlignment="1">
      <alignment horizontal="left" vertical="center" wrapText="1"/>
    </xf>
    <xf numFmtId="0" fontId="29" fillId="7" borderId="28" xfId="0" applyFont="1" applyFill="1" applyBorder="1" applyAlignment="1">
      <alignment horizontal="center" vertical="center" wrapText="1"/>
    </xf>
    <xf numFmtId="0" fontId="29" fillId="0" borderId="27" xfId="0" applyFont="1" applyBorder="1" applyAlignment="1">
      <alignment horizontal="center" vertical="top"/>
    </xf>
    <xf numFmtId="0" fontId="29" fillId="0" borderId="0" xfId="0" applyFont="1" applyAlignment="1">
      <alignment horizontal="center" vertical="top" wrapText="1"/>
    </xf>
    <xf numFmtId="0" fontId="29" fillId="0" borderId="27" xfId="0" applyFont="1" applyBorder="1" applyAlignment="1">
      <alignment horizontal="left" vertical="top" wrapText="1"/>
    </xf>
    <xf numFmtId="16" fontId="29" fillId="0" borderId="0" xfId="0" quotePrefix="1" applyNumberFormat="1" applyFont="1" applyAlignment="1">
      <alignment horizontal="center" vertical="top"/>
    </xf>
    <xf numFmtId="0" fontId="29" fillId="0" borderId="0" xfId="0" applyFont="1" applyAlignment="1">
      <alignment horizontal="left" vertical="top" wrapText="1"/>
    </xf>
    <xf numFmtId="0" fontId="29" fillId="0" borderId="0" xfId="0" applyFont="1" applyAlignment="1">
      <alignment horizontal="center" vertical="top"/>
    </xf>
    <xf numFmtId="0" fontId="29" fillId="0" borderId="27" xfId="0" applyFont="1" applyBorder="1" applyAlignment="1">
      <alignment horizontal="left" vertical="top"/>
    </xf>
    <xf numFmtId="0" fontId="29" fillId="0" borderId="0" xfId="0" applyFont="1" applyAlignment="1">
      <alignment horizontal="left" vertical="top"/>
    </xf>
    <xf numFmtId="16" fontId="29" fillId="0" borderId="0" xfId="0" quotePrefix="1" applyNumberFormat="1" applyFont="1" applyAlignment="1">
      <alignment horizontal="center" vertical="center"/>
    </xf>
    <xf numFmtId="0" fontId="29" fillId="6" borderId="26" xfId="0" applyFont="1" applyFill="1" applyBorder="1" applyAlignment="1">
      <alignment horizontal="center" vertical="center" wrapText="1"/>
    </xf>
    <xf numFmtId="0" fontId="29" fillId="6" borderId="19" xfId="0" applyFont="1" applyFill="1" applyBorder="1" applyAlignment="1">
      <alignment horizontal="center" vertical="center" wrapText="1"/>
    </xf>
    <xf numFmtId="0" fontId="29" fillId="7" borderId="27" xfId="0" applyFont="1" applyFill="1" applyBorder="1" applyAlignment="1">
      <alignment vertical="center"/>
    </xf>
    <xf numFmtId="0" fontId="29" fillId="6" borderId="19" xfId="0" applyFont="1" applyFill="1" applyBorder="1" applyAlignment="1">
      <alignment horizontal="center" vertical="center"/>
    </xf>
    <xf numFmtId="0" fontId="29" fillId="6" borderId="26" xfId="0" applyFont="1" applyFill="1" applyBorder="1" applyAlignment="1">
      <alignment horizontal="center" vertical="center"/>
    </xf>
    <xf numFmtId="0" fontId="29" fillId="6" borderId="0" xfId="0" applyFont="1" applyFill="1" applyAlignment="1">
      <alignment horizontal="center" vertical="center" wrapText="1"/>
    </xf>
    <xf numFmtId="0" fontId="29" fillId="6" borderId="26" xfId="0" applyFont="1" applyFill="1" applyBorder="1" applyAlignment="1">
      <alignment horizontal="left" vertical="center" wrapText="1"/>
    </xf>
    <xf numFmtId="0" fontId="29" fillId="7" borderId="21" xfId="0" applyFont="1" applyFill="1" applyBorder="1" applyAlignment="1">
      <alignment horizontal="center" vertical="center" wrapText="1"/>
    </xf>
    <xf numFmtId="0" fontId="29" fillId="6" borderId="27" xfId="0" applyFont="1" applyFill="1" applyBorder="1" applyAlignment="1">
      <alignment horizontal="left" vertical="center" wrapText="1"/>
    </xf>
    <xf numFmtId="0" fontId="29" fillId="6" borderId="24" xfId="0" applyFont="1" applyFill="1" applyBorder="1" applyAlignment="1">
      <alignment horizontal="center" vertical="center"/>
    </xf>
    <xf numFmtId="0" fontId="29" fillId="7" borderId="28" xfId="0" applyFont="1" applyFill="1" applyBorder="1" applyAlignment="1">
      <alignment vertical="center"/>
    </xf>
    <xf numFmtId="0" fontId="29" fillId="6" borderId="28" xfId="0" applyFont="1" applyFill="1" applyBorder="1" applyAlignment="1">
      <alignment horizontal="left" vertical="center" wrapText="1"/>
    </xf>
    <xf numFmtId="0" fontId="29" fillId="7" borderId="24" xfId="0" applyFont="1" applyFill="1" applyBorder="1" applyAlignment="1">
      <alignment horizontal="center" vertical="center" wrapText="1"/>
    </xf>
    <xf numFmtId="0" fontId="29" fillId="0" borderId="21" xfId="0" applyFont="1" applyBorder="1" applyAlignment="1">
      <alignment horizontal="center" vertical="center"/>
    </xf>
    <xf numFmtId="0" fontId="29" fillId="0" borderId="30" xfId="0" applyFont="1" applyBorder="1" applyAlignment="1">
      <alignment horizontal="center" vertical="center"/>
    </xf>
    <xf numFmtId="0" fontId="29" fillId="0" borderId="21" xfId="0" applyFont="1" applyBorder="1" applyAlignment="1">
      <alignment horizontal="left" vertical="center"/>
    </xf>
    <xf numFmtId="0" fontId="29" fillId="0" borderId="21" xfId="0" applyFont="1" applyBorder="1" applyAlignment="1">
      <alignment vertical="center" wrapText="1"/>
    </xf>
    <xf numFmtId="0" fontId="29" fillId="0" borderId="21" xfId="0" applyFont="1" applyBorder="1" applyAlignment="1">
      <alignment horizontal="center" vertical="top"/>
    </xf>
    <xf numFmtId="0" fontId="29" fillId="0" borderId="21" xfId="0" applyFont="1" applyBorder="1" applyAlignment="1">
      <alignment vertical="top"/>
    </xf>
    <xf numFmtId="0" fontId="29" fillId="0" borderId="24" xfId="0" applyFont="1" applyBorder="1" applyAlignment="1">
      <alignment horizontal="center" vertical="top"/>
    </xf>
    <xf numFmtId="0" fontId="29" fillId="7" borderId="0" xfId="0" applyFont="1" applyFill="1" applyAlignment="1">
      <alignment vertical="center"/>
    </xf>
    <xf numFmtId="0" fontId="29" fillId="7" borderId="0" xfId="0" applyFont="1" applyFill="1" applyAlignment="1">
      <alignment horizontal="center" vertical="center"/>
    </xf>
    <xf numFmtId="0" fontId="29" fillId="0" borderId="21" xfId="0" applyFont="1" applyBorder="1" applyAlignment="1">
      <alignment horizontal="center" vertical="center" wrapText="1"/>
    </xf>
    <xf numFmtId="0" fontId="29" fillId="0" borderId="30" xfId="0" applyFont="1" applyBorder="1" applyAlignment="1">
      <alignment vertical="center"/>
    </xf>
    <xf numFmtId="0" fontId="29" fillId="0" borderId="15" xfId="0" applyFont="1" applyBorder="1" applyAlignment="1">
      <alignment horizontal="left" vertical="center" wrapText="1"/>
    </xf>
    <xf numFmtId="0" fontId="29" fillId="0" borderId="21" xfId="0" applyFont="1" applyBorder="1" applyAlignment="1">
      <alignment vertical="center"/>
    </xf>
    <xf numFmtId="0" fontId="27" fillId="0" borderId="0" xfId="0" applyFont="1" applyAlignment="1">
      <alignment wrapText="1"/>
    </xf>
    <xf numFmtId="0" fontId="29" fillId="7" borderId="18" xfId="0" applyFont="1" applyFill="1" applyBorder="1" applyAlignment="1">
      <alignment horizontal="center" vertical="center" wrapText="1"/>
    </xf>
    <xf numFmtId="0" fontId="29" fillId="7" borderId="18" xfId="0" applyFont="1" applyFill="1" applyBorder="1" applyAlignment="1">
      <alignment vertical="center"/>
    </xf>
    <xf numFmtId="0" fontId="29" fillId="6" borderId="18" xfId="0" applyFont="1" applyFill="1" applyBorder="1" applyAlignment="1">
      <alignment horizontal="left" vertical="center" wrapText="1"/>
    </xf>
    <xf numFmtId="0" fontId="29" fillId="7" borderId="20" xfId="0" applyFont="1" applyFill="1" applyBorder="1" applyAlignment="1">
      <alignment vertical="center"/>
    </xf>
    <xf numFmtId="0" fontId="29" fillId="6" borderId="0" xfId="0" applyFont="1" applyFill="1" applyAlignment="1">
      <alignment horizontal="center" vertical="top"/>
    </xf>
    <xf numFmtId="0" fontId="29" fillId="7" borderId="20" xfId="0" applyFont="1" applyFill="1" applyBorder="1" applyAlignment="1">
      <alignment horizontal="center" vertical="top" wrapText="1"/>
    </xf>
    <xf numFmtId="0" fontId="29" fillId="7" borderId="20" xfId="0" applyFont="1" applyFill="1" applyBorder="1" applyAlignment="1">
      <alignment vertical="top"/>
    </xf>
    <xf numFmtId="0" fontId="29" fillId="10" borderId="27" xfId="0" applyFont="1" applyFill="1" applyBorder="1" applyAlignment="1">
      <alignment horizontal="center" vertical="center"/>
    </xf>
    <xf numFmtId="0" fontId="29" fillId="7" borderId="27" xfId="0" applyFont="1" applyFill="1" applyBorder="1" applyAlignment="1">
      <alignment horizontal="left" vertical="center" wrapText="1"/>
    </xf>
    <xf numFmtId="0" fontId="29" fillId="10" borderId="0" xfId="0" applyFont="1" applyFill="1" applyAlignment="1">
      <alignment horizontal="center" vertical="center"/>
    </xf>
    <xf numFmtId="0" fontId="29" fillId="10" borderId="20" xfId="0" applyFont="1" applyFill="1" applyBorder="1" applyAlignment="1">
      <alignment horizontal="left" vertical="center" wrapText="1"/>
    </xf>
    <xf numFmtId="0" fontId="29" fillId="6" borderId="23" xfId="0" applyFont="1" applyFill="1" applyBorder="1" applyAlignment="1">
      <alignment horizontal="center" vertical="center"/>
    </xf>
    <xf numFmtId="0" fontId="29" fillId="7" borderId="22" xfId="0" applyFont="1" applyFill="1" applyBorder="1" applyAlignment="1">
      <alignment horizontal="center" vertical="center" wrapText="1"/>
    </xf>
    <xf numFmtId="0" fontId="29" fillId="10" borderId="28" xfId="0" applyFont="1" applyFill="1" applyBorder="1" applyAlignment="1">
      <alignment horizontal="center" vertical="center"/>
    </xf>
    <xf numFmtId="0" fontId="29" fillId="10" borderId="23" xfId="0" applyFont="1" applyFill="1" applyBorder="1" applyAlignment="1">
      <alignment horizontal="center" vertical="center"/>
    </xf>
    <xf numFmtId="0" fontId="29" fillId="10" borderId="22" xfId="0" applyFont="1" applyFill="1" applyBorder="1" applyAlignment="1">
      <alignment horizontal="left" vertical="center" wrapText="1"/>
    </xf>
    <xf numFmtId="0" fontId="29" fillId="6" borderId="30" xfId="0" applyFont="1" applyFill="1" applyBorder="1" applyAlignment="1">
      <alignment horizontal="center" vertical="center"/>
    </xf>
    <xf numFmtId="0" fontId="29" fillId="0" borderId="30" xfId="0" applyFont="1" applyBorder="1" applyAlignment="1">
      <alignment horizontal="center" vertical="top"/>
    </xf>
    <xf numFmtId="0" fontId="29" fillId="0" borderId="30" xfId="0" applyFont="1" applyBorder="1" applyAlignment="1">
      <alignment horizontal="center" vertical="top" wrapText="1"/>
    </xf>
    <xf numFmtId="0" fontId="29" fillId="0" borderId="30" xfId="0" applyFont="1" applyBorder="1" applyAlignment="1">
      <alignment horizontal="left" vertical="top" wrapText="1"/>
    </xf>
    <xf numFmtId="0" fontId="29" fillId="0" borderId="24" xfId="0" applyFont="1" applyBorder="1" applyAlignment="1">
      <alignment horizontal="center" vertical="top" wrapText="1"/>
    </xf>
    <xf numFmtId="0" fontId="29" fillId="0" borderId="24" xfId="0" applyFont="1" applyBorder="1" applyAlignment="1">
      <alignment horizontal="left" vertical="top" wrapText="1"/>
    </xf>
    <xf numFmtId="0" fontId="29" fillId="7" borderId="19" xfId="0" applyFont="1" applyFill="1" applyBorder="1" applyAlignment="1">
      <alignment horizontal="center" vertical="center"/>
    </xf>
    <xf numFmtId="0" fontId="29" fillId="7" borderId="23" xfId="0" applyFont="1" applyFill="1" applyBorder="1" applyAlignment="1">
      <alignment horizontal="center" vertical="center"/>
    </xf>
    <xf numFmtId="0" fontId="29" fillId="7" borderId="22" xfId="0" applyFont="1" applyFill="1" applyBorder="1" applyAlignment="1">
      <alignment vertical="center"/>
    </xf>
    <xf numFmtId="0" fontId="29" fillId="0" borderId="24" xfId="0" applyFont="1" applyBorder="1" applyAlignment="1">
      <alignment horizontal="center" vertical="center"/>
    </xf>
    <xf numFmtId="0" fontId="29" fillId="0" borderId="39" xfId="0" applyFont="1" applyBorder="1" applyAlignment="1">
      <alignment horizontal="center" vertical="center"/>
    </xf>
    <xf numFmtId="0" fontId="29" fillId="0" borderId="23" xfId="0" applyFont="1" applyBorder="1" applyAlignment="1">
      <alignment horizontal="left" vertical="center" wrapText="1"/>
    </xf>
    <xf numFmtId="0" fontId="29" fillId="7" borderId="25" xfId="0" applyFont="1" applyFill="1" applyBorder="1" applyAlignment="1">
      <alignment horizontal="center" vertical="center" wrapText="1"/>
    </xf>
    <xf numFmtId="0" fontId="29" fillId="7" borderId="35" xfId="0" applyFont="1" applyFill="1" applyBorder="1" applyAlignment="1">
      <alignment horizontal="center" vertical="center"/>
    </xf>
    <xf numFmtId="0" fontId="29" fillId="7" borderId="36" xfId="0" applyFont="1" applyFill="1" applyBorder="1" applyAlignment="1">
      <alignment horizontal="center" vertical="center"/>
    </xf>
    <xf numFmtId="0" fontId="29" fillId="7" borderId="37" xfId="0" applyFont="1" applyFill="1" applyBorder="1" applyAlignment="1">
      <alignment horizontal="center" vertical="center"/>
    </xf>
    <xf numFmtId="0" fontId="29" fillId="7" borderId="33" xfId="0" applyFont="1" applyFill="1" applyBorder="1" applyAlignment="1">
      <alignment horizontal="center" vertical="center" wrapText="1"/>
    </xf>
    <xf numFmtId="0" fontId="29" fillId="0" borderId="9" xfId="0" applyFont="1" applyBorder="1" applyAlignment="1">
      <alignment horizontal="left" vertical="center" wrapText="1"/>
    </xf>
    <xf numFmtId="0" fontId="29" fillId="7" borderId="26" xfId="0" applyFont="1" applyFill="1" applyBorder="1" applyAlignment="1">
      <alignment horizontal="center" vertical="top"/>
    </xf>
    <xf numFmtId="0" fontId="29" fillId="7" borderId="30" xfId="0" applyFont="1" applyFill="1" applyBorder="1" applyAlignment="1">
      <alignment horizontal="center" vertical="top"/>
    </xf>
    <xf numFmtId="0" fontId="29" fillId="7" borderId="26" xfId="0" applyFont="1" applyFill="1" applyBorder="1" applyAlignment="1">
      <alignment horizontal="left" vertical="top"/>
    </xf>
    <xf numFmtId="0" fontId="29" fillId="7" borderId="27" xfId="0" applyFont="1" applyFill="1" applyBorder="1" applyAlignment="1">
      <alignment horizontal="center" vertical="top"/>
    </xf>
    <xf numFmtId="0" fontId="29" fillId="7" borderId="21" xfId="0" applyFont="1" applyFill="1" applyBorder="1" applyAlignment="1">
      <alignment horizontal="center" vertical="top"/>
    </xf>
    <xf numFmtId="0" fontId="29" fillId="7" borderId="27" xfId="0" applyFont="1" applyFill="1" applyBorder="1" applyAlignment="1">
      <alignment horizontal="left" vertical="top" wrapText="1"/>
    </xf>
    <xf numFmtId="0" fontId="29" fillId="7" borderId="27" xfId="0" applyFont="1" applyFill="1" applyBorder="1" applyAlignment="1">
      <alignment horizontal="left" vertical="top"/>
    </xf>
    <xf numFmtId="0" fontId="29" fillId="7" borderId="27" xfId="0" applyFont="1" applyFill="1" applyBorder="1" applyAlignment="1">
      <alignment horizontal="center" vertical="center"/>
    </xf>
    <xf numFmtId="0" fontId="29" fillId="7" borderId="21" xfId="0" applyFont="1" applyFill="1" applyBorder="1" applyAlignment="1">
      <alignment horizontal="center" vertical="center"/>
    </xf>
    <xf numFmtId="0" fontId="29" fillId="0" borderId="18" xfId="0" applyFont="1" applyBorder="1" applyAlignment="1">
      <alignment horizontal="left" vertical="center"/>
    </xf>
    <xf numFmtId="0" fontId="27" fillId="7" borderId="0" xfId="0" applyFont="1" applyFill="1" applyAlignment="1">
      <alignment horizontal="center" vertical="center"/>
    </xf>
    <xf numFmtId="0" fontId="29" fillId="0" borderId="26" xfId="0" applyFont="1" applyBorder="1" applyAlignment="1">
      <alignment horizontal="left" vertical="top" wrapText="1"/>
    </xf>
    <xf numFmtId="0" fontId="29" fillId="0" borderId="21" xfId="0" applyFont="1" applyBorder="1" applyAlignment="1">
      <alignment horizontal="center" vertical="top" wrapText="1"/>
    </xf>
    <xf numFmtId="0" fontId="29" fillId="0" borderId="22" xfId="0" applyFont="1" applyBorder="1" applyAlignment="1">
      <alignment horizontal="center" vertical="top"/>
    </xf>
    <xf numFmtId="0" fontId="29" fillId="0" borderId="22" xfId="0" applyFont="1" applyBorder="1" applyAlignment="1">
      <alignment horizontal="left" vertical="top" wrapText="1"/>
    </xf>
    <xf numFmtId="0" fontId="29" fillId="0" borderId="28" xfId="0" applyFont="1" applyBorder="1" applyAlignment="1">
      <alignment horizontal="left" vertical="top" wrapText="1"/>
    </xf>
    <xf numFmtId="0" fontId="29" fillId="7" borderId="0" xfId="0" applyFont="1" applyFill="1" applyAlignment="1">
      <alignment horizontal="center" vertical="top"/>
    </xf>
    <xf numFmtId="0" fontId="29" fillId="7" borderId="20" xfId="0" applyFont="1" applyFill="1" applyBorder="1" applyAlignment="1">
      <alignment horizontal="center" vertical="top"/>
    </xf>
    <xf numFmtId="0" fontId="29" fillId="7" borderId="26" xfId="0" applyFont="1" applyFill="1" applyBorder="1" applyAlignment="1">
      <alignment horizontal="center" vertical="top" wrapText="1"/>
    </xf>
    <xf numFmtId="0" fontId="29" fillId="7" borderId="28" xfId="0" applyFont="1" applyFill="1" applyBorder="1" applyAlignment="1">
      <alignment horizontal="center" vertical="top" wrapText="1"/>
    </xf>
    <xf numFmtId="0" fontId="29" fillId="7" borderId="30" xfId="0" applyFont="1" applyFill="1" applyBorder="1" applyAlignment="1">
      <alignment horizontal="center" vertical="top" wrapText="1"/>
    </xf>
    <xf numFmtId="0" fontId="29" fillId="7" borderId="0" xfId="0" applyFont="1" applyFill="1" applyAlignment="1">
      <alignment vertical="top" wrapText="1"/>
    </xf>
    <xf numFmtId="0" fontId="29" fillId="7" borderId="18" xfId="0" applyFont="1" applyFill="1" applyBorder="1" applyAlignment="1">
      <alignment horizontal="center" vertical="top" wrapText="1"/>
    </xf>
    <xf numFmtId="0" fontId="29" fillId="7" borderId="22" xfId="0" applyFont="1" applyFill="1" applyBorder="1" applyAlignment="1">
      <alignment horizontal="center" vertical="top"/>
    </xf>
    <xf numFmtId="0" fontId="29" fillId="7" borderId="28" xfId="0" applyFont="1" applyFill="1" applyBorder="1" applyAlignment="1">
      <alignment horizontal="center" vertical="top"/>
    </xf>
    <xf numFmtId="0" fontId="29" fillId="7" borderId="24" xfId="0" applyFont="1" applyFill="1" applyBorder="1" applyAlignment="1">
      <alignment horizontal="center" vertical="top" wrapText="1"/>
    </xf>
    <xf numFmtId="0" fontId="29" fillId="7" borderId="22" xfId="0" applyFont="1" applyFill="1" applyBorder="1" applyAlignment="1">
      <alignment horizontal="center" vertical="top" wrapText="1"/>
    </xf>
    <xf numFmtId="0" fontId="29" fillId="0" borderId="6" xfId="0" applyFont="1" applyBorder="1" applyAlignment="1">
      <alignment horizontal="center" vertical="top" wrapText="1"/>
    </xf>
    <xf numFmtId="0" fontId="29" fillId="0" borderId="23" xfId="0" applyFont="1" applyBorder="1" applyAlignment="1">
      <alignment horizontal="center" vertical="center"/>
    </xf>
    <xf numFmtId="0" fontId="29" fillId="0" borderId="7" xfId="0" applyFont="1" applyBorder="1" applyAlignment="1">
      <alignment horizontal="center" vertical="center" wrapText="1"/>
    </xf>
    <xf numFmtId="0" fontId="29" fillId="7" borderId="29" xfId="0" applyFont="1" applyFill="1" applyBorder="1" applyAlignment="1">
      <alignment horizontal="center" vertical="center"/>
    </xf>
    <xf numFmtId="0" fontId="29" fillId="7" borderId="10" xfId="0" applyFont="1" applyFill="1" applyBorder="1" applyAlignment="1">
      <alignment horizontal="center" vertical="center" wrapText="1"/>
    </xf>
    <xf numFmtId="0" fontId="29" fillId="7" borderId="10" xfId="0" applyFont="1" applyFill="1" applyBorder="1" applyAlignment="1">
      <alignment horizontal="left" vertical="center" wrapText="1"/>
    </xf>
    <xf numFmtId="0" fontId="29" fillId="7" borderId="10" xfId="0" applyFont="1" applyFill="1" applyBorder="1" applyAlignment="1">
      <alignment horizontal="center" vertical="center"/>
    </xf>
    <xf numFmtId="0" fontId="29" fillId="7" borderId="39" xfId="0" applyFont="1" applyFill="1" applyBorder="1" applyAlignment="1">
      <alignment horizontal="center" vertical="center"/>
    </xf>
    <xf numFmtId="0" fontId="29" fillId="0" borderId="21" xfId="0" applyFont="1" applyBorder="1" applyAlignment="1">
      <alignment horizontal="left" vertical="center" wrapText="1"/>
    </xf>
    <xf numFmtId="0" fontId="29" fillId="0" borderId="24" xfId="0" applyFont="1" applyBorder="1" applyAlignment="1">
      <alignment horizontal="center" vertical="center" wrapText="1"/>
    </xf>
    <xf numFmtId="0" fontId="29" fillId="0" borderId="24" xfId="0" applyFont="1" applyBorder="1" applyAlignment="1">
      <alignment horizontal="left" vertical="center" wrapText="1"/>
    </xf>
    <xf numFmtId="0" fontId="29" fillId="7" borderId="26" xfId="0" applyFont="1" applyFill="1" applyBorder="1" applyAlignment="1">
      <alignment horizontal="left" vertical="center" wrapText="1"/>
    </xf>
    <xf numFmtId="0" fontId="29" fillId="7" borderId="19" xfId="0" applyFont="1" applyFill="1" applyBorder="1" applyAlignment="1">
      <alignment horizontal="center" vertical="center" wrapText="1"/>
    </xf>
    <xf numFmtId="0" fontId="29" fillId="7" borderId="0" xfId="0" applyFont="1" applyFill="1" applyAlignment="1">
      <alignment horizontal="center" vertical="center" wrapText="1"/>
    </xf>
    <xf numFmtId="0" fontId="29" fillId="7" borderId="28" xfId="0" applyFont="1" applyFill="1" applyBorder="1" applyAlignment="1">
      <alignment horizontal="left" vertical="center" wrapText="1"/>
    </xf>
    <xf numFmtId="0" fontId="29" fillId="7" borderId="23" xfId="0" applyFont="1" applyFill="1" applyBorder="1" applyAlignment="1">
      <alignment horizontal="center" vertical="center" wrapText="1"/>
    </xf>
    <xf numFmtId="0" fontId="29" fillId="0" borderId="17" xfId="0" applyFont="1" applyBorder="1" applyAlignment="1">
      <alignment horizontal="center" vertical="center"/>
    </xf>
    <xf numFmtId="0" fontId="29" fillId="7" borderId="15" xfId="0" applyFont="1" applyFill="1" applyBorder="1" applyAlignment="1">
      <alignment horizontal="center" vertical="center"/>
    </xf>
    <xf numFmtId="0" fontId="29" fillId="0" borderId="14" xfId="0" applyFont="1" applyBorder="1" applyAlignment="1">
      <alignment horizontal="center" vertical="center" wrapText="1"/>
    </xf>
    <xf numFmtId="0" fontId="29" fillId="0" borderId="4" xfId="0" applyFont="1" applyBorder="1" applyAlignment="1">
      <alignment vertical="center"/>
    </xf>
    <xf numFmtId="0" fontId="29" fillId="0" borderId="4" xfId="0" applyFont="1" applyBorder="1" applyAlignment="1">
      <alignment horizontal="center" vertical="center"/>
    </xf>
    <xf numFmtId="0" fontId="29" fillId="0" borderId="15" xfId="0" applyFont="1" applyBorder="1" applyAlignment="1">
      <alignment vertical="center"/>
    </xf>
    <xf numFmtId="0" fontId="29" fillId="7" borderId="32" xfId="0" applyFont="1" applyFill="1" applyBorder="1" applyAlignment="1">
      <alignment horizontal="center" vertical="center"/>
    </xf>
    <xf numFmtId="0" fontId="29" fillId="7" borderId="16" xfId="0" applyFont="1" applyFill="1" applyBorder="1" applyAlignment="1">
      <alignment horizontal="center" vertical="center" wrapText="1"/>
    </xf>
    <xf numFmtId="0" fontId="29" fillId="7" borderId="0" xfId="0" applyFont="1" applyFill="1" applyAlignment="1">
      <alignment vertical="center" wrapText="1"/>
    </xf>
    <xf numFmtId="0" fontId="29" fillId="7" borderId="5" xfId="0" applyFont="1" applyFill="1" applyBorder="1" applyAlignment="1">
      <alignment horizontal="center" vertical="center"/>
    </xf>
    <xf numFmtId="0" fontId="29" fillId="7" borderId="33" xfId="0" applyFont="1" applyFill="1" applyBorder="1" applyAlignment="1">
      <alignment vertical="center"/>
    </xf>
    <xf numFmtId="0" fontId="29" fillId="0" borderId="16" xfId="0" applyFont="1" applyBorder="1" applyAlignment="1">
      <alignment horizontal="center" vertical="center" wrapText="1"/>
    </xf>
    <xf numFmtId="0" fontId="29" fillId="0" borderId="33" xfId="0" applyFont="1" applyBorder="1" applyAlignment="1">
      <alignment vertical="center"/>
    </xf>
    <xf numFmtId="0" fontId="29" fillId="7" borderId="25" xfId="0" applyFont="1" applyFill="1" applyBorder="1" applyAlignment="1">
      <alignment vertical="center"/>
    </xf>
    <xf numFmtId="0" fontId="29" fillId="7" borderId="17" xfId="0" applyFont="1" applyFill="1" applyBorder="1" applyAlignment="1">
      <alignment horizontal="center" vertical="center"/>
    </xf>
    <xf numFmtId="0" fontId="29" fillId="7" borderId="11" xfId="0" applyFont="1" applyFill="1" applyBorder="1" applyAlignment="1">
      <alignment horizontal="center" vertical="center"/>
    </xf>
    <xf numFmtId="0" fontId="29" fillId="7" borderId="7" xfId="0" applyFont="1" applyFill="1" applyBorder="1" applyAlignment="1">
      <alignment horizontal="center" vertical="center"/>
    </xf>
    <xf numFmtId="0" fontId="29" fillId="0" borderId="9" xfId="0" applyFont="1" applyBorder="1" applyAlignment="1">
      <alignment horizontal="center" vertical="center"/>
    </xf>
    <xf numFmtId="0" fontId="29" fillId="0" borderId="5" xfId="0" applyFont="1" applyBorder="1" applyAlignment="1">
      <alignment horizontal="center" vertical="center"/>
    </xf>
    <xf numFmtId="0" fontId="29" fillId="0" borderId="20" xfId="0" applyFont="1" applyBorder="1" applyAlignment="1">
      <alignment vertical="center" wrapText="1"/>
    </xf>
    <xf numFmtId="0" fontId="29" fillId="0" borderId="22" xfId="0" applyFont="1" applyBorder="1" applyAlignment="1">
      <alignment horizontal="left" vertical="center"/>
    </xf>
    <xf numFmtId="0" fontId="29" fillId="7" borderId="0" xfId="0" applyFont="1" applyFill="1" applyAlignment="1">
      <alignment horizontal="left" vertical="center"/>
    </xf>
    <xf numFmtId="0" fontId="29" fillId="0" borderId="22" xfId="0" applyFont="1" applyBorder="1" applyAlignment="1">
      <alignment vertical="top" wrapText="1"/>
    </xf>
    <xf numFmtId="0" fontId="29" fillId="7" borderId="11" xfId="0" applyFont="1" applyFill="1" applyBorder="1" applyAlignment="1">
      <alignment horizontal="left" vertical="center"/>
    </xf>
    <xf numFmtId="0" fontId="29" fillId="7" borderId="11" xfId="0" applyFont="1" applyFill="1" applyBorder="1" applyAlignment="1">
      <alignment horizontal="center" vertical="center" wrapText="1"/>
    </xf>
    <xf numFmtId="0" fontId="29" fillId="0" borderId="15" xfId="0" applyFont="1" applyBorder="1" applyAlignment="1">
      <alignment horizontal="center" vertical="center"/>
    </xf>
    <xf numFmtId="0" fontId="29" fillId="0" borderId="9" xfId="0" applyFont="1" applyBorder="1" applyAlignment="1">
      <alignment vertical="center" wrapText="1"/>
    </xf>
    <xf numFmtId="0" fontId="29" fillId="7" borderId="26" xfId="0" applyFont="1" applyFill="1" applyBorder="1" applyAlignment="1">
      <alignment vertical="center" wrapText="1"/>
    </xf>
    <xf numFmtId="0" fontId="29" fillId="0" borderId="26" xfId="0" applyFont="1" applyBorder="1" applyAlignment="1">
      <alignment vertical="center" wrapText="1"/>
    </xf>
    <xf numFmtId="0" fontId="29" fillId="7" borderId="28" xfId="0" applyFont="1" applyFill="1" applyBorder="1" applyAlignment="1">
      <alignment wrapText="1"/>
    </xf>
    <xf numFmtId="0" fontId="29" fillId="7" borderId="23" xfId="0" applyFont="1" applyFill="1" applyBorder="1" applyAlignment="1">
      <alignment wrapText="1"/>
    </xf>
    <xf numFmtId="0" fontId="29" fillId="0" borderId="27" xfId="0" applyFont="1" applyBorder="1" applyAlignment="1">
      <alignment horizontal="center" wrapText="1"/>
    </xf>
    <xf numFmtId="0" fontId="29" fillId="0" borderId="27" xfId="0" applyFont="1" applyBorder="1" applyAlignment="1">
      <alignment wrapText="1"/>
    </xf>
    <xf numFmtId="0" fontId="29" fillId="0" borderId="0" xfId="0" applyFont="1" applyAlignment="1">
      <alignment wrapText="1"/>
    </xf>
    <xf numFmtId="0" fontId="29" fillId="0" borderId="18" xfId="0" applyFont="1" applyBorder="1" applyAlignment="1">
      <alignment horizontal="center" wrapText="1"/>
    </xf>
    <xf numFmtId="0" fontId="29" fillId="7" borderId="26" xfId="0" applyFont="1" applyFill="1" applyBorder="1" applyAlignment="1">
      <alignment vertical="top" wrapText="1"/>
    </xf>
    <xf numFmtId="16" fontId="29" fillId="7" borderId="26" xfId="0" applyNumberFormat="1" applyFont="1" applyFill="1" applyBorder="1" applyAlignment="1">
      <alignment horizontal="center" vertical="center" wrapText="1"/>
    </xf>
    <xf numFmtId="0" fontId="29" fillId="7" borderId="27" xfId="0" applyFont="1" applyFill="1" applyBorder="1" applyAlignment="1">
      <alignment vertical="center" wrapText="1"/>
    </xf>
    <xf numFmtId="0" fontId="29" fillId="7" borderId="20" xfId="0" applyFont="1" applyFill="1" applyBorder="1" applyAlignment="1">
      <alignment horizontal="center" wrapText="1"/>
    </xf>
    <xf numFmtId="0" fontId="29" fillId="7" borderId="27" xfId="0" applyFont="1" applyFill="1" applyBorder="1" applyAlignment="1">
      <alignment wrapText="1"/>
    </xf>
    <xf numFmtId="0" fontId="29" fillId="7" borderId="20" xfId="0" applyFont="1" applyFill="1" applyBorder="1" applyAlignment="1">
      <alignment wrapText="1"/>
    </xf>
    <xf numFmtId="0" fontId="29" fillId="7" borderId="22" xfId="0" applyFont="1" applyFill="1" applyBorder="1" applyAlignment="1">
      <alignment horizontal="center" wrapText="1"/>
    </xf>
    <xf numFmtId="0" fontId="29" fillId="7" borderId="22" xfId="0" applyFont="1" applyFill="1" applyBorder="1" applyAlignment="1">
      <alignment wrapText="1"/>
    </xf>
    <xf numFmtId="0" fontId="29" fillId="0" borderId="20" xfId="0" applyFont="1" applyBorder="1" applyAlignment="1">
      <alignment horizontal="center" wrapText="1"/>
    </xf>
    <xf numFmtId="0" fontId="29" fillId="0" borderId="20" xfId="0" applyFont="1" applyBorder="1" applyAlignment="1">
      <alignment vertical="top" wrapText="1"/>
    </xf>
    <xf numFmtId="0" fontId="29" fillId="0" borderId="0" xfId="0" applyFont="1" applyAlignment="1">
      <alignment horizontal="center" wrapText="1"/>
    </xf>
    <xf numFmtId="0" fontId="29" fillId="0" borderId="22" xfId="0" applyFont="1" applyBorder="1" applyAlignment="1">
      <alignment horizontal="center" wrapText="1"/>
    </xf>
    <xf numFmtId="0" fontId="29" fillId="0" borderId="28" xfId="0" applyFont="1" applyBorder="1" applyAlignment="1">
      <alignment wrapText="1"/>
    </xf>
    <xf numFmtId="0" fontId="29" fillId="0" borderId="23" xfId="0" applyFont="1" applyBorder="1" applyAlignment="1">
      <alignment horizontal="center" wrapText="1"/>
    </xf>
    <xf numFmtId="0" fontId="27" fillId="7" borderId="27" xfId="0" applyFont="1" applyFill="1" applyBorder="1" applyAlignment="1">
      <alignment horizontal="center" vertical="center"/>
    </xf>
    <xf numFmtId="0" fontId="27" fillId="7" borderId="0" xfId="0" applyFont="1" applyFill="1" applyAlignment="1">
      <alignment horizontal="center" vertical="center" wrapText="1"/>
    </xf>
    <xf numFmtId="0" fontId="29" fillId="7" borderId="27" xfId="0" applyFont="1" applyFill="1" applyBorder="1" applyAlignment="1">
      <alignment horizontal="left" vertical="center"/>
    </xf>
    <xf numFmtId="0" fontId="29" fillId="7" borderId="18" xfId="0" applyFont="1" applyFill="1" applyBorder="1" applyAlignment="1">
      <alignment vertical="center" wrapText="1"/>
    </xf>
    <xf numFmtId="0" fontId="29" fillId="7" borderId="22" xfId="0" applyFont="1" applyFill="1" applyBorder="1" applyAlignment="1">
      <alignment vertical="center" wrapText="1"/>
    </xf>
    <xf numFmtId="0" fontId="29" fillId="7" borderId="26" xfId="0" applyFont="1" applyFill="1" applyBorder="1" applyAlignment="1">
      <alignment horizontal="center" wrapText="1"/>
    </xf>
    <xf numFmtId="0" fontId="29" fillId="8" borderId="18" xfId="0" applyFont="1" applyFill="1" applyBorder="1" applyAlignment="1">
      <alignment horizontal="left" vertical="center" wrapText="1"/>
    </xf>
    <xf numFmtId="0" fontId="29" fillId="8" borderId="22" xfId="0" applyFont="1" applyFill="1" applyBorder="1" applyAlignment="1">
      <alignment horizontal="left" vertical="center" wrapText="1"/>
    </xf>
    <xf numFmtId="0" fontId="29" fillId="7" borderId="24" xfId="0" applyFont="1" applyFill="1" applyBorder="1" applyAlignment="1">
      <alignment horizontal="center" vertical="center"/>
    </xf>
    <xf numFmtId="0" fontId="29" fillId="8" borderId="26" xfId="0" applyFont="1" applyFill="1" applyBorder="1" applyAlignment="1">
      <alignment horizontal="center" vertical="center"/>
    </xf>
    <xf numFmtId="0" fontId="29" fillId="8" borderId="27" xfId="0" applyFont="1" applyFill="1" applyBorder="1" applyAlignment="1">
      <alignment horizontal="center" vertical="center"/>
    </xf>
    <xf numFmtId="0" fontId="29" fillId="8" borderId="26" xfId="0" applyFont="1" applyFill="1" applyBorder="1" applyAlignment="1">
      <alignment horizontal="center" vertical="center" wrapText="1"/>
    </xf>
    <xf numFmtId="0" fontId="29" fillId="8" borderId="26" xfId="0" applyFont="1" applyFill="1" applyBorder="1" applyAlignment="1">
      <alignment horizontal="left" vertical="center" wrapText="1"/>
    </xf>
    <xf numFmtId="0" fontId="29" fillId="8" borderId="18" xfId="0" applyFont="1" applyFill="1" applyBorder="1" applyAlignment="1">
      <alignment horizontal="left" vertical="center"/>
    </xf>
    <xf numFmtId="16" fontId="29" fillId="8" borderId="26" xfId="0" quotePrefix="1" applyNumberFormat="1" applyFont="1" applyFill="1" applyBorder="1" applyAlignment="1">
      <alignment horizontal="center" vertical="top" wrapText="1"/>
    </xf>
    <xf numFmtId="0" fontId="29" fillId="8" borderId="30" xfId="0" applyFont="1" applyFill="1" applyBorder="1" applyAlignment="1">
      <alignment vertical="top" wrapText="1"/>
    </xf>
    <xf numFmtId="0" fontId="29" fillId="7" borderId="22" xfId="0" applyFont="1" applyFill="1" applyBorder="1" applyAlignment="1">
      <alignment horizontal="left" vertical="top" wrapText="1"/>
    </xf>
    <xf numFmtId="0" fontId="29" fillId="8" borderId="27" xfId="0" applyFont="1" applyFill="1" applyBorder="1" applyAlignment="1">
      <alignment horizontal="center" vertical="top"/>
    </xf>
    <xf numFmtId="0" fontId="29" fillId="8" borderId="27" xfId="0" applyFont="1" applyFill="1" applyBorder="1" applyAlignment="1">
      <alignment horizontal="center" vertical="top" wrapText="1"/>
    </xf>
    <xf numFmtId="0" fontId="29" fillId="8" borderId="27" xfId="0" applyFont="1" applyFill="1" applyBorder="1" applyAlignment="1">
      <alignment horizontal="left" vertical="center" wrapText="1"/>
    </xf>
    <xf numFmtId="16" fontId="29" fillId="8" borderId="27" xfId="0" quotePrefix="1" applyNumberFormat="1" applyFont="1" applyFill="1" applyBorder="1" applyAlignment="1">
      <alignment horizontal="center" vertical="top" wrapText="1"/>
    </xf>
    <xf numFmtId="0" fontId="29" fillId="8" borderId="21" xfId="0" applyFont="1" applyFill="1" applyBorder="1" applyAlignment="1">
      <alignment horizontal="left" vertical="top"/>
    </xf>
    <xf numFmtId="0" fontId="29" fillId="8" borderId="20" xfId="0" applyFont="1" applyFill="1" applyBorder="1" applyAlignment="1">
      <alignment horizontal="center" vertical="top"/>
    </xf>
    <xf numFmtId="0" fontId="29" fillId="7" borderId="18" xfId="0" applyFont="1" applyFill="1" applyBorder="1" applyAlignment="1">
      <alignment vertical="top" wrapText="1"/>
    </xf>
    <xf numFmtId="0" fontId="29" fillId="7" borderId="26" xfId="0" applyFont="1" applyFill="1" applyBorder="1" applyAlignment="1">
      <alignment horizontal="left" vertical="top" wrapText="1"/>
    </xf>
    <xf numFmtId="0" fontId="29" fillId="0" borderId="26" xfId="0" applyFont="1" applyBorder="1" applyAlignment="1">
      <alignment horizontal="center" wrapText="1"/>
    </xf>
    <xf numFmtId="0" fontId="29" fillId="7" borderId="30" xfId="0" applyFont="1" applyFill="1" applyBorder="1" applyAlignment="1">
      <alignment horizontal="center" wrapText="1"/>
    </xf>
    <xf numFmtId="0" fontId="29" fillId="7" borderId="28" xfId="0" applyFont="1" applyFill="1" applyBorder="1" applyAlignment="1">
      <alignment horizontal="left" vertical="center"/>
    </xf>
    <xf numFmtId="0" fontId="29" fillId="7" borderId="24" xfId="0" applyFont="1" applyFill="1" applyBorder="1" applyAlignment="1">
      <alignment horizontal="center" wrapText="1"/>
    </xf>
    <xf numFmtId="0" fontId="29" fillId="8" borderId="27" xfId="0" applyFont="1" applyFill="1" applyBorder="1" applyAlignment="1">
      <alignment horizontal="center" vertical="center" wrapText="1"/>
    </xf>
    <xf numFmtId="0" fontId="29" fillId="7" borderId="25" xfId="0" applyFont="1" applyFill="1" applyBorder="1" applyAlignment="1">
      <alignment horizontal="center" vertical="top"/>
    </xf>
    <xf numFmtId="0" fontId="29" fillId="7" borderId="26" xfId="0" applyFont="1" applyFill="1" applyBorder="1" applyAlignment="1">
      <alignment wrapText="1"/>
    </xf>
    <xf numFmtId="0" fontId="63" fillId="7" borderId="26" xfId="0" applyFont="1" applyFill="1" applyBorder="1" applyAlignment="1">
      <alignment horizontal="center" vertical="center" wrapText="1"/>
    </xf>
    <xf numFmtId="0" fontId="29" fillId="0" borderId="26" xfId="0" applyFont="1" applyBorder="1" applyAlignment="1">
      <alignment wrapText="1"/>
    </xf>
    <xf numFmtId="0" fontId="29" fillId="0" borderId="30" xfId="0" applyFont="1" applyBorder="1" applyAlignment="1">
      <alignment horizontal="center" vertical="center" wrapText="1"/>
    </xf>
    <xf numFmtId="0" fontId="29" fillId="7" borderId="25" xfId="0" applyFont="1" applyFill="1" applyBorder="1" applyAlignment="1">
      <alignment vertical="center" wrapText="1"/>
    </xf>
    <xf numFmtId="16" fontId="29" fillId="0" borderId="26" xfId="0" applyNumberFormat="1" applyFont="1" applyBorder="1" applyAlignment="1">
      <alignment horizontal="center" vertical="center"/>
    </xf>
    <xf numFmtId="0" fontId="28" fillId="0" borderId="30" xfId="2" applyFont="1" applyFill="1" applyBorder="1" applyAlignment="1">
      <alignment horizontal="center"/>
    </xf>
    <xf numFmtId="0" fontId="29" fillId="7" borderId="27" xfId="0" applyFont="1" applyFill="1" applyBorder="1" applyAlignment="1">
      <alignment horizontal="center" wrapText="1"/>
    </xf>
    <xf numFmtId="0" fontId="28" fillId="7" borderId="27" xfId="2" applyFont="1" applyFill="1" applyBorder="1" applyAlignment="1">
      <alignment horizontal="center" wrapText="1"/>
    </xf>
    <xf numFmtId="0" fontId="28" fillId="0" borderId="26" xfId="2" applyFont="1" applyFill="1" applyBorder="1" applyAlignment="1">
      <alignment horizontal="center" wrapText="1"/>
    </xf>
    <xf numFmtId="0" fontId="29" fillId="0" borderId="22" xfId="0" applyFont="1" applyBorder="1" applyAlignment="1">
      <alignment horizontal="left" vertical="top"/>
    </xf>
    <xf numFmtId="0" fontId="29" fillId="7" borderId="27" xfId="0" applyFont="1" applyFill="1" applyBorder="1" applyAlignment="1">
      <alignment vertical="top" wrapText="1"/>
    </xf>
    <xf numFmtId="0" fontId="34" fillId="7" borderId="20" xfId="0" applyFont="1" applyFill="1" applyBorder="1" applyAlignment="1">
      <alignment horizontal="center" vertical="top"/>
    </xf>
    <xf numFmtId="0" fontId="29" fillId="7" borderId="30" xfId="0" applyFont="1" applyFill="1" applyBorder="1" applyAlignment="1">
      <alignment horizontal="center" vertical="center" wrapText="1"/>
    </xf>
    <xf numFmtId="16" fontId="29" fillId="7" borderId="26" xfId="0" applyNumberFormat="1" applyFont="1" applyFill="1" applyBorder="1" applyAlignment="1">
      <alignment horizontal="center" vertical="center"/>
    </xf>
    <xf numFmtId="0" fontId="29" fillId="7" borderId="25" xfId="0" applyFont="1" applyFill="1" applyBorder="1" applyAlignment="1">
      <alignment horizontal="center" wrapText="1"/>
    </xf>
    <xf numFmtId="0" fontId="29" fillId="7" borderId="18" xfId="0" applyFont="1" applyFill="1" applyBorder="1" applyAlignment="1">
      <alignment horizontal="center" wrapText="1"/>
    </xf>
    <xf numFmtId="0" fontId="29" fillId="0" borderId="25" xfId="0" applyFont="1" applyBorder="1" applyAlignment="1">
      <alignment horizontal="center" wrapText="1"/>
    </xf>
    <xf numFmtId="0" fontId="29" fillId="0" borderId="25" xfId="0" applyFont="1" applyBorder="1" applyAlignment="1">
      <alignment horizontal="center" vertical="center" wrapText="1"/>
    </xf>
    <xf numFmtId="0" fontId="29" fillId="7" borderId="19" xfId="0" applyFont="1" applyFill="1" applyBorder="1" applyAlignment="1">
      <alignment horizontal="center" vertical="top"/>
    </xf>
    <xf numFmtId="0" fontId="29" fillId="7" borderId="25" xfId="0" applyFont="1" applyFill="1" applyBorder="1"/>
    <xf numFmtId="0" fontId="63" fillId="7" borderId="25" xfId="0" applyFont="1" applyFill="1" applyBorder="1" applyAlignment="1">
      <alignment horizontal="center" vertical="center"/>
    </xf>
    <xf numFmtId="0" fontId="28" fillId="7" borderId="25" xfId="2" applyFont="1" applyFill="1" applyBorder="1" applyAlignment="1">
      <alignment horizontal="center" vertical="center"/>
    </xf>
    <xf numFmtId="0" fontId="20" fillId="7" borderId="33" xfId="0" applyFont="1" applyFill="1" applyBorder="1" applyAlignment="1">
      <alignment horizontal="center" vertical="center"/>
    </xf>
    <xf numFmtId="0" fontId="29" fillId="0" borderId="26" xfId="0" applyFont="1" applyBorder="1"/>
    <xf numFmtId="0" fontId="63" fillId="0" borderId="26" xfId="0" applyFont="1" applyBorder="1" applyAlignment="1">
      <alignment horizontal="center" vertical="center"/>
    </xf>
    <xf numFmtId="0" fontId="29" fillId="0" borderId="25" xfId="0" applyFont="1" applyBorder="1"/>
    <xf numFmtId="0" fontId="28" fillId="0" borderId="25" xfId="2" applyFont="1" applyFill="1" applyBorder="1" applyAlignment="1">
      <alignment horizontal="center" vertical="center"/>
    </xf>
    <xf numFmtId="0" fontId="29" fillId="7" borderId="26" xfId="0" applyFont="1" applyFill="1" applyBorder="1"/>
    <xf numFmtId="0" fontId="29" fillId="7" borderId="30" xfId="0" applyFont="1" applyFill="1" applyBorder="1"/>
    <xf numFmtId="0" fontId="29" fillId="7" borderId="23" xfId="0" applyFont="1" applyFill="1" applyBorder="1" applyAlignment="1">
      <alignment horizontal="center" vertical="top"/>
    </xf>
    <xf numFmtId="0" fontId="29" fillId="0" borderId="28" xfId="0" applyFont="1" applyBorder="1" applyAlignment="1">
      <alignment horizontal="center" vertical="top" wrapText="1"/>
    </xf>
    <xf numFmtId="0" fontId="29" fillId="0" borderId="28" xfId="0" applyFont="1" applyBorder="1" applyAlignment="1">
      <alignment horizontal="center" vertical="top"/>
    </xf>
    <xf numFmtId="0" fontId="34" fillId="0" borderId="26" xfId="0" applyFont="1" applyBorder="1" applyAlignment="1">
      <alignment vertical="center"/>
    </xf>
    <xf numFmtId="0" fontId="34" fillId="0" borderId="27" xfId="0" applyFont="1" applyBorder="1" applyAlignment="1">
      <alignment vertical="center"/>
    </xf>
    <xf numFmtId="0" fontId="34" fillId="0" borderId="28" xfId="0" applyFont="1" applyBorder="1" applyAlignment="1">
      <alignment vertical="center"/>
    </xf>
    <xf numFmtId="0" fontId="28" fillId="0" borderId="27" xfId="2" applyFont="1" applyFill="1" applyBorder="1" applyAlignment="1">
      <alignment horizontal="center" wrapText="1"/>
    </xf>
    <xf numFmtId="0" fontId="28" fillId="0" borderId="28" xfId="2" applyFont="1" applyFill="1" applyBorder="1" applyAlignment="1">
      <alignment horizontal="center" wrapText="1"/>
    </xf>
    <xf numFmtId="0" fontId="29" fillId="0" borderId="28" xfId="0" applyFont="1" applyBorder="1" applyAlignment="1">
      <alignment horizontal="center" wrapText="1"/>
    </xf>
    <xf numFmtId="0" fontId="29" fillId="0" borderId="28" xfId="0" applyFont="1" applyBorder="1" applyAlignment="1">
      <alignment horizontal="left" vertical="center"/>
    </xf>
    <xf numFmtId="0" fontId="34" fillId="0" borderId="14" xfId="0" applyFont="1" applyBorder="1" applyAlignment="1">
      <alignment horizontal="center" vertical="center"/>
    </xf>
    <xf numFmtId="0" fontId="38" fillId="0" borderId="20" xfId="0" applyFont="1" applyBorder="1" applyAlignment="1">
      <alignment horizontal="center" vertical="center" wrapText="1"/>
    </xf>
    <xf numFmtId="0" fontId="29" fillId="0" borderId="27" xfId="0" applyFont="1" applyBorder="1" applyAlignment="1">
      <alignment vertical="center"/>
    </xf>
    <xf numFmtId="0" fontId="29" fillId="0" borderId="28" xfId="0" applyFont="1" applyBorder="1" applyAlignment="1">
      <alignment vertical="center"/>
    </xf>
    <xf numFmtId="0" fontId="63" fillId="0" borderId="25" xfId="0" applyFont="1" applyBorder="1" applyAlignment="1">
      <alignment horizontal="center" vertical="center"/>
    </xf>
    <xf numFmtId="0" fontId="63" fillId="0" borderId="25" xfId="0" applyFont="1" applyBorder="1" applyAlignment="1">
      <alignment horizontal="left" vertical="center"/>
    </xf>
    <xf numFmtId="0" fontId="29" fillId="0" borderId="26" xfId="0" applyFont="1" applyBorder="1" applyAlignment="1">
      <alignment vertical="top" wrapText="1"/>
    </xf>
    <xf numFmtId="0" fontId="29" fillId="0" borderId="28" xfId="0" applyFont="1" applyBorder="1" applyAlignment="1">
      <alignment vertical="top" wrapText="1"/>
    </xf>
    <xf numFmtId="0" fontId="28" fillId="0" borderId="28" xfId="2" applyFont="1" applyFill="1" applyBorder="1" applyAlignment="1">
      <alignment horizontal="center" vertical="top"/>
    </xf>
    <xf numFmtId="0" fontId="29" fillId="0" borderId="17" xfId="0" applyFont="1" applyBorder="1" applyAlignment="1">
      <alignment horizontal="center" vertical="top"/>
    </xf>
    <xf numFmtId="0" fontId="29" fillId="0" borderId="11" xfId="0" applyFont="1" applyBorder="1" applyAlignment="1">
      <alignment horizontal="center" vertical="top" wrapText="1"/>
    </xf>
    <xf numFmtId="0" fontId="29" fillId="0" borderId="11" xfId="0" applyFont="1" applyBorder="1" applyAlignment="1">
      <alignment vertical="top" wrapText="1"/>
    </xf>
    <xf numFmtId="0" fontId="29" fillId="0" borderId="11" xfId="0" applyFont="1" applyBorder="1" applyAlignment="1">
      <alignment horizontal="center" vertical="top"/>
    </xf>
    <xf numFmtId="43" fontId="29" fillId="0" borderId="7" xfId="0" applyNumberFormat="1" applyFont="1" applyBorder="1" applyAlignment="1">
      <alignment horizontal="left" vertical="top"/>
    </xf>
    <xf numFmtId="0" fontId="28" fillId="0" borderId="17" xfId="2" applyFont="1" applyFill="1" applyBorder="1" applyAlignment="1">
      <alignment horizontal="center" vertical="top"/>
    </xf>
    <xf numFmtId="0" fontId="29" fillId="7" borderId="14" xfId="0" applyFont="1" applyFill="1" applyBorder="1" applyAlignment="1">
      <alignment horizontal="center" vertical="top"/>
    </xf>
    <xf numFmtId="0" fontId="29" fillId="7" borderId="4" xfId="0" applyFont="1" applyFill="1" applyBorder="1" applyAlignment="1">
      <alignment horizontal="center" vertical="top" wrapText="1"/>
    </xf>
    <xf numFmtId="0" fontId="29" fillId="7" borderId="8" xfId="0" applyFont="1" applyFill="1" applyBorder="1" applyAlignment="1">
      <alignment vertical="top" wrapText="1"/>
    </xf>
    <xf numFmtId="0" fontId="29" fillId="7" borderId="15" xfId="0" applyFont="1" applyFill="1" applyBorder="1" applyAlignment="1">
      <alignment horizontal="center" vertical="top"/>
    </xf>
    <xf numFmtId="0" fontId="29" fillId="7" borderId="31" xfId="0" applyFont="1" applyFill="1" applyBorder="1" applyAlignment="1">
      <alignment vertical="top"/>
    </xf>
    <xf numFmtId="0" fontId="34" fillId="7" borderId="14" xfId="0" applyFont="1" applyFill="1" applyBorder="1" applyAlignment="1">
      <alignment horizontal="center" vertical="top"/>
    </xf>
    <xf numFmtId="0" fontId="28" fillId="7" borderId="4" xfId="2" applyFont="1" applyFill="1" applyBorder="1" applyAlignment="1">
      <alignment horizontal="center" vertical="top"/>
    </xf>
    <xf numFmtId="0" fontId="28" fillId="0" borderId="20" xfId="2" applyFont="1" applyFill="1" applyBorder="1" applyAlignment="1">
      <alignment horizontal="center" vertical="top" wrapText="1"/>
    </xf>
    <xf numFmtId="0" fontId="29" fillId="0" borderId="27" xfId="0" applyFont="1" applyBorder="1" applyAlignment="1">
      <alignment vertical="top" wrapText="1"/>
    </xf>
    <xf numFmtId="0" fontId="29" fillId="0" borderId="28" xfId="0" applyFont="1" applyBorder="1" applyAlignment="1">
      <alignment vertical="top"/>
    </xf>
    <xf numFmtId="0" fontId="29" fillId="0" borderId="18" xfId="0" applyFont="1" applyBorder="1" applyAlignment="1">
      <alignment vertical="top"/>
    </xf>
    <xf numFmtId="0" fontId="72" fillId="0" borderId="26" xfId="0" applyFont="1" applyBorder="1" applyAlignment="1">
      <alignment horizontal="center" vertical="top"/>
    </xf>
    <xf numFmtId="0" fontId="72" fillId="0" borderId="18" xfId="0" applyFont="1" applyBorder="1" applyAlignment="1">
      <alignment vertical="top"/>
    </xf>
    <xf numFmtId="16" fontId="72" fillId="0" borderId="26" xfId="0" applyNumberFormat="1" applyFont="1" applyBorder="1" applyAlignment="1">
      <alignment horizontal="center" vertical="top"/>
    </xf>
    <xf numFmtId="0" fontId="72" fillId="0" borderId="30" xfId="0" applyFont="1" applyBorder="1" applyAlignment="1">
      <alignment horizontal="center" vertical="top"/>
    </xf>
    <xf numFmtId="0" fontId="72" fillId="0" borderId="26" xfId="0" applyFont="1" applyBorder="1" applyAlignment="1">
      <alignment vertical="top"/>
    </xf>
    <xf numFmtId="0" fontId="72" fillId="7" borderId="22" xfId="0" applyFont="1" applyFill="1" applyBorder="1" applyAlignment="1">
      <alignment horizontal="center" vertical="center" wrapText="1"/>
    </xf>
    <xf numFmtId="0" fontId="72" fillId="7" borderId="22" xfId="0" applyFont="1" applyFill="1" applyBorder="1" applyAlignment="1">
      <alignment horizontal="left" vertical="center" wrapText="1"/>
    </xf>
    <xf numFmtId="16" fontId="72" fillId="7" borderId="22" xfId="0" applyNumberFormat="1" applyFont="1" applyFill="1" applyBorder="1" applyAlignment="1">
      <alignment horizontal="center" vertical="center" wrapText="1"/>
    </xf>
    <xf numFmtId="0" fontId="26" fillId="0" borderId="26" xfId="0" applyFont="1" applyBorder="1" applyAlignment="1">
      <alignment horizontal="center" vertical="center"/>
    </xf>
    <xf numFmtId="0" fontId="26" fillId="0" borderId="30" xfId="0" applyFont="1" applyBorder="1" applyAlignment="1">
      <alignment horizontal="center" vertical="center"/>
    </xf>
    <xf numFmtId="0" fontId="12" fillId="0" borderId="0" xfId="2" applyFill="1" applyBorder="1" applyAlignment="1">
      <alignment horizontal="center" vertical="top"/>
    </xf>
    <xf numFmtId="0" fontId="34" fillId="0" borderId="28" xfId="0" applyFont="1" applyBorder="1" applyAlignment="1">
      <alignment horizontal="center" vertical="top"/>
    </xf>
    <xf numFmtId="0" fontId="12" fillId="0" borderId="4" xfId="2" applyFill="1" applyBorder="1" applyAlignment="1">
      <alignment horizontal="center" vertical="center"/>
    </xf>
    <xf numFmtId="0" fontId="34" fillId="0" borderId="4" xfId="0" applyFont="1" applyBorder="1" applyAlignment="1">
      <alignment horizontal="center" vertical="center"/>
    </xf>
    <xf numFmtId="0" fontId="29" fillId="0" borderId="25" xfId="0" applyFont="1" applyBorder="1" applyAlignment="1">
      <alignment horizontal="left" vertical="center" wrapText="1"/>
    </xf>
    <xf numFmtId="0" fontId="63" fillId="0" borderId="32" xfId="0" applyFont="1" applyBorder="1" applyAlignment="1">
      <alignment horizontal="center" vertical="center"/>
    </xf>
    <xf numFmtId="0" fontId="63" fillId="0" borderId="14" xfId="0" applyFont="1" applyBorder="1" applyAlignment="1">
      <alignment horizontal="center" vertical="center"/>
    </xf>
    <xf numFmtId="0" fontId="26" fillId="7" borderId="14" xfId="0" applyFont="1" applyFill="1" applyBorder="1" applyAlignment="1">
      <alignment horizontal="center" vertical="center"/>
    </xf>
    <xf numFmtId="0" fontId="26" fillId="0" borderId="25" xfId="0" applyFont="1" applyBorder="1" applyAlignment="1">
      <alignment horizontal="center" vertical="top"/>
    </xf>
    <xf numFmtId="0" fontId="26" fillId="0" borderId="32" xfId="0" applyFont="1" applyBorder="1" applyAlignment="1">
      <alignment horizontal="center" vertical="top"/>
    </xf>
    <xf numFmtId="0" fontId="26" fillId="7" borderId="56" xfId="0" applyFont="1" applyFill="1" applyBorder="1" applyAlignment="1">
      <alignment horizontal="center" vertical="center"/>
    </xf>
    <xf numFmtId="0" fontId="26" fillId="7" borderId="4" xfId="0" applyFont="1" applyFill="1" applyBorder="1" applyAlignment="1">
      <alignment horizontal="center" vertical="center"/>
    </xf>
    <xf numFmtId="0" fontId="26" fillId="7" borderId="57" xfId="0" applyFont="1" applyFill="1" applyBorder="1" applyAlignment="1">
      <alignment horizontal="center" vertical="center"/>
    </xf>
    <xf numFmtId="0" fontId="26" fillId="7" borderId="16" xfId="0" applyFont="1" applyFill="1" applyBorder="1" applyAlignment="1">
      <alignment horizontal="center" vertical="center"/>
    </xf>
    <xf numFmtId="0" fontId="26" fillId="7" borderId="9" xfId="0" applyFont="1" applyFill="1" applyBorder="1" applyAlignment="1">
      <alignment horizontal="center" vertical="center"/>
    </xf>
    <xf numFmtId="0" fontId="26" fillId="0" borderId="27" xfId="0" applyFont="1" applyBorder="1" applyAlignment="1">
      <alignment horizontal="center" vertical="top"/>
    </xf>
    <xf numFmtId="0" fontId="26" fillId="0" borderId="29" xfId="0" applyFont="1" applyBorder="1" applyAlignment="1">
      <alignment horizontal="center" vertical="top"/>
    </xf>
    <xf numFmtId="0" fontId="26" fillId="0" borderId="10" xfId="0" applyFont="1" applyBorder="1" applyAlignment="1">
      <alignment horizontal="center" vertical="top"/>
    </xf>
    <xf numFmtId="0" fontId="63" fillId="0" borderId="10" xfId="0" applyFont="1" applyBorder="1" applyAlignment="1">
      <alignment horizontal="center" vertical="top"/>
    </xf>
    <xf numFmtId="0" fontId="26" fillId="0" borderId="28" xfId="0" applyFont="1" applyBorder="1" applyAlignment="1">
      <alignment horizontal="center" vertical="center"/>
    </xf>
    <xf numFmtId="0" fontId="26" fillId="0" borderId="24" xfId="0" applyFont="1" applyBorder="1" applyAlignment="1">
      <alignment horizontal="center" vertical="center"/>
    </xf>
    <xf numFmtId="0" fontId="26" fillId="7" borderId="28" xfId="0" applyFont="1" applyFill="1" applyBorder="1" applyAlignment="1">
      <alignment horizontal="center" vertical="top"/>
    </xf>
    <xf numFmtId="0" fontId="26" fillId="7" borderId="32" xfId="0" applyFont="1" applyFill="1" applyBorder="1" applyAlignment="1">
      <alignment horizontal="center" vertical="top"/>
    </xf>
    <xf numFmtId="0" fontId="26" fillId="7" borderId="25" xfId="0" applyFont="1" applyFill="1" applyBorder="1" applyAlignment="1">
      <alignment horizontal="center" vertical="top"/>
    </xf>
    <xf numFmtId="0" fontId="26" fillId="6" borderId="32" xfId="0" applyFont="1" applyFill="1" applyBorder="1" applyAlignment="1">
      <alignment horizontal="center" vertical="center"/>
    </xf>
    <xf numFmtId="0" fontId="26" fillId="6" borderId="25" xfId="0" applyFont="1" applyFill="1" applyBorder="1" applyAlignment="1">
      <alignment horizontal="center" vertical="center"/>
    </xf>
    <xf numFmtId="0" fontId="26" fillId="7" borderId="26" xfId="0" applyFont="1" applyFill="1" applyBorder="1" applyAlignment="1">
      <alignment horizontal="center" vertical="center"/>
    </xf>
    <xf numFmtId="0" fontId="26" fillId="6" borderId="21" xfId="0" applyFont="1" applyFill="1" applyBorder="1" applyAlignment="1">
      <alignment horizontal="center" vertical="center"/>
    </xf>
    <xf numFmtId="0" fontId="26" fillId="6" borderId="27" xfId="0" applyFont="1" applyFill="1" applyBorder="1" applyAlignment="1">
      <alignment horizontal="center" vertical="center"/>
    </xf>
    <xf numFmtId="0" fontId="26" fillId="7" borderId="55" xfId="0" applyFont="1" applyFill="1" applyBorder="1" applyAlignment="1">
      <alignment horizontal="center" vertical="center"/>
    </xf>
    <xf numFmtId="0" fontId="26" fillId="7" borderId="17" xfId="0" applyFont="1" applyFill="1" applyBorder="1" applyAlignment="1">
      <alignment horizontal="center" vertical="center"/>
    </xf>
    <xf numFmtId="0" fontId="26" fillId="7" borderId="11" xfId="0" applyFont="1" applyFill="1" applyBorder="1" applyAlignment="1">
      <alignment horizontal="center" vertical="center"/>
    </xf>
    <xf numFmtId="0" fontId="63" fillId="0" borderId="25" xfId="0" applyFont="1" applyBorder="1" applyAlignment="1">
      <alignment horizontal="center" vertical="top"/>
    </xf>
    <xf numFmtId="0" fontId="26" fillId="7" borderId="27" xfId="0" applyFont="1" applyFill="1" applyBorder="1" applyAlignment="1">
      <alignment horizontal="center" vertical="center"/>
    </xf>
    <xf numFmtId="0" fontId="26" fillId="7" borderId="21" xfId="0" applyFont="1" applyFill="1" applyBorder="1" applyAlignment="1">
      <alignment horizontal="center" vertical="center"/>
    </xf>
    <xf numFmtId="0" fontId="26" fillId="7" borderId="19" xfId="0" applyFont="1" applyFill="1" applyBorder="1" applyAlignment="1">
      <alignment horizontal="center" vertical="center"/>
    </xf>
    <xf numFmtId="0" fontId="26" fillId="7" borderId="18" xfId="0" applyFont="1" applyFill="1" applyBorder="1" applyAlignment="1">
      <alignment horizontal="center" vertical="center"/>
    </xf>
    <xf numFmtId="0" fontId="20" fillId="7" borderId="25" xfId="0" applyFont="1" applyFill="1" applyBorder="1" applyAlignment="1">
      <alignment vertical="center"/>
    </xf>
    <xf numFmtId="0" fontId="20" fillId="7" borderId="32" xfId="0" applyFont="1" applyFill="1" applyBorder="1" applyAlignment="1">
      <alignment vertical="center"/>
    </xf>
    <xf numFmtId="0" fontId="26" fillId="7" borderId="28" xfId="0" applyFont="1" applyFill="1" applyBorder="1" applyAlignment="1">
      <alignment horizontal="center" vertical="center"/>
    </xf>
    <xf numFmtId="0" fontId="26" fillId="7" borderId="22" xfId="0" applyFont="1" applyFill="1" applyBorder="1" applyAlignment="1">
      <alignment horizontal="center" vertical="center"/>
    </xf>
    <xf numFmtId="0" fontId="26" fillId="6" borderId="26" xfId="0" applyFont="1" applyFill="1" applyBorder="1" applyAlignment="1">
      <alignment horizontal="center" vertical="center"/>
    </xf>
    <xf numFmtId="0" fontId="26" fillId="6" borderId="30" xfId="0" applyFont="1" applyFill="1" applyBorder="1" applyAlignment="1">
      <alignment horizontal="center" vertical="center"/>
    </xf>
    <xf numFmtId="0" fontId="26" fillId="6" borderId="40" xfId="0" applyFont="1" applyFill="1" applyBorder="1" applyAlignment="1">
      <alignment horizontal="center" vertical="center"/>
    </xf>
    <xf numFmtId="0" fontId="26" fillId="6" borderId="33" xfId="0" applyFont="1" applyFill="1" applyBorder="1" applyAlignment="1">
      <alignment horizontal="center" vertical="center"/>
    </xf>
    <xf numFmtId="0" fontId="26" fillId="7" borderId="33" xfId="0" applyFont="1" applyFill="1" applyBorder="1" applyAlignment="1">
      <alignment horizontal="center" vertical="center"/>
    </xf>
    <xf numFmtId="0" fontId="26" fillId="0" borderId="27" xfId="0" applyFont="1" applyBorder="1" applyAlignment="1">
      <alignment horizontal="center" vertical="center"/>
    </xf>
    <xf numFmtId="0" fontId="26" fillId="0" borderId="20" xfId="0" applyFont="1" applyBorder="1" applyAlignment="1">
      <alignment horizontal="center" vertical="center"/>
    </xf>
    <xf numFmtId="0" fontId="26" fillId="6" borderId="28" xfId="0" applyFont="1" applyFill="1" applyBorder="1" applyAlignment="1">
      <alignment horizontal="center" vertical="center"/>
    </xf>
    <xf numFmtId="0" fontId="26" fillId="6" borderId="24" xfId="0" applyFont="1" applyFill="1" applyBorder="1" applyAlignment="1">
      <alignment horizontal="center" vertical="center"/>
    </xf>
    <xf numFmtId="0" fontId="26" fillId="7" borderId="28"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0" fillId="6" borderId="25" xfId="0" applyFont="1" applyFill="1" applyBorder="1" applyAlignment="1">
      <alignment horizontal="center" vertical="center" wrapText="1"/>
    </xf>
    <xf numFmtId="0" fontId="20" fillId="6" borderId="32" xfId="0" applyFont="1" applyFill="1" applyBorder="1" applyAlignment="1">
      <alignment horizontal="center" vertical="center" wrapText="1"/>
    </xf>
    <xf numFmtId="0" fontId="20" fillId="6" borderId="25" xfId="0" applyFont="1" applyFill="1" applyBorder="1" applyAlignment="1">
      <alignment horizontal="center" vertical="top" wrapText="1"/>
    </xf>
    <xf numFmtId="0" fontId="20" fillId="6" borderId="32" xfId="0" applyFont="1" applyFill="1" applyBorder="1" applyAlignment="1">
      <alignment horizontal="center" vertical="top" wrapText="1"/>
    </xf>
    <xf numFmtId="0" fontId="20" fillId="6" borderId="25" xfId="0" applyFont="1" applyFill="1" applyBorder="1" applyAlignment="1">
      <alignment horizontal="center" vertical="center"/>
    </xf>
    <xf numFmtId="0" fontId="20" fillId="6" borderId="32" xfId="0" applyFont="1" applyFill="1" applyBorder="1" applyAlignment="1">
      <alignment horizontal="center" vertical="center"/>
    </xf>
    <xf numFmtId="0" fontId="26" fillId="0" borderId="26" xfId="0" applyFont="1" applyBorder="1" applyAlignment="1">
      <alignment horizontal="center" vertical="top"/>
    </xf>
    <xf numFmtId="0" fontId="26" fillId="0" borderId="30" xfId="0" applyFont="1" applyBorder="1" applyAlignment="1">
      <alignment horizontal="center" vertical="top"/>
    </xf>
    <xf numFmtId="0" fontId="20" fillId="6" borderId="28" xfId="0" applyFont="1" applyFill="1" applyBorder="1" applyAlignment="1">
      <alignment horizontal="center" vertical="center"/>
    </xf>
    <xf numFmtId="0" fontId="20" fillId="6" borderId="24" xfId="0" applyFont="1" applyFill="1" applyBorder="1" applyAlignment="1">
      <alignment horizontal="center" vertical="center"/>
    </xf>
    <xf numFmtId="0" fontId="26" fillId="7" borderId="24" xfId="0" applyFont="1" applyFill="1" applyBorder="1" applyAlignment="1">
      <alignment horizontal="center" vertical="center"/>
    </xf>
    <xf numFmtId="0" fontId="74" fillId="6" borderId="25" xfId="2" applyFont="1" applyFill="1" applyBorder="1" applyAlignment="1">
      <alignment horizontal="center" vertical="top"/>
    </xf>
    <xf numFmtId="0" fontId="20" fillId="7" borderId="40" xfId="0" applyFont="1" applyFill="1" applyBorder="1" applyAlignment="1">
      <alignment horizontal="center" vertical="top"/>
    </xf>
    <xf numFmtId="0" fontId="26" fillId="0" borderId="40" xfId="0" applyFont="1" applyBorder="1" applyAlignment="1">
      <alignment horizontal="center" vertical="center"/>
    </xf>
    <xf numFmtId="0" fontId="20" fillId="7" borderId="25" xfId="0" applyFont="1" applyFill="1" applyBorder="1" applyAlignment="1">
      <alignment horizontal="center" vertical="top" wrapText="1"/>
    </xf>
    <xf numFmtId="0" fontId="20" fillId="7" borderId="32" xfId="0" applyFont="1" applyFill="1" applyBorder="1" applyAlignment="1">
      <alignment horizontal="center" vertical="top" wrapText="1"/>
    </xf>
    <xf numFmtId="0" fontId="20" fillId="7" borderId="25" xfId="0" applyFont="1" applyFill="1" applyBorder="1" applyAlignment="1">
      <alignment horizontal="center" vertical="center" wrapText="1"/>
    </xf>
    <xf numFmtId="0" fontId="20" fillId="7" borderId="32" xfId="0" applyFont="1" applyFill="1" applyBorder="1" applyAlignment="1">
      <alignment horizontal="center" vertical="center" wrapText="1"/>
    </xf>
    <xf numFmtId="0" fontId="26" fillId="7" borderId="30" xfId="0" applyFont="1" applyFill="1" applyBorder="1" applyAlignment="1">
      <alignment horizontal="center" vertical="center"/>
    </xf>
    <xf numFmtId="0" fontId="26" fillId="7" borderId="23" xfId="0" applyFont="1" applyFill="1" applyBorder="1" applyAlignment="1">
      <alignment horizontal="center" vertical="center"/>
    </xf>
    <xf numFmtId="0" fontId="20" fillId="7" borderId="30" xfId="0" applyFont="1" applyFill="1" applyBorder="1" applyAlignment="1">
      <alignment horizontal="center" vertical="top"/>
    </xf>
    <xf numFmtId="0" fontId="20" fillId="0" borderId="30" xfId="0" applyFont="1" applyBorder="1" applyAlignment="1">
      <alignment horizontal="center" vertical="top"/>
    </xf>
    <xf numFmtId="0" fontId="28" fillId="0" borderId="26" xfId="2" applyFont="1" applyBorder="1" applyAlignment="1">
      <alignment horizontal="center" vertical="top"/>
    </xf>
    <xf numFmtId="0" fontId="12" fillId="0" borderId="26" xfId="2" applyBorder="1" applyAlignment="1">
      <alignment horizontal="center" vertical="top" wrapText="1"/>
    </xf>
    <xf numFmtId="0" fontId="74" fillId="7" borderId="25" xfId="0" applyFont="1" applyFill="1" applyBorder="1" applyAlignment="1">
      <alignment horizontal="center" vertical="center" wrapText="1"/>
    </xf>
    <xf numFmtId="0" fontId="63" fillId="7" borderId="25" xfId="0" applyFont="1" applyFill="1" applyBorder="1" applyAlignment="1">
      <alignment horizontal="center" vertical="center" wrapText="1"/>
    </xf>
    <xf numFmtId="0" fontId="34" fillId="7" borderId="0" xfId="0" applyFont="1" applyFill="1" applyAlignment="1">
      <alignment horizontal="center" vertical="top"/>
    </xf>
    <xf numFmtId="0" fontId="28" fillId="7" borderId="21" xfId="2" applyFont="1" applyFill="1" applyBorder="1" applyAlignment="1">
      <alignment horizontal="center" vertical="top"/>
    </xf>
    <xf numFmtId="0" fontId="28" fillId="7" borderId="27" xfId="2" applyFont="1" applyFill="1" applyBorder="1" applyAlignment="1">
      <alignment horizontal="center" vertical="top"/>
    </xf>
    <xf numFmtId="0" fontId="26" fillId="7" borderId="55" xfId="0" applyFont="1" applyFill="1" applyBorder="1" applyAlignment="1">
      <alignment horizontal="center" vertical="top"/>
    </xf>
    <xf numFmtId="0" fontId="26" fillId="7" borderId="17" xfId="0" applyFont="1" applyFill="1" applyBorder="1" applyAlignment="1">
      <alignment horizontal="center" vertical="top"/>
    </xf>
    <xf numFmtId="0" fontId="26" fillId="7" borderId="11" xfId="0" applyFont="1" applyFill="1" applyBorder="1" applyAlignment="1">
      <alignment horizontal="center" vertical="top"/>
    </xf>
    <xf numFmtId="0" fontId="29" fillId="7" borderId="0" xfId="0" applyFont="1" applyFill="1" applyAlignment="1">
      <alignment horizontal="left" vertical="top"/>
    </xf>
    <xf numFmtId="0" fontId="29" fillId="7" borderId="27" xfId="0" applyFont="1" applyFill="1" applyBorder="1"/>
    <xf numFmtId="0" fontId="29" fillId="0" borderId="21" xfId="0" applyFont="1" applyBorder="1" applyAlignment="1">
      <alignment horizontal="left" vertical="top" wrapText="1"/>
    </xf>
    <xf numFmtId="0" fontId="12" fillId="0" borderId="21" xfId="2" applyFill="1" applyBorder="1" applyAlignment="1">
      <alignment horizontal="center" vertical="top"/>
    </xf>
    <xf numFmtId="0" fontId="12" fillId="0" borderId="21" xfId="2" applyFill="1" applyBorder="1" applyAlignment="1">
      <alignment horizontal="center" vertical="top" wrapText="1"/>
    </xf>
    <xf numFmtId="0" fontId="20" fillId="0" borderId="28" xfId="0" applyFont="1" applyBorder="1" applyAlignment="1">
      <alignment vertical="center"/>
    </xf>
    <xf numFmtId="0" fontId="12" fillId="0" borderId="19" xfId="2" applyFill="1" applyBorder="1" applyAlignment="1">
      <alignment horizontal="center" vertical="center"/>
    </xf>
    <xf numFmtId="0" fontId="20" fillId="0" borderId="23" xfId="0" applyFont="1" applyBorder="1" applyAlignment="1">
      <alignment horizontal="center" vertical="center"/>
    </xf>
    <xf numFmtId="0" fontId="12" fillId="7" borderId="32" xfId="2" applyFill="1" applyBorder="1" applyAlignment="1">
      <alignment horizontal="center" vertical="center"/>
    </xf>
    <xf numFmtId="0" fontId="12" fillId="7" borderId="27" xfId="2" applyFill="1" applyBorder="1" applyAlignment="1">
      <alignment wrapText="1"/>
    </xf>
    <xf numFmtId="0" fontId="74" fillId="7" borderId="32" xfId="0" applyFont="1" applyFill="1" applyBorder="1" applyAlignment="1">
      <alignment horizontal="center" vertical="center" wrapText="1"/>
    </xf>
    <xf numFmtId="0" fontId="34" fillId="7" borderId="22" xfId="0" applyFont="1" applyFill="1" applyBorder="1" applyAlignment="1">
      <alignment vertical="center"/>
    </xf>
    <xf numFmtId="0" fontId="28" fillId="7" borderId="18" xfId="2" applyFont="1" applyFill="1" applyBorder="1" applyAlignment="1">
      <alignment horizontal="center" wrapText="1"/>
    </xf>
    <xf numFmtId="0" fontId="29" fillId="0" borderId="20" xfId="0" applyFont="1" applyBorder="1" applyAlignment="1">
      <alignment horizontal="left" vertical="top"/>
    </xf>
    <xf numFmtId="0" fontId="28" fillId="7" borderId="22" xfId="2" applyFont="1" applyFill="1" applyBorder="1" applyAlignment="1">
      <alignment horizontal="center" wrapText="1"/>
    </xf>
    <xf numFmtId="0" fontId="29" fillId="0" borderId="22" xfId="0" applyFont="1" applyBorder="1" applyAlignment="1">
      <alignment vertical="center" wrapText="1"/>
    </xf>
    <xf numFmtId="0" fontId="12" fillId="0" borderId="18" xfId="2" applyBorder="1" applyAlignment="1">
      <alignment horizontal="center" vertical="top" wrapText="1"/>
    </xf>
    <xf numFmtId="0" fontId="12" fillId="0" borderId="21" xfId="2" applyFill="1" applyBorder="1" applyAlignment="1">
      <alignment horizontal="center"/>
    </xf>
    <xf numFmtId="0" fontId="29" fillId="0" borderId="24" xfId="0" applyFont="1" applyBorder="1" applyAlignment="1">
      <alignment horizontal="left" vertical="top"/>
    </xf>
    <xf numFmtId="0" fontId="34" fillId="0" borderId="20" xfId="0" applyFont="1" applyBorder="1" applyAlignment="1">
      <alignment vertical="center"/>
    </xf>
    <xf numFmtId="0" fontId="29" fillId="0" borderId="21" xfId="0" applyFont="1" applyBorder="1" applyAlignment="1">
      <alignment horizontal="left" vertical="top"/>
    </xf>
    <xf numFmtId="0" fontId="34" fillId="0" borderId="27" xfId="0" applyFont="1" applyBorder="1" applyAlignment="1">
      <alignment horizontal="center" vertical="top"/>
    </xf>
    <xf numFmtId="0" fontId="34" fillId="0" borderId="18" xfId="0" applyFont="1" applyBorder="1" applyAlignment="1">
      <alignment horizontal="center" vertical="top"/>
    </xf>
    <xf numFmtId="0" fontId="34" fillId="0" borderId="23" xfId="0" applyFont="1" applyBorder="1" applyAlignment="1">
      <alignment horizontal="center" vertical="top"/>
    </xf>
    <xf numFmtId="0" fontId="29" fillId="0" borderId="20" xfId="0" applyFont="1" applyBorder="1" applyAlignment="1">
      <alignment vertical="top"/>
    </xf>
    <xf numFmtId="0" fontId="29" fillId="0" borderId="22" xfId="0" applyFont="1" applyBorder="1" applyAlignment="1">
      <alignment vertical="top"/>
    </xf>
    <xf numFmtId="0" fontId="30" fillId="7" borderId="10" xfId="0" applyFont="1" applyFill="1" applyBorder="1" applyAlignment="1">
      <alignment horizontal="center" vertical="center"/>
    </xf>
    <xf numFmtId="0" fontId="29" fillId="7" borderId="18" xfId="0" applyFont="1" applyFill="1" applyBorder="1" applyAlignment="1">
      <alignment vertical="top"/>
    </xf>
    <xf numFmtId="0" fontId="12" fillId="7" borderId="0" xfId="2" applyFill="1" applyBorder="1" applyAlignment="1">
      <alignment horizontal="center" vertical="top" wrapText="1"/>
    </xf>
    <xf numFmtId="0" fontId="12" fillId="7" borderId="19" xfId="2" applyFill="1" applyBorder="1" applyAlignment="1">
      <alignment horizontal="center" vertical="center" wrapText="1"/>
    </xf>
    <xf numFmtId="0" fontId="12" fillId="7" borderId="0" xfId="2" applyFill="1" applyBorder="1" applyAlignment="1">
      <alignment wrapText="1"/>
    </xf>
    <xf numFmtId="0" fontId="66" fillId="7" borderId="0" xfId="2" applyFont="1" applyFill="1" applyBorder="1" applyAlignment="1">
      <alignment horizontal="center" vertical="center"/>
    </xf>
    <xf numFmtId="0" fontId="12" fillId="7" borderId="23" xfId="2" applyFill="1" applyBorder="1" applyAlignment="1">
      <alignment horizontal="center" vertical="center"/>
    </xf>
    <xf numFmtId="0" fontId="12" fillId="0" borderId="0" xfId="2" applyFill="1" applyBorder="1" applyAlignment="1">
      <alignment horizontal="center" wrapText="1"/>
    </xf>
    <xf numFmtId="0" fontId="12" fillId="0" borderId="19" xfId="2" applyFill="1" applyBorder="1" applyAlignment="1">
      <alignment horizontal="center" vertical="top" wrapText="1"/>
    </xf>
    <xf numFmtId="0" fontId="12" fillId="0" borderId="0" xfId="2" applyFill="1" applyBorder="1" applyAlignment="1">
      <alignment horizontal="center" vertical="top" wrapText="1"/>
    </xf>
    <xf numFmtId="0" fontId="67" fillId="0" borderId="0" xfId="2" applyFont="1" applyFill="1" applyBorder="1" applyAlignment="1">
      <alignment horizontal="center" vertical="center"/>
    </xf>
    <xf numFmtId="0" fontId="29" fillId="6" borderId="28" xfId="0" applyFont="1" applyFill="1" applyBorder="1" applyAlignment="1">
      <alignment horizontal="center" vertical="top"/>
    </xf>
    <xf numFmtId="0" fontId="29" fillId="7" borderId="25" xfId="0" applyFont="1" applyFill="1" applyBorder="1" applyAlignment="1">
      <alignment horizontal="left" vertical="top" wrapText="1"/>
    </xf>
    <xf numFmtId="0" fontId="12" fillId="7" borderId="25" xfId="2" applyFill="1" applyBorder="1" applyAlignment="1">
      <alignment horizontal="center" vertical="top"/>
    </xf>
    <xf numFmtId="0" fontId="34" fillId="7" borderId="25" xfId="0" applyFont="1" applyFill="1" applyBorder="1" applyAlignment="1">
      <alignment horizontal="center" vertical="top"/>
    </xf>
    <xf numFmtId="0" fontId="29" fillId="6" borderId="26" xfId="0" applyFont="1" applyFill="1" applyBorder="1" applyAlignment="1">
      <alignment horizontal="left" vertical="top"/>
    </xf>
    <xf numFmtId="0" fontId="26" fillId="0" borderId="28" xfId="0" applyFont="1" applyBorder="1" applyAlignment="1">
      <alignment horizontal="center" vertical="top"/>
    </xf>
    <xf numFmtId="0" fontId="26" fillId="0" borderId="24" xfId="0" applyFont="1" applyBorder="1" applyAlignment="1">
      <alignment horizontal="center" vertical="top"/>
    </xf>
    <xf numFmtId="0" fontId="63" fillId="0" borderId="28" xfId="0" applyFont="1" applyBorder="1" applyAlignment="1">
      <alignment horizontal="center" vertical="top"/>
    </xf>
    <xf numFmtId="0" fontId="29" fillId="0" borderId="30" xfId="0" applyFont="1" applyBorder="1" applyAlignment="1">
      <alignment horizontal="center"/>
    </xf>
    <xf numFmtId="0" fontId="29" fillId="0" borderId="24" xfId="0" applyFont="1" applyBorder="1" applyAlignment="1">
      <alignment horizontal="center"/>
    </xf>
    <xf numFmtId="0" fontId="29" fillId="0" borderId="18" xfId="0" applyFont="1" applyBorder="1" applyAlignment="1">
      <alignment vertical="center" wrapText="1"/>
    </xf>
    <xf numFmtId="0" fontId="63" fillId="0" borderId="30" xfId="0" applyFont="1" applyBorder="1" applyAlignment="1">
      <alignment horizontal="center" vertical="center"/>
    </xf>
    <xf numFmtId="0" fontId="63" fillId="0" borderId="24" xfId="0" applyFont="1" applyBorder="1" applyAlignment="1">
      <alignment horizontal="center" vertical="center"/>
    </xf>
    <xf numFmtId="0" fontId="27" fillId="0" borderId="18" xfId="0" applyFont="1" applyBorder="1" applyAlignment="1">
      <alignment horizontal="center" vertical="center"/>
    </xf>
    <xf numFmtId="0" fontId="27" fillId="0" borderId="20" xfId="0" applyFont="1" applyBorder="1" applyAlignment="1">
      <alignment horizontal="center" vertical="center"/>
    </xf>
    <xf numFmtId="0" fontId="27" fillId="0" borderId="22" xfId="0" applyFont="1" applyBorder="1" applyAlignment="1">
      <alignment horizontal="center" vertical="center"/>
    </xf>
    <xf numFmtId="0" fontId="12" fillId="0" borderId="22" xfId="2" applyFill="1" applyBorder="1" applyAlignment="1">
      <alignment horizontal="center"/>
    </xf>
    <xf numFmtId="0" fontId="59" fillId="0" borderId="30" xfId="0" applyFont="1" applyBorder="1" applyAlignment="1">
      <alignment horizontal="center" vertical="center"/>
    </xf>
    <xf numFmtId="0" fontId="12" fillId="2" borderId="27" xfId="2" applyFill="1" applyBorder="1" applyAlignment="1">
      <alignment horizontal="center" vertical="center"/>
    </xf>
    <xf numFmtId="0" fontId="12" fillId="7" borderId="20" xfId="2" applyFill="1" applyBorder="1" applyAlignment="1">
      <alignment horizontal="center"/>
    </xf>
    <xf numFmtId="0" fontId="12" fillId="7" borderId="22" xfId="2" applyFill="1" applyBorder="1" applyAlignment="1">
      <alignment horizontal="center"/>
    </xf>
    <xf numFmtId="49" fontId="62" fillId="7" borderId="20" xfId="2" applyNumberFormat="1" applyFont="1" applyFill="1" applyBorder="1" applyAlignment="1">
      <alignment horizontal="center" vertical="center"/>
    </xf>
    <xf numFmtId="0" fontId="30" fillId="0" borderId="24" xfId="0" applyFont="1" applyBorder="1" applyAlignment="1">
      <alignment horizontal="center" vertical="top"/>
    </xf>
    <xf numFmtId="0" fontId="12" fillId="0" borderId="30" xfId="2" applyFill="1" applyBorder="1" applyAlignment="1">
      <alignment horizontal="center" vertical="center" wrapText="1"/>
    </xf>
    <xf numFmtId="0" fontId="46" fillId="7" borderId="22" xfId="0" applyFont="1" applyFill="1" applyBorder="1" applyAlignment="1">
      <alignment horizontal="center" vertical="center" wrapText="1"/>
    </xf>
    <xf numFmtId="0" fontId="46" fillId="7" borderId="23" xfId="0" applyFont="1" applyFill="1" applyBorder="1" applyAlignment="1">
      <alignment horizontal="center" vertical="center" wrapText="1"/>
    </xf>
    <xf numFmtId="0" fontId="34" fillId="0" borderId="26" xfId="0" applyFont="1" applyFill="1" applyBorder="1" applyAlignment="1">
      <alignment horizontal="center" vertical="center"/>
    </xf>
    <xf numFmtId="0" fontId="34" fillId="0" borderId="26" xfId="0" applyFont="1" applyFill="1" applyBorder="1" applyAlignment="1">
      <alignment horizontal="center" vertical="top"/>
    </xf>
    <xf numFmtId="0" fontId="34" fillId="0" borderId="27" xfId="0" applyFont="1" applyFill="1" applyBorder="1" applyAlignment="1">
      <alignment horizontal="center" vertical="center"/>
    </xf>
    <xf numFmtId="0" fontId="35" fillId="0" borderId="27" xfId="0" applyFont="1" applyFill="1" applyBorder="1" applyAlignment="1">
      <alignment vertical="top" wrapText="1"/>
    </xf>
    <xf numFmtId="0" fontId="29" fillId="0" borderId="30" xfId="0" applyFont="1" applyFill="1" applyBorder="1" applyAlignment="1">
      <alignment horizontal="left" vertical="top" wrapText="1"/>
    </xf>
    <xf numFmtId="0" fontId="29" fillId="0" borderId="30" xfId="0" applyFont="1" applyFill="1" applyBorder="1" applyAlignment="1">
      <alignment horizontal="center" vertical="top"/>
    </xf>
    <xf numFmtId="0" fontId="29" fillId="0" borderId="21" xfId="0" applyFont="1" applyFill="1" applyBorder="1" applyAlignment="1">
      <alignment horizontal="left" vertical="top" wrapText="1"/>
    </xf>
    <xf numFmtId="0" fontId="29" fillId="0" borderId="21" xfId="0" applyFont="1" applyFill="1" applyBorder="1" applyAlignment="1">
      <alignment horizontal="center" vertical="top"/>
    </xf>
    <xf numFmtId="0" fontId="29" fillId="0" borderId="24" xfId="0" applyFont="1" applyFill="1" applyBorder="1" applyAlignment="1">
      <alignment horizontal="left" vertical="top" wrapText="1"/>
    </xf>
    <xf numFmtId="0" fontId="29" fillId="0" borderId="24" xfId="0" applyFont="1" applyFill="1" applyBorder="1" applyAlignment="1">
      <alignment horizontal="center" vertical="top"/>
    </xf>
    <xf numFmtId="0" fontId="34" fillId="0" borderId="24" xfId="0" applyFont="1" applyFill="1" applyBorder="1" applyAlignment="1">
      <alignment horizontal="center" vertical="center"/>
    </xf>
    <xf numFmtId="0" fontId="12" fillId="0" borderId="24" xfId="2" applyFill="1" applyBorder="1" applyAlignment="1">
      <alignment horizontal="center" vertical="center" wrapText="1"/>
    </xf>
    <xf numFmtId="0" fontId="34" fillId="0" borderId="0" xfId="0" applyFont="1" applyBorder="1" applyAlignment="1">
      <alignment horizontal="center" vertical="top"/>
    </xf>
    <xf numFmtId="0" fontId="34" fillId="0" borderId="0" xfId="0" applyFont="1" applyBorder="1" applyAlignment="1">
      <alignment horizontal="center" vertical="center"/>
    </xf>
    <xf numFmtId="0" fontId="29" fillId="0" borderId="18" xfId="0" applyFont="1" applyBorder="1" applyAlignment="1">
      <alignment horizontal="left" vertical="top"/>
    </xf>
    <xf numFmtId="0" fontId="34" fillId="7" borderId="0" xfId="0" applyFont="1" applyFill="1" applyBorder="1" applyAlignment="1">
      <alignment horizontal="center" vertical="center"/>
    </xf>
    <xf numFmtId="0" fontId="28" fillId="2" borderId="22" xfId="2" applyFont="1" applyFill="1" applyBorder="1" applyAlignment="1">
      <alignment horizontal="center" vertical="center"/>
    </xf>
    <xf numFmtId="0" fontId="26" fillId="7" borderId="20" xfId="0" applyFont="1" applyFill="1" applyBorder="1" applyAlignment="1">
      <alignment vertical="center"/>
    </xf>
    <xf numFmtId="0" fontId="20" fillId="7" borderId="22" xfId="0" applyFont="1" applyFill="1" applyBorder="1" applyAlignment="1">
      <alignment vertical="center"/>
    </xf>
    <xf numFmtId="0" fontId="12" fillId="7" borderId="19" xfId="2" applyFill="1" applyBorder="1" applyAlignment="1">
      <alignment horizontal="center" vertical="top"/>
    </xf>
    <xf numFmtId="0" fontId="20" fillId="7" borderId="28" xfId="0" applyFont="1" applyFill="1" applyBorder="1" applyAlignment="1">
      <alignment horizontal="center" vertical="top"/>
    </xf>
    <xf numFmtId="0" fontId="28" fillId="0" borderId="20" xfId="2" applyFont="1" applyFill="1" applyBorder="1" applyAlignment="1">
      <alignment horizontal="center" vertical="center" wrapText="1"/>
    </xf>
    <xf numFmtId="0" fontId="73" fillId="7" borderId="18" xfId="0" applyFont="1" applyFill="1" applyBorder="1" applyAlignment="1">
      <alignment horizontal="center" vertical="top" wrapText="1"/>
    </xf>
    <xf numFmtId="0" fontId="72" fillId="7" borderId="20" xfId="0" applyFont="1" applyFill="1" applyBorder="1" applyAlignment="1">
      <alignment horizontal="center" vertical="center" wrapText="1"/>
    </xf>
    <xf numFmtId="0" fontId="73" fillId="7" borderId="18" xfId="0" applyFont="1" applyFill="1" applyBorder="1" applyAlignment="1">
      <alignment horizontal="left" vertical="top" wrapText="1"/>
    </xf>
    <xf numFmtId="0" fontId="72" fillId="7" borderId="20" xfId="0" applyFont="1" applyFill="1" applyBorder="1" applyAlignment="1">
      <alignment horizontal="left" vertical="center" wrapText="1"/>
    </xf>
    <xf numFmtId="16" fontId="73" fillId="7" borderId="18" xfId="0" applyNumberFormat="1" applyFont="1" applyFill="1" applyBorder="1" applyAlignment="1">
      <alignment horizontal="center" vertical="top" wrapText="1"/>
    </xf>
    <xf numFmtId="16" fontId="72" fillId="7" borderId="20" xfId="0" applyNumberFormat="1" applyFont="1" applyFill="1" applyBorder="1" applyAlignment="1">
      <alignment horizontal="center" vertical="center" wrapText="1"/>
    </xf>
    <xf numFmtId="0" fontId="73" fillId="7" borderId="18" xfId="0" applyFont="1" applyFill="1" applyBorder="1" applyAlignment="1">
      <alignment horizontal="left" vertical="center" wrapText="1"/>
    </xf>
    <xf numFmtId="0" fontId="72" fillId="7" borderId="20" xfId="0" applyFont="1" applyFill="1" applyBorder="1" applyAlignment="1">
      <alignment horizontal="center" vertical="top" wrapText="1"/>
    </xf>
    <xf numFmtId="0" fontId="72" fillId="7" borderId="22" xfId="0" applyFont="1" applyFill="1" applyBorder="1" applyAlignment="1">
      <alignment horizontal="center" vertical="top" wrapText="1"/>
    </xf>
    <xf numFmtId="0" fontId="55" fillId="7" borderId="18" xfId="2" applyFont="1" applyFill="1" applyBorder="1" applyAlignment="1">
      <alignment horizontal="center" vertical="top" wrapText="1"/>
    </xf>
    <xf numFmtId="0" fontId="55" fillId="7" borderId="20" xfId="2" applyFont="1" applyFill="1" applyBorder="1" applyAlignment="1">
      <alignment horizontal="center" vertical="center" wrapText="1"/>
    </xf>
    <xf numFmtId="0" fontId="12" fillId="2" borderId="22" xfId="2" applyFill="1" applyBorder="1" applyAlignment="1">
      <alignment horizontal="center" vertical="center" wrapText="1"/>
    </xf>
    <xf numFmtId="0" fontId="46" fillId="7" borderId="24" xfId="0" applyFont="1" applyFill="1" applyBorder="1" applyAlignment="1">
      <alignment horizontal="center" vertical="center" wrapText="1"/>
    </xf>
    <xf numFmtId="0" fontId="12" fillId="2" borderId="20" xfId="2" applyFill="1" applyBorder="1" applyAlignment="1">
      <alignment horizontal="center" vertical="center" wrapText="1"/>
    </xf>
    <xf numFmtId="164" fontId="19" fillId="3" borderId="0" xfId="0" applyNumberFormat="1" applyFont="1" applyFill="1" applyAlignment="1">
      <alignment horizontal="center" vertical="center"/>
    </xf>
    <xf numFmtId="0" fontId="33" fillId="0" borderId="0" xfId="0" applyFont="1" applyAlignment="1">
      <alignment horizontal="left" vertical="top" wrapText="1"/>
    </xf>
    <xf numFmtId="0" fontId="27" fillId="7" borderId="33" xfId="0" applyFont="1" applyFill="1" applyBorder="1" applyAlignment="1">
      <alignment horizontal="left" vertical="center" wrapText="1"/>
    </xf>
    <xf numFmtId="0" fontId="27" fillId="7" borderId="18" xfId="0" applyFont="1" applyFill="1" applyBorder="1" applyAlignment="1">
      <alignment horizontal="left" vertical="center" wrapText="1"/>
    </xf>
    <xf numFmtId="0" fontId="27" fillId="7" borderId="25" xfId="0" applyFont="1" applyFill="1" applyBorder="1" applyAlignment="1">
      <alignment horizontal="center" vertical="center" wrapText="1"/>
    </xf>
    <xf numFmtId="0" fontId="27" fillId="7" borderId="26" xfId="0" applyFont="1" applyFill="1" applyBorder="1" applyAlignment="1">
      <alignment horizontal="center" vertical="center" wrapText="1"/>
    </xf>
    <xf numFmtId="0" fontId="29" fillId="7" borderId="25" xfId="0" applyFont="1" applyFill="1" applyBorder="1" applyAlignment="1">
      <alignment horizontal="left" vertical="top"/>
    </xf>
    <xf numFmtId="0" fontId="29" fillId="7" borderId="33" xfId="0" applyFont="1" applyFill="1" applyBorder="1" applyAlignment="1">
      <alignment horizontal="center" vertical="top"/>
    </xf>
    <xf numFmtId="0" fontId="27" fillId="7" borderId="25" xfId="0" applyFont="1" applyFill="1" applyBorder="1" applyAlignment="1">
      <alignment horizontal="left" vertical="center" wrapText="1"/>
    </xf>
    <xf numFmtId="0" fontId="27" fillId="7" borderId="26" xfId="0" applyFont="1" applyFill="1" applyBorder="1" applyAlignment="1">
      <alignment horizontal="left" vertical="center" wrapText="1"/>
    </xf>
    <xf numFmtId="0" fontId="27" fillId="7" borderId="33" xfId="0" applyFont="1" applyFill="1" applyBorder="1" applyAlignment="1">
      <alignment horizontal="center" vertical="center"/>
    </xf>
    <xf numFmtId="0" fontId="27" fillId="7" borderId="18" xfId="0" applyFont="1" applyFill="1" applyBorder="1" applyAlignment="1">
      <alignment horizontal="center" vertical="center"/>
    </xf>
    <xf numFmtId="0" fontId="27" fillId="7" borderId="25" xfId="0" applyFont="1" applyFill="1" applyBorder="1" applyAlignment="1">
      <alignment horizontal="center" vertical="center"/>
    </xf>
    <xf numFmtId="0" fontId="27" fillId="7" borderId="26" xfId="0" applyFont="1" applyFill="1" applyBorder="1" applyAlignment="1">
      <alignment horizontal="center" vertical="center"/>
    </xf>
    <xf numFmtId="0" fontId="29" fillId="6" borderId="38" xfId="0" applyFont="1" applyFill="1" applyBorder="1" applyAlignment="1">
      <alignment horizontal="center" vertical="top"/>
    </xf>
    <xf numFmtId="0" fontId="29" fillId="7" borderId="25" xfId="0" applyFont="1" applyFill="1" applyBorder="1" applyAlignment="1">
      <alignment horizontal="center" vertical="top"/>
    </xf>
    <xf numFmtId="0" fontId="29" fillId="7" borderId="26" xfId="0" applyFont="1" applyFill="1" applyBorder="1" applyAlignment="1">
      <alignment horizontal="center" vertical="top"/>
    </xf>
    <xf numFmtId="0" fontId="29" fillId="7" borderId="27" xfId="0" applyFont="1" applyFill="1" applyBorder="1" applyAlignment="1">
      <alignment horizontal="center" vertical="top"/>
    </xf>
    <xf numFmtId="0" fontId="29" fillId="7" borderId="28" xfId="0" applyFont="1" applyFill="1" applyBorder="1" applyAlignment="1">
      <alignment horizontal="center" vertical="top"/>
    </xf>
    <xf numFmtId="0" fontId="29" fillId="0" borderId="26" xfId="0" applyFont="1" applyBorder="1" applyAlignment="1">
      <alignment horizontal="center" vertical="top"/>
    </xf>
    <xf numFmtId="0" fontId="29" fillId="0" borderId="27" xfId="0" applyFont="1" applyBorder="1" applyAlignment="1">
      <alignment horizontal="center" vertical="top"/>
    </xf>
    <xf numFmtId="0" fontId="29" fillId="0" borderId="28" xfId="0" applyFont="1" applyBorder="1" applyAlignment="1">
      <alignment horizontal="center" vertical="top"/>
    </xf>
    <xf numFmtId="0" fontId="22" fillId="11" borderId="33" xfId="0" applyFont="1" applyFill="1" applyBorder="1" applyAlignment="1">
      <alignment horizontal="center" vertical="center"/>
    </xf>
    <xf numFmtId="0" fontId="22" fillId="11" borderId="40" xfId="0" applyFont="1" applyFill="1" applyBorder="1" applyAlignment="1">
      <alignment horizontal="center" vertical="center"/>
    </xf>
    <xf numFmtId="0" fontId="22" fillId="11" borderId="19" xfId="0" applyFont="1" applyFill="1" applyBorder="1" applyAlignment="1">
      <alignment horizontal="center" vertical="center"/>
    </xf>
    <xf numFmtId="0" fontId="34" fillId="0" borderId="30" xfId="0" applyFont="1" applyBorder="1" applyAlignment="1">
      <alignment horizontal="center" vertical="center"/>
    </xf>
    <xf numFmtId="0" fontId="34" fillId="0" borderId="21" xfId="0" applyFont="1" applyBorder="1" applyAlignment="1">
      <alignment horizontal="center" vertical="center"/>
    </xf>
    <xf numFmtId="0" fontId="30" fillId="0" borderId="30" xfId="0" applyFont="1" applyBorder="1" applyAlignment="1">
      <alignment horizontal="center" vertical="top"/>
    </xf>
    <xf numFmtId="0" fontId="30" fillId="0" borderId="21" xfId="0" applyFont="1" applyBorder="1" applyAlignment="1">
      <alignment horizontal="center" vertical="top"/>
    </xf>
    <xf numFmtId="0" fontId="12" fillId="0" borderId="30" xfId="2" applyFill="1" applyBorder="1" applyAlignment="1">
      <alignment horizontal="center" vertical="top"/>
    </xf>
    <xf numFmtId="0" fontId="12" fillId="0" borderId="21" xfId="2" applyFill="1" applyBorder="1" applyAlignment="1">
      <alignment horizontal="center" vertical="top"/>
    </xf>
    <xf numFmtId="0" fontId="65" fillId="0" borderId="33" xfId="2" applyFont="1" applyFill="1" applyBorder="1" applyAlignment="1">
      <alignment horizontal="center" vertical="top"/>
    </xf>
    <xf numFmtId="0" fontId="65" fillId="0" borderId="40" xfId="2" applyFont="1" applyFill="1" applyBorder="1" applyAlignment="1">
      <alignment horizontal="center" vertical="top"/>
    </xf>
    <xf numFmtId="0" fontId="46" fillId="6" borderId="0" xfId="2" applyFont="1" applyFill="1" applyBorder="1" applyAlignment="1">
      <alignment horizontal="center" vertical="top"/>
    </xf>
    <xf numFmtId="0" fontId="46" fillId="7" borderId="18" xfId="0" applyFont="1" applyFill="1" applyBorder="1" applyAlignment="1">
      <alignment horizontal="center" vertical="center" wrapText="1"/>
    </xf>
    <xf numFmtId="0" fontId="46" fillId="7" borderId="19" xfId="0" applyFont="1" applyFill="1" applyBorder="1" applyAlignment="1">
      <alignment horizontal="center" vertical="center" wrapText="1"/>
    </xf>
    <xf numFmtId="0" fontId="46" fillId="7" borderId="30" xfId="0" applyFont="1" applyFill="1" applyBorder="1" applyAlignment="1">
      <alignment horizontal="center" vertical="center" wrapText="1"/>
    </xf>
    <xf numFmtId="0" fontId="46" fillId="7" borderId="20" xfId="0" applyFont="1" applyFill="1" applyBorder="1" applyAlignment="1">
      <alignment horizontal="center" vertical="center" wrapText="1"/>
    </xf>
    <xf numFmtId="0" fontId="46" fillId="7" borderId="0" xfId="0" applyFont="1" applyFill="1" applyBorder="1" applyAlignment="1">
      <alignment horizontal="center" vertical="center" wrapText="1"/>
    </xf>
    <xf numFmtId="0" fontId="46" fillId="7" borderId="21" xfId="0" applyFont="1" applyFill="1" applyBorder="1" applyAlignment="1">
      <alignment horizontal="center" vertical="center" wrapText="1"/>
    </xf>
    <xf numFmtId="0" fontId="29" fillId="8" borderId="26" xfId="0" applyFont="1" applyFill="1" applyBorder="1" applyAlignment="1">
      <alignment horizontal="center" vertical="top"/>
    </xf>
    <xf numFmtId="0" fontId="29" fillId="8" borderId="28" xfId="0" applyFont="1" applyFill="1" applyBorder="1" applyAlignment="1">
      <alignment horizontal="center" vertical="top"/>
    </xf>
    <xf numFmtId="0" fontId="29" fillId="7" borderId="25" xfId="0" applyFont="1" applyFill="1" applyBorder="1" applyAlignment="1">
      <alignment horizontal="center" vertical="top" wrapText="1"/>
    </xf>
    <xf numFmtId="0" fontId="29" fillId="7" borderId="25" xfId="0" applyFont="1" applyFill="1" applyBorder="1" applyAlignment="1">
      <alignment horizontal="left" vertical="top" wrapText="1"/>
    </xf>
    <xf numFmtId="0" fontId="29" fillId="6" borderId="26" xfId="0" applyFont="1" applyFill="1" applyBorder="1" applyAlignment="1">
      <alignment horizontal="center" vertical="top"/>
    </xf>
    <xf numFmtId="0" fontId="29" fillId="6" borderId="28" xfId="0" applyFont="1" applyFill="1" applyBorder="1" applyAlignment="1">
      <alignment horizontal="center" vertical="top"/>
    </xf>
    <xf numFmtId="0" fontId="29" fillId="6" borderId="27" xfId="0" applyFont="1" applyFill="1" applyBorder="1" applyAlignment="1">
      <alignment horizontal="center" vertical="top"/>
    </xf>
    <xf numFmtId="0" fontId="29" fillId="7" borderId="26" xfId="0" applyFont="1" applyFill="1" applyBorder="1" applyAlignment="1">
      <alignment horizontal="center" vertical="center"/>
    </xf>
    <xf numFmtId="0" fontId="29" fillId="7" borderId="28" xfId="0" applyFont="1" applyFill="1" applyBorder="1" applyAlignment="1">
      <alignment horizontal="center" vertical="center"/>
    </xf>
    <xf numFmtId="0" fontId="29" fillId="7" borderId="18" xfId="0" applyFont="1" applyFill="1" applyBorder="1" applyAlignment="1">
      <alignment horizontal="center" vertical="top" wrapText="1"/>
    </xf>
    <xf numFmtId="0" fontId="29" fillId="7" borderId="22" xfId="0" applyFont="1" applyFill="1" applyBorder="1" applyAlignment="1">
      <alignment horizontal="center" vertical="top" wrapText="1"/>
    </xf>
    <xf numFmtId="0" fontId="29" fillId="0" borderId="20" xfId="0" applyFont="1" applyBorder="1" applyAlignment="1">
      <alignment horizontal="center" vertical="top"/>
    </xf>
    <xf numFmtId="0" fontId="29" fillId="7" borderId="30" xfId="0" applyFont="1" applyFill="1" applyBorder="1" applyAlignment="1">
      <alignment horizontal="center" vertical="top"/>
    </xf>
    <xf numFmtId="0" fontId="29" fillId="7" borderId="21" xfId="0" applyFont="1" applyFill="1" applyBorder="1" applyAlignment="1">
      <alignment horizontal="center" vertical="top"/>
    </xf>
    <xf numFmtId="0" fontId="29" fillId="7" borderId="24" xfId="0" applyFont="1" applyFill="1" applyBorder="1" applyAlignment="1">
      <alignment horizontal="center" vertical="top"/>
    </xf>
    <xf numFmtId="0" fontId="29" fillId="0" borderId="18" xfId="0" applyFont="1" applyBorder="1" applyAlignment="1">
      <alignment horizontal="center" vertical="top"/>
    </xf>
    <xf numFmtId="0" fontId="29" fillId="6" borderId="26" xfId="0" applyFont="1" applyFill="1" applyBorder="1" applyAlignment="1">
      <alignment horizontal="center" vertical="top" wrapText="1"/>
    </xf>
    <xf numFmtId="0" fontId="29" fillId="6" borderId="27" xfId="0" applyFont="1" applyFill="1" applyBorder="1" applyAlignment="1">
      <alignment horizontal="center" vertical="top" wrapText="1"/>
    </xf>
    <xf numFmtId="0" fontId="29" fillId="6" borderId="28" xfId="0" applyFont="1" applyFill="1" applyBorder="1" applyAlignment="1">
      <alignment horizontal="center" vertical="top" wrapText="1"/>
    </xf>
    <xf numFmtId="0" fontId="29" fillId="10" borderId="26" xfId="0" applyFont="1" applyFill="1" applyBorder="1" applyAlignment="1">
      <alignment horizontal="center" vertical="top"/>
    </xf>
    <xf numFmtId="0" fontId="29" fillId="10" borderId="28" xfId="0" applyFont="1" applyFill="1" applyBorder="1" applyAlignment="1">
      <alignment horizontal="center" vertical="top"/>
    </xf>
    <xf numFmtId="0" fontId="33" fillId="2" borderId="0" xfId="0" applyFont="1" applyFill="1" applyAlignment="1">
      <alignment horizontal="left" vertical="center"/>
    </xf>
  </cellXfs>
  <cellStyles count="3">
    <cellStyle name="Hyperlink" xfId="2" xr:uid="{00000000-000B-0000-0000-000008000000}"/>
    <cellStyle name="Normal" xfId="0" builtinId="0"/>
    <cellStyle name="Percent" xfId="1" builtinId="5"/>
  </cellStyles>
  <dxfs count="0"/>
  <tableStyles count="0" defaultTableStyle="TableStyleMedium2" defaultPivotStyle="PivotStyleLight16"/>
  <colors>
    <mruColors>
      <color rgb="FFFFCCFF"/>
      <color rgb="FF0000FF"/>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5.5145468110944222E-2"/>
          <c:y val="3.4553191489361722E-2"/>
          <c:w val="0.91765127298297899"/>
          <c:h val="0.82116858469614373"/>
        </c:manualLayout>
      </c:layout>
      <c:barChart>
        <c:barDir val="bar"/>
        <c:grouping val="clustered"/>
        <c:varyColors val="0"/>
        <c:ser>
          <c:idx val="0"/>
          <c:order val="0"/>
          <c:tx>
            <c:strRef>
              <c:f>Summary!$D$25</c:f>
              <c:strCache>
                <c:ptCount val="1"/>
              </c:strCache>
            </c:strRef>
          </c:tx>
          <c:spPr>
            <a:solidFill>
              <a:srgbClr val="2F5597"/>
            </a:solidFill>
            <a:ln>
              <a:solidFill>
                <a:schemeClr val="tx1">
                  <a:lumMod val="50000"/>
                  <a:lumOff val="50000"/>
                </a:schemeClr>
              </a:solidFill>
            </a:ln>
            <a:effectLst/>
          </c:spPr>
          <c:invertIfNegative val="0"/>
          <c:dPt>
            <c:idx val="0"/>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1-61B1-4840-BDC0-8D817DF7B7FB}"/>
              </c:ext>
            </c:extLst>
          </c:dPt>
          <c:dPt>
            <c:idx val="1"/>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3-61B1-4840-BDC0-8D817DF7B7FB}"/>
              </c:ext>
            </c:extLst>
          </c:dPt>
          <c:dPt>
            <c:idx val="2"/>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5-61B1-4840-BDC0-8D817DF7B7FB}"/>
              </c:ext>
            </c:extLst>
          </c:dPt>
          <c:dPt>
            <c:idx val="3"/>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7-61B1-4840-BDC0-8D817DF7B7FB}"/>
              </c:ext>
            </c:extLst>
          </c:dPt>
          <c:dPt>
            <c:idx val="4"/>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9-61B1-4840-BDC0-8D817DF7B7FB}"/>
              </c:ext>
            </c:extLst>
          </c:dPt>
          <c:dPt>
            <c:idx val="5"/>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B-61B1-4840-BDC0-8D817DF7B7FB}"/>
              </c:ext>
            </c:extLst>
          </c:dPt>
          <c:dPt>
            <c:idx val="7"/>
            <c:invertIfNegative val="0"/>
            <c:bubble3D val="0"/>
            <c:spPr>
              <a:solidFill>
                <a:srgbClr val="2F5597"/>
              </a:solidFill>
              <a:ln>
                <a:solidFill>
                  <a:schemeClr val="tx1">
                    <a:lumMod val="50000"/>
                    <a:lumOff val="50000"/>
                  </a:schemeClr>
                </a:solidFill>
              </a:ln>
              <a:effectLst/>
            </c:spPr>
            <c:extLst>
              <c:ext xmlns:c16="http://schemas.microsoft.com/office/drawing/2014/chart" uri="{C3380CC4-5D6E-409C-BE32-E72D297353CC}">
                <c16:uniqueId val="{0000000D-61B1-4840-BDC0-8D817DF7B7FB}"/>
              </c:ext>
            </c:extLst>
          </c:dPt>
          <c:cat>
            <c:strRef>
              <c:f>Summary!$A$30:$A$40</c:f>
              <c:strCache>
                <c:ptCount val="11"/>
                <c:pt idx="0">
                  <c:v>PS</c:v>
                </c:pt>
                <c:pt idx="1">
                  <c:v>VVnr</c:v>
                </c:pt>
                <c:pt idx="2">
                  <c:v>DNA</c:v>
                </c:pt>
                <c:pt idx="3">
                  <c:v>IV</c:v>
                </c:pt>
                <c:pt idx="4">
                  <c:v>RNA</c:v>
                </c:pt>
                <c:pt idx="5">
                  <c:v>VVr</c:v>
                </c:pt>
                <c:pt idx="6">
                  <c:v>VLP</c:v>
                </c:pt>
                <c:pt idx="7">
                  <c:v>VVr + APC</c:v>
                </c:pt>
                <c:pt idx="8">
                  <c:v>LAV</c:v>
                </c:pt>
                <c:pt idx="9">
                  <c:v>VVnr + APC</c:v>
                </c:pt>
                <c:pt idx="10">
                  <c:v>BacAg-SpV</c:v>
                </c:pt>
              </c:strCache>
            </c:strRef>
          </c:cat>
          <c:val>
            <c:numRef>
              <c:f>Summary!$D$30:$D$40</c:f>
              <c:numCache>
                <c:formatCode>0%</c:formatCode>
                <c:ptCount val="11"/>
                <c:pt idx="0">
                  <c:v>0.34558823529411764</c:v>
                </c:pt>
                <c:pt idx="1">
                  <c:v>0.14705882352941177</c:v>
                </c:pt>
                <c:pt idx="2">
                  <c:v>0.11029411764705882</c:v>
                </c:pt>
                <c:pt idx="3">
                  <c:v>0.13235294117647059</c:v>
                </c:pt>
                <c:pt idx="4">
                  <c:v>0.16911764705882354</c:v>
                </c:pt>
                <c:pt idx="5">
                  <c:v>1.4705882352941176E-2</c:v>
                </c:pt>
                <c:pt idx="6">
                  <c:v>4.4117647058823532E-2</c:v>
                </c:pt>
                <c:pt idx="7">
                  <c:v>1.4705882352941176E-2</c:v>
                </c:pt>
                <c:pt idx="8">
                  <c:v>1.4705882352941176E-2</c:v>
                </c:pt>
                <c:pt idx="9">
                  <c:v>7.3529411764705881E-3</c:v>
                </c:pt>
                <c:pt idx="10">
                  <c:v>7.3529411764705881E-3</c:v>
                </c:pt>
              </c:numCache>
            </c:numRef>
          </c:val>
          <c:extLst>
            <c:ext xmlns:c16="http://schemas.microsoft.com/office/drawing/2014/chart" uri="{C3380CC4-5D6E-409C-BE32-E72D297353CC}">
              <c16:uniqueId val="{0000000E-61B1-4840-BDC0-8D817DF7B7FB}"/>
            </c:ext>
          </c:extLst>
        </c:ser>
        <c:dLbls>
          <c:showLegendKey val="0"/>
          <c:showVal val="0"/>
          <c:showCatName val="0"/>
          <c:showSerName val="0"/>
          <c:showPercent val="0"/>
          <c:showBubbleSize val="0"/>
        </c:dLbls>
        <c:gapWidth val="50"/>
        <c:axId val="727190368"/>
        <c:axId val="727189056"/>
      </c:barChart>
      <c:catAx>
        <c:axId val="727190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89056"/>
        <c:crosses val="autoZero"/>
        <c:auto val="1"/>
        <c:lblAlgn val="ctr"/>
        <c:lblOffset val="100"/>
        <c:noMultiLvlLbl val="0"/>
      </c:catAx>
      <c:valAx>
        <c:axId val="72718905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90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15954369555984"/>
          <c:y val="9.3926517191581307E-2"/>
          <c:w val="0.53842912335779136"/>
          <c:h val="0.77223675847338669"/>
        </c:manualLayout>
      </c:layout>
      <c:doughnutChart>
        <c:varyColors val="1"/>
        <c:ser>
          <c:idx val="1"/>
          <c:order val="0"/>
          <c:spPr>
            <a:noFill/>
            <a:ln>
              <a:solidFill>
                <a:schemeClr val="bg1">
                  <a:lumMod val="75000"/>
                </a:schemeClr>
              </a:solidFill>
            </a:ln>
          </c:spPr>
          <c:dPt>
            <c:idx val="0"/>
            <c:bubble3D val="0"/>
            <c:spPr>
              <a:noFill/>
              <a:ln>
                <a:solidFill>
                  <a:schemeClr val="bg1">
                    <a:lumMod val="75000"/>
                  </a:schemeClr>
                </a:solidFill>
              </a:ln>
              <a:effectLst/>
            </c:spPr>
            <c:extLst>
              <c:ext xmlns:c16="http://schemas.microsoft.com/office/drawing/2014/chart" uri="{C3380CC4-5D6E-409C-BE32-E72D297353CC}">
                <c16:uniqueId val="{00000001-5187-42D8-800A-62A463A1BB0E}"/>
              </c:ext>
            </c:extLst>
          </c:dPt>
          <c:dPt>
            <c:idx val="1"/>
            <c:bubble3D val="0"/>
            <c:spPr>
              <a:noFill/>
              <a:ln>
                <a:solidFill>
                  <a:schemeClr val="bg1">
                    <a:lumMod val="75000"/>
                  </a:schemeClr>
                </a:solidFill>
              </a:ln>
              <a:effectLst/>
            </c:spPr>
            <c:extLst>
              <c:ext xmlns:c16="http://schemas.microsoft.com/office/drawing/2014/chart" uri="{C3380CC4-5D6E-409C-BE32-E72D297353CC}">
                <c16:uniqueId val="{00000003-5187-42D8-800A-62A463A1BB0E}"/>
              </c:ext>
            </c:extLst>
          </c:dPt>
          <c:dPt>
            <c:idx val="2"/>
            <c:bubble3D val="0"/>
            <c:spPr>
              <a:noFill/>
              <a:ln>
                <a:solidFill>
                  <a:schemeClr val="bg1">
                    <a:lumMod val="75000"/>
                  </a:schemeClr>
                </a:solidFill>
              </a:ln>
              <a:effectLst/>
            </c:spPr>
            <c:extLst>
              <c:ext xmlns:c16="http://schemas.microsoft.com/office/drawing/2014/chart" uri="{C3380CC4-5D6E-409C-BE32-E72D297353CC}">
                <c16:uniqueId val="{00000005-5187-42D8-800A-62A463A1BB0E}"/>
              </c:ext>
            </c:extLst>
          </c:dPt>
          <c:dPt>
            <c:idx val="3"/>
            <c:bubble3D val="0"/>
            <c:spPr>
              <a:noFill/>
              <a:ln>
                <a:solidFill>
                  <a:schemeClr val="bg1">
                    <a:lumMod val="75000"/>
                  </a:schemeClr>
                </a:solidFill>
              </a:ln>
              <a:effectLst/>
            </c:spPr>
            <c:extLst>
              <c:ext xmlns:c16="http://schemas.microsoft.com/office/drawing/2014/chart" uri="{C3380CC4-5D6E-409C-BE32-E72D297353CC}">
                <c16:uniqueId val="{00000007-5187-42D8-800A-62A463A1BB0E}"/>
              </c:ext>
            </c:extLst>
          </c:dPt>
          <c:dLbls>
            <c:dLbl>
              <c:idx val="0"/>
              <c:tx>
                <c:rich>
                  <a:bodyPr/>
                  <a:lstStyle/>
                  <a:p>
                    <a:r>
                      <a:rPr lang="en-US"/>
                      <a:t>1 dose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187-42D8-800A-62A463A1BB0E}"/>
                </c:ext>
              </c:extLst>
            </c:dLbl>
            <c:dLbl>
              <c:idx val="1"/>
              <c:tx>
                <c:rich>
                  <a:bodyPr/>
                  <a:lstStyle/>
                  <a:p>
                    <a:r>
                      <a:rPr lang="en-US"/>
                      <a:t>2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187-42D8-800A-62A463A1BB0E}"/>
                </c:ext>
              </c:extLst>
            </c:dLbl>
            <c:dLbl>
              <c:idx val="2"/>
              <c:tx>
                <c:rich>
                  <a:bodyPr/>
                  <a:lstStyle/>
                  <a:p>
                    <a:r>
                      <a:rPr lang="en-US"/>
                      <a:t>3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187-42D8-800A-62A463A1BB0E}"/>
                </c:ext>
              </c:extLst>
            </c:dLbl>
            <c:dLbl>
              <c:idx val="3"/>
              <c:delete val="1"/>
              <c:extLst>
                <c:ext xmlns:c15="http://schemas.microsoft.com/office/drawing/2012/chart" uri="{CE6537A1-D6FC-4f65-9D91-7224C49458BB}"/>
                <c:ext xmlns:c16="http://schemas.microsoft.com/office/drawing/2014/chart" uri="{C3380CC4-5D6E-409C-BE32-E72D297353CC}">
                  <c16:uniqueId val="{00000007-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Summary!$I$48:$I$51</c:f>
              <c:numCache>
                <c:formatCode>General</c:formatCode>
                <c:ptCount val="4"/>
                <c:pt idx="0">
                  <c:v>21</c:v>
                </c:pt>
                <c:pt idx="1">
                  <c:v>83</c:v>
                </c:pt>
                <c:pt idx="2">
                  <c:v>2</c:v>
                </c:pt>
                <c:pt idx="3">
                  <c:v>31</c:v>
                </c:pt>
              </c:numCache>
            </c:numRef>
          </c:val>
          <c:extLst>
            <c:ext xmlns:c16="http://schemas.microsoft.com/office/drawing/2014/chart" uri="{C3380CC4-5D6E-409C-BE32-E72D297353CC}">
              <c16:uniqueId val="{00000008-5187-42D8-800A-62A463A1BB0E}"/>
            </c:ext>
          </c:extLst>
        </c:ser>
        <c:ser>
          <c:idx val="0"/>
          <c:order val="1"/>
          <c:spPr>
            <a:ln>
              <a:solidFill>
                <a:schemeClr val="accent3">
                  <a:lumMod val="20000"/>
                  <a:lumOff val="80000"/>
                </a:schemeClr>
              </a:solidFill>
            </a:ln>
          </c:spPr>
          <c:dPt>
            <c:idx val="0"/>
            <c:bubble3D val="0"/>
            <c:spPr>
              <a:solidFill>
                <a:schemeClr val="accent1"/>
              </a:solidFill>
              <a:ln>
                <a:solidFill>
                  <a:schemeClr val="accent3">
                    <a:lumMod val="20000"/>
                    <a:lumOff val="80000"/>
                  </a:schemeClr>
                </a:solidFill>
              </a:ln>
              <a:effectLst/>
            </c:spPr>
            <c:extLst>
              <c:ext xmlns:c16="http://schemas.microsoft.com/office/drawing/2014/chart" uri="{C3380CC4-5D6E-409C-BE32-E72D297353CC}">
                <c16:uniqueId val="{0000000A-5187-42D8-800A-62A463A1BB0E}"/>
              </c:ext>
            </c:extLst>
          </c:dPt>
          <c:dPt>
            <c:idx val="1"/>
            <c:bubble3D val="0"/>
            <c:spPr>
              <a:solidFill>
                <a:schemeClr val="accent6">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0C-5187-42D8-800A-62A463A1BB0E}"/>
              </c:ext>
            </c:extLst>
          </c:dPt>
          <c:dPt>
            <c:idx val="2"/>
            <c:bubble3D val="0"/>
            <c:spPr>
              <a:solidFill>
                <a:schemeClr val="accent6">
                  <a:lumMod val="75000"/>
                </a:schemeClr>
              </a:solidFill>
              <a:ln>
                <a:solidFill>
                  <a:schemeClr val="accent3">
                    <a:lumMod val="20000"/>
                    <a:lumOff val="80000"/>
                  </a:schemeClr>
                </a:solidFill>
              </a:ln>
              <a:effectLst/>
            </c:spPr>
            <c:extLst>
              <c:ext xmlns:c16="http://schemas.microsoft.com/office/drawing/2014/chart" uri="{C3380CC4-5D6E-409C-BE32-E72D297353CC}">
                <c16:uniqueId val="{0000000E-5187-42D8-800A-62A463A1BB0E}"/>
              </c:ext>
            </c:extLst>
          </c:dPt>
          <c:dPt>
            <c:idx val="3"/>
            <c:bubble3D val="0"/>
            <c:spPr>
              <a:solidFill>
                <a:schemeClr val="accent6">
                  <a:lumMod val="50000"/>
                </a:schemeClr>
              </a:solidFill>
              <a:ln>
                <a:solidFill>
                  <a:schemeClr val="accent3">
                    <a:lumMod val="20000"/>
                    <a:lumOff val="80000"/>
                  </a:schemeClr>
                </a:solidFill>
              </a:ln>
              <a:effectLst/>
            </c:spPr>
            <c:extLst>
              <c:ext xmlns:c16="http://schemas.microsoft.com/office/drawing/2014/chart" uri="{C3380CC4-5D6E-409C-BE32-E72D297353CC}">
                <c16:uniqueId val="{00000010-5187-42D8-800A-62A463A1BB0E}"/>
              </c:ext>
            </c:extLst>
          </c:dPt>
          <c:dPt>
            <c:idx val="4"/>
            <c:bubble3D val="0"/>
            <c:spPr>
              <a:solidFill>
                <a:schemeClr val="accent4"/>
              </a:solidFill>
              <a:ln>
                <a:solidFill>
                  <a:schemeClr val="accent3">
                    <a:lumMod val="20000"/>
                    <a:lumOff val="80000"/>
                  </a:schemeClr>
                </a:solidFill>
              </a:ln>
              <a:effectLst/>
            </c:spPr>
            <c:extLst>
              <c:ext xmlns:c16="http://schemas.microsoft.com/office/drawing/2014/chart" uri="{C3380CC4-5D6E-409C-BE32-E72D297353CC}">
                <c16:uniqueId val="{00000012-5187-42D8-800A-62A463A1BB0E}"/>
              </c:ext>
            </c:extLst>
          </c:dPt>
          <c:dPt>
            <c:idx val="5"/>
            <c:bubble3D val="0"/>
            <c:spPr>
              <a:solidFill>
                <a:schemeClr val="accent2"/>
              </a:solidFill>
              <a:ln>
                <a:solidFill>
                  <a:schemeClr val="accent3">
                    <a:lumMod val="20000"/>
                    <a:lumOff val="80000"/>
                  </a:schemeClr>
                </a:solidFill>
              </a:ln>
              <a:effectLst/>
            </c:spPr>
            <c:extLst>
              <c:ext xmlns:c16="http://schemas.microsoft.com/office/drawing/2014/chart" uri="{C3380CC4-5D6E-409C-BE32-E72D297353CC}">
                <c16:uniqueId val="{00000014-5187-42D8-800A-62A463A1BB0E}"/>
              </c:ext>
            </c:extLst>
          </c:dPt>
          <c:dLbls>
            <c:dLbl>
              <c:idx val="0"/>
              <c:layout>
                <c:manualLayout>
                  <c:x val="3.1227959295398924E-2"/>
                  <c:y val="-0.114395829730464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5187-42D8-800A-62A463A1BB0E}"/>
                </c:ext>
              </c:extLst>
            </c:dLbl>
            <c:dLbl>
              <c:idx val="1"/>
              <c:layout>
                <c:manualLayout>
                  <c:x val="0.16084029970973607"/>
                  <c:y val="5.592626115392078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5187-42D8-800A-62A463A1BB0E}"/>
                </c:ext>
              </c:extLst>
            </c:dLbl>
            <c:dLbl>
              <c:idx val="2"/>
              <c:layout>
                <c:manualLayout>
                  <c:x val="0.18132868100907115"/>
                  <c:y val="0.1321441806457987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5187-42D8-800A-62A463A1BB0E}"/>
                </c:ext>
              </c:extLst>
            </c:dLbl>
            <c:dLbl>
              <c:idx val="3"/>
              <c:layout>
                <c:manualLayout>
                  <c:x val="-0.14334600915264725"/>
                  <c:y val="0.1295820072903353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5187-42D8-800A-62A463A1BB0E}"/>
                </c:ext>
              </c:extLst>
            </c:dLbl>
            <c:dLbl>
              <c:idx val="4"/>
              <c:layout>
                <c:manualLayout>
                  <c:x val="-0.19687352409491393"/>
                  <c:y val="2.2888194642524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5187-42D8-800A-62A463A1BB0E}"/>
                </c:ext>
              </c:extLst>
            </c:dLbl>
            <c:dLbl>
              <c:idx val="5"/>
              <c:layout>
                <c:manualLayout>
                  <c:x val="-7.4144460493661649E-2"/>
                  <c:y val="-0.2310744373347827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6350" cap="flat" cmpd="sng" algn="ctr">
                  <a:solidFill>
                    <a:schemeClr val="bg1">
                      <a:lumMod val="65000"/>
                    </a:schemeClr>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Summary!$I$53:$I$58</c:f>
              <c:numCache>
                <c:formatCode>General</c:formatCode>
                <c:ptCount val="6"/>
                <c:pt idx="0">
                  <c:v>21</c:v>
                </c:pt>
                <c:pt idx="1">
                  <c:v>7</c:v>
                </c:pt>
                <c:pt idx="2">
                  <c:v>33</c:v>
                </c:pt>
                <c:pt idx="3">
                  <c:v>43</c:v>
                </c:pt>
                <c:pt idx="4">
                  <c:v>2</c:v>
                </c:pt>
                <c:pt idx="5">
                  <c:v>31</c:v>
                </c:pt>
              </c:numCache>
            </c:numRef>
          </c:val>
          <c:extLst>
            <c:ext xmlns:c16="http://schemas.microsoft.com/office/drawing/2014/chart" uri="{C3380CC4-5D6E-409C-BE32-E72D297353CC}">
              <c16:uniqueId val="{00000017-5187-42D8-800A-62A463A1BB0E}"/>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showDLblsOverMax val="0"/>
    <c:extLst/>
  </c:chart>
  <c:spPr>
    <a:solidFill>
      <a:schemeClr val="bg1"/>
    </a:solidFill>
    <a:ln w="6350" cap="flat" cmpd="sng" algn="ctr">
      <a:noFill/>
      <a:prstDash val="solid"/>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867039500201532E-2"/>
          <c:y val="2.2693511323526084E-2"/>
          <c:w val="0.94114976399295169"/>
          <c:h val="0.56473621731517054"/>
        </c:manualLayout>
      </c:layout>
      <c:barChart>
        <c:barDir val="bar"/>
        <c:grouping val="stacked"/>
        <c:varyColors val="0"/>
        <c:ser>
          <c:idx val="0"/>
          <c:order val="0"/>
          <c:tx>
            <c:strRef>
              <c:f>Summary!$H$22</c:f>
              <c:strCache>
                <c:ptCount val="1"/>
                <c:pt idx="0">
                  <c:v>Vaccines in pre-clinical development</c:v>
                </c:pt>
              </c:strCache>
            </c:strRef>
          </c:tx>
          <c:spPr>
            <a:solidFill>
              <a:schemeClr val="bg1">
                <a:lumMod val="65000"/>
              </a:schemeClr>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Summary!$L$22</c:f>
              <c:numCache>
                <c:formatCode>General</c:formatCode>
                <c:ptCount val="1"/>
                <c:pt idx="0">
                  <c:v>194</c:v>
                </c:pt>
              </c:numCache>
            </c:numRef>
          </c:val>
          <c:extLst>
            <c:ext xmlns:c16="http://schemas.microsoft.com/office/drawing/2014/chart" uri="{C3380CC4-5D6E-409C-BE32-E72D297353CC}">
              <c16:uniqueId val="{00000000-D667-492C-B91D-D42AA0A45BCA}"/>
            </c:ext>
          </c:extLst>
        </c:ser>
        <c:ser>
          <c:idx val="1"/>
          <c:order val="1"/>
          <c:tx>
            <c:strRef>
              <c:f>Summary!$H$20</c:f>
              <c:strCache>
                <c:ptCount val="1"/>
                <c:pt idx="0">
                  <c:v>Vaccines in clinical development</c:v>
                </c:pt>
              </c:strCache>
            </c:strRef>
          </c:tx>
          <c:spPr>
            <a:solidFill>
              <a:srgbClr val="2F5597"/>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Summary!$L$20</c:f>
              <c:numCache>
                <c:formatCode>General</c:formatCode>
                <c:ptCount val="1"/>
                <c:pt idx="0">
                  <c:v>137</c:v>
                </c:pt>
              </c:numCache>
            </c:numRef>
          </c:val>
          <c:extLst>
            <c:ext xmlns:c16="http://schemas.microsoft.com/office/drawing/2014/chart" uri="{C3380CC4-5D6E-409C-BE32-E72D297353CC}">
              <c16:uniqueId val="{00000001-D667-492C-B91D-D42AA0A45BCA}"/>
            </c:ext>
          </c:extLst>
        </c:ser>
        <c:dLbls>
          <c:showLegendKey val="0"/>
          <c:showVal val="0"/>
          <c:showCatName val="0"/>
          <c:showSerName val="0"/>
          <c:showPercent val="0"/>
          <c:showBubbleSize val="0"/>
        </c:dLbls>
        <c:gapWidth val="150"/>
        <c:overlap val="100"/>
        <c:axId val="730863936"/>
        <c:axId val="730864264"/>
      </c:barChart>
      <c:catAx>
        <c:axId val="730863936"/>
        <c:scaling>
          <c:orientation val="minMax"/>
        </c:scaling>
        <c:delete val="1"/>
        <c:axPos val="l"/>
        <c:numFmt formatCode="General" sourceLinked="1"/>
        <c:majorTickMark val="none"/>
        <c:minorTickMark val="none"/>
        <c:tickLblPos val="nextTo"/>
        <c:crossAx val="730864264"/>
        <c:crosses val="autoZero"/>
        <c:auto val="1"/>
        <c:lblAlgn val="ctr"/>
        <c:lblOffset val="100"/>
        <c:noMultiLvlLbl val="0"/>
      </c:catAx>
      <c:valAx>
        <c:axId val="73086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30863936"/>
        <c:crosses val="autoZero"/>
        <c:crossBetween val="between"/>
      </c:valAx>
      <c:spPr>
        <a:noFill/>
        <a:ln>
          <a:noFill/>
        </a:ln>
        <a:effectLst/>
      </c:spPr>
    </c:plotArea>
    <c:legend>
      <c:legendPos val="r"/>
      <c:layout>
        <c:manualLayout>
          <c:xMode val="edge"/>
          <c:yMode val="edge"/>
          <c:x val="4.1423622303273086E-3"/>
          <c:y val="0.83659339102397445"/>
          <c:w val="0.98380783082211798"/>
          <c:h val="0.158908185984344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95250</xdr:colOff>
      <xdr:row>24</xdr:row>
      <xdr:rowOff>152400</xdr:rowOff>
    </xdr:from>
    <xdr:to>
      <xdr:col>14</xdr:col>
      <xdr:colOff>657225</xdr:colOff>
      <xdr:row>40</xdr:row>
      <xdr:rowOff>123825</xdr:rowOff>
    </xdr:to>
    <xdr:graphicFrame macro="">
      <xdr:nvGraphicFramePr>
        <xdr:cNvPr id="2" name="Chart 1">
          <a:extLst>
            <a:ext uri="{FF2B5EF4-FFF2-40B4-BE49-F238E27FC236}">
              <a16:creationId xmlns:a16="http://schemas.microsoft.com/office/drawing/2014/main" id="{27055CE7-DEF3-441C-8830-7AA91520B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270115</xdr:colOff>
      <xdr:row>44</xdr:row>
      <xdr:rowOff>265206</xdr:rowOff>
    </xdr:from>
    <xdr:to>
      <xdr:col>14</xdr:col>
      <xdr:colOff>604850</xdr:colOff>
      <xdr:row>70</xdr:row>
      <xdr:rowOff>67235</xdr:rowOff>
    </xdr:to>
    <xdr:graphicFrame macro="">
      <xdr:nvGraphicFramePr>
        <xdr:cNvPr id="3" name="Chart 2">
          <a:extLst>
            <a:ext uri="{FF2B5EF4-FFF2-40B4-BE49-F238E27FC236}">
              <a16:creationId xmlns:a16="http://schemas.microsoft.com/office/drawing/2014/main" id="{F36E04A2-C42B-481C-BCB2-C94B0EC1C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66332</xdr:colOff>
      <xdr:row>16</xdr:row>
      <xdr:rowOff>33618</xdr:rowOff>
    </xdr:from>
    <xdr:to>
      <xdr:col>14</xdr:col>
      <xdr:colOff>539750</xdr:colOff>
      <xdr:row>22</xdr:row>
      <xdr:rowOff>142874</xdr:rowOff>
    </xdr:to>
    <xdr:graphicFrame macro="">
      <xdr:nvGraphicFramePr>
        <xdr:cNvPr id="4" name="Chart 3">
          <a:extLst>
            <a:ext uri="{FF2B5EF4-FFF2-40B4-BE49-F238E27FC236}">
              <a16:creationId xmlns:a16="http://schemas.microsoft.com/office/drawing/2014/main" id="{0355D4A0-A310-46EB-B144-2D213AF7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0</xdr:rowOff>
    </xdr:from>
    <xdr:to>
      <xdr:col>15</xdr:col>
      <xdr:colOff>0</xdr:colOff>
      <xdr:row>4</xdr:row>
      <xdr:rowOff>137431</xdr:rowOff>
    </xdr:to>
    <xdr:sp macro="" textlink="">
      <xdr:nvSpPr>
        <xdr:cNvPr id="5" name="Rectangle 4">
          <a:extLst>
            <a:ext uri="{FF2B5EF4-FFF2-40B4-BE49-F238E27FC236}">
              <a16:creationId xmlns:a16="http://schemas.microsoft.com/office/drawing/2014/main" id="{FED46B9E-D616-4D05-8670-A8558593070D}"/>
            </a:ext>
          </a:extLst>
        </xdr:cNvPr>
        <xdr:cNvSpPr/>
      </xdr:nvSpPr>
      <xdr:spPr>
        <a:xfrm>
          <a:off x="0" y="190500"/>
          <a:ext cx="12677775" cy="737506"/>
        </a:xfrm>
        <a:prstGeom prst="rect">
          <a:avLst/>
        </a:prstGeom>
        <a:solidFill>
          <a:srgbClr val="2F559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685800">
            <a:defRPr/>
          </a:pPr>
          <a:endParaRPr lang="en-GB" sz="1350">
            <a:solidFill>
              <a:prstClr val="white"/>
            </a:solidFill>
            <a:latin typeface="Calibri" panose="020F0502020204030204"/>
          </a:endParaRPr>
        </a:p>
      </xdr:txBody>
    </xdr:sp>
    <xdr:clientData/>
  </xdr:twoCellAnchor>
  <xdr:twoCellAnchor>
    <xdr:from>
      <xdr:col>0</xdr:col>
      <xdr:colOff>122465</xdr:colOff>
      <xdr:row>1</xdr:row>
      <xdr:rowOff>54428</xdr:rowOff>
    </xdr:from>
    <xdr:to>
      <xdr:col>1</xdr:col>
      <xdr:colOff>1238944</xdr:colOff>
      <xdr:row>4</xdr:row>
      <xdr:rowOff>56657</xdr:rowOff>
    </xdr:to>
    <xdr:pic>
      <xdr:nvPicPr>
        <xdr:cNvPr id="6" name="Picture 5">
          <a:extLst>
            <a:ext uri="{FF2B5EF4-FFF2-40B4-BE49-F238E27FC236}">
              <a16:creationId xmlns:a16="http://schemas.microsoft.com/office/drawing/2014/main" id="{2FF98F75-B3AC-4F86-85DD-00E91F81DA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465" y="244928"/>
          <a:ext cx="2145179" cy="602304"/>
        </a:xfrm>
        <a:prstGeom prst="rect">
          <a:avLst/>
        </a:prstGeom>
      </xdr:spPr>
    </xdr:pic>
    <xdr:clientData/>
  </xdr:twoCellAnchor>
  <xdr:twoCellAnchor>
    <xdr:from>
      <xdr:col>11</xdr:col>
      <xdr:colOff>174492</xdr:colOff>
      <xdr:row>1</xdr:row>
      <xdr:rowOff>54428</xdr:rowOff>
    </xdr:from>
    <xdr:to>
      <xdr:col>14</xdr:col>
      <xdr:colOff>447944</xdr:colOff>
      <xdr:row>4</xdr:row>
      <xdr:rowOff>98244</xdr:rowOff>
    </xdr:to>
    <xdr:pic>
      <xdr:nvPicPr>
        <xdr:cNvPr id="7" name="Picture 6">
          <a:extLst>
            <a:ext uri="{FF2B5EF4-FFF2-40B4-BE49-F238E27FC236}">
              <a16:creationId xmlns:a16="http://schemas.microsoft.com/office/drawing/2014/main" id="{0BC914DA-1F94-42A5-B077-737777F8962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3867" y="244928"/>
          <a:ext cx="2102252" cy="643891"/>
        </a:xfrm>
        <a:prstGeom prst="rect">
          <a:avLst/>
        </a:prstGeom>
      </xdr:spPr>
    </xdr:pic>
    <xdr:clientData/>
  </xdr:twoCellAnchor>
  <xdr:twoCellAnchor>
    <xdr:from>
      <xdr:col>0</xdr:col>
      <xdr:colOff>0</xdr:colOff>
      <xdr:row>6</xdr:row>
      <xdr:rowOff>15970</xdr:rowOff>
    </xdr:from>
    <xdr:to>
      <xdr:col>15</xdr:col>
      <xdr:colOff>44823</xdr:colOff>
      <xdr:row>12</xdr:row>
      <xdr:rowOff>70598</xdr:rowOff>
    </xdr:to>
    <xdr:sp macro="" textlink="">
      <xdr:nvSpPr>
        <xdr:cNvPr id="10" name="TextBox 7">
          <a:extLst>
            <a:ext uri="{FF2B5EF4-FFF2-40B4-BE49-F238E27FC236}">
              <a16:creationId xmlns:a16="http://schemas.microsoft.com/office/drawing/2014/main" id="{CAFF5603-A3F3-4292-836C-CC874F8DC893}"/>
            </a:ext>
            <a:ext uri="{147F2762-F138-4A5C-976F-8EAC2B608ADB}">
              <a16:predDERef xmlns:a16="http://schemas.microsoft.com/office/drawing/2014/main" pred="{0BC914DA-1F94-42A5-B077-737777F89621}"/>
            </a:ext>
          </a:extLst>
        </xdr:cNvPr>
        <xdr:cNvSpPr txBox="1"/>
      </xdr:nvSpPr>
      <xdr:spPr>
        <a:xfrm>
          <a:off x="0" y="1339945"/>
          <a:ext cx="14132298" cy="1197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358588</xdr:rowOff>
    </xdr:from>
    <xdr:to>
      <xdr:col>8</xdr:col>
      <xdr:colOff>700928</xdr:colOff>
      <xdr:row>1</xdr:row>
      <xdr:rowOff>1680</xdr:rowOff>
    </xdr:to>
    <xdr:sp macro="" textlink="">
      <xdr:nvSpPr>
        <xdr:cNvPr id="2" name="TextBox 1">
          <a:extLst>
            <a:ext uri="{FF2B5EF4-FFF2-40B4-BE49-F238E27FC236}">
              <a16:creationId xmlns:a16="http://schemas.microsoft.com/office/drawing/2014/main" id="{2270B559-9B00-486E-AA66-56E4CE904F0E}"/>
            </a:ext>
          </a:extLst>
        </xdr:cNvPr>
        <xdr:cNvSpPr txBox="1"/>
      </xdr:nvSpPr>
      <xdr:spPr>
        <a:xfrm>
          <a:off x="28575" y="358588"/>
          <a:ext cx="17036303" cy="1119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1">
              <a:solidFill>
                <a:schemeClr val="bg1">
                  <a:lumMod val="50000"/>
                </a:schemeClr>
              </a:solidFill>
              <a:latin typeface="+mn-lt"/>
              <a:ea typeface="+mn-lt"/>
              <a:cs typeface="+mn-lt"/>
            </a:rPr>
            <a:t>DISCLAIMER: </a:t>
          </a:r>
          <a:r>
            <a:rPr lang="en-US" sz="1100" b="0" i="1">
              <a:solidFill>
                <a:schemeClr val="bg1">
                  <a:lumMod val="50000"/>
                </a:schemeClr>
              </a:solidFill>
              <a:latin typeface="+mn-lt"/>
              <a:ea typeface="+mn-lt"/>
              <a:cs typeface="+mn-lt"/>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330014</xdr:rowOff>
    </xdr:from>
    <xdr:to>
      <xdr:col>6</xdr:col>
      <xdr:colOff>2958354</xdr:colOff>
      <xdr:row>0</xdr:row>
      <xdr:rowOff>1450602</xdr:rowOff>
    </xdr:to>
    <xdr:sp macro="" textlink="">
      <xdr:nvSpPr>
        <xdr:cNvPr id="2" name="TextBox 1">
          <a:extLst>
            <a:ext uri="{FF2B5EF4-FFF2-40B4-BE49-F238E27FC236}">
              <a16:creationId xmlns:a16="http://schemas.microsoft.com/office/drawing/2014/main" id="{E5564B4F-54BB-4F71-AC63-E99A26F8F1F5}"/>
            </a:ext>
          </a:extLst>
        </xdr:cNvPr>
        <xdr:cNvSpPr txBox="1"/>
      </xdr:nvSpPr>
      <xdr:spPr>
        <a:xfrm>
          <a:off x="1" y="330014"/>
          <a:ext cx="15626603" cy="1120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wsDr>
</file>

<file path=xl/namedSheetViews/namedSheetView1.xml><?xml version="1.0" encoding="utf-8"?>
<namedSheetViews xmlns="http://schemas.microsoft.com/office/spreadsheetml/2019/namedsheetviews" xmlns:x="http://schemas.openxmlformats.org/spreadsheetml/2006/main">
  <namedSheetView name="Affichage1" id="{2F21FDFE-E4BC-435F-A9A2-99EA028FD1A4}">
    <nsvFilter filterId="{16E22CD7-594F-4326-8584-E8147CC36159}" ref="A6:Y331" tableId="0"/>
  </namedSheetView>
  <namedSheetView name="Affichage2" id="{0C696AC0-310C-423E-9045-B41F2A2914F5}">
    <nsvFilter filterId="{16E22CD7-594F-4326-8584-E8147CC36159}" ref="A6:Y331"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linicaltrials.gov/show/NCT04642339" TargetMode="External"/><Relationship Id="rId299" Type="http://schemas.openxmlformats.org/officeDocument/2006/relationships/hyperlink" Target="https://www.thelancet.com/journals/laninf/article/PIIS1473-3099(21)00127-4/fulltext" TargetMode="External"/><Relationship Id="rId671" Type="http://schemas.openxmlformats.org/officeDocument/2006/relationships/hyperlink" Target="https://clinicaltrials.gov/ct2/show/NCT05125926" TargetMode="External"/><Relationship Id="rId727" Type="http://schemas.openxmlformats.org/officeDocument/2006/relationships/hyperlink" Target="https://clinicaltrials.gov/ct2/show/NCT05137236?term=NCT05137236&amp;draw=2&amp;rank=1" TargetMode="External"/><Relationship Id="rId21" Type="http://schemas.openxmlformats.org/officeDocument/2006/relationships/hyperlink" Target="https://clinicaltrials.gov/ct2/show/NCT04526990?term=vaccine&amp;cond=covid-19&amp;draw=6&amp;rank=48" TargetMode="External"/><Relationship Id="rId63" Type="http://schemas.openxmlformats.org/officeDocument/2006/relationships/hyperlink" Target="https://clinicaltrials.gov/ct2/show/NCT04569383?term=vaccine&amp;cond=covid-19&amp;draw=5" TargetMode="External"/><Relationship Id="rId159" Type="http://schemas.openxmlformats.org/officeDocument/2006/relationships/hyperlink" Target="https://clinicaltrials.gov/ct2/show/NCT04336410" TargetMode="External"/><Relationship Id="rId324" Type="http://schemas.openxmlformats.org/officeDocument/2006/relationships/hyperlink" Target="https://www.medrxiv.org/content/10.1101/2021.04.07.21253850v1" TargetMode="External"/><Relationship Id="rId366" Type="http://schemas.openxmlformats.org/officeDocument/2006/relationships/hyperlink" Target="https://www.clinicaltrialsregister.eu/ctr-search/trial/2021-001978-37/ES" TargetMode="External"/><Relationship Id="rId531" Type="http://schemas.openxmlformats.org/officeDocument/2006/relationships/hyperlink" Target="https://clinicaltrials.gov/ct2/show/NCT05033847" TargetMode="External"/><Relationship Id="rId573" Type="http://schemas.openxmlformats.org/officeDocument/2006/relationships/hyperlink" Target="https://www.medrxiv.org/content/10.1101/2021.08.13.21262021v2" TargetMode="External"/><Relationship Id="rId629" Type="http://schemas.openxmlformats.org/officeDocument/2006/relationships/hyperlink" Target="https://clinicaltrials.gov/ct2/show/NCT05087368" TargetMode="External"/><Relationship Id="rId170" Type="http://schemas.openxmlformats.org/officeDocument/2006/relationships/hyperlink" Target="https://www.clinicaltrials.gov/ct2/show/NCT04674189?id=NCT04639466+OR+NCT04655625+OR+NCT04662697+OR+NCT04683224+OR+NCT04668339+OR+NCT04674189+OR+NCT04665258+OR+NCT04646590+OR+NCT04642638+OR+NCT04656613+OR+NCT04648800+OR+NCT04649515+OR+NCT04677660+OR+NCT04668625+OR+NCT04649021+OR+NCT04649151+OR+NCT04659486+OR+NCT04664075&amp;draw=2&amp;rank=3&amp;load=cart" TargetMode="External"/><Relationship Id="rId226" Type="http://schemas.openxmlformats.org/officeDocument/2006/relationships/hyperlink" Target="https://clinicaltrials.gov/ct2/show/NCT04537208" TargetMode="External"/><Relationship Id="rId433" Type="http://schemas.openxmlformats.org/officeDocument/2006/relationships/hyperlink" Target="https://papers.ssrn.com/sol3/papers.cfm?abstract_id=3874014" TargetMode="External"/><Relationship Id="rId268" Type="http://schemas.openxmlformats.org/officeDocument/2006/relationships/hyperlink" Target="http://http/www.chictr.org.cn/showproj.aspx?proj=63353" TargetMode="External"/><Relationship Id="rId475" Type="http://schemas.openxmlformats.org/officeDocument/2006/relationships/hyperlink" Target="https://clinicaltrials.gov/ct2/show/NCT04969263" TargetMode="External"/><Relationship Id="rId640" Type="http://schemas.openxmlformats.org/officeDocument/2006/relationships/hyperlink" Target="https://clinicaltrials.gov/ct2/show/NCT05097053" TargetMode="External"/><Relationship Id="rId682" Type="http://schemas.openxmlformats.org/officeDocument/2006/relationships/hyperlink" Target="https://en.irct.ir/trial/59902" TargetMode="External"/><Relationship Id="rId738" Type="http://schemas.openxmlformats.org/officeDocument/2006/relationships/printerSettings" Target="../printerSettings/printerSettings2.bin"/><Relationship Id="rId32" Type="http://schemas.openxmlformats.org/officeDocument/2006/relationships/hyperlink" Target="https://www.nejm.org/doi/full/10.1056/NEJMoa2022483" TargetMode="External"/><Relationship Id="rId74" Type="http://schemas.openxmlformats.org/officeDocument/2006/relationships/hyperlink" Target="https://clinicaltrials.gov/ct2/show/NCT04313127" TargetMode="External"/><Relationship Id="rId128" Type="http://schemas.openxmlformats.org/officeDocument/2006/relationships/hyperlink" Target="https://clinicaltrials.gov/ct2/show/NCT04510207" TargetMode="External"/><Relationship Id="rId335" Type="http://schemas.openxmlformats.org/officeDocument/2006/relationships/hyperlink" Target="https://www.researchsquare.com/article/rs-322470/v1" TargetMode="External"/><Relationship Id="rId377" Type="http://schemas.openxmlformats.org/officeDocument/2006/relationships/hyperlink" Target="https://www.clinicaltrials.gov/ct2/show/NCT04884685?term=NCT04884685&amp;draw=2&amp;rank=1" TargetMode="External"/><Relationship Id="rId500" Type="http://schemas.openxmlformats.org/officeDocument/2006/relationships/hyperlink" Target="https://www.medrxiv.org/content/10.1101/2021.08.03.21261544v1" TargetMode="External"/><Relationship Id="rId542" Type="http://schemas.openxmlformats.org/officeDocument/2006/relationships/hyperlink" Target="https://clinicaltrials.gov/ct2/show/NCT05050474" TargetMode="External"/><Relationship Id="rId584" Type="http://schemas.openxmlformats.org/officeDocument/2006/relationships/hyperlink" Target="https://clinicaltrials.gov/ct2/show/NCT05069636" TargetMode="External"/><Relationship Id="rId5" Type="http://schemas.openxmlformats.org/officeDocument/2006/relationships/hyperlink" Target="http://www.chictr.org.cn/showprojen.aspx?proj=52227" TargetMode="External"/><Relationship Id="rId181" Type="http://schemas.openxmlformats.org/officeDocument/2006/relationships/hyperlink" Target="https://www.nature.com/articles/s41591-020-01179-4" TargetMode="External"/><Relationship Id="rId237" Type="http://schemas.openxmlformats.org/officeDocument/2006/relationships/hyperlink" Target="https://clinicaltrials.gov/ct2/show/NCT04761822" TargetMode="External"/><Relationship Id="rId402" Type="http://schemas.openxmlformats.org/officeDocument/2006/relationships/hyperlink" Target="https://www.clinicaltrialsregister.eu/ctr-search/trial/2021-002327-38/NL" TargetMode="External"/><Relationship Id="rId279" Type="http://schemas.openxmlformats.org/officeDocument/2006/relationships/hyperlink" Target="https://clinicaltrials.gov/ct2/show/NCT04805125" TargetMode="External"/><Relationship Id="rId444" Type="http://schemas.openxmlformats.org/officeDocument/2006/relationships/hyperlink" Target="https://www.clinicaltrials.gov/ct2/show/NCT04952727?term=NCT04952727&amp;draw=1&amp;rank=1" TargetMode="External"/><Relationship Id="rId486" Type="http://schemas.openxmlformats.org/officeDocument/2006/relationships/hyperlink" Target="https://www.clinicaltrials.gov/ct2/show/NCT04988048?term=vaccine&amp;type=Intr&amp;cond=Covid19&amp;draw=2&amp;rank=11" TargetMode="External"/><Relationship Id="rId651" Type="http://schemas.openxmlformats.org/officeDocument/2006/relationships/hyperlink" Target="https://clinicaltrials.gov/ct2/show/NCT05104489" TargetMode="External"/><Relationship Id="rId693" Type="http://schemas.openxmlformats.org/officeDocument/2006/relationships/hyperlink" Target="https://clinicaltrials.gov/ct2/show/NCT05142319" TargetMode="External"/><Relationship Id="rId707" Type="http://schemas.openxmlformats.org/officeDocument/2006/relationships/hyperlink" Target="https://www.thelancet.com/journals/laninf/article/PIIS1473-3099(21)00681-2/fulltext" TargetMode="External"/><Relationship Id="rId43" Type="http://schemas.openxmlformats.org/officeDocument/2006/relationships/hyperlink" Target="https://clinicaltrials.gov/ct2/show/NCT04515147?term=vaccine&amp;cond=covid-19&amp;draw=11&amp;rank=59" TargetMode="External"/><Relationship Id="rId139" Type="http://schemas.openxmlformats.org/officeDocument/2006/relationships/hyperlink" Target="http://www.ctri.nic.in/Clinicaltrials/pmaindet2.php?trialid=48329" TargetMode="External"/><Relationship Id="rId290" Type="http://schemas.openxmlformats.org/officeDocument/2006/relationships/hyperlink" Target="https://clinicaltrials.gov/ct2/show/NCT04806529" TargetMode="External"/><Relationship Id="rId304" Type="http://schemas.openxmlformats.org/officeDocument/2006/relationships/hyperlink" Target="https://clinicaltrials.gov/ct2/show/NCT04830800" TargetMode="External"/><Relationship Id="rId346" Type="http://schemas.openxmlformats.org/officeDocument/2006/relationships/hyperlink" Target="https://clinicaltrials.gov/ct2/show/NCT04813796" TargetMode="External"/><Relationship Id="rId388" Type="http://schemas.openxmlformats.org/officeDocument/2006/relationships/hyperlink" Target="https://clinicaltrials.gov/ct2/show/NCT04887207" TargetMode="External"/><Relationship Id="rId511" Type="http://schemas.openxmlformats.org/officeDocument/2006/relationships/hyperlink" Target="https://clinicaltrials.gov/ct2/show/NCT05005156" TargetMode="External"/><Relationship Id="rId553" Type="http://schemas.openxmlformats.org/officeDocument/2006/relationships/hyperlink" Target="https://clinicaltrials.gov/ct2/show/NCT05047445" TargetMode="External"/><Relationship Id="rId609" Type="http://schemas.openxmlformats.org/officeDocument/2006/relationships/hyperlink" Target="https://clinicaltrials.gov/ct2/show/NCT05075057" TargetMode="External"/><Relationship Id="rId85" Type="http://schemas.openxmlformats.org/officeDocument/2006/relationships/hyperlink" Target="https://rpcec.sld.cu/en/trials/RPCEC00000332-En" TargetMode="External"/><Relationship Id="rId150" Type="http://schemas.openxmlformats.org/officeDocument/2006/relationships/hyperlink" Target="https://clinicaltrials.gov/ct2/show/NCT04666012" TargetMode="External"/><Relationship Id="rId192" Type="http://schemas.openxmlformats.org/officeDocument/2006/relationships/hyperlink" Target="https://www.nejm.org/doi/full/10.1056/NEJMoa2034201" TargetMode="External"/><Relationship Id="rId206" Type="http://schemas.openxmlformats.org/officeDocument/2006/relationships/hyperlink" Target="https://papers.ssrn.com/sol3/papers.cfm?abstract_id=3777268" TargetMode="External"/><Relationship Id="rId413" Type="http://schemas.openxmlformats.org/officeDocument/2006/relationships/hyperlink" Target="https://www.clinicaltrials.gov/ct2/show/NCT04916886?term=NCT04916886&amp;draw=2&amp;rank=1" TargetMode="External"/><Relationship Id="rId595" Type="http://schemas.openxmlformats.org/officeDocument/2006/relationships/hyperlink" Target="https://www.thaiclinicaltrials.org/show/TCTR20210920005" TargetMode="External"/><Relationship Id="rId248" Type="http://schemas.openxmlformats.org/officeDocument/2006/relationships/hyperlink" Target="https://clinicaltrials.gov/ct2/show/NCT04775069" TargetMode="External"/><Relationship Id="rId455" Type="http://schemas.openxmlformats.org/officeDocument/2006/relationships/hyperlink" Target="https://clinicaltrials.gov/ct2/show/NCT04961502?term=vaccine&amp;recrs=abdf&amp;cond=COVID-19&amp;phase=012345&amp;sort=nwst&amp;draw=2&amp;rank=7" TargetMode="External"/><Relationship Id="rId497" Type="http://schemas.openxmlformats.org/officeDocument/2006/relationships/hyperlink" Target="https://clinicaltrials.gov/ct2/show/NCT04990466" TargetMode="External"/><Relationship Id="rId620" Type="http://schemas.openxmlformats.org/officeDocument/2006/relationships/hyperlink" Target="https://clinicaltrials.gov/ct2/show/record/NCT05081271" TargetMode="External"/><Relationship Id="rId662" Type="http://schemas.openxmlformats.org/officeDocument/2006/relationships/hyperlink" Target="https://clinicaltrials.gov/ct2/show/NCT05112848" TargetMode="External"/><Relationship Id="rId718"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12" Type="http://schemas.openxmlformats.org/officeDocument/2006/relationships/hyperlink" Target="https://www.thelancet.com/journals/lancet/article/PIIS0140-6736(20)31604-4/fulltext" TargetMode="External"/><Relationship Id="rId108" Type="http://schemas.openxmlformats.org/officeDocument/2006/relationships/hyperlink" Target="https://clinicaltrials.gov/ct2/show/NCT04640402" TargetMode="External"/><Relationship Id="rId315" Type="http://schemas.openxmlformats.org/officeDocument/2006/relationships/hyperlink" Target="https://clinicaltrials.gov/ct2/show/NCT04840992" TargetMode="External"/><Relationship Id="rId357" Type="http://schemas.openxmlformats.org/officeDocument/2006/relationships/hyperlink" Target="https://clinicaltrials.gov/ct2/show/NCT04862806" TargetMode="External"/><Relationship Id="rId522" Type="http://schemas.openxmlformats.org/officeDocument/2006/relationships/hyperlink" Target="https://clinicaltrials.gov/ct2/show/NCT05027672" TargetMode="External"/><Relationship Id="rId54" Type="http://schemas.openxmlformats.org/officeDocument/2006/relationships/hyperlink" Target="https://anzctr.org.au/Trial/Registration/TrialReview.aspx?id=380145&amp;isReview=true" TargetMode="External"/><Relationship Id="rId96" Type="http://schemas.openxmlformats.org/officeDocument/2006/relationships/hyperlink" Target="https://clinicaltrials.gov/ct2/show/NCT04566276" TargetMode="External"/><Relationship Id="rId161" Type="http://schemas.openxmlformats.org/officeDocument/2006/relationships/hyperlink" Target="http://www.chictr.org.cn/showprojen.aspx?proj=64452" TargetMode="External"/><Relationship Id="rId217" Type="http://schemas.openxmlformats.org/officeDocument/2006/relationships/hyperlink" Target="https://clinicaltrials.gov/show/NCT04742842" TargetMode="External"/><Relationship Id="rId399" Type="http://schemas.openxmlformats.org/officeDocument/2006/relationships/hyperlink" Target="https://www.clinicaltrialsregister.eu/ctr-search/trial/2021-002327-38/NL" TargetMode="External"/><Relationship Id="rId564" Type="http://schemas.openxmlformats.org/officeDocument/2006/relationships/hyperlink" Target="https://clinicaltrials.gov/ct2/show/NCT05057897" TargetMode="External"/><Relationship Id="rId259" Type="http://schemas.openxmlformats.org/officeDocument/2006/relationships/hyperlink" Target="https://clinicaltrials.gov/ct2/show/NCT04791423" TargetMode="External"/><Relationship Id="rId424" Type="http://schemas.openxmlformats.org/officeDocument/2006/relationships/hyperlink" Target="https://clinicaltrials.gov/ct2/show/NCT04927936" TargetMode="External"/><Relationship Id="rId466" Type="http://schemas.openxmlformats.org/officeDocument/2006/relationships/hyperlink" Target="https://clinicaltrials.gov/ct2/show/NCT04961541" TargetMode="External"/><Relationship Id="rId631" Type="http://schemas.openxmlformats.org/officeDocument/2006/relationships/hyperlink" Target="https://clinicaltrials.gov/ct2/show/NCT05091307" TargetMode="External"/><Relationship Id="rId673" Type="http://schemas.openxmlformats.org/officeDocument/2006/relationships/hyperlink" Target="https://clinicaltrials.gov/ct2/show/NCT05128721?term=vaccine&amp;recrs=adf&amp;cond=COVID-19&amp;phase=0123&amp;sort=nwst&amp;draw=2" TargetMode="External"/><Relationship Id="rId729" Type="http://schemas.openxmlformats.org/officeDocument/2006/relationships/hyperlink" Target="https://clinicaltrials.gov/ct2/show/NCT05172193?term=vaccine&amp;type=Intr&amp;cond=COVID-19&amp;strd_s=12%2F28%2F2021&amp;strd_e=01%2F04%2F2022&amp;draw=2&amp;rank=2" TargetMode="External"/><Relationship Id="rId23" Type="http://schemas.openxmlformats.org/officeDocument/2006/relationships/hyperlink" Target="https://clinicaltrials.gov/ct2/show/NCT04436471?term=vaccine&amp;cond=covid-19&amp;draw=4" TargetMode="External"/><Relationship Id="rId119" Type="http://schemas.openxmlformats.org/officeDocument/2006/relationships/hyperlink" Target="https://clinicaltrials.gov/ct2/show/NCT04552366?term=vaccine&amp;cond=covid-19&amp;draw=3&amp;rank=15" TargetMode="External"/><Relationship Id="rId270" Type="http://schemas.openxmlformats.org/officeDocument/2006/relationships/hyperlink" Target="https://en.irct.ir/trial/54881" TargetMode="External"/><Relationship Id="rId326" Type="http://schemas.openxmlformats.org/officeDocument/2006/relationships/hyperlink" Target="https://clinicaltrials.gov/ct2/show/NCT04844268" TargetMode="External"/><Relationship Id="rId533" Type="http://schemas.openxmlformats.org/officeDocument/2006/relationships/hyperlink" Target="https://clinicaltrials.gov/ct2/show/NCT05030974" TargetMode="External"/><Relationship Id="rId65" Type="http://schemas.openxmlformats.org/officeDocument/2006/relationships/hyperlink" Target="http://www.chictr.org.cn/showprojen.aspx?proj=62581" TargetMode="External"/><Relationship Id="rId130" Type="http://schemas.openxmlformats.org/officeDocument/2006/relationships/hyperlink" Target="https://clinicaltrials.gov/ct2/show/NCT04619628" TargetMode="External"/><Relationship Id="rId368" Type="http://schemas.openxmlformats.org/officeDocument/2006/relationships/hyperlink" Target="https://www.clinicaltrials.gov/ct2/show/NCT04894435?term=NCT04894435&amp;draw=2&amp;rank=1" TargetMode="External"/><Relationship Id="rId575" Type="http://schemas.openxmlformats.org/officeDocument/2006/relationships/hyperlink" Target="https://clinicaltrials.gov/ct2/show/NCT05067946?term=vaccine&amp;recrs=abdf&amp;cond=COVID-19&amp;phase=0123&amp;sort=nwst&amp;draw=2" TargetMode="External"/><Relationship Id="rId740" Type="http://schemas.microsoft.com/office/2019/04/relationships/namedSheetView" Target="../namedSheetViews/namedSheetView1.xml"/><Relationship Id="rId172" Type="http://schemas.openxmlformats.org/officeDocument/2006/relationships/hyperlink" Target="https://www.nejm.org/doi/10.1056/NEJMoa2035389?url_ver=Z39.88-2003&amp;rfr_id=ori:rid:crossref.org&amp;rfr_dat=cr_pub%20%200pubmed" TargetMode="External"/><Relationship Id="rId228" Type="http://schemas.openxmlformats.org/officeDocument/2006/relationships/hyperlink" Target="https://clinicaltrials.gov/ct2/show/NCT04747821" TargetMode="External"/><Relationship Id="rId435" Type="http://schemas.openxmlformats.org/officeDocument/2006/relationships/hyperlink" Target="https://www.thelancet.com/journals/lancet/article/PIIS0140-6736(21)01420-3/fulltext" TargetMode="External"/><Relationship Id="rId477" Type="http://schemas.openxmlformats.org/officeDocument/2006/relationships/hyperlink" Target="https://clinicaltrials.gov/ct2/show/NCT04977024" TargetMode="External"/><Relationship Id="rId600" Type="http://schemas.openxmlformats.org/officeDocument/2006/relationships/hyperlink" Target="https://www.medrxiv.org/content/10.1101/2021.10.08.21264302v2" TargetMode="External"/><Relationship Id="rId642" Type="http://schemas.openxmlformats.org/officeDocument/2006/relationships/hyperlink" Target="https://www.medrxiv.org/content/10.1101/2021.10.18.21264979v1" TargetMode="External"/><Relationship Id="rId684" Type="http://schemas.openxmlformats.org/officeDocument/2006/relationships/hyperlink" Target="https://en.irct.ir/trial/59912" TargetMode="External"/><Relationship Id="rId281" Type="http://schemas.openxmlformats.org/officeDocument/2006/relationships/hyperlink" Target="https://clinicaltrials.gov/ct2/show/NCT04806113" TargetMode="External"/><Relationship Id="rId337" Type="http://schemas.openxmlformats.org/officeDocument/2006/relationships/hyperlink" Target="https://www.clinicaltrials.gov/ct2/show/NCT04852861?term=vaccine&amp;type=Intr&amp;cond=Covid19&amp;draw=2&amp;rank=30" TargetMode="External"/><Relationship Id="rId502" Type="http://schemas.openxmlformats.org/officeDocument/2006/relationships/hyperlink" Target="https://www.trialregister.nl/trial/9275" TargetMode="External"/><Relationship Id="rId34" Type="http://schemas.openxmlformats.org/officeDocument/2006/relationships/hyperlink" Target="http://www.chictr.org.cn/showprojen.aspx?proj=56834" TargetMode="External"/><Relationship Id="rId76" Type="http://schemas.openxmlformats.org/officeDocument/2006/relationships/hyperlink" Target="https://clinicaltrials.gov/ct2/show/NCT04509947" TargetMode="External"/><Relationship Id="rId141" Type="http://schemas.openxmlformats.org/officeDocument/2006/relationships/hyperlink" Target="https://www.medrxiv.org/content/10.1101/2020.12.03.20243709v1" TargetMode="External"/><Relationship Id="rId379" Type="http://schemas.openxmlformats.org/officeDocument/2006/relationships/hyperlink" Target="https://www.medrxiv.org/content/10.1101/2020.11.04.20226282v1" TargetMode="External"/><Relationship Id="rId544" Type="http://schemas.openxmlformats.org/officeDocument/2006/relationships/hyperlink" Target="http://www.ctri.nic.in/Clinicaltrials/pmaindet2.php?trialid=59772" TargetMode="External"/><Relationship Id="rId586" Type="http://schemas.openxmlformats.org/officeDocument/2006/relationships/hyperlink" Target="https://clinicaltrials.gov/ct2/show/NCT05065619" TargetMode="External"/><Relationship Id="rId7" Type="http://schemas.openxmlformats.org/officeDocument/2006/relationships/hyperlink" Target="http://www.chictr.org.cn/showprojen.aspx?proj=56651" TargetMode="External"/><Relationship Id="rId183" Type="http://schemas.openxmlformats.org/officeDocument/2006/relationships/hyperlink" Target="https://clinicaltrials.gov/ct2/show/NCT04444674" TargetMode="External"/><Relationship Id="rId239" Type="http://schemas.openxmlformats.org/officeDocument/2006/relationships/hyperlink" Target="https://clinicaltrials.gov/ct2/show/NCT04773665" TargetMode="External"/><Relationship Id="rId390" Type="http://schemas.openxmlformats.org/officeDocument/2006/relationships/hyperlink" Target="https://clinicaltrials.gov/ct2/show/NCT04880174" TargetMode="External"/><Relationship Id="rId404" Type="http://schemas.openxmlformats.org/officeDocument/2006/relationships/hyperlink" Target="https://clinicaltrials.gov/ct2/show/NCT04900467" TargetMode="External"/><Relationship Id="rId446" Type="http://schemas.openxmlformats.org/officeDocument/2006/relationships/hyperlink" Target="https://clinicaltrials.gov/ct2/show/NCT04944381" TargetMode="External"/><Relationship Id="rId611" Type="http://schemas.openxmlformats.org/officeDocument/2006/relationships/hyperlink" Target="https://www.medrxiv.org/content/10.1101/2021.05.14.21257248v2" TargetMode="External"/><Relationship Id="rId653" Type="http://schemas.openxmlformats.org/officeDocument/2006/relationships/hyperlink" Target="https://clinicaltrials.gov/ct2/show/NCT05113862?term=vaccine&amp;recrs=adf&amp;cond=COVID-19&amp;phase=0123&amp;sort=nwst&amp;draw=2&amp;rank=3" TargetMode="External"/><Relationship Id="rId250" Type="http://schemas.openxmlformats.org/officeDocument/2006/relationships/hyperlink" Target="https://clinicaltrials.gov/ct2/show/NCT04775069" TargetMode="External"/><Relationship Id="rId292" Type="http://schemas.openxmlformats.org/officeDocument/2006/relationships/hyperlink" Target="https://clinicaltrials.gov/ct2/show/NCT04821674" TargetMode="External"/><Relationship Id="rId306" Type="http://schemas.openxmlformats.org/officeDocument/2006/relationships/hyperlink" Target="https://clinicaltrials.gov/ct2/show/NCT04838795" TargetMode="External"/><Relationship Id="rId488" Type="http://schemas.openxmlformats.org/officeDocument/2006/relationships/hyperlink" Target="https://www.clinicaltrials.gov/ct2/show/NCT04998240?term=vaccine&amp;cond=Covid19&amp;draw=2&amp;rank=6" TargetMode="External"/><Relationship Id="rId695" Type="http://schemas.openxmlformats.org/officeDocument/2006/relationships/hyperlink" Target="https://clinicaltrials.gov/ct2/show/NCT05142319" TargetMode="External"/><Relationship Id="rId709" Type="http://schemas.openxmlformats.org/officeDocument/2006/relationships/hyperlink" Target="https://www.isrctn.com/ISRCTN27841311?q=ISRCTN27841311&amp;filters=&amp;sort=&amp;offset=1&amp;totalResults=1&amp;page=1&amp;pageSize=10&amp;searchType=basic-search" TargetMode="External"/><Relationship Id="rId45" Type="http://schemas.openxmlformats.org/officeDocument/2006/relationships/hyperlink" Target="https://clinicaltrials.gov/ct2/show/NCT04530357?term=vaccine&amp;cond=covid-19&amp;draw=4" TargetMode="External"/><Relationship Id="rId87" Type="http://schemas.openxmlformats.org/officeDocument/2006/relationships/hyperlink" Target="https://clinicaltrials.gov/ct2/show/NCT04527575" TargetMode="External"/><Relationship Id="rId110" Type="http://schemas.openxmlformats.org/officeDocument/2006/relationships/hyperlink" Target="https://clinicaltrials.gov/show/NCT04535453" TargetMode="External"/><Relationship Id="rId348" Type="http://schemas.openxmlformats.org/officeDocument/2006/relationships/hyperlink" Target="https://www.nature.com/articles/s41591-021-01330-9" TargetMode="External"/><Relationship Id="rId513" Type="http://schemas.openxmlformats.org/officeDocument/2006/relationships/hyperlink" Target="https://clinicaltrials.gov/ct2/show/NCT05003479" TargetMode="External"/><Relationship Id="rId555" Type="http://schemas.openxmlformats.org/officeDocument/2006/relationships/hyperlink" Target="https://clinicaltrials.gov/ct2/show/NCT05047640" TargetMode="External"/><Relationship Id="rId597" Type="http://schemas.openxmlformats.org/officeDocument/2006/relationships/hyperlink" Target="https://en.irct.ir/trial/58715" TargetMode="External"/><Relationship Id="rId720" Type="http://schemas.openxmlformats.org/officeDocument/2006/relationships/hyperlink" Target="https://clinicaltrials.gov/ct2/show/NCT05164731?term=NCT05164731&amp;draw=2&amp;rank=1" TargetMode="External"/><Relationship Id="rId152" Type="http://schemas.openxmlformats.org/officeDocument/2006/relationships/hyperlink" Target="https://www.clinicaltrials.gov/ct2/show/NCT04683224?id=NCT04639466+OR+NCT04655625+OR+NCT04662697+OR+NCT04683224+OR+NCT04668339+OR+NCT04674189+OR+NCT04665258+OR+NCT04646590+OR+NCT04642638+OR+NCT04656613+OR+NCT04648800+OR+NCT04649515+OR+NCT04677660+OR+NCT04668625+OR+NCT04649021+OR+NCT04649151+OR+NCT04659486+OR+NCT04664075&amp;draw=2&amp;rank=1&amp;load=cart" TargetMode="External"/><Relationship Id="rId194" Type="http://schemas.openxmlformats.org/officeDocument/2006/relationships/hyperlink" Target="https://clinicaltrials.gov/ct2/show/NCT04368728?term=vaccine&amp;cond=covid-19&amp;draw=3&amp;rank=12" TargetMode="External"/><Relationship Id="rId208" Type="http://schemas.openxmlformats.org/officeDocument/2006/relationships/hyperlink" Target="https://pubmed.ncbi.nlm.nih.gov/33548194/" TargetMode="External"/><Relationship Id="rId415" Type="http://schemas.openxmlformats.org/officeDocument/2006/relationships/hyperlink" Target="https://anzctr.org.au/Trial/Registration/TrialReview.aspx?ACTRN=12621000661875" TargetMode="External"/><Relationship Id="rId457" Type="http://schemas.openxmlformats.org/officeDocument/2006/relationships/hyperlink" Target="https://clinicaltrials.gov/ct2/show/NCT04955626?term=vaccine&amp;recrs=abdf&amp;cond=COVID-19&amp;phase=012345&amp;sort=nwst&amp;draw=2&amp;rank=11" TargetMode="External"/><Relationship Id="rId622" Type="http://schemas.openxmlformats.org/officeDocument/2006/relationships/hyperlink" Target="https://clinicaltrials.gov/ct2/show/NCT05077176" TargetMode="External"/><Relationship Id="rId261" Type="http://schemas.openxmlformats.org/officeDocument/2006/relationships/hyperlink" Target="https://www.clinicaltrialsregister.eu/ctr-search/trial/2020-003734-20/IT" TargetMode="External"/><Relationship Id="rId499" Type="http://schemas.openxmlformats.org/officeDocument/2006/relationships/hyperlink" Target="https://www.medrxiv.org/content/10.1101/2021.07.23.21261026v1" TargetMode="External"/><Relationship Id="rId664" Type="http://schemas.openxmlformats.org/officeDocument/2006/relationships/hyperlink" Target="https://www.clinicaltrialsregister.eu/ctr-search/trial/2021-005226-26/ES" TargetMode="External"/><Relationship Id="rId14" Type="http://schemas.openxmlformats.org/officeDocument/2006/relationships/hyperlink" Target="https://clinicaltrials.gov/ct2/show/NCT04516746?term=astrazeneca&amp;cond=covid-19&amp;draw=2&amp;rank=1" TargetMode="External"/><Relationship Id="rId56" Type="http://schemas.openxmlformats.org/officeDocument/2006/relationships/hyperlink" Target="https://clinicaltrials.gov/ct2/show/NCT04563702" TargetMode="External"/><Relationship Id="rId317" Type="http://schemas.openxmlformats.org/officeDocument/2006/relationships/hyperlink" Target="https://www.clinicaltrials.gov/ct2/show/NCT04800133?term=NCT04800133&amp;draw=2&amp;rank=1" TargetMode="External"/><Relationship Id="rId359" Type="http://schemas.openxmlformats.org/officeDocument/2006/relationships/hyperlink" Target="http://www.chictr.org.cn/showprojen.aspx?proj=126046" TargetMode="External"/><Relationship Id="rId524" Type="http://schemas.openxmlformats.org/officeDocument/2006/relationships/hyperlink" Target="https://clinicaltrials.gov/ct2/show/NCT05029856" TargetMode="External"/><Relationship Id="rId566" Type="http://schemas.openxmlformats.org/officeDocument/2006/relationships/hyperlink" Target="https://clinicaltrials.gov/ct2/show/NCT05054621" TargetMode="External"/><Relationship Id="rId731" Type="http://schemas.openxmlformats.org/officeDocument/2006/relationships/hyperlink" Target="https://clinicaltrials.gov/ct2/show/NCT05162482?term=vaccine&amp;type=Intr&amp;cond=COVID-19&amp;strd_s=12%2F28%2F2021&amp;strd_e=01%2F04%2F2022&amp;draw=2&amp;rank=8" TargetMode="External"/><Relationship Id="rId98" Type="http://schemas.openxmlformats.org/officeDocument/2006/relationships/hyperlink" Target="https://clinicaltrials.gov/ct2/show/NCT04636697" TargetMode="External"/><Relationship Id="rId121" Type="http://schemas.openxmlformats.org/officeDocument/2006/relationships/hyperlink" Target="https://clinicaltrials.gov/ct2/show/NCT04569786" TargetMode="External"/><Relationship Id="rId163" Type="http://schemas.openxmlformats.org/officeDocument/2006/relationships/hyperlink" Target="https://clinicaltrials.gov/ct2/show/NCT04679909" TargetMode="External"/><Relationship Id="rId219" Type="http://schemas.openxmlformats.org/officeDocument/2006/relationships/hyperlink" Target="https://www.clinicaltrials.gov/ct2/show/NCT04751682?term=vaccine&amp;cond=Coronavirus&amp;sfpd_s=01%2F01%2F2021&amp;draw=2&amp;rank=8" TargetMode="External"/><Relationship Id="rId370" Type="http://schemas.openxmlformats.org/officeDocument/2006/relationships/hyperlink" Target="https://www.clinicaltrials.gov/ct2/show/NCT04894435?term=NCT04894435&amp;draw=2&amp;rank=1" TargetMode="External"/><Relationship Id="rId426" Type="http://schemas.openxmlformats.org/officeDocument/2006/relationships/hyperlink" Target="https://clinicaltrials.gov/ct2/show/NCT04927065" TargetMode="External"/><Relationship Id="rId633" Type="http://schemas.openxmlformats.org/officeDocument/2006/relationships/hyperlink" Target="https://clinicaltrials.gov/ct2/show/NCT05081271" TargetMode="External"/><Relationship Id="rId230" Type="http://schemas.openxmlformats.org/officeDocument/2006/relationships/hyperlink" Target="https://www.clinicaltrials.gov/ct2/show/NCT04760132?term=vaccine%2C+phase+4&amp;cond=Covid19&amp;draw=2&amp;rank=1" TargetMode="External"/><Relationship Id="rId468" Type="http://schemas.openxmlformats.org/officeDocument/2006/relationships/hyperlink" Target="https://www.clinicaltrials.gov/ct2/show/NCT04969250?term=NCT04969250&amp;draw=2&amp;rank=1" TargetMode="External"/><Relationship Id="rId675" Type="http://schemas.openxmlformats.org/officeDocument/2006/relationships/hyperlink" Target="https://clinicaltrials.gov/ct2/show/NCT05132855" TargetMode="External"/><Relationship Id="rId25" Type="http://schemas.openxmlformats.org/officeDocument/2006/relationships/hyperlink" Target="https://clinicaltrials.gov/ct2/show/NCT04530396?term=vaccine&amp;cond=covid-19&amp;draw=3" TargetMode="External"/><Relationship Id="rId67" Type="http://schemas.openxmlformats.org/officeDocument/2006/relationships/hyperlink" Target="https://clinicaltrials.gov/ct2/show/study/NCT04299724" TargetMode="External"/><Relationship Id="rId272" Type="http://schemas.openxmlformats.org/officeDocument/2006/relationships/hyperlink" Target="https://www.nejm.org/doi/10.1056/NEJMoa2102214" TargetMode="External"/><Relationship Id="rId328" Type="http://schemas.openxmlformats.org/officeDocument/2006/relationships/hyperlink" Target="https://clinicaltrials.gov/ct2/show/NCT04845191" TargetMode="External"/><Relationship Id="rId535" Type="http://schemas.openxmlformats.org/officeDocument/2006/relationships/hyperlink" Target="https://clinicaltrials.gov/ct2/show/NCT05038618" TargetMode="External"/><Relationship Id="rId577" Type="http://schemas.openxmlformats.org/officeDocument/2006/relationships/hyperlink" Target="https://clinicaltrials.gov/ct2/show/NCT05069623?term=vaccine&amp;recrs=abdf&amp;cond=COVID-19&amp;phase=0123&amp;sort=nwst&amp;draw=2&amp;rank=3" TargetMode="External"/><Relationship Id="rId700" Type="http://schemas.openxmlformats.org/officeDocument/2006/relationships/hyperlink" Target="https://www.nature.com/articles/s41591-021-01527-y" TargetMode="External"/><Relationship Id="rId132" Type="http://schemas.openxmlformats.org/officeDocument/2006/relationships/hyperlink" Target="https://pubmed.ncbi.nlm.nih.gov/33139139/" TargetMode="External"/><Relationship Id="rId174" Type="http://schemas.openxmlformats.org/officeDocument/2006/relationships/hyperlink" Target="https://www.clinicaltrials.gov/ct2/show/NCT04691908?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2&amp;load=cart" TargetMode="External"/><Relationship Id="rId381" Type="http://schemas.openxmlformats.org/officeDocument/2006/relationships/hyperlink" Target="https://www.medrxiv.org/content/10.1101/2021.05.14.21257248v1" TargetMode="External"/><Relationship Id="rId602" Type="http://schemas.openxmlformats.org/officeDocument/2006/relationships/hyperlink" Target="https://www.anzctr.org.au/Trial/Registration/TrialReview.aspx?id=382358&amp;isReview=true" TargetMode="External"/><Relationship Id="rId241" Type="http://schemas.openxmlformats.org/officeDocument/2006/relationships/hyperlink" Target="https://clinicaltrials.gov/ct2/show/NCT04758273" TargetMode="External"/><Relationship Id="rId437" Type="http://schemas.openxmlformats.org/officeDocument/2006/relationships/hyperlink" Target="https://clinicaltrials.gov/ct2/show/NCT04953078?term=vaccine&amp;recrs=abdf&amp;cond=COVID-19&amp;phase=0123&amp;sort=nwst&amp;draw=2" TargetMode="External"/><Relationship Id="rId479" Type="http://schemas.openxmlformats.org/officeDocument/2006/relationships/hyperlink" Target="https://www.nature.com/articles/s41392-021-00692-3" TargetMode="External"/><Relationship Id="rId644" Type="http://schemas.openxmlformats.org/officeDocument/2006/relationships/hyperlink" Target="https://clinicaltrials.gov/ct2/show/NCT05109598" TargetMode="External"/><Relationship Id="rId686" Type="http://schemas.openxmlformats.org/officeDocument/2006/relationships/hyperlink" Target="https://clinicaltrials.gov/ct2/show/NCT05137236" TargetMode="External"/><Relationship Id="rId36" Type="http://schemas.openxmlformats.org/officeDocument/2006/relationships/hyperlink" Target="https://clinicaltrials.gov/ct2/show/NCT04470427?term=vaccine&amp;cond=covid-19&amp;draw=5" TargetMode="External"/><Relationship Id="rId283" Type="http://schemas.openxmlformats.org/officeDocument/2006/relationships/hyperlink" Target="https://clinicaltrials.gov/ct2/show/NCT04794946" TargetMode="External"/><Relationship Id="rId339" Type="http://schemas.openxmlformats.org/officeDocument/2006/relationships/hyperlink" Target="https://clinicaltrials.gov/ct2/show/NCT04863638" TargetMode="External"/><Relationship Id="rId490" Type="http://schemas.openxmlformats.org/officeDocument/2006/relationships/hyperlink" Target="https://clinicaltrials.gov/ct2/show/NCT05005559?term=spikogen&amp;draw=2&amp;rank=1" TargetMode="External"/><Relationship Id="rId504" Type="http://schemas.openxmlformats.org/officeDocument/2006/relationships/hyperlink" Target="https://www.medrxiv.org/content/10.1101/2021.08.06.21261696v1" TargetMode="External"/><Relationship Id="rId546" Type="http://schemas.openxmlformats.org/officeDocument/2006/relationships/hyperlink" Target="https://clinicaltrials.gov/ct2/show/NCT05048940" TargetMode="External"/><Relationship Id="rId711" Type="http://schemas.openxmlformats.org/officeDocument/2006/relationships/hyperlink" Target="https://www.isrctn.com/ISRCTN27841311?q=ISRCTN27841311&amp;filters=&amp;sort=&amp;offset=1&amp;totalResults=1&amp;page=1&amp;pageSize=10&amp;searchType=basic-search" TargetMode="External"/><Relationship Id="rId78" Type="http://schemas.openxmlformats.org/officeDocument/2006/relationships/hyperlink" Target="https://clinicaltrials.gov/ct2/show/NCT04276896" TargetMode="External"/><Relationship Id="rId101" Type="http://schemas.openxmlformats.org/officeDocument/2006/relationships/hyperlink" Target="https://www.thelancet.com/journals/lancet/article/PIIS0140-6736(20)32661-1/fulltext" TargetMode="External"/><Relationship Id="rId143" Type="http://schemas.openxmlformats.org/officeDocument/2006/relationships/hyperlink" Target="https://www.clinicaltrials.gov/ct2/show/NCT04651790?term=vaccination&amp;cond=covid&amp;draw=2&amp;rank=10" TargetMode="External"/><Relationship Id="rId185" Type="http://schemas.openxmlformats.org/officeDocument/2006/relationships/hyperlink" Target="https://www.thelancet.com/journals/lancet/article/PIIS0140-6736(20)32466-1/fulltext" TargetMode="External"/><Relationship Id="rId350" Type="http://schemas.openxmlformats.org/officeDocument/2006/relationships/hyperlink" Target="https://www.thelancet.com/journals/laninf/article/PIIS1473-3099(21)00147-X/fulltext" TargetMode="External"/><Relationship Id="rId406" Type="http://schemas.openxmlformats.org/officeDocument/2006/relationships/hyperlink" Target="https://www.nejm.org/doi/10.1056/NEJMoa2107456" TargetMode="External"/><Relationship Id="rId588" Type="http://schemas.openxmlformats.org/officeDocument/2006/relationships/hyperlink" Target="https://www.thaiclinicaltrials.org/show/TCTR20211004005" TargetMode="External"/><Relationship Id="rId9" Type="http://schemas.openxmlformats.org/officeDocument/2006/relationships/hyperlink" Target="https://clinicaltrials.gov/ct2/show/NCT04560881?term=vaccine&amp;cond=covid-19&amp;draw=2&amp;rank=3" TargetMode="External"/><Relationship Id="rId210" Type="http://schemas.openxmlformats.org/officeDocument/2006/relationships/hyperlink" Target="https://www.clinicaltrials.gov/ct2/show/NCT04741061?id=NCT04733807+OR+NCT04718467+OR+NCT04706156+OR+NCT04743947+OR+NCT04715997+OR+NCT04732468+OR+NCT04713488+OR+NCT04741061&amp;draw=2&amp;rank=2&amp;load=cart" TargetMode="External"/><Relationship Id="rId392" Type="http://schemas.openxmlformats.org/officeDocument/2006/relationships/hyperlink" Target="http://www.chictr.org.cn/showprojen.aspx?proj=66405" TargetMode="External"/><Relationship Id="rId448" Type="http://schemas.openxmlformats.org/officeDocument/2006/relationships/hyperlink" Target="https://www.clinicaltrialsregister.eu/ctr-search/trial/2021-003618-37/NO" TargetMode="External"/><Relationship Id="rId613" Type="http://schemas.openxmlformats.org/officeDocument/2006/relationships/hyperlink" Target="https://www.thaiclinicaltrials.org/show/TCTR20210720002" TargetMode="External"/><Relationship Id="rId655" Type="http://schemas.openxmlformats.org/officeDocument/2006/relationships/hyperlink" Target="https://pubmed.ncbi.nlm.nih.gov/34688944/" TargetMode="External"/><Relationship Id="rId697" Type="http://schemas.openxmlformats.org/officeDocument/2006/relationships/hyperlink" Target="https://clinicaltrials.gov/ct2/show/NCT05142319" TargetMode="External"/><Relationship Id="rId252" Type="http://schemas.openxmlformats.org/officeDocument/2006/relationships/hyperlink" Target="https://clinicaltrials.gov/ct2/show/NCT04784767" TargetMode="External"/><Relationship Id="rId294" Type="http://schemas.openxmlformats.org/officeDocument/2006/relationships/hyperlink" Target="http://www.chictr.org.cn/showprojen.aspx?proj=55421" TargetMode="External"/><Relationship Id="rId308" Type="http://schemas.openxmlformats.org/officeDocument/2006/relationships/hyperlink" Target="https://clinicaltrials.gov/ct2/show/NCT04839042" TargetMode="External"/><Relationship Id="rId515" Type="http://schemas.openxmlformats.org/officeDocument/2006/relationships/hyperlink" Target="https://www.thelancet.com/journals/eclinm/article/PIIS2589-5370(21)00358-8/fulltext" TargetMode="External"/><Relationship Id="rId722" Type="http://schemas.openxmlformats.org/officeDocument/2006/relationships/hyperlink" Target="https://clinicaltrials.gov/ct2/show/NCT05150496?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6&amp;load=cart" TargetMode="External"/><Relationship Id="rId47" Type="http://schemas.openxmlformats.org/officeDocument/2006/relationships/hyperlink" Target="https://clinicaltrials.gov/ct2/show/NCT04527081?term=vaccine&amp;cond=covid-19&amp;draw=7" TargetMode="External"/><Relationship Id="rId89" Type="http://schemas.openxmlformats.org/officeDocument/2006/relationships/hyperlink" Target="https://clinicaltrials.gov/ct2/show/NCT04627675" TargetMode="External"/><Relationship Id="rId112" Type="http://schemas.openxmlformats.org/officeDocument/2006/relationships/hyperlink" Target="https://clinicaltrials.gov/ct2/show/NCT04568811" TargetMode="External"/><Relationship Id="rId154" Type="http://schemas.openxmlformats.org/officeDocument/2006/relationships/hyperlink" Target="https://rpcec.sld.cu/en/ensayos/RPCEC00000347-Sp" TargetMode="External"/><Relationship Id="rId361" Type="http://schemas.openxmlformats.org/officeDocument/2006/relationships/hyperlink" Target="https://www.clinicaltrials.gov/ct2/show/NCT04885764?term=NCT04885764&amp;draw=2&amp;rank=1" TargetMode="External"/><Relationship Id="rId557" Type="http://schemas.openxmlformats.org/officeDocument/2006/relationships/hyperlink" Target="https://clinicaltrials.gov/ct2/show/NCT05047718" TargetMode="External"/><Relationship Id="rId599" Type="http://schemas.openxmlformats.org/officeDocument/2006/relationships/hyperlink" Target="https://www.medrxiv.org/content/10.1101/2021.10.05.21264567v1" TargetMode="External"/><Relationship Id="rId196" Type="http://schemas.openxmlformats.org/officeDocument/2006/relationships/hyperlink" Target="https://clinicaltrials.gov/ct2/show/NCT04713488" TargetMode="External"/><Relationship Id="rId417" Type="http://schemas.openxmlformats.org/officeDocument/2006/relationships/hyperlink" Target="https://clinicaltrials.gov/ct2/show/NCT04930003?term=vaccine&amp;recrs=adf&amp;cond=COVID-19&amp;phase=0123&amp;sort=nwst&amp;draw=2" TargetMode="External"/><Relationship Id="rId459" Type="http://schemas.openxmlformats.org/officeDocument/2006/relationships/hyperlink" Target="https://clinicaltrials.gov/ct2/show/NCT04954469?term=vaccine&amp;recrs=abdf&amp;cond=COVID-19&amp;phase=012345&amp;sort=nwst&amp;draw=1&amp;rank=16" TargetMode="External"/><Relationship Id="rId624" Type="http://schemas.openxmlformats.org/officeDocument/2006/relationships/hyperlink" Target="https://clinicaltrials.gov/ct2/show/NCT05077254" TargetMode="External"/><Relationship Id="rId666" Type="http://schemas.openxmlformats.org/officeDocument/2006/relationships/hyperlink" Target="https://clinicaltrials.gov/ct2/show/NCT05124171" TargetMode="External"/><Relationship Id="rId16" Type="http://schemas.openxmlformats.org/officeDocument/2006/relationships/hyperlink" Target="http://ctri.nic.in/Clinicaltrials/showallp.php?mid1=46186&amp;EncHid=&amp;userName=covid-19%20vaccine" TargetMode="External"/><Relationship Id="rId221" Type="http://schemas.openxmlformats.org/officeDocument/2006/relationships/hyperlink" Target="https://www.isrctn.com/ISRCTN69254139" TargetMode="External"/><Relationship Id="rId263" Type="http://schemas.openxmlformats.org/officeDocument/2006/relationships/hyperlink" Target="https://www.clinicaltrials.gov/ct2/show/NCT04796896?term=vaccine&amp;type=Intr&amp;cond=Covid19%2C+sars&amp;strd_s=03%2F01%2F2021&amp;strd_e=06%2F01%2F2022&amp;draw=2&amp;rank=10" TargetMode="External"/><Relationship Id="rId319" Type="http://schemas.openxmlformats.org/officeDocument/2006/relationships/hyperlink" Target="https://www.nejm.org/doi/full/10.1056/NEJMoa2101544?query=featured_home" TargetMode="External"/><Relationship Id="rId470" Type="http://schemas.openxmlformats.org/officeDocument/2006/relationships/hyperlink" Target="https://clinicaltrials.gov/ct2/show/NCT04962906" TargetMode="External"/><Relationship Id="rId526" Type="http://schemas.openxmlformats.org/officeDocument/2006/relationships/hyperlink" Target="https://www.thelancet.com/journals/lancet/article/PIIS0140-6736(21)01699-8/fulltext?rss%3Dyes" TargetMode="External"/><Relationship Id="rId58" Type="http://schemas.openxmlformats.org/officeDocument/2006/relationships/hyperlink" Target="http://www.chictr.org.cn/showprojen.aspx?proj=60581" TargetMode="External"/><Relationship Id="rId123" Type="http://schemas.openxmlformats.org/officeDocument/2006/relationships/hyperlink" Target="https://clinicaltrials.gov/ct2/show/NCT04412538?term=vaccine&amp;cond=covid-19&amp;draw=2" TargetMode="External"/><Relationship Id="rId330" Type="http://schemas.openxmlformats.org/officeDocument/2006/relationships/hyperlink" Target="https://clinicaltrials.gov/ct2/show/NCT04847102" TargetMode="External"/><Relationship Id="rId568" Type="http://schemas.openxmlformats.org/officeDocument/2006/relationships/hyperlink" Target="https://academic.oup.com/cid/advance-article/doi/10.1093/cid/ciab845/6374123" TargetMode="External"/><Relationship Id="rId733" Type="http://schemas.openxmlformats.org/officeDocument/2006/relationships/hyperlink" Target="https://clinicaltrials.gov/ct2/show/NCT05175950?term=vaccine&amp;type=Intr&amp;cond=COVID-19&amp;strd_s=12%2F28%2F2021&amp;strd_e=01%2F04%2F2022&amp;draw=2&amp;rank=9" TargetMode="External"/><Relationship Id="rId165" Type="http://schemas.openxmlformats.org/officeDocument/2006/relationships/hyperlink" Target="https://anzctr.org.au/Trial/Registration/TrialReview.aspx?ACTRN=12620001308987" TargetMode="External"/><Relationship Id="rId372" Type="http://schemas.openxmlformats.org/officeDocument/2006/relationships/hyperlink" Target="https://www.clinicaltrials.gov/ct2/show/NCT04892459?term=NCT04892459&amp;draw=2&amp;rank=1" TargetMode="External"/><Relationship Id="rId428" Type="http://schemas.openxmlformats.org/officeDocument/2006/relationships/hyperlink" Target="https://www.clinicaltrials.gov/ct2/show/NCT04942405?term=TURKOVAC&amp;draw=1&amp;rank=1" TargetMode="External"/><Relationship Id="rId635" Type="http://schemas.openxmlformats.org/officeDocument/2006/relationships/hyperlink" Target="https://clinicaltrials.gov/ct2/show/NCT05102643?term=vaccine&amp;recrs=abdf&amp;cond=COVID-19&amp;phase=0123&amp;sort=nwst&amp;draw=2" TargetMode="External"/><Relationship Id="rId677" Type="http://schemas.openxmlformats.org/officeDocument/2006/relationships/hyperlink" Target="https://clinicaltrials.gov/ct2/show/NCT05132855" TargetMode="External"/><Relationship Id="rId232" Type="http://schemas.openxmlformats.org/officeDocument/2006/relationships/hyperlink" Target="https://www.clinicaltrials.gov/ct2/show/NCT04760132?term=vaccine%2C+phase+4&amp;cond=Covid19&amp;draw=2&amp;rank=1" TargetMode="External"/><Relationship Id="rId274" Type="http://schemas.openxmlformats.org/officeDocument/2006/relationships/hyperlink" Target="https://www.thelancet.com/journals/laninf/article/PIIS1473-3099(21)00070-0/fulltext" TargetMode="External"/><Relationship Id="rId481" Type="http://schemas.openxmlformats.org/officeDocument/2006/relationships/hyperlink" Target="https://www.nature.com/articles/s41392-021-00692-3" TargetMode="External"/><Relationship Id="rId702" Type="http://schemas.openxmlformats.org/officeDocument/2006/relationships/hyperlink" Target="https://www.sciencedirect.com/science/article/pii/S0140673621027173?via%3Dihub" TargetMode="External"/><Relationship Id="rId27" Type="http://schemas.openxmlformats.org/officeDocument/2006/relationships/hyperlink" Target="https://clinicaltrials.gov/ct2/show/NCT04436276?term=NCT04436276&amp;draw=2&amp;rank=1" TargetMode="External"/><Relationship Id="rId69" Type="http://schemas.openxmlformats.org/officeDocument/2006/relationships/hyperlink" Target="https://clinicaltrials.gov/ct2/show/NCT04400838" TargetMode="External"/><Relationship Id="rId134" Type="http://schemas.openxmlformats.org/officeDocument/2006/relationships/hyperlink" Target="https://pubmed.ncbi.nlm.nih.gov/32998157/" TargetMode="External"/><Relationship Id="rId537" Type="http://schemas.openxmlformats.org/officeDocument/2006/relationships/hyperlink" Target="https://clinicaltrials.gov/ct2/show/NCT05037097" TargetMode="External"/><Relationship Id="rId579" Type="http://schemas.openxmlformats.org/officeDocument/2006/relationships/hyperlink" Target="https://www.chictr.org.cn/showprojen.aspx?proj=133897" TargetMode="External"/><Relationship Id="rId80" Type="http://schemas.openxmlformats.org/officeDocument/2006/relationships/hyperlink" Target="https://clinicaltrials.gov/ct2/show/study/NCT04487210?term=vaccine&amp;cond=covid-19&amp;draw=7" TargetMode="External"/><Relationship Id="rId176" Type="http://schemas.openxmlformats.org/officeDocument/2006/relationships/hyperlink" Target="https://www.clinicaltrials.gov/ct2/show/NCT0468677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1&amp;load=cart" TargetMode="External"/><Relationship Id="rId341" Type="http://schemas.openxmlformats.org/officeDocument/2006/relationships/hyperlink" Target="https://clinicaltrials.gov/ct2/show/NCT04860258?term=NCT04860258&amp;draw=2&amp;rank=1" TargetMode="External"/><Relationship Id="rId383" Type="http://schemas.openxmlformats.org/officeDocument/2006/relationships/hyperlink" Target="https://www.isrctn.com/ISRCTN73765130" TargetMode="External"/><Relationship Id="rId439" Type="http://schemas.openxmlformats.org/officeDocument/2006/relationships/hyperlink" Target="https://www.clinicaltrials.gov/ct2/show/NCT04918797?term=vaccine%2C+phase+2&amp;type=Intr&amp;cond=Covid&amp;draw=1&amp;rank=61" TargetMode="External"/><Relationship Id="rId590" Type="http://schemas.openxmlformats.org/officeDocument/2006/relationships/hyperlink" Target="https://www.isrctn.com/ISRCTN15779782" TargetMode="External"/><Relationship Id="rId604" Type="http://schemas.openxmlformats.org/officeDocument/2006/relationships/hyperlink" Target="https://clinicaltrials.gov/ct2/show/NCT05079633" TargetMode="External"/><Relationship Id="rId646" Type="http://schemas.openxmlformats.org/officeDocument/2006/relationships/hyperlink" Target="https://www.thaiclinicaltrials.org/show/TCTR20211102006" TargetMode="External"/><Relationship Id="rId201" Type="http://schemas.openxmlformats.org/officeDocument/2006/relationships/hyperlink" Target="https://clinicaltrials.gov/ct2/show/NCT04718467" TargetMode="External"/><Relationship Id="rId243" Type="http://schemas.openxmlformats.org/officeDocument/2006/relationships/hyperlink" Target="https://clinicaltrials.gov/ct2/show/NCT04760743" TargetMode="External"/><Relationship Id="rId285" Type="http://schemas.openxmlformats.org/officeDocument/2006/relationships/hyperlink" Target="http://www.chictr.org.cn/showproj.aspx?proj=66464" TargetMode="External"/><Relationship Id="rId450" Type="http://schemas.openxmlformats.org/officeDocument/2006/relationships/hyperlink" Target="https://clinicaltrials.gov/ct2/show/NCT04949490" TargetMode="External"/><Relationship Id="rId506" Type="http://schemas.openxmlformats.org/officeDocument/2006/relationships/hyperlink" Target="https://pubmed.ncbi.nlm.nih.gov/34378087/" TargetMode="External"/><Relationship Id="rId688" Type="http://schemas.openxmlformats.org/officeDocument/2006/relationships/hyperlink" Target="https://clinicaltrials.gov/ct2/show/NCT05137444" TargetMode="External"/><Relationship Id="rId38" Type="http://schemas.openxmlformats.org/officeDocument/2006/relationships/hyperlink" Target="https://clinicaltrials.gov/ct2/show/NCT04283461?term=vaccine&amp;cond=covid-19&amp;draw=2&amp;rank=4" TargetMode="External"/><Relationship Id="rId103" Type="http://schemas.openxmlformats.org/officeDocument/2006/relationships/hyperlink" Target="https://clinicaltrials.gov/ct2/show/NCT04611802?term=NCT04611802&amp;draw=2&amp;rank=1" TargetMode="External"/><Relationship Id="rId310" Type="http://schemas.openxmlformats.org/officeDocument/2006/relationships/hyperlink" Target="https://clinicaltrials.gov/ct2/show/NCT04839315" TargetMode="External"/><Relationship Id="rId492" Type="http://schemas.openxmlformats.org/officeDocument/2006/relationships/hyperlink" Target="https://en.irct.ir/trial/57414" TargetMode="External"/><Relationship Id="rId548" Type="http://schemas.openxmlformats.org/officeDocument/2006/relationships/hyperlink" Target="https://clinicaltrials.gov/ct2/show/NCT05049226" TargetMode="External"/><Relationship Id="rId713" Type="http://schemas.openxmlformats.org/officeDocument/2006/relationships/hyperlink" Target="https://www.isrctn.com/ISRCTN27841311?q=ISRCTN27841311&amp;filters=&amp;sort=&amp;offset=1&amp;totalResults=1&amp;page=1&amp;pageSize=10&amp;searchType=basic-search" TargetMode="External"/><Relationship Id="rId91" Type="http://schemas.openxmlformats.org/officeDocument/2006/relationships/hyperlink" Target="https://www.clinicaltrialsregister.eu/ctr-search/trial/2020-003267-26/DE" TargetMode="External"/><Relationship Id="rId145" Type="http://schemas.openxmlformats.org/officeDocument/2006/relationships/hyperlink" Target="https://www.clinicaltrials.gov/ct2/show/NCT04656613?term=vaccination&amp;cond=covid&amp;draw=2&amp;rank=53" TargetMode="External"/><Relationship Id="rId187" Type="http://schemas.openxmlformats.org/officeDocument/2006/relationships/hyperlink" Target="https://www.thelancet.com/journals/lancet/article/PIIS0140-6736(20)32661-1/fulltext" TargetMode="External"/><Relationship Id="rId352" Type="http://schemas.openxmlformats.org/officeDocument/2006/relationships/hyperlink" Target="https://www.nejm.org/doi/10.1056/NEJMoa2103055" TargetMode="External"/><Relationship Id="rId394" Type="http://schemas.openxmlformats.org/officeDocument/2006/relationships/hyperlink" Target="https://clinicaltrials.gov/ct2/show/NCT04895982" TargetMode="External"/><Relationship Id="rId408" Type="http://schemas.openxmlformats.org/officeDocument/2006/relationships/hyperlink" Target="https://www.rospotrebnadzor.ru/files/news/1699-10615-2-PB.pdf" TargetMode="External"/><Relationship Id="rId615" Type="http://schemas.openxmlformats.org/officeDocument/2006/relationships/hyperlink" Target="https://clinicaltrials.gov/ct2/show/NCT05075083" TargetMode="External"/><Relationship Id="rId212" Type="http://schemas.openxmlformats.org/officeDocument/2006/relationships/hyperlink" Target="https://en.irct.ir/trial/52701" TargetMode="External"/><Relationship Id="rId254" Type="http://schemas.openxmlformats.org/officeDocument/2006/relationships/hyperlink" Target="https://www.clinicaltrials.gov/ct2/show/NCT04773067?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8&amp;load=cart" TargetMode="External"/><Relationship Id="rId657" Type="http://schemas.openxmlformats.org/officeDocument/2006/relationships/hyperlink" Target="https://www.thaiclinicaltrials.org/show/TCTR20211102003" TargetMode="External"/><Relationship Id="rId699" Type="http://schemas.openxmlformats.org/officeDocument/2006/relationships/hyperlink" Target="https://clinicaltrials.gov/ct2/show/NCT05142553" TargetMode="External"/><Relationship Id="rId49" Type="http://schemas.openxmlformats.org/officeDocument/2006/relationships/hyperlink" Target="https://clinicaltrials.gov/ct2/show/NCT04445389?term=vaccine&amp;cond=covid-19&amp;draw=3&amp;rank=12" TargetMode="External"/><Relationship Id="rId114" Type="http://schemas.openxmlformats.org/officeDocument/2006/relationships/hyperlink" Target="https://clinicaltrials.gov/ct2/show/NCT04591717" TargetMode="External"/><Relationship Id="rId296" Type="http://schemas.openxmlformats.org/officeDocument/2006/relationships/hyperlink" Target="https://clinicaltrials.gov/ct2/show/NCT04816643" TargetMode="External"/><Relationship Id="rId461" Type="http://schemas.openxmlformats.org/officeDocument/2006/relationships/hyperlink" Target="https://clinicaltrials.gov/ct2/show/NCT04954287" TargetMode="External"/><Relationship Id="rId517" Type="http://schemas.openxmlformats.org/officeDocument/2006/relationships/hyperlink" Target="https://clinicaltrials.gov/ct2/show/NCT05013983" TargetMode="External"/><Relationship Id="rId559" Type="http://schemas.openxmlformats.org/officeDocument/2006/relationships/hyperlink" Target="https://www.nejm.org/doi/full/10.1056/NEJMoa2113017?query=TOC&amp;cid=NEJM%20eToc,%20September%2023,%202021%20DM315894_NEJM_Non_Subscriber&amp;bid=624427798" TargetMode="External"/><Relationship Id="rId724" Type="http://schemas.openxmlformats.org/officeDocument/2006/relationships/hyperlink" Target="https://clinicaltrials.gov/ct2/show/NCT05148871?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8&amp;load=cart" TargetMode="External"/><Relationship Id="rId60" Type="http://schemas.openxmlformats.org/officeDocument/2006/relationships/hyperlink" Target="https://clinicaltrials.gov/ct2/show/NCT04545749?cond=NCT04545749&amp;draw=2&amp;rank=1" TargetMode="External"/><Relationship Id="rId156" Type="http://schemas.openxmlformats.org/officeDocument/2006/relationships/hyperlink" Target="https://www.nature.com/articles/s41467-020-19819-1" TargetMode="External"/><Relationship Id="rId198" Type="http://schemas.openxmlformats.org/officeDocument/2006/relationships/hyperlink" Target="https://clinicaltrials.gov/ct2/show/NCT04677660" TargetMode="External"/><Relationship Id="rId321" Type="http://schemas.openxmlformats.org/officeDocument/2006/relationships/hyperlink" Target="https://papers.ssrn.com/sol3/papers.cfm?abstract_id=3822780" TargetMode="External"/><Relationship Id="rId363" Type="http://schemas.openxmlformats.org/officeDocument/2006/relationships/hyperlink" Target="https://clinicaltrials.gov/ct2/show/NCT04878211" TargetMode="External"/><Relationship Id="rId419" Type="http://schemas.openxmlformats.org/officeDocument/2006/relationships/hyperlink" Target="https://clinicaltrials.gov/ct2/show/NCT04672395" TargetMode="External"/><Relationship Id="rId570" Type="http://schemas.openxmlformats.org/officeDocument/2006/relationships/hyperlink" Target="https://www.medrxiv.org/content/10.1101/2021.09.05.21263125v1" TargetMode="External"/><Relationship Id="rId626" Type="http://schemas.openxmlformats.org/officeDocument/2006/relationships/hyperlink" Target="https://clinicaltrials.gov/ct2/show/NCT05084989" TargetMode="External"/><Relationship Id="rId223" Type="http://schemas.openxmlformats.org/officeDocument/2006/relationships/hyperlink" Target="https://www.clinicaltrials.gov/ct2/show/NCT04765436?id=NCT04747821+OR+NCT04756830+OR+NCT04733807+OR+NCT04728828+OR+NCT04760704+OR+NCT04765436&amp;draw=2&amp;rank=1&amp;load=cart" TargetMode="External"/><Relationship Id="rId430" Type="http://schemas.openxmlformats.org/officeDocument/2006/relationships/hyperlink" Target="https://clinicaltrials.gov/ct2/show/NCT04939402" TargetMode="External"/><Relationship Id="rId668" Type="http://schemas.openxmlformats.org/officeDocument/2006/relationships/hyperlink" Target="https://clinicaltrials.gov/ct2/show/NCT05124483" TargetMode="External"/><Relationship Id="rId18" Type="http://schemas.openxmlformats.org/officeDocument/2006/relationships/hyperlink" Target="https://www.thelancet.com/journals/lancet/article/PIIS0140-6736(20)31208-3/fulltext" TargetMode="External"/><Relationship Id="rId265" Type="http://schemas.openxmlformats.org/officeDocument/2006/relationships/hyperlink" Target="https://www.clinicaltrials.gov/ct2/show/NCT04792567?term=vaccine&amp;type=Intr&amp;cond=Covid19%2C+sars&amp;strd_s=03%2F01%2F2021&amp;strd_e=06%2F01%2F2022&amp;draw=2&amp;rank=13" TargetMode="External"/><Relationship Id="rId472" Type="http://schemas.openxmlformats.org/officeDocument/2006/relationships/hyperlink" Target="https://clinicaltrials.gov/ct2/show/NCT04969601" TargetMode="External"/><Relationship Id="rId528" Type="http://schemas.openxmlformats.org/officeDocument/2006/relationships/hyperlink" Target="https://search.bvsalud.org/global-literature-on-novel-coronavirus-2019-ncov/resource/zh/ppmedrxiv-21263062" TargetMode="External"/><Relationship Id="rId735" Type="http://schemas.openxmlformats.org/officeDocument/2006/relationships/hyperlink" Target="https://clinicaltrials.gov/ct2/show/results/NCT04498247" TargetMode="External"/><Relationship Id="rId125" Type="http://schemas.openxmlformats.org/officeDocument/2006/relationships/hyperlink" Target="https://www.thelancet.com/journals/laninf/article/PIIS1473-3099(20)30831-8/fulltext" TargetMode="External"/><Relationship Id="rId167" Type="http://schemas.openxmlformats.org/officeDocument/2006/relationships/hyperlink" Target="http://https/clinicaltrials.gov/ct2/show/NCT04684446" TargetMode="External"/><Relationship Id="rId332" Type="http://schemas.openxmlformats.org/officeDocument/2006/relationships/hyperlink" Target="https://www.clinicaltrialsregister.eu/ctr-search/trial/2021-000893-27/BE" TargetMode="External"/><Relationship Id="rId374" Type="http://schemas.openxmlformats.org/officeDocument/2006/relationships/hyperlink" Target="https://www.clinicaltrials.gov/ct2/show/NCT04889209?term=NCT04889209&amp;draw=2&amp;rank=1" TargetMode="External"/><Relationship Id="rId581" Type="http://schemas.openxmlformats.org/officeDocument/2006/relationships/hyperlink" Target="https://clinicaltrials.gov/ct2/show/NCT05065892" TargetMode="External"/><Relationship Id="rId71" Type="http://schemas.openxmlformats.org/officeDocument/2006/relationships/hyperlink" Target="https://clinicaltrials.gov/show/NCT04536051" TargetMode="External"/><Relationship Id="rId234" Type="http://schemas.openxmlformats.org/officeDocument/2006/relationships/hyperlink" Target="https://clinicaltrials.gov/ct2/show/NCT04765384" TargetMode="External"/><Relationship Id="rId637" Type="http://schemas.openxmlformats.org/officeDocument/2006/relationships/hyperlink" Target="https://anzctr.org.au/Trial/Registration/TrialReview.aspx?ACTRN=12621001465842" TargetMode="External"/><Relationship Id="rId679" Type="http://schemas.openxmlformats.org/officeDocument/2006/relationships/hyperlink" Target="https://clinicaltrials.gov/ct2/show/NCT05132907" TargetMode="External"/><Relationship Id="rId2" Type="http://schemas.openxmlformats.org/officeDocument/2006/relationships/hyperlink" Target="https://clinicaltrials.gov/ct2/show/NCT04551547?term=vaccine&amp;cond=covid-19&amp;draw=2&amp;rank=8" TargetMode="External"/><Relationship Id="rId29" Type="http://schemas.openxmlformats.org/officeDocument/2006/relationships/hyperlink" Target="https://clinicaltrials.gov/ct2/show/NCT04368988?term=vaccine&amp;recrs=a&amp;cond=covid-19&amp;draw=2&amp;rank=10" TargetMode="External"/><Relationship Id="rId276" Type="http://schemas.openxmlformats.org/officeDocument/2006/relationships/hyperlink" Target="https://clinicaltrials.gov/ct2/show/NCT04813562" TargetMode="External"/><Relationship Id="rId441" Type="http://schemas.openxmlformats.org/officeDocument/2006/relationships/hyperlink" Target="https://www.clinicaltrials.gov/ct2/show/NCT04944368?term=NCT04944368&amp;draw=2&amp;rank=1" TargetMode="External"/><Relationship Id="rId483" Type="http://schemas.openxmlformats.org/officeDocument/2006/relationships/hyperlink" Target="https://clinicaltrials.gov/ct2/show/NCT04979949" TargetMode="External"/><Relationship Id="rId539" Type="http://schemas.openxmlformats.org/officeDocument/2006/relationships/hyperlink" Target="https://clinicaltrials.gov/ct2/show/NCT05037188" TargetMode="External"/><Relationship Id="rId690" Type="http://schemas.openxmlformats.org/officeDocument/2006/relationships/hyperlink" Target="https://jrct.niph.go.jp/latest-detail/jRCT2071210067" TargetMode="External"/><Relationship Id="rId704" Type="http://schemas.openxmlformats.org/officeDocument/2006/relationships/hyperlink" Target="https://www.medrxiv.org/content/10.1101/2021.11.30.21267047v2" TargetMode="External"/><Relationship Id="rId40" Type="http://schemas.openxmlformats.org/officeDocument/2006/relationships/hyperlink" Target="https://clinicaltrials.gov/ct2/show/NCT04550351?term=vaccine&amp;cond=covid-19&amp;draw=13&amp;rank=114" TargetMode="External"/><Relationship Id="rId136" Type="http://schemas.openxmlformats.org/officeDocument/2006/relationships/hyperlink" Target="https://clinicaltrials.gov/ct2/show/NCT04497298" TargetMode="External"/><Relationship Id="rId178" Type="http://schemas.openxmlformats.org/officeDocument/2006/relationships/hyperlink" Target="https://www.ncbi.nlm.nih.gov/pmc/articles/PMC7745181/" TargetMode="External"/><Relationship Id="rId301" Type="http://schemas.openxmlformats.org/officeDocument/2006/relationships/hyperlink" Target="https://www.clinicaltrials.gov/ct2/show/NCT04838080?term=NCT04838080&amp;draw=2&amp;rank=1" TargetMode="External"/><Relationship Id="rId343" Type="http://schemas.openxmlformats.org/officeDocument/2006/relationships/hyperlink" Target="https://clinicaltrials.gov/ct2/show/NCT04869592?term=NCT04869592&amp;draw=2&amp;rank=1" TargetMode="External"/><Relationship Id="rId550" Type="http://schemas.openxmlformats.org/officeDocument/2006/relationships/hyperlink" Target="https://clinicaltrials.gov/ct2/show/NCT05043259" TargetMode="External"/><Relationship Id="rId82" Type="http://schemas.openxmlformats.org/officeDocument/2006/relationships/hyperlink" Target="https://www.ins.gob.pe/ensayosclinicos/rpec/recuperarECPBNuevoEN.asp?numec=054-20" TargetMode="External"/><Relationship Id="rId203" Type="http://schemas.openxmlformats.org/officeDocument/2006/relationships/hyperlink" Target="https://www.thelancet.com/journals/eclinm/article/PIIS2589-5370(20)30433-8/fulltext?fbclid=IwAR08A9QJFRt-LNztJ_vmA7uiThT0-BRGc7kFrEU48pxHCQJ21XVkAt7jW5M" TargetMode="External"/><Relationship Id="rId385" Type="http://schemas.openxmlformats.org/officeDocument/2006/relationships/hyperlink" Target="https://www.isrctn.com/ISRCTN73765130" TargetMode="External"/><Relationship Id="rId592" Type="http://schemas.openxmlformats.org/officeDocument/2006/relationships/hyperlink" Target="https://www.isrctn.com/ISRCTN15779782" TargetMode="External"/><Relationship Id="rId606" Type="http://schemas.openxmlformats.org/officeDocument/2006/relationships/hyperlink" Target="https://clinicaltrials.gov/ct2/show/NCT05074368" TargetMode="External"/><Relationship Id="rId648" Type="http://schemas.openxmlformats.org/officeDocument/2006/relationships/hyperlink" Target="https://clinicaltrials.gov/ct2/show/NCT05107557" TargetMode="External"/><Relationship Id="rId245" Type="http://schemas.openxmlformats.org/officeDocument/2006/relationships/hyperlink" Target="http://https/rpcec.sld.cu/en/trials/RPCEC00000354-En" TargetMode="External"/><Relationship Id="rId287" Type="http://schemas.openxmlformats.org/officeDocument/2006/relationships/hyperlink" Target="https://clinicaltrials.gov/ct2/show/NCT04822025?term=vaccine&amp;type=Intr&amp;cond=Covid19&amp;draw=2&amp;rank=6" TargetMode="External"/><Relationship Id="rId410" Type="http://schemas.openxmlformats.org/officeDocument/2006/relationships/hyperlink" Target="https://clinicaltrials.gov/ct2/show/NCT04922788" TargetMode="External"/><Relationship Id="rId452" Type="http://schemas.openxmlformats.org/officeDocument/2006/relationships/hyperlink" Target="https://clinicaltrials.gov/ct2/show/NCT04962906?term=vaccine&amp;recrs=abdf&amp;cond=COVID-19&amp;phase=012345&amp;sort=nwst&amp;draw=2&amp;rank=2" TargetMode="External"/><Relationship Id="rId494" Type="http://schemas.openxmlformats.org/officeDocument/2006/relationships/hyperlink" Target="https://clinicaltrials.gov/ct2/show/NCT04993586" TargetMode="External"/><Relationship Id="rId508" Type="http://schemas.openxmlformats.org/officeDocument/2006/relationships/hyperlink" Target="https://clinicaltrials.gov/ct2/show/NCT05007496" TargetMode="External"/><Relationship Id="rId715" Type="http://schemas.openxmlformats.org/officeDocument/2006/relationships/hyperlink" Target="https://www.isrctn.com/ISRCTN27841311?q=ISRCTN27841311&amp;filters=&amp;sort=&amp;offset=1&amp;totalResults=1&amp;page=1&amp;pageSize=10&amp;searchType=basic-search" TargetMode="External"/><Relationship Id="rId105" Type="http://schemas.openxmlformats.org/officeDocument/2006/relationships/hyperlink" Target="https://www.clinicaltrialsregister.eu/ctr-search/search?query=EUCTR2020-004123-16-GB" TargetMode="External"/><Relationship Id="rId147" Type="http://schemas.openxmlformats.org/officeDocument/2006/relationships/hyperlink" Target="https://www.clinicaltrials.gov/ct2/show/NCT04668339?term=vaccination&amp;cond=covid&amp;draw=1&amp;rank=147" TargetMode="External"/><Relationship Id="rId312" Type="http://schemas.openxmlformats.org/officeDocument/2006/relationships/hyperlink" Target="http://www.chictr.org.cn/showproj.aspx?proj=124140" TargetMode="External"/><Relationship Id="rId354" Type="http://schemas.openxmlformats.org/officeDocument/2006/relationships/hyperlink" Target="https://clinicaltrials.gov/ct2/show/NCT04860739" TargetMode="External"/><Relationship Id="rId51" Type="http://schemas.openxmlformats.org/officeDocument/2006/relationships/hyperlink" Target="http://ctri.nic.in/Clinicaltrials/pmaindet2.php?trialid=46312&amp;EncHid=&amp;userName=vaccine" TargetMode="External"/><Relationship Id="rId93" Type="http://schemas.openxmlformats.org/officeDocument/2006/relationships/hyperlink" Target="https://clinicaltrials.gov/ct2/show/NCT04380701" TargetMode="External"/><Relationship Id="rId189" Type="http://schemas.openxmlformats.org/officeDocument/2006/relationships/hyperlink" Target="https://www.nature.com/articles/s41591-020-01194-5" TargetMode="External"/><Relationship Id="rId396" Type="http://schemas.openxmlformats.org/officeDocument/2006/relationships/hyperlink" Target="https://www.clinicaltrials.gov/ct2/show/NCT04904471?term=NCT04904471&amp;draw=2&amp;rank=1" TargetMode="External"/><Relationship Id="rId561" Type="http://schemas.openxmlformats.org/officeDocument/2006/relationships/hyperlink" Target="https://clinicaltrials.gov/ct2/show/NCT05057169" TargetMode="External"/><Relationship Id="rId617" Type="http://schemas.openxmlformats.org/officeDocument/2006/relationships/hyperlink" Target="https://clinicaltrials.gov/ct2/show/NCT05075538" TargetMode="External"/><Relationship Id="rId659" Type="http://schemas.openxmlformats.org/officeDocument/2006/relationships/hyperlink" Target="https://www.thaiclinicaltrials.org/show/TCTR20211102003" TargetMode="External"/><Relationship Id="rId214" Type="http://schemas.openxmlformats.org/officeDocument/2006/relationships/hyperlink" Target="https://papers.ssrn.com/sol3/papers.cfm?abstract_id=3779160" TargetMode="External"/><Relationship Id="rId256" Type="http://schemas.openxmlformats.org/officeDocument/2006/relationships/hyperlink" Target="http://www.chictr.org.cn/showprojen.aspx?proj=119719" TargetMode="External"/><Relationship Id="rId298" Type="http://schemas.openxmlformats.org/officeDocument/2006/relationships/hyperlink" Target="https://clinicaltrials.gov/ct2/show/NCT04817657" TargetMode="External"/><Relationship Id="rId421" Type="http://schemas.openxmlformats.org/officeDocument/2006/relationships/hyperlink" Target="https://www.clinicaltrialsregister.eu/ctr-search/trial/2021-003388-90/NL" TargetMode="External"/><Relationship Id="rId463" Type="http://schemas.openxmlformats.org/officeDocument/2006/relationships/hyperlink" Target="https://www.thelancet.com/journals/lancet/article/PIIS0140-6736(21)01429-X/fulltext" TargetMode="External"/><Relationship Id="rId519" Type="http://schemas.openxmlformats.org/officeDocument/2006/relationships/hyperlink" Target="https://clinicaltrials.gov/ct2/show/NCT05012787" TargetMode="External"/><Relationship Id="rId670" Type="http://schemas.openxmlformats.org/officeDocument/2006/relationships/hyperlink" Target="https://clinicaltrials.gov/ct2/show/NCT05124561" TargetMode="External"/><Relationship Id="rId116" Type="http://schemas.openxmlformats.org/officeDocument/2006/relationships/hyperlink" Target="https://clinicaltrials.gov/show/NCT04640233" TargetMode="External"/><Relationship Id="rId158" Type="http://schemas.openxmlformats.org/officeDocument/2006/relationships/hyperlink" Target="http://www.chictr.org.cn/showproj.aspx?proj=59326" TargetMode="External"/><Relationship Id="rId323" Type="http://schemas.openxmlformats.org/officeDocument/2006/relationships/hyperlink" Target="https://www.medrxiv.org/content/10.1101/2021.04.07.21253850v1" TargetMode="External"/><Relationship Id="rId530" Type="http://schemas.openxmlformats.org/officeDocument/2006/relationships/hyperlink" Target="https://clinicaltrials.gov/ct2/show/NCT05022329" TargetMode="External"/><Relationship Id="rId726" Type="http://schemas.openxmlformats.org/officeDocument/2006/relationships/hyperlink" Target="https://clinicaltrials.gov/ct2/show/NCT05137236?term=NCT05137236&amp;draw=2&amp;rank=1" TargetMode="External"/><Relationship Id="rId20" Type="http://schemas.openxmlformats.org/officeDocument/2006/relationships/hyperlink" Target="https://www.thelancet.com/journals/lancet/article/PIIS0140-6736(20)31605-6/fulltext" TargetMode="External"/><Relationship Id="rId62" Type="http://schemas.openxmlformats.org/officeDocument/2006/relationships/hyperlink" Target="http://www.chictr.org.cn/showprojen.aspx?proj=55524" TargetMode="External"/><Relationship Id="rId365" Type="http://schemas.openxmlformats.org/officeDocument/2006/relationships/hyperlink" Target="https://clinicaltrials.gov/ct2/show/NCT04869358" TargetMode="External"/><Relationship Id="rId572" Type="http://schemas.openxmlformats.org/officeDocument/2006/relationships/hyperlink" Target="https://papers.ssrn.com/sol3/papers.cfm?abstract_id=3911826" TargetMode="External"/><Relationship Id="rId628" Type="http://schemas.openxmlformats.org/officeDocument/2006/relationships/hyperlink" Target="https://clinicaltrials.gov/ct2/show/NCT05087368" TargetMode="External"/><Relationship Id="rId190" Type="http://schemas.openxmlformats.org/officeDocument/2006/relationships/hyperlink" Target="https://www.medrxiv.org/content/10.1101/2020.12.21.20248643v1" TargetMode="External"/><Relationship Id="rId204" Type="http://schemas.openxmlformats.org/officeDocument/2006/relationships/hyperlink" Target="https://clinicaltrials.gov/ct2/show/NCT04732468" TargetMode="External"/><Relationship Id="rId225" Type="http://schemas.openxmlformats.org/officeDocument/2006/relationships/hyperlink" Target="https://clinicaltrials.gov/ct2/show/NCT04762680" TargetMode="External"/><Relationship Id="rId246" Type="http://schemas.openxmlformats.org/officeDocument/2006/relationships/hyperlink" Target="https://www.clinicaltrials.gov/ct2/show/NCT04780659?term=vaccine&amp;cond=Covid19&amp;draw=2&amp;rank=14" TargetMode="External"/><Relationship Id="rId267" Type="http://schemas.openxmlformats.org/officeDocument/2006/relationships/hyperlink" Target="https://www.clinicaltrials.gov/ct2/show/NCT04800133?term=NCT04800133&amp;draw=2&amp;rank=1" TargetMode="External"/><Relationship Id="rId288" Type="http://schemas.openxmlformats.org/officeDocument/2006/relationships/hyperlink" Target="https://clinicaltrials.gov/ct2/show/NCT04818801" TargetMode="External"/><Relationship Id="rId411" Type="http://schemas.openxmlformats.org/officeDocument/2006/relationships/hyperlink" Target="https://www.clinicaltrials.gov/ct2/show/NCT04914832?term=vaccine&amp;type=Intr&amp;draw=2&amp;rank=42" TargetMode="External"/><Relationship Id="rId432" Type="http://schemas.openxmlformats.org/officeDocument/2006/relationships/hyperlink" Target="https://clinicaltrials.gov/ct2/show/NCT04932824" TargetMode="External"/><Relationship Id="rId453" Type="http://schemas.openxmlformats.org/officeDocument/2006/relationships/hyperlink" Target="https://clinicaltrials.gov/ct2/show/NCT04961229?term=vaccine&amp;recrs=abdf&amp;cond=COVID-19&amp;phase=012345&amp;sort=nwst&amp;draw=2&amp;rank=5" TargetMode="External"/><Relationship Id="rId474" Type="http://schemas.openxmlformats.org/officeDocument/2006/relationships/hyperlink" Target="https://clinicaltrials.gov/ct2/show/NCT04973449" TargetMode="External"/><Relationship Id="rId509" Type="http://schemas.openxmlformats.org/officeDocument/2006/relationships/hyperlink" Target="https://clinicaltrials.gov/ct2/show/NCT05007951" TargetMode="External"/><Relationship Id="rId660" Type="http://schemas.openxmlformats.org/officeDocument/2006/relationships/hyperlink" Target="https://jrct.niph.go.jp/en-latest-detail/jRCT2071210081" TargetMode="External"/><Relationship Id="rId106" Type="http://schemas.openxmlformats.org/officeDocument/2006/relationships/hyperlink" Target="https://clinicaltrials.gov/ct2/show/NCT04636333" TargetMode="External"/><Relationship Id="rId127" Type="http://schemas.openxmlformats.org/officeDocument/2006/relationships/hyperlink" Target="https://clinicaltrials.gov/ct2/show/NCT04756323" TargetMode="External"/><Relationship Id="rId313" Type="http://schemas.openxmlformats.org/officeDocument/2006/relationships/hyperlink" Target="http://www.chictr.org.cn/showproj.aspx?proj=124702" TargetMode="External"/><Relationship Id="rId495" Type="http://schemas.openxmlformats.org/officeDocument/2006/relationships/hyperlink" Target="https://clinicaltrials.gov/ct2/show/NCT04992182" TargetMode="External"/><Relationship Id="rId681" Type="http://schemas.openxmlformats.org/officeDocument/2006/relationships/hyperlink" Target="https://clinicaltrials.gov/ct2/show/NCT05128643" TargetMode="External"/><Relationship Id="rId716" Type="http://schemas.openxmlformats.org/officeDocument/2006/relationships/hyperlink" Target="https://www.thelancet.com/journals/lancet/article/PIIS0140-6736(21)02718-5/fulltext" TargetMode="External"/><Relationship Id="rId737" Type="http://schemas.openxmlformats.org/officeDocument/2006/relationships/hyperlink" Target="https://clinicaltrials.gov/ct2/show/results/NCT05057923" TargetMode="External"/><Relationship Id="rId10" Type="http://schemas.openxmlformats.org/officeDocument/2006/relationships/hyperlink" Target="https://pactr.samrc.ac.za/TrialDisplay.aspx?TrialID=12166" TargetMode="External"/><Relationship Id="rId31" Type="http://schemas.openxmlformats.org/officeDocument/2006/relationships/hyperlink" Target="https://clinicaltrials.gov/ct2/show/NCT04533399?term=vaccine&amp;cond=covid-19&amp;draw=7" TargetMode="External"/><Relationship Id="rId52" Type="http://schemas.openxmlformats.org/officeDocument/2006/relationships/hyperlink" Target="https://clinicaltrials.gov/ct2/show/study/NCT04473690?term=vaccine&amp;cond=covid-19&amp;draw=3" TargetMode="External"/><Relationship Id="rId73" Type="http://schemas.openxmlformats.org/officeDocument/2006/relationships/hyperlink" Target="https://pactr.samrc.ac.za/TrialDisplay.aspx?TrialID=10988" TargetMode="External"/><Relationship Id="rId94" Type="http://schemas.openxmlformats.org/officeDocument/2006/relationships/hyperlink" Target="https://clinicaltrials.gov/ct2/show/NCT04523571" TargetMode="External"/><Relationship Id="rId148" Type="http://schemas.openxmlformats.org/officeDocument/2006/relationships/hyperlink" Target="https://www.clinicaltrials.gov/ct2/show/NCT04673149?term=NCT04673149&amp;draw=2&amp;rank=1" TargetMode="External"/><Relationship Id="rId169" Type="http://schemas.openxmlformats.org/officeDocument/2006/relationships/hyperlink" Target="https://www.clinicaltrialsregister.eu/ctr-search/trial/2020-005226-28/DE" TargetMode="External"/><Relationship Id="rId334" Type="http://schemas.openxmlformats.org/officeDocument/2006/relationships/hyperlink" Target="https://www.clinicaltrialsregister.eu/ctr-search/trial/2021-000930-32/BE" TargetMode="External"/><Relationship Id="rId355" Type="http://schemas.openxmlformats.org/officeDocument/2006/relationships/hyperlink" Target="https://clinicaltrials.gov/ct2/show/NCT04864561" TargetMode="External"/><Relationship Id="rId376" Type="http://schemas.openxmlformats.org/officeDocument/2006/relationships/hyperlink" Target="https://www.clinicaltrials.gov/ct2/show/NCT04889209?term=NCT04889209&amp;draw=2&amp;rank=1" TargetMode="External"/><Relationship Id="rId397" Type="http://schemas.openxmlformats.org/officeDocument/2006/relationships/hyperlink" Target="https://clinicaltrials.gov/ct2/show/NCT04907331" TargetMode="External"/><Relationship Id="rId520" Type="http://schemas.openxmlformats.org/officeDocument/2006/relationships/hyperlink" Target="https://clinicaltrials.gov/ct2/show/NCT05011526" TargetMode="External"/><Relationship Id="rId541" Type="http://schemas.openxmlformats.org/officeDocument/2006/relationships/hyperlink" Target="https://clinicaltrials.gov/ct2/show/NCT05047692" TargetMode="External"/><Relationship Id="rId562" Type="http://schemas.openxmlformats.org/officeDocument/2006/relationships/hyperlink" Target="https://clinicaltrials.gov/ct2/show/NCT05057169" TargetMode="External"/><Relationship Id="rId583" Type="http://schemas.openxmlformats.org/officeDocument/2006/relationships/hyperlink" Target="https://clinicaltrials.gov/ct2/show/NCT05060991" TargetMode="External"/><Relationship Id="rId618" Type="http://schemas.openxmlformats.org/officeDocument/2006/relationships/hyperlink" Target="https://clinicaltrials.gov/ct2/show/record/NCT05081271" TargetMode="External"/><Relationship Id="rId639" Type="http://schemas.openxmlformats.org/officeDocument/2006/relationships/hyperlink" Target="https://clinicaltrials.gov/ct2/show/NCT05096845" TargetMode="External"/><Relationship Id="rId4" Type="http://schemas.openxmlformats.org/officeDocument/2006/relationships/hyperlink" Target="https://clinicaltrials.gov/ct2/show/NCT04456595?term=vaccine&amp;cond=covid-19&amp;draw=2&amp;rank=1" TargetMode="External"/><Relationship Id="rId180" Type="http://schemas.openxmlformats.org/officeDocument/2006/relationships/hyperlink" Target="http://ctri.nic.in/Clinicaltrials/showallp.php?mid1=45306&amp;EncHid=&amp;userName=Zydus" TargetMode="External"/><Relationship Id="rId215" Type="http://schemas.openxmlformats.org/officeDocument/2006/relationships/hyperlink" Target="https://clinicaltrials.gov/ct2/show/NCT04495933" TargetMode="External"/><Relationship Id="rId236" Type="http://schemas.openxmlformats.org/officeDocument/2006/relationships/hyperlink" Target="https://clinicaltrials.gov/ct2/show/NCT04760730" TargetMode="External"/><Relationship Id="rId257" Type="http://schemas.openxmlformats.org/officeDocument/2006/relationships/hyperlink" Target="https://clinicaltrials.gov/ct2/show/NCT04788459" TargetMode="External"/><Relationship Id="rId278" Type="http://schemas.openxmlformats.org/officeDocument/2006/relationships/hyperlink" Target="https://clinicaltrials.gov/ct2/show/NCT04801888" TargetMode="External"/><Relationship Id="rId401" Type="http://schemas.openxmlformats.org/officeDocument/2006/relationships/hyperlink" Target="https://www.clinicaltrialsregister.eu/ctr-search/trial/2021-002327-38/NL" TargetMode="External"/><Relationship Id="rId422" Type="http://schemas.openxmlformats.org/officeDocument/2006/relationships/hyperlink" Target="https://clinicaltrials.gov/ct2/show/NCT04927936" TargetMode="External"/><Relationship Id="rId443" Type="http://schemas.openxmlformats.org/officeDocument/2006/relationships/hyperlink" Target="https://www.clinicaltrials.gov/ct2/show/NCT04953325?term=NCT04953325&amp;draw=2&amp;rank=1" TargetMode="External"/><Relationship Id="rId464" Type="http://schemas.openxmlformats.org/officeDocument/2006/relationships/hyperlink" Target="https://www.medrxiv.org/content/10.1101/2021.06.30.21259439v1" TargetMode="External"/><Relationship Id="rId650" Type="http://schemas.openxmlformats.org/officeDocument/2006/relationships/hyperlink" Target="https://clinicaltrials.gov/ct2/show/NCT05104437" TargetMode="External"/><Relationship Id="rId303" Type="http://schemas.openxmlformats.org/officeDocument/2006/relationships/hyperlink" Target="https://clinicaltrials.gov/ct2/show/NCT04824638" TargetMode="External"/><Relationship Id="rId485" Type="http://schemas.openxmlformats.org/officeDocument/2006/relationships/hyperlink" Target="https://clinicaltrials.gov/ct2/show/NCT04983537" TargetMode="External"/><Relationship Id="rId692" Type="http://schemas.openxmlformats.org/officeDocument/2006/relationships/hyperlink" Target="https://www.medrxiv.org/content/10.1101/2021.11.23.21266785v1" TargetMode="External"/><Relationship Id="rId706" Type="http://schemas.openxmlformats.org/officeDocument/2006/relationships/hyperlink" Target="https://clinicaltrials.gov/ct2/show/NCT05142488" TargetMode="External"/><Relationship Id="rId42" Type="http://schemas.openxmlformats.org/officeDocument/2006/relationships/hyperlink" Target="https://clinicaltrials.gov/ct2/show/NCT04449276?term=vaccine&amp;cond=covid-19&amp;draw=6&amp;rank=47" TargetMode="External"/><Relationship Id="rId84" Type="http://schemas.openxmlformats.org/officeDocument/2006/relationships/hyperlink" Target="https://rpcec.sld.cu/en/trials/RPCEC00000340-En" TargetMode="External"/><Relationship Id="rId138" Type="http://schemas.openxmlformats.org/officeDocument/2006/relationships/hyperlink" Target="https://clinicaltrials.gov/ct2/show/NCT04671017?lead=Valneva&amp;draw=2&amp;rank=1" TargetMode="External"/><Relationship Id="rId345" Type="http://schemas.openxmlformats.org/officeDocument/2006/relationships/hyperlink" Target="https://clinicaltrials.gov/ct2/show/NCT04843722" TargetMode="External"/><Relationship Id="rId387" Type="http://schemas.openxmlformats.org/officeDocument/2006/relationships/hyperlink" Target="https://www.isrctn.com/ISRCTN73765130" TargetMode="External"/><Relationship Id="rId510" Type="http://schemas.openxmlformats.org/officeDocument/2006/relationships/hyperlink" Target="https://www.clinicaltrialsregister.eu/ctr-search/trial/2020-005442-42/PL" TargetMode="External"/><Relationship Id="rId552" Type="http://schemas.openxmlformats.org/officeDocument/2006/relationships/hyperlink" Target="https://clinicaltrials.gov/ct2/show/NCT05043285" TargetMode="External"/><Relationship Id="rId594" Type="http://schemas.openxmlformats.org/officeDocument/2006/relationships/hyperlink" Target="https://en.irct.ir/trial/59156" TargetMode="External"/><Relationship Id="rId608" Type="http://schemas.openxmlformats.org/officeDocument/2006/relationships/hyperlink" Target="https://clinicaltrials.gov/ct2/show/NCT05075044" TargetMode="External"/><Relationship Id="rId191" Type="http://schemas.openxmlformats.org/officeDocument/2006/relationships/hyperlink" Target="https://clinicaltrials.gov/ct2/show/NCT04702178" TargetMode="External"/><Relationship Id="rId205" Type="http://schemas.openxmlformats.org/officeDocument/2006/relationships/hyperlink" Target="https://www.thelancet.com/journals/lancet/article/PIIS0140-6736(21)00241-5/fulltext" TargetMode="External"/><Relationship Id="rId247" Type="http://schemas.openxmlformats.org/officeDocument/2006/relationships/hyperlink" Target="https://www.clinicaltrials.gov/ct2/show/NCT04780035?term=vaccine&amp;cond=Covid19&amp;draw=2" TargetMode="External"/><Relationship Id="rId412" Type="http://schemas.openxmlformats.org/officeDocument/2006/relationships/hyperlink" Target="https://www.clinicaltrials.gov/ct2/show/NCT04917523?term=NCT04917523&amp;draw=2&amp;rank=1" TargetMode="External"/><Relationship Id="rId107" Type="http://schemas.openxmlformats.org/officeDocument/2006/relationships/hyperlink" Target="http://www.chictr.org.cn/showprojen.aspx?proj=64449" TargetMode="External"/><Relationship Id="rId289" Type="http://schemas.openxmlformats.org/officeDocument/2006/relationships/hyperlink" Target="https://clinicaltrials.gov/ct2/show/NCT04450004" TargetMode="External"/><Relationship Id="rId454" Type="http://schemas.openxmlformats.org/officeDocument/2006/relationships/hyperlink" Target="https://clinicaltrials.gov/ct2/show/NCT04961359?term=vaccine&amp;recrs=abdf&amp;cond=COVID-19&amp;phase=012345&amp;sort=nwst&amp;draw=2&amp;rank=6" TargetMode="External"/><Relationship Id="rId496" Type="http://schemas.openxmlformats.org/officeDocument/2006/relationships/hyperlink" Target="https://clinicaltrials.gov/ct2/show/NCT04992260" TargetMode="External"/><Relationship Id="rId661" Type="http://schemas.openxmlformats.org/officeDocument/2006/relationships/hyperlink" Target="https://clinicaltrials.gov/ct2/show/NCT05104216" TargetMode="External"/><Relationship Id="rId717"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11" Type="http://schemas.openxmlformats.org/officeDocument/2006/relationships/hyperlink" Target="https://www.clinicaltrialsregister.eu/ctr-search/trial/2020-001072-15/GB" TargetMode="External"/><Relationship Id="rId53" Type="http://schemas.openxmlformats.org/officeDocument/2006/relationships/hyperlink" Target="https://clinicaltrials.gov/ct2/show/NCT04480957?term=vaccine&amp;cond=covid-19&amp;draw=10&amp;rank=68" TargetMode="External"/><Relationship Id="rId149" Type="http://schemas.openxmlformats.org/officeDocument/2006/relationships/hyperlink" Target="https://www.clinicaltrials.gov/ct2/show/NCT04662697?term=vaccination&amp;cond=covid&amp;draw=1&amp;rank=86" TargetMode="External"/><Relationship Id="rId314" Type="http://schemas.openxmlformats.org/officeDocument/2006/relationships/hyperlink" Target="https://en.irct.ir/trial/55238" TargetMode="External"/><Relationship Id="rId356" Type="http://schemas.openxmlformats.org/officeDocument/2006/relationships/hyperlink" Target="https://clinicaltrials.gov/ct2/show/NCT04864561" TargetMode="External"/><Relationship Id="rId398" Type="http://schemas.openxmlformats.org/officeDocument/2006/relationships/hyperlink" Target="https://clinicaltrials.gov/ct2/show/NCT04907331" TargetMode="External"/><Relationship Id="rId521" Type="http://schemas.openxmlformats.org/officeDocument/2006/relationships/hyperlink" Target="https://en.irct.ir/trial/57980" TargetMode="External"/><Relationship Id="rId563" Type="http://schemas.openxmlformats.org/officeDocument/2006/relationships/hyperlink" Target="https://clinicaltrials.gov/ct2/show/NCT05057182" TargetMode="External"/><Relationship Id="rId619" Type="http://schemas.openxmlformats.org/officeDocument/2006/relationships/hyperlink" Target="https://clinicaltrials.gov/ct2/show/record/NCT05081271" TargetMode="External"/><Relationship Id="rId95" Type="http://schemas.openxmlformats.org/officeDocument/2006/relationships/hyperlink" Target="https://clinicaltrials.gov/ct2/show/NCT04649021" TargetMode="External"/><Relationship Id="rId160" Type="http://schemas.openxmlformats.org/officeDocument/2006/relationships/hyperlink" Target="https://clinicaltrials.gov/ct2/show/NCT04447781" TargetMode="External"/><Relationship Id="rId216" Type="http://schemas.openxmlformats.org/officeDocument/2006/relationships/hyperlink" Target="https://papers.ssrn.com/sol3/papers.cfm?abstract_id=3769210" TargetMode="External"/><Relationship Id="rId423" Type="http://schemas.openxmlformats.org/officeDocument/2006/relationships/hyperlink" Target="https://clinicaltrials.gov/ct2/show/NCT04927936" TargetMode="External"/><Relationship Id="rId258" Type="http://schemas.openxmlformats.org/officeDocument/2006/relationships/hyperlink" Target="https://clinicaltrials.gov/ct2/show/NCT04789356" TargetMode="External"/><Relationship Id="rId465" Type="http://schemas.openxmlformats.org/officeDocument/2006/relationships/hyperlink" Target="https://www.chictr.org.cn/showproj.aspx?proj=129132" TargetMode="External"/><Relationship Id="rId630" Type="http://schemas.openxmlformats.org/officeDocument/2006/relationships/hyperlink" Target="https://clinicaltrials.gov/ct2/show/NCT05087368" TargetMode="External"/><Relationship Id="rId672" Type="http://schemas.openxmlformats.org/officeDocument/2006/relationships/hyperlink" Target="https://clinicaltrials.gov/ct2/show/NCT05119855" TargetMode="External"/><Relationship Id="rId728" Type="http://schemas.openxmlformats.org/officeDocument/2006/relationships/hyperlink" Target="https://www.mdpi.com/2076-393X/10/1/2" TargetMode="External"/><Relationship Id="rId22" Type="http://schemas.openxmlformats.org/officeDocument/2006/relationships/hyperlink" Target="https://clinicaltrials.gov/ct2/show/NCT04540419?term=vaccine&amp;cond=covid-19&amp;draw=6" TargetMode="External"/><Relationship Id="rId64" Type="http://schemas.openxmlformats.org/officeDocument/2006/relationships/hyperlink" Target="https://clinicaltrials.gov/ct2/show/NCT04617483?term=sinovac++vaccine&amp;cond=covid&amp;draw=2&amp;rank=7" TargetMode="External"/><Relationship Id="rId118" Type="http://schemas.openxmlformats.org/officeDocument/2006/relationships/hyperlink" Target="https://clinicaltrials.gov/ct2/show/NCT04341389" TargetMode="External"/><Relationship Id="rId325" Type="http://schemas.openxmlformats.org/officeDocument/2006/relationships/hyperlink" Target="https://clinicaltrials.gov/ct2/show/NCT04843722" TargetMode="External"/><Relationship Id="rId367" Type="http://schemas.openxmlformats.org/officeDocument/2006/relationships/hyperlink" Target="https://www.clinicaltrials.gov/ct2/show/NCT04895449?term=NCT04895449&amp;draw=2&amp;rank=1" TargetMode="External"/><Relationship Id="rId532" Type="http://schemas.openxmlformats.org/officeDocument/2006/relationships/hyperlink" Target="https://clinicaltrials.gov/ct2/show/NCT05030974" TargetMode="External"/><Relationship Id="rId574" Type="http://schemas.openxmlformats.org/officeDocument/2006/relationships/hyperlink" Target="https://www.medrxiv.org/content/10.1101/2021.09.17.21263758v2" TargetMode="External"/><Relationship Id="rId171" Type="http://schemas.openxmlformats.org/officeDocument/2006/relationships/hyperlink" Target="https://clinicaltrials.gov/ct2/show/NCT04510207" TargetMode="External"/><Relationship Id="rId227" Type="http://schemas.openxmlformats.org/officeDocument/2006/relationships/hyperlink" Target="https://www.clinicaltrials.gov/ct2/show/NCT04756830?term=NCT04756830&amp;draw=2&amp;rank=1" TargetMode="External"/><Relationship Id="rId269" Type="http://schemas.openxmlformats.org/officeDocument/2006/relationships/hyperlink" Target="https://en.irct.ir/trial/54885" TargetMode="External"/><Relationship Id="rId434" Type="http://schemas.openxmlformats.org/officeDocument/2006/relationships/hyperlink" Target="https://www.thelancet.com/journals/lancet/article/PIIS0140-6736(21)01420-3/fulltext" TargetMode="External"/><Relationship Id="rId476" Type="http://schemas.openxmlformats.org/officeDocument/2006/relationships/hyperlink" Target="https://clinicaltrials.gov/ct2/show/NCT04969263" TargetMode="External"/><Relationship Id="rId641" Type="http://schemas.openxmlformats.org/officeDocument/2006/relationships/hyperlink" Target="https://clinicaltrials.gov/ct2/show/NCT05094609" TargetMode="External"/><Relationship Id="rId683" Type="http://schemas.openxmlformats.org/officeDocument/2006/relationships/hyperlink" Target="https://en.irct.ir/trial/59912" TargetMode="External"/><Relationship Id="rId739" Type="http://schemas.openxmlformats.org/officeDocument/2006/relationships/drawing" Target="../drawings/drawing2.xml"/><Relationship Id="rId33" Type="http://schemas.openxmlformats.org/officeDocument/2006/relationships/hyperlink" Target="https://www.clinicaltrialsregister.eu/ctr-search/search?query=BNT162-01" TargetMode="External"/><Relationship Id="rId129" Type="http://schemas.openxmlformats.org/officeDocument/2006/relationships/hyperlink" Target="http://www.chictr.org.cn/showproj.aspx?proj=58207" TargetMode="External"/><Relationship Id="rId280" Type="http://schemas.openxmlformats.org/officeDocument/2006/relationships/hyperlink" Target="https://clinicaltrials.gov/ct2/show/NCT04805125" TargetMode="External"/><Relationship Id="rId336" Type="http://schemas.openxmlformats.org/officeDocument/2006/relationships/hyperlink" Target="https://clinicaltrials.gov/ct2/show/NCT04771559" TargetMode="External"/><Relationship Id="rId501" Type="http://schemas.openxmlformats.org/officeDocument/2006/relationships/hyperlink" Target="https://www.thelancet.com/journals/lancet/article/PIIS0140-6736(21)01694-9/fulltext" TargetMode="External"/><Relationship Id="rId543" Type="http://schemas.openxmlformats.org/officeDocument/2006/relationships/hyperlink" Target="https://clinicaltrials.gov/ct2/show/NCT05043311" TargetMode="External"/><Relationship Id="rId75" Type="http://schemas.openxmlformats.org/officeDocument/2006/relationships/hyperlink" Target="https://clinicaltrials.gov/ct2/show/NCT04498247" TargetMode="External"/><Relationship Id="rId140" Type="http://schemas.openxmlformats.org/officeDocument/2006/relationships/hyperlink" Target="https://www.medrxiv.org/content/10.1101/2020.12.11.20210419v1" TargetMode="External"/><Relationship Id="rId182" Type="http://schemas.openxmlformats.org/officeDocument/2006/relationships/hyperlink" Target="https://www.medrxiv.org/content/10.1101/2020.11.04.20226282v1" TargetMode="External"/><Relationship Id="rId378" Type="http://schemas.openxmlformats.org/officeDocument/2006/relationships/hyperlink" Target="https://www.medrxiv.org/content/10.1101/2021.05.07.21256652v1" TargetMode="External"/><Relationship Id="rId403" Type="http://schemas.openxmlformats.org/officeDocument/2006/relationships/hyperlink" Target="https://clinicaltrials.gov/ct2/show/NCT04900467" TargetMode="External"/><Relationship Id="rId585" Type="http://schemas.openxmlformats.org/officeDocument/2006/relationships/hyperlink" Target="https://clinicaltrials.gov/ct2/show/NCT05067894" TargetMode="External"/><Relationship Id="rId6" Type="http://schemas.openxmlformats.org/officeDocument/2006/relationships/hyperlink" Target="https://jamanetwork.com/journals/jama/fullarticle/2769612" TargetMode="External"/><Relationship Id="rId238" Type="http://schemas.openxmlformats.org/officeDocument/2006/relationships/hyperlink" Target="https://clinicaltrials.gov/ct2/show/NCT04761822" TargetMode="External"/><Relationship Id="rId445" Type="http://schemas.openxmlformats.org/officeDocument/2006/relationships/hyperlink" Target="https://www.clinicaltrials.gov/ct2/show/NCT04952402?term=NCT04952402&amp;draw=2&amp;rank=1" TargetMode="External"/><Relationship Id="rId487" Type="http://schemas.openxmlformats.org/officeDocument/2006/relationships/hyperlink" Target="https://clinicaltrials.gov/ct2/show/NCT04990544?term=vaccine&amp;recrs=adf&amp;cond=COVID-19&amp;phase=0123&amp;sort=nwst&amp;draw=2" TargetMode="External"/><Relationship Id="rId610" Type="http://schemas.openxmlformats.org/officeDocument/2006/relationships/hyperlink" Target="https://clinicaltrials.gov/ct2/show/NCT05075070" TargetMode="External"/><Relationship Id="rId652" Type="http://schemas.openxmlformats.org/officeDocument/2006/relationships/hyperlink" Target="https://clinicaltrials.gov/ct2/show/NCT05105295" TargetMode="External"/><Relationship Id="rId694" Type="http://schemas.openxmlformats.org/officeDocument/2006/relationships/hyperlink" Target="https://clinicaltrials.gov/ct2/show/NCT05142319" TargetMode="External"/><Relationship Id="rId708" Type="http://schemas.openxmlformats.org/officeDocument/2006/relationships/hyperlink" Target="https://www.thelancet.com/journals/laninf/article/PIIS1473-3099(21)00681-2/fulltext" TargetMode="External"/><Relationship Id="rId291" Type="http://schemas.openxmlformats.org/officeDocument/2006/relationships/hyperlink" Target="https://clinicaltrials.gov/ct2/show/NCT04824391" TargetMode="External"/><Relationship Id="rId305" Type="http://schemas.openxmlformats.org/officeDocument/2006/relationships/hyperlink" Target="https://rpcec.sld.cu/trials/RPCEC00000366-En" TargetMode="External"/><Relationship Id="rId347" Type="http://schemas.openxmlformats.org/officeDocument/2006/relationships/hyperlink" Target="https://www.researchsquare.com/article/rs-137265/v1" TargetMode="External"/><Relationship Id="rId512" Type="http://schemas.openxmlformats.org/officeDocument/2006/relationships/hyperlink" Target="https://clinicaltrials.gov/ct2/show/NCT05003466" TargetMode="External"/><Relationship Id="rId44" Type="http://schemas.openxmlformats.org/officeDocument/2006/relationships/hyperlink" Target="https://clinicaltrials.gov/ct2/show/NCT04470609?term=vaccine&amp;cond=covid-19&amp;draw=2" TargetMode="External"/><Relationship Id="rId86" Type="http://schemas.openxmlformats.org/officeDocument/2006/relationships/hyperlink" Target="https://clinicaltrials.gov/ct2/show/NCT04508075" TargetMode="External"/><Relationship Id="rId151" Type="http://schemas.openxmlformats.org/officeDocument/2006/relationships/hyperlink" Target="https://www.clinicaltrials.gov/ct2/show/NCT04683484?term=NCT04683484&amp;draw=2&amp;rank=1" TargetMode="External"/><Relationship Id="rId389" Type="http://schemas.openxmlformats.org/officeDocument/2006/relationships/hyperlink" Target="https://clinicaltrials.gov/ct2/show/NCT04885907" TargetMode="External"/><Relationship Id="rId554" Type="http://schemas.openxmlformats.org/officeDocument/2006/relationships/hyperlink" Target="https://clinicaltrials.gov/ct2/show/NCT05047640" TargetMode="External"/><Relationship Id="rId596" Type="http://schemas.openxmlformats.org/officeDocument/2006/relationships/hyperlink" Target="https://en.irct.ir/trial/58715" TargetMode="External"/><Relationship Id="rId193" Type="http://schemas.openxmlformats.org/officeDocument/2006/relationships/hyperlink" Target="https://www.clinicaltrials.gov/ct2/show/NCT04710303?id=NCT04639466+OR+NCT04656613+OR+NCT04649021+OR+NCT04649151+OR+NCT04655625+OR+NCT04691947+OR+NCT04706390+OR+NCT04706143+OR+NCT04695652+OR+NCT04694651+OR+NCT04710303+OR+NCT04706156+OR+NCT04691908+OR+NCT04672395+OR+NCT04709003+OR+NCT04685603+OR+NCT04673149+OR+NCT04671017+OR+NCT04686773+OR+NCT04681092+OR+NCT04674189+OR+NCT04690387+OR+NCT04684446+OR+NCT04668339+OR+NCT04702295+OR+NCT04683224&amp;draw=2&amp;rank=1&amp;load=cart" TargetMode="External"/><Relationship Id="rId207" Type="http://schemas.openxmlformats.org/officeDocument/2006/relationships/hyperlink" Target="https://www.thelancet.com/journals/laninf/article/PIIS1473-3099(20)30942-7/fulltext" TargetMode="External"/><Relationship Id="rId249" Type="http://schemas.openxmlformats.org/officeDocument/2006/relationships/hyperlink" Target="http://https/clinicaltrials.gov/ct2/show/NCT04775069" TargetMode="External"/><Relationship Id="rId414" Type="http://schemas.openxmlformats.org/officeDocument/2006/relationships/hyperlink" Target="https://www.clinicaltrials.gov/ct2/show/NCT04911790?term=NCT04911790&amp;draw=2&amp;rank=1" TargetMode="External"/><Relationship Id="rId456" Type="http://schemas.openxmlformats.org/officeDocument/2006/relationships/hyperlink" Target="https://clinicaltrials.gov/ct2/show/NCT04962308?term=vaccine&amp;recrs=abdf&amp;cond=COVID-19&amp;phase=012345&amp;sort=nwst&amp;draw=2&amp;rank=9" TargetMode="External"/><Relationship Id="rId498" Type="http://schemas.openxmlformats.org/officeDocument/2006/relationships/hyperlink" Target="https://www.clinicaltrials.gov/ct2/show/NCT05007509?term=NCT05007509&amp;draw=2&amp;rank=1" TargetMode="External"/><Relationship Id="rId621" Type="http://schemas.openxmlformats.org/officeDocument/2006/relationships/hyperlink" Target="https://clinicaltrials.gov/ct2/show/NCT05077176" TargetMode="External"/><Relationship Id="rId663" Type="http://schemas.openxmlformats.org/officeDocument/2006/relationships/hyperlink" Target="https://clinicaltrials.gov/ct2/show/NCT05112913" TargetMode="External"/><Relationship Id="rId13" Type="http://schemas.openxmlformats.org/officeDocument/2006/relationships/hyperlink" Target="http://www.isrctn.com/ISRCTN89951424" TargetMode="External"/><Relationship Id="rId109" Type="http://schemas.openxmlformats.org/officeDocument/2006/relationships/hyperlink" Target="https://clinicaltrials.gov/ct2/show/NCT04537949?term=vaccine&amp;cond=covid-19&amp;draw=4&amp;rank=26" TargetMode="External"/><Relationship Id="rId260" Type="http://schemas.openxmlformats.org/officeDocument/2006/relationships/hyperlink" Target="https://en.irct.ir/trial/54133" TargetMode="External"/><Relationship Id="rId316" Type="http://schemas.openxmlformats.org/officeDocument/2006/relationships/hyperlink" Target="http://www.chictr.org.cn/showprojen.aspx?proj=124650" TargetMode="External"/><Relationship Id="rId523" Type="http://schemas.openxmlformats.org/officeDocument/2006/relationships/hyperlink" Target="https://papers.ssrn.com/sol3/papers.cfm?abstract_id=3909773" TargetMode="External"/><Relationship Id="rId719" Type="http://schemas.openxmlformats.org/officeDocument/2006/relationships/hyperlink" Target="https://clinicaltrials.gov/ct2/show/NCT05165732?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2&amp;load=cart" TargetMode="External"/><Relationship Id="rId55" Type="http://schemas.openxmlformats.org/officeDocument/2006/relationships/hyperlink" Target="https://clinicaltrials.gov/ct2/show/NCT04528641?term=vaccine&amp;cond=covid-19&amp;draw=8" TargetMode="External"/><Relationship Id="rId97" Type="http://schemas.openxmlformats.org/officeDocument/2006/relationships/hyperlink" Target="http://www.chictr.org.cn/showproj.aspx?proj=63183" TargetMode="External"/><Relationship Id="rId120" Type="http://schemas.openxmlformats.org/officeDocument/2006/relationships/hyperlink" Target="https://clinicaltrials.gov/show/NCT04398147" TargetMode="External"/><Relationship Id="rId358" Type="http://schemas.openxmlformats.org/officeDocument/2006/relationships/hyperlink" Target="https://clinicaltrials.gov/ct2/show/NCT04871737" TargetMode="External"/><Relationship Id="rId565" Type="http://schemas.openxmlformats.org/officeDocument/2006/relationships/hyperlink" Target="https://clinicaltrials.gov/ct2/show/NCT05054621" TargetMode="External"/><Relationship Id="rId730" Type="http://schemas.openxmlformats.org/officeDocument/2006/relationships/hyperlink" Target="https://clinicaltrials.gov/ct2/show/NCT05162482?term=vaccine&amp;type=Intr&amp;cond=COVID-19&amp;strd_s=12%2F28%2F2021&amp;strd_e=01%2F04%2F2022&amp;draw=2&amp;rank=8" TargetMode="External"/><Relationship Id="rId162" Type="http://schemas.openxmlformats.org/officeDocument/2006/relationships/hyperlink" Target="https://clinicaltrials.gov/ct2/show/NCT04642638" TargetMode="External"/><Relationship Id="rId218" Type="http://schemas.openxmlformats.org/officeDocument/2006/relationships/hyperlink" Target="https://www.isrctn.com/ISRCTN15638344" TargetMode="External"/><Relationship Id="rId425" Type="http://schemas.openxmlformats.org/officeDocument/2006/relationships/hyperlink" Target="https://clinicaltrials.gov/ct2/show/NCT04930770" TargetMode="External"/><Relationship Id="rId467" Type="http://schemas.openxmlformats.org/officeDocument/2006/relationships/hyperlink" Target="https://www.clinicaltrials.gov/ct2/show/NCT04969250?term=NCT04969250&amp;draw=2&amp;rank=1" TargetMode="External"/><Relationship Id="rId632" Type="http://schemas.openxmlformats.org/officeDocument/2006/relationships/hyperlink" Target="https://clinicaltrials.gov/ct2/show/NCT05081271" TargetMode="External"/><Relationship Id="rId271" Type="http://schemas.openxmlformats.org/officeDocument/2006/relationships/hyperlink" Target="https://www.sciencedirect.com/science/article/pii/S0264410X21001535" TargetMode="External"/><Relationship Id="rId674" Type="http://schemas.openxmlformats.org/officeDocument/2006/relationships/hyperlink" Target="https://clinicaltrials.gov/ct2/show/NCT05135585" TargetMode="External"/><Relationship Id="rId24" Type="http://schemas.openxmlformats.org/officeDocument/2006/relationships/hyperlink" Target="https://www.thelancet.com/journals/lancet/article/PIIS0140-6736(20)31866-3/fulltext" TargetMode="External"/><Relationship Id="rId66" Type="http://schemas.openxmlformats.org/officeDocument/2006/relationships/hyperlink" Target="https://clinicaltrials.gov/ct2/show/NCT04612972" TargetMode="External"/><Relationship Id="rId131" Type="http://schemas.openxmlformats.org/officeDocument/2006/relationships/hyperlink" Target="https://clinicaltrials.gov/ct2/show/NCT04386252" TargetMode="External"/><Relationship Id="rId327" Type="http://schemas.openxmlformats.org/officeDocument/2006/relationships/hyperlink" Target="https://clinicaltrials.gov/ct2/show/NCT04844489" TargetMode="External"/><Relationship Id="rId369" Type="http://schemas.openxmlformats.org/officeDocument/2006/relationships/hyperlink" Target="https://www.clinicaltrials.gov/ct2/show/NCT04894435?term=NCT04894435&amp;draw=2&amp;rank=1" TargetMode="External"/><Relationship Id="rId534" Type="http://schemas.openxmlformats.org/officeDocument/2006/relationships/hyperlink" Target="https://clinicaltrials.gov/ct2/show/NCT05040789" TargetMode="External"/><Relationship Id="rId576" Type="http://schemas.openxmlformats.org/officeDocument/2006/relationships/hyperlink" Target="https://clinicaltrials.gov/ct2/show/NCT05067933?term=vaccine&amp;recrs=adf&amp;cond=COVID-19&amp;phase=0123&amp;sort=nwst&amp;draw=2&amp;rank=1" TargetMode="External"/><Relationship Id="rId173" Type="http://schemas.openxmlformats.org/officeDocument/2006/relationships/hyperlink" Target="https://www.clinicaltrials.gov/ct2/show/NCT0469194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1&amp;load=cart" TargetMode="External"/><Relationship Id="rId229" Type="http://schemas.openxmlformats.org/officeDocument/2006/relationships/hyperlink" Target="https://www.clinicaltrialsregister.eu/ctr-search/trial/2021-000412-28/BE" TargetMode="External"/><Relationship Id="rId380" Type="http://schemas.openxmlformats.org/officeDocument/2006/relationships/hyperlink" Target="https://www.medrxiv.org/content/10.1101/2021.05.13.21256639v1" TargetMode="External"/><Relationship Id="rId436" Type="http://schemas.openxmlformats.org/officeDocument/2006/relationships/hyperlink" Target="https://www.clinicaltrials.gov/ct2/show/NCT04951388?term=vaccine%2C+Medigen&amp;cond=covid&amp;draw=2&amp;rank=3" TargetMode="External"/><Relationship Id="rId601" Type="http://schemas.openxmlformats.org/officeDocument/2006/relationships/hyperlink" Target="https://www.clinicaltrialsregister.eu/ctr-search/trial/2021-005043-71/NL" TargetMode="External"/><Relationship Id="rId643" Type="http://schemas.openxmlformats.org/officeDocument/2006/relationships/hyperlink" Target="https://clinicaltrials.gov/ct2/show/NCT05109559" TargetMode="External"/><Relationship Id="rId240" Type="http://schemas.openxmlformats.org/officeDocument/2006/relationships/hyperlink" Target="https://www.fda.gov/media/146217/download" TargetMode="External"/><Relationship Id="rId478" Type="http://schemas.openxmlformats.org/officeDocument/2006/relationships/hyperlink" Target="https://clinicaltrials.gov/ct2/show/NCT04982068?term=vaccine&amp;recrs=adf&amp;cond=COVID-19&amp;phase=0123&amp;sort=nwst&amp;draw=2" TargetMode="External"/><Relationship Id="rId685" Type="http://schemas.openxmlformats.org/officeDocument/2006/relationships/hyperlink" Target="https://clinicaltrials.gov/ct2/show/NCT05137236" TargetMode="External"/><Relationship Id="rId35" Type="http://schemas.openxmlformats.org/officeDocument/2006/relationships/hyperlink" Target="https://www.nature.com/articles/s41586-020-2639-4" TargetMode="External"/><Relationship Id="rId77" Type="http://schemas.openxmlformats.org/officeDocument/2006/relationships/hyperlink" Target="https://www.clinicaltrialsregister.eu/ctr-search/search?query=EUCTR2020-002584-63-DE" TargetMode="External"/><Relationship Id="rId100" Type="http://schemas.openxmlformats.org/officeDocument/2006/relationships/hyperlink" Target="https://pubmed.ncbi.nlm.nih.gov/32702298/" TargetMode="External"/><Relationship Id="rId282" Type="http://schemas.openxmlformats.org/officeDocument/2006/relationships/hyperlink" Target="https://clinicaltrials.gov/ct2/show/NCT04818281?cond=NCT04818281&amp;draw=2&amp;rank=1" TargetMode="External"/><Relationship Id="rId338" Type="http://schemas.openxmlformats.org/officeDocument/2006/relationships/hyperlink" Target="https://www.clinicaltrials.gov/ct2/show/NCT04866069" TargetMode="External"/><Relationship Id="rId503" Type="http://schemas.openxmlformats.org/officeDocument/2006/relationships/hyperlink" Target="https://www.medrxiv.org/content/10.1101/2021.07.27.21261116v1" TargetMode="External"/><Relationship Id="rId545" Type="http://schemas.openxmlformats.org/officeDocument/2006/relationships/hyperlink" Target="https://clinicaltrials.gov/ct2/show/NCT05048849" TargetMode="External"/><Relationship Id="rId587" Type="http://schemas.openxmlformats.org/officeDocument/2006/relationships/hyperlink" Target="https://clinicaltrials.gov/ct2/show/NCT05065879" TargetMode="External"/><Relationship Id="rId710" Type="http://schemas.openxmlformats.org/officeDocument/2006/relationships/hyperlink" Target="https://www.thelancet.com/journals/lancet/article/PIIS0140-6736(21)02718-5/fulltext" TargetMode="External"/><Relationship Id="rId8" Type="http://schemas.openxmlformats.org/officeDocument/2006/relationships/hyperlink" Target="http://www.chictr.org.cn/showproj.aspx?proj=53003" TargetMode="External"/><Relationship Id="rId142" Type="http://schemas.openxmlformats.org/officeDocument/2006/relationships/hyperlink" Target="https://www.clinicaltrials.gov/ct2/show/NCT04652102?term=curevac&amp;cond=Covid19&amp;draw=2&amp;rank=1" TargetMode="External"/><Relationship Id="rId184" Type="http://schemas.openxmlformats.org/officeDocument/2006/relationships/hyperlink" Target="https://clinicaltrials.gov/ct2/show/NCT04695652" TargetMode="External"/><Relationship Id="rId391" Type="http://schemas.openxmlformats.org/officeDocument/2006/relationships/hyperlink" Target="https://www.irct.ir/trial/56287" TargetMode="External"/><Relationship Id="rId405" Type="http://schemas.openxmlformats.org/officeDocument/2006/relationships/hyperlink" Target="https://clinicaltrials.gov/ct2/show/NCT04893512" TargetMode="External"/><Relationship Id="rId447" Type="http://schemas.openxmlformats.org/officeDocument/2006/relationships/hyperlink" Target="https://clinicaltrials.gov/ct2/show/NCT04944381" TargetMode="External"/><Relationship Id="rId612" Type="http://schemas.openxmlformats.org/officeDocument/2006/relationships/hyperlink" Target="https://www.sciencedirect.com/science/article/pii/S2213260021004021?via%3Dihub" TargetMode="External"/><Relationship Id="rId251" Type="http://schemas.openxmlformats.org/officeDocument/2006/relationships/hyperlink" Target="https://www.clinicaltrials.gov/ct2/show/NCT04785144?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1&amp;load=cart" TargetMode="External"/><Relationship Id="rId489" Type="http://schemas.openxmlformats.org/officeDocument/2006/relationships/hyperlink" Target="https://www.clinicaltrials.gov/ct2/show/NCT04998240?term=vaccine&amp;cond=Covid19&amp;draw=2&amp;rank=6" TargetMode="External"/><Relationship Id="rId654" Type="http://schemas.openxmlformats.org/officeDocument/2006/relationships/hyperlink" Target="https://clinicaltrials.gov/ct2/show/NCT05113849?term=vaccine&amp;recrs=adf&amp;cond=COVID-19&amp;phase=0123&amp;sort=nwst&amp;draw=2&amp;rank=2" TargetMode="External"/><Relationship Id="rId696" Type="http://schemas.openxmlformats.org/officeDocument/2006/relationships/hyperlink" Target="https://clinicaltrials.gov/ct2/show/NCT05142319" TargetMode="External"/><Relationship Id="rId46" Type="http://schemas.openxmlformats.org/officeDocument/2006/relationships/hyperlink" Target="https://clinicaltrials.gov/ct2/show/NCT04463472?term=NCT04463472&amp;draw=2&amp;rank=1" TargetMode="External"/><Relationship Id="rId293" Type="http://schemas.openxmlformats.org/officeDocument/2006/relationships/hyperlink" Target="https://clinicaltrials.gov/ct2/show/NCT04809389" TargetMode="External"/><Relationship Id="rId307" Type="http://schemas.openxmlformats.org/officeDocument/2006/relationships/hyperlink" Target="https://clinicaltrials.gov/ct2/show/NCT04838847" TargetMode="External"/><Relationship Id="rId349" Type="http://schemas.openxmlformats.org/officeDocument/2006/relationships/hyperlink" Target="https://www.thelancet.com/journals/laninf/article/PIIS1473-3099(21)00200-0/fulltext" TargetMode="External"/><Relationship Id="rId514" Type="http://schemas.openxmlformats.org/officeDocument/2006/relationships/hyperlink" Target="https://en.irct.ir/trial/56027" TargetMode="External"/><Relationship Id="rId556" Type="http://schemas.openxmlformats.org/officeDocument/2006/relationships/hyperlink" Target="https://clinicaltrials.gov/ct2/show/NCT05047718" TargetMode="External"/><Relationship Id="rId721" Type="http://schemas.openxmlformats.org/officeDocument/2006/relationships/hyperlink" Target="https://clinicaltrials.gov/ct2/show/NCT05163652?term=NCT05163652&amp;draw=2&amp;rank=1" TargetMode="External"/><Relationship Id="rId88" Type="http://schemas.openxmlformats.org/officeDocument/2006/relationships/hyperlink" Target="https://clinicaltrials.gov/ct2/show/NCT04591184" TargetMode="External"/><Relationship Id="rId111" Type="http://schemas.openxmlformats.org/officeDocument/2006/relationships/hyperlink" Target="https://clinicaltrials.gov/ct2/show/NCT04566770" TargetMode="External"/><Relationship Id="rId153" Type="http://schemas.openxmlformats.org/officeDocument/2006/relationships/hyperlink" Target="https://www.ncbi.nlm.nih.gov/pmc/articles/PMC7583697/" TargetMode="External"/><Relationship Id="rId195" Type="http://schemas.openxmlformats.org/officeDocument/2006/relationships/hyperlink" Target="https://clinicaltrials.gov/ct2/show/NCT04713553" TargetMode="External"/><Relationship Id="rId209" Type="http://schemas.openxmlformats.org/officeDocument/2006/relationships/hyperlink" Target="https://papers.ssrn.com/sol3/papers.cfm?abstract_id=3777268" TargetMode="External"/><Relationship Id="rId360" Type="http://schemas.openxmlformats.org/officeDocument/2006/relationships/hyperlink" Target="https://www.clinicaltrials.gov/ct2/show/NCT04885764?term=NCT04885764&amp;draw=2&amp;rank=1" TargetMode="External"/><Relationship Id="rId416" Type="http://schemas.openxmlformats.org/officeDocument/2006/relationships/hyperlink" Target="https://anzctr.org.au/Trial/Registration/TrialReview.aspx?ACTRN=12621000661875" TargetMode="External"/><Relationship Id="rId598" Type="http://schemas.openxmlformats.org/officeDocument/2006/relationships/hyperlink" Target="https://www.sciencedirect.com/science/article/pii/S0264410X2101255X?via%3Dihub" TargetMode="External"/><Relationship Id="rId220" Type="http://schemas.openxmlformats.org/officeDocument/2006/relationships/hyperlink" Target="https://www.sciencedirect.com/science/article/pii/S0140673620326611" TargetMode="External"/><Relationship Id="rId458" Type="http://schemas.openxmlformats.org/officeDocument/2006/relationships/hyperlink" Target="https://clinicaltrials.gov/ct2/show/NCT04956224?term=vaccine&amp;recrs=abdf&amp;cond=COVID-19&amp;phase=012345&amp;sort=nwst&amp;draw=1&amp;rank=12" TargetMode="External"/><Relationship Id="rId623" Type="http://schemas.openxmlformats.org/officeDocument/2006/relationships/hyperlink" Target="https://clinicaltrials.gov/ct2/show/NCT05077254" TargetMode="External"/><Relationship Id="rId665" Type="http://schemas.openxmlformats.org/officeDocument/2006/relationships/hyperlink" Target="https://en.irct.ir/trial/59490" TargetMode="External"/><Relationship Id="rId15" Type="http://schemas.openxmlformats.org/officeDocument/2006/relationships/hyperlink" Target="https://clinicaltrials.gov/ct2/show/NCT04540393?term=vaccine&amp;cond=covid-19&amp;draw=3&amp;rank=20" TargetMode="External"/><Relationship Id="rId57" Type="http://schemas.openxmlformats.org/officeDocument/2006/relationships/hyperlink" Target="https://clinicaltrials.gov/ct2/show/NCT04405908?term=clover&amp;cond=covid-19&amp;draw=2&amp;rank=1" TargetMode="External"/><Relationship Id="rId262" Type="http://schemas.openxmlformats.org/officeDocument/2006/relationships/hyperlink" Target="https://clinicaltrials.gov/ct2/show/NCT04798001?term=covid-19+vaccine&amp;draw=2" TargetMode="External"/><Relationship Id="rId318" Type="http://schemas.openxmlformats.org/officeDocument/2006/relationships/hyperlink" Target="http://https/clinicaltrials.gov/ct2/show/NCT04800133" TargetMode="External"/><Relationship Id="rId525" Type="http://schemas.openxmlformats.org/officeDocument/2006/relationships/hyperlink" Target="https://clinicaltrials.gov/ct2/show/NCT05029856" TargetMode="External"/><Relationship Id="rId567" Type="http://schemas.openxmlformats.org/officeDocument/2006/relationships/hyperlink" Target="https://papers.ssrn.com/sol3/papers.cfm?abstract_id=3901791" TargetMode="External"/><Relationship Id="rId732" Type="http://schemas.openxmlformats.org/officeDocument/2006/relationships/hyperlink" Target="https://clinicaltrials.gov/ct2/show/NCT05162482?term=vaccine&amp;type=Intr&amp;cond=COVID-19&amp;strd_s=12%2F28%2F2021&amp;strd_e=01%2F04%2F2022&amp;draw=2&amp;rank=8" TargetMode="External"/><Relationship Id="rId99" Type="http://schemas.openxmlformats.org/officeDocument/2006/relationships/hyperlink" Target="https://clinicaltrials.gov/ct2/show/NCT04334980" TargetMode="External"/><Relationship Id="rId122" Type="http://schemas.openxmlformats.org/officeDocument/2006/relationships/hyperlink" Target="https://clinicaltrials.gov/show/NCT04608305" TargetMode="External"/><Relationship Id="rId164" Type="http://schemas.openxmlformats.org/officeDocument/2006/relationships/hyperlink" Target="https://jrct.niph.go.jp/en-latest-detail/jRCT2051200085" TargetMode="External"/><Relationship Id="rId371" Type="http://schemas.openxmlformats.org/officeDocument/2006/relationships/hyperlink" Target="https://www.clinicaltrials.gov/ct2/show/NCT04894227?term=NCT04894227&amp;draw=2&amp;rank=1" TargetMode="External"/><Relationship Id="rId427" Type="http://schemas.openxmlformats.org/officeDocument/2006/relationships/hyperlink" Target="https://www.clinicaltrials.gov/ct2/show/NCT04936997?term=NCT04936997&amp;draw=2&amp;rank=1" TargetMode="External"/><Relationship Id="rId469" Type="http://schemas.openxmlformats.org/officeDocument/2006/relationships/hyperlink" Target="https://www.clinicaltrials.gov/ct2/show/NCT04951323?term=NCT04951323&amp;draw=2&amp;rank=1" TargetMode="External"/><Relationship Id="rId634" Type="http://schemas.openxmlformats.org/officeDocument/2006/relationships/hyperlink" Target="https://clinicaltrials.gov/ct2/show/NCT05081271" TargetMode="External"/><Relationship Id="rId676" Type="http://schemas.openxmlformats.org/officeDocument/2006/relationships/hyperlink" Target="https://clinicaltrials.gov/ct2/show/NCT05132855" TargetMode="External"/><Relationship Id="rId26" Type="http://schemas.openxmlformats.org/officeDocument/2006/relationships/hyperlink" Target="https://clinicaltrials.gov/ct2/show/NCT04564716?term=vaccine&amp;cond=covid-19&amp;draw=3" TargetMode="External"/><Relationship Id="rId231" Type="http://schemas.openxmlformats.org/officeDocument/2006/relationships/hyperlink" Target="https://www.clinicaltrials.gov/ct2/show/NCT04760132?term=vaccine%2C+phase+4&amp;cond=Covid19&amp;draw=2&amp;rank=1" TargetMode="External"/><Relationship Id="rId273" Type="http://schemas.openxmlformats.org/officeDocument/2006/relationships/hyperlink" Target="http://ctri.nic.in/Clinicaltrials/showallp.php?mid1=45184&amp;EncHid=&amp;userName=bbv152" TargetMode="External"/><Relationship Id="rId329" Type="http://schemas.openxmlformats.org/officeDocument/2006/relationships/hyperlink" Target="https://clinicaltrials.gov/ct2/show/NCT04847050" TargetMode="External"/><Relationship Id="rId480" Type="http://schemas.openxmlformats.org/officeDocument/2006/relationships/hyperlink" Target="https://www.thelancet.com/journals/laninf/article/PIIS1473-3099(21)00396-0/fulltext" TargetMode="External"/><Relationship Id="rId536" Type="http://schemas.openxmlformats.org/officeDocument/2006/relationships/hyperlink" Target="https://clinicaltrials.gov/ct2/show/NCT05037097" TargetMode="External"/><Relationship Id="rId701" Type="http://schemas.openxmlformats.org/officeDocument/2006/relationships/hyperlink" Target="https://www.nature.com/articles/s41591-021-01540-1" TargetMode="External"/><Relationship Id="rId68" Type="http://schemas.openxmlformats.org/officeDocument/2006/relationships/hyperlink" Target="https://clinicaltrials.gov/ct2/show/NCT04641481" TargetMode="External"/><Relationship Id="rId133" Type="http://schemas.openxmlformats.org/officeDocument/2006/relationships/hyperlink" Target="https://pubmed.ncbi.nlm.nih.gov/33059771/" TargetMode="External"/><Relationship Id="rId175" Type="http://schemas.openxmlformats.org/officeDocument/2006/relationships/hyperlink" Target="https://www.clinicaltrials.gov/ct2/show/NCT0469038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4&amp;load=cart" TargetMode="External"/><Relationship Id="rId340" Type="http://schemas.openxmlformats.org/officeDocument/2006/relationships/hyperlink" Target="https://clinicaltrials.gov/ct2/show/NCT04842708" TargetMode="External"/><Relationship Id="rId578" Type="http://schemas.openxmlformats.org/officeDocument/2006/relationships/hyperlink" Target="https://clinicaltrials.gov/ct2/show/NCT05069623?term=vaccine&amp;recrs=abdf&amp;cond=COVID-19&amp;phase=0123&amp;sort=nwst&amp;draw=2&amp;rank=3" TargetMode="External"/><Relationship Id="rId200" Type="http://schemas.openxmlformats.org/officeDocument/2006/relationships/hyperlink" Target="https://clinicaltrials.gov/ct2/show/NCT04530656" TargetMode="External"/><Relationship Id="rId382" Type="http://schemas.openxmlformats.org/officeDocument/2006/relationships/hyperlink" Target="https://www.isrctn.com/ISRCTN73765130" TargetMode="External"/><Relationship Id="rId438" Type="http://schemas.openxmlformats.org/officeDocument/2006/relationships/hyperlink" Target="https://www.clinicaltrials.gov/ct2/show/NCT04950751?term=vaccine%2C+phase+2&amp;type=Intr&amp;cond=Covid&amp;draw=2&amp;rank=18" TargetMode="External"/><Relationship Id="rId603" Type="http://schemas.openxmlformats.org/officeDocument/2006/relationships/hyperlink" Target="https://clinicaltrials.gov/ct2/show/NCT05079217" TargetMode="External"/><Relationship Id="rId645" Type="http://schemas.openxmlformats.org/officeDocument/2006/relationships/hyperlink" Target="https://www.thaiclinicaltrials.org/show/TCTR20211027002" TargetMode="External"/><Relationship Id="rId687" Type="http://schemas.openxmlformats.org/officeDocument/2006/relationships/hyperlink" Target="https://clinicaltrials.gov/ct2/show/NCT05137418" TargetMode="External"/><Relationship Id="rId242" Type="http://schemas.openxmlformats.org/officeDocument/2006/relationships/hyperlink" Target="https://clinicaltrials.gov/ct2/show/NCT04750343" TargetMode="External"/><Relationship Id="rId284" Type="http://schemas.openxmlformats.org/officeDocument/2006/relationships/hyperlink" Target="http://www.chictr.org.cn/showproj.aspx?proj=66407" TargetMode="External"/><Relationship Id="rId491" Type="http://schemas.openxmlformats.org/officeDocument/2006/relationships/hyperlink" Target="https://en.irct.ir/trial/57559" TargetMode="External"/><Relationship Id="rId505" Type="http://schemas.openxmlformats.org/officeDocument/2006/relationships/hyperlink" Target="https://www.nejm.org/doi/full/10.1056/NEJMc2111462" TargetMode="External"/><Relationship Id="rId712" Type="http://schemas.openxmlformats.org/officeDocument/2006/relationships/hyperlink" Target="https://www.thelancet.com/journals/lancet/article/PIIS0140-6736(21)02718-5/fulltext" TargetMode="External"/><Relationship Id="rId37" Type="http://schemas.openxmlformats.org/officeDocument/2006/relationships/hyperlink" Target="https://clinicaltrials.gov/ct2/show/NCT04405076?term=moderna&amp;cond=covid-19&amp;draw=2&amp;rank=1" TargetMode="External"/><Relationship Id="rId79" Type="http://schemas.openxmlformats.org/officeDocument/2006/relationships/hyperlink" Target="https://clinicaltrials.gov/ct2/show/NCT04453852?term=vaccine&amp;cond=covid-19&amp;draw=5" TargetMode="External"/><Relationship Id="rId102" Type="http://schemas.openxmlformats.org/officeDocument/2006/relationships/hyperlink" Target="https://clinicaltrials.gov/ct2/show/NCT04437875" TargetMode="External"/><Relationship Id="rId144" Type="http://schemas.openxmlformats.org/officeDocument/2006/relationships/hyperlink" Target="https://www.clinicaltrials.gov/ct2/show/NCT04659239?term=vaccination&amp;cond=covid&amp;draw=3&amp;rank=19" TargetMode="External"/><Relationship Id="rId547" Type="http://schemas.openxmlformats.org/officeDocument/2006/relationships/hyperlink" Target="https://clinicaltrials.gov/ct2/show/NCT05048940" TargetMode="External"/><Relationship Id="rId589" Type="http://schemas.openxmlformats.org/officeDocument/2006/relationships/hyperlink" Target="https://rpcec.sld.cu/en/trials/RPCEC00000391-En" TargetMode="External"/><Relationship Id="rId90" Type="http://schemas.openxmlformats.org/officeDocument/2006/relationships/hyperlink" Target="https://clinicaltrials.gov/ct2/show/NCT04649151" TargetMode="External"/><Relationship Id="rId186" Type="http://schemas.openxmlformats.org/officeDocument/2006/relationships/hyperlink" Target="https://www.medrxiv.org/content/10.1101/2020.09.27.20189548v1" TargetMode="External"/><Relationship Id="rId351" Type="http://schemas.openxmlformats.org/officeDocument/2006/relationships/hyperlink" Target="https://jrct.niph.go.jp/en-latest-detail/jRCT2071200106" TargetMode="External"/><Relationship Id="rId393" Type="http://schemas.openxmlformats.org/officeDocument/2006/relationships/hyperlink" Target="https://clinicaltrials.gov/ct2/show/NCT04894305" TargetMode="External"/><Relationship Id="rId407" Type="http://schemas.openxmlformats.org/officeDocument/2006/relationships/hyperlink" Target="https://jamanetwork.com/journals/jama/fullarticle/2780562" TargetMode="External"/><Relationship Id="rId449" Type="http://schemas.openxmlformats.org/officeDocument/2006/relationships/hyperlink" Target="https://www.clinicaltrialsregister.eu/ctr-search/trial/2021-003618-37/NO" TargetMode="External"/><Relationship Id="rId614" Type="http://schemas.openxmlformats.org/officeDocument/2006/relationships/hyperlink" Target="https://clinicaltrials.gov/ct2/show/NCT05069129?term=vaccine&amp;recrs=abdf&amp;cond=COVID-19&amp;phase=0123&amp;sort=nwst&amp;draw=2" TargetMode="External"/><Relationship Id="rId656" Type="http://schemas.openxmlformats.org/officeDocument/2006/relationships/hyperlink" Target="https://www.medrxiv.org/content/10.1101/2021.10.31.21265703v1" TargetMode="External"/><Relationship Id="rId211" Type="http://schemas.openxmlformats.org/officeDocument/2006/relationships/hyperlink" Target="https://clinicaltrials.gov/ct2/show/NCT04742738" TargetMode="External"/><Relationship Id="rId253" Type="http://schemas.openxmlformats.org/officeDocument/2006/relationships/hyperlink" Target="https://www.clinicaltrials.gov/ct2/show/NCT04783311?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3&amp;load=cart" TargetMode="External"/><Relationship Id="rId295" Type="http://schemas.openxmlformats.org/officeDocument/2006/relationships/hyperlink" Target="http://www.chictr.org.cn/showproj.aspx?proj=63754" TargetMode="External"/><Relationship Id="rId309" Type="http://schemas.openxmlformats.org/officeDocument/2006/relationships/hyperlink" Target="https://clinicaltrials.gov/ct2/show/NCT04839146" TargetMode="External"/><Relationship Id="rId460" Type="http://schemas.openxmlformats.org/officeDocument/2006/relationships/hyperlink" Target="https://clinicaltrials.gov/ct2/show/NCT04952766?term=vaccine&amp;recrs=abdf&amp;cond=COVID-19&amp;phase=012345&amp;sort=nwst&amp;draw=1&amp;rank=20" TargetMode="External"/><Relationship Id="rId516" Type="http://schemas.openxmlformats.org/officeDocument/2006/relationships/hyperlink" Target="https://clinicaltrials.gov/ct2/show/NCT05016934" TargetMode="External"/><Relationship Id="rId698" Type="http://schemas.openxmlformats.org/officeDocument/2006/relationships/hyperlink" Target="https://clinicaltrials.gov/ct2/show/NCT05142514" TargetMode="External"/><Relationship Id="rId48" Type="http://schemas.openxmlformats.org/officeDocument/2006/relationships/hyperlink" Target="http://ctri.nic.in/Clinicaltrials/pmaindet2.php?trialid=45306&amp;EncHid=&amp;userName=vaccine" TargetMode="External"/><Relationship Id="rId113" Type="http://schemas.openxmlformats.org/officeDocument/2006/relationships/hyperlink" Target="https://clinicaltrials.gov/ct2/show/NCT04587219" TargetMode="External"/><Relationship Id="rId320" Type="http://schemas.openxmlformats.org/officeDocument/2006/relationships/hyperlink" Target="https://www.sciencedirect.com/science/article/pii/S0264410X2100431X?via%3Dihub" TargetMode="External"/><Relationship Id="rId558" Type="http://schemas.openxmlformats.org/officeDocument/2006/relationships/hyperlink" Target="https://www.nejm.org/doi/full/10.1056/NEJMoa2110345" TargetMode="External"/><Relationship Id="rId723" Type="http://schemas.openxmlformats.org/officeDocument/2006/relationships/hyperlink" Target="https://clinicaltrials.gov/ct2/show/NCT05148949?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7&amp;load=cart" TargetMode="External"/><Relationship Id="rId155" Type="http://schemas.openxmlformats.org/officeDocument/2006/relationships/hyperlink" Target="https://jrct.niph.go.jp/en-latest-detail/jRCT2051200092" TargetMode="External"/><Relationship Id="rId197" Type="http://schemas.openxmlformats.org/officeDocument/2006/relationships/hyperlink" Target="https://clinicaltrials.gov/ct2/show/NCT04715997" TargetMode="External"/><Relationship Id="rId362" Type="http://schemas.openxmlformats.org/officeDocument/2006/relationships/hyperlink" Target="https://www.clinicaltrials.gov/ct2/show/NCT04885361?term=NCT04885361&amp;draw=2&amp;rank=1" TargetMode="External"/><Relationship Id="rId418" Type="http://schemas.openxmlformats.org/officeDocument/2006/relationships/hyperlink" Target="https://www.clinicaltrials.gov/ct2/show/NCT04934111?term=vaccine&amp;type=Intr&amp;cond=Covid19&amp;draw=2" TargetMode="External"/><Relationship Id="rId625" Type="http://schemas.openxmlformats.org/officeDocument/2006/relationships/hyperlink" Target="https://clinicaltrials.gov/ct2/show/NCT05077267" TargetMode="External"/><Relationship Id="rId222" Type="http://schemas.openxmlformats.org/officeDocument/2006/relationships/hyperlink" Target="https://clinicaltrials.gov/ct2/show/NCT04754594" TargetMode="External"/><Relationship Id="rId264" Type="http://schemas.openxmlformats.org/officeDocument/2006/relationships/hyperlink" Target="https://www.clinicaltrials.gov/ct2/show/NCT04798027?term=vaccine&amp;type=Intr&amp;cond=Covid19%2C+sars&amp;strd_s=03%2F01%2F2021&amp;strd_e=06%2F01%2F2022&amp;draw=2&amp;rank=12" TargetMode="External"/><Relationship Id="rId471" Type="http://schemas.openxmlformats.org/officeDocument/2006/relationships/hyperlink" Target="https://www.clinicaltrials.gov/ct2/show/NCT04979949?term=vaccine&amp;type=Intr&amp;cond=Covid19&amp;strd_s=07%2F20%2F2021&amp;strd_e=07%2F30%2F2021&amp;draw=2&amp;rank=2" TargetMode="External"/><Relationship Id="rId667" Type="http://schemas.openxmlformats.org/officeDocument/2006/relationships/hyperlink" Target="https://clinicaltrials.gov/ct2/show/NCT05124171" TargetMode="External"/><Relationship Id="rId17" Type="http://schemas.openxmlformats.org/officeDocument/2006/relationships/hyperlink" Target="http://www.chictr.org.cn/showprojen.aspx?proj=51154" TargetMode="External"/><Relationship Id="rId59" Type="http://schemas.openxmlformats.org/officeDocument/2006/relationships/hyperlink" Target="https://clinicaltrials.gov/ct2/show/NCT04546841?term=vaccine&amp;cond=covid-19&amp;draw=2&amp;rank=1" TargetMode="External"/><Relationship Id="rId124" Type="http://schemas.openxmlformats.org/officeDocument/2006/relationships/hyperlink" Target="https://www.thelancet.com/journals/laninf/article/PIIS1473-3099(20)30843-4/fulltext" TargetMode="External"/><Relationship Id="rId527" Type="http://schemas.openxmlformats.org/officeDocument/2006/relationships/hyperlink" Target="https://www.thelancet.com/journals/lancet/article/PIIS0140-6736(21)01699-8/fulltext?rss%3Dyes" TargetMode="External"/><Relationship Id="rId569" Type="http://schemas.openxmlformats.org/officeDocument/2006/relationships/hyperlink" Target="https://www.clinicaltrialsregister.eu/ctr-search/trial/2021-002348-57/AT" TargetMode="External"/><Relationship Id="rId734" Type="http://schemas.openxmlformats.org/officeDocument/2006/relationships/hyperlink" Target="https://clinicaltrials.gov/ct2/show/NCT05155982?term=vaccine&amp;type=Intr&amp;cond=COVID-19&amp;strd_s=12%2F28%2F2021&amp;strd_e=01%2F04%2F2022&amp;draw=2&amp;rank=13" TargetMode="External"/><Relationship Id="rId70" Type="http://schemas.openxmlformats.org/officeDocument/2006/relationships/hyperlink" Target="https://clinicaltrials.gov/ct2/show/NCT04324606" TargetMode="External"/><Relationship Id="rId166" Type="http://schemas.openxmlformats.org/officeDocument/2006/relationships/hyperlink" Target="https://clinicaltrials.gov/ct2/show/NCT04681092?term=NCT04681092&amp;draw=2&amp;rank=1" TargetMode="External"/><Relationship Id="rId331" Type="http://schemas.openxmlformats.org/officeDocument/2006/relationships/hyperlink" Target="https://clinicaltrials.gov/ct2/show/NCT04852705?term=vaccine&amp;recrs=abdf&amp;cond=COVID-19&amp;phase=0123&amp;sort=nwst&amp;draw=2&amp;rank=1" TargetMode="External"/><Relationship Id="rId373" Type="http://schemas.openxmlformats.org/officeDocument/2006/relationships/hyperlink" Target="https://www.clinicaltrials.gov/ct2/show/NCT04892459?term=NCT04892459&amp;draw=2&amp;rank=1" TargetMode="External"/><Relationship Id="rId429" Type="http://schemas.openxmlformats.org/officeDocument/2006/relationships/hyperlink" Target="https://ir.altimmune.com/news-releases/news-release-details/altimmune-announces-update-adcovidtm-phase-1-clinical-trial" TargetMode="External"/><Relationship Id="rId580" Type="http://schemas.openxmlformats.org/officeDocument/2006/relationships/hyperlink" Target="https://www.chictr.org.cn/showprojen.aspx?proj=133228" TargetMode="External"/><Relationship Id="rId636" Type="http://schemas.openxmlformats.org/officeDocument/2006/relationships/hyperlink" Target="https://clinicaltrials.gov/ct2/show/NCT05091411" TargetMode="External"/><Relationship Id="rId1" Type="http://schemas.openxmlformats.org/officeDocument/2006/relationships/hyperlink" Target="https://clinicaltrials.gov/ct2/show/NCT04383574?term=covid-19&amp;cond=vaccine&amp;cntry=CN&amp;draw=2&amp;rank=3" TargetMode="External"/><Relationship Id="rId233" Type="http://schemas.openxmlformats.org/officeDocument/2006/relationships/hyperlink" Target="https://clinicaltrials.gov/ct2/show/NCT04758962" TargetMode="External"/><Relationship Id="rId440" Type="http://schemas.openxmlformats.org/officeDocument/2006/relationships/hyperlink" Target="https://www.clinicaltrials.gov/ct2/show/NCT04954131?term=NCT04954131&amp;draw=2&amp;rank=1" TargetMode="External"/><Relationship Id="rId678" Type="http://schemas.openxmlformats.org/officeDocument/2006/relationships/hyperlink" Target="https://clinicaltrials.gov/ct2/show/NCT05132855" TargetMode="External"/><Relationship Id="rId28" Type="http://schemas.openxmlformats.org/officeDocument/2006/relationships/hyperlink" Target="https://clinicaltrials.gov/ct2/show/NCT04505722?term=NCT04505722&amp;draw=2&amp;rank=1" TargetMode="External"/><Relationship Id="rId275" Type="http://schemas.openxmlformats.org/officeDocument/2006/relationships/hyperlink" Target="https://www.clinicaltrials.gov/ct2/show/NCT04811664?term=NCT04811664&amp;draw=2&amp;rank=1" TargetMode="External"/><Relationship Id="rId300" Type="http://schemas.openxmlformats.org/officeDocument/2006/relationships/hyperlink" Target="https://clinicaltrials.gov/ct2/show/NCT04816019" TargetMode="External"/><Relationship Id="rId482" Type="http://schemas.openxmlformats.org/officeDocument/2006/relationships/hyperlink" Target="https://www.medrxiv.org/content/10.1101/2021.07.22.21260942v1" TargetMode="External"/><Relationship Id="rId538" Type="http://schemas.openxmlformats.org/officeDocument/2006/relationships/hyperlink" Target="https://clinicaltrials.gov/ct2/show/NCT05037097" TargetMode="External"/><Relationship Id="rId703" Type="http://schemas.openxmlformats.org/officeDocument/2006/relationships/hyperlink" Target="https://www.thelancet.com/journals/eclinm/article/PIIS2589-5370(21)00499-5/fulltext" TargetMode="External"/><Relationship Id="rId81" Type="http://schemas.openxmlformats.org/officeDocument/2006/relationships/hyperlink" Target="https://clinicaltrials.gov/ct2/show/record/NCT04522089" TargetMode="External"/><Relationship Id="rId135" Type="http://schemas.openxmlformats.org/officeDocument/2006/relationships/hyperlink" Target="https://clinicaltrials.gov/ct2/show/NCT04582344?term=sinovac++vaccine&amp;cond=covid&amp;draw=2&amp;rank=5" TargetMode="External"/><Relationship Id="rId177" Type="http://schemas.openxmlformats.org/officeDocument/2006/relationships/hyperlink" Target="https://www.clinicaltrials.gov/ct2/show/NCT0468560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3&amp;load=cart" TargetMode="External"/><Relationship Id="rId342" Type="http://schemas.openxmlformats.org/officeDocument/2006/relationships/hyperlink" Target="https://clinicaltrials.gov/ct2/show/NCT04860297" TargetMode="External"/><Relationship Id="rId384" Type="http://schemas.openxmlformats.org/officeDocument/2006/relationships/hyperlink" Target="https://www.isrctn.com/ISRCTN73765130" TargetMode="External"/><Relationship Id="rId591" Type="http://schemas.openxmlformats.org/officeDocument/2006/relationships/hyperlink" Target="https://www.isrctn.com/ISRCTN15779782" TargetMode="External"/><Relationship Id="rId605" Type="http://schemas.openxmlformats.org/officeDocument/2006/relationships/hyperlink" Target="https://clinicaltrials.gov/ct2/show/NCT05079633" TargetMode="External"/><Relationship Id="rId202" Type="http://schemas.openxmlformats.org/officeDocument/2006/relationships/hyperlink" Target="https://clinicaltrials.gov/ct2/show/NCT04728347" TargetMode="External"/><Relationship Id="rId244" Type="http://schemas.openxmlformats.org/officeDocument/2006/relationships/hyperlink" Target="https://clinicaltrials.gov/ct2/show/NCT04776317" TargetMode="External"/><Relationship Id="rId647" Type="http://schemas.openxmlformats.org/officeDocument/2006/relationships/hyperlink" Target="https://www.thaiclinicaltrials.org/show/TCTR20211102006" TargetMode="External"/><Relationship Id="rId689" Type="http://schemas.openxmlformats.org/officeDocument/2006/relationships/hyperlink" Target="https://clinicaltrials.gov/ct2/show/NCT05057923" TargetMode="External"/><Relationship Id="rId39" Type="http://schemas.openxmlformats.org/officeDocument/2006/relationships/hyperlink" Target="https://clinicaltrials.gov/ct2/show/NCT04445194?term=longcom&amp;draw=2&amp;rank=2" TargetMode="External"/><Relationship Id="rId286" Type="http://schemas.openxmlformats.org/officeDocument/2006/relationships/hyperlink" Target="https://www.thelancet.com/journals/laninf/article/PIIS1473-3099(21)00127-4/fulltext" TargetMode="External"/><Relationship Id="rId451" Type="http://schemas.openxmlformats.org/officeDocument/2006/relationships/hyperlink" Target="https://clinicaltrials.gov/ct2/show/NCT04962893?term=vaccine&amp;recrs=adf&amp;cond=COVID-19&amp;phase=0123&amp;sort=nwst&amp;draw=2&amp;rank=1" TargetMode="External"/><Relationship Id="rId493" Type="http://schemas.openxmlformats.org/officeDocument/2006/relationships/hyperlink" Target="https://clinicaltrials.gov/ct2/show/NCT04993365" TargetMode="External"/><Relationship Id="rId507" Type="http://schemas.openxmlformats.org/officeDocument/2006/relationships/hyperlink" Target="https://www.nejm.org/doi/pdf/10.1056/NEJMoa2109522?articleTools=true" TargetMode="External"/><Relationship Id="rId549" Type="http://schemas.openxmlformats.org/officeDocument/2006/relationships/hyperlink" Target="https://clinicaltrials.gov/ct2/show/NCT05049226" TargetMode="External"/><Relationship Id="rId714" Type="http://schemas.openxmlformats.org/officeDocument/2006/relationships/hyperlink" Target="https://www.thelancet.com/journals/lancet/article/PIIS0140-6736(21)02718-5/fulltext" TargetMode="External"/><Relationship Id="rId50" Type="http://schemas.openxmlformats.org/officeDocument/2006/relationships/hyperlink" Target="https://clinicaltrials.gov/ct2/show/NCT04471519?term=bharat&amp;cond=covid-19&amp;draw=2&amp;rank=1" TargetMode="External"/><Relationship Id="rId104" Type="http://schemas.openxmlformats.org/officeDocument/2006/relationships/hyperlink" Target="https://clinicaltrials.gov/ct2/show/NCT04583995" TargetMode="External"/><Relationship Id="rId146" Type="http://schemas.openxmlformats.org/officeDocument/2006/relationships/hyperlink" Target="https://www.clinicaltrials.gov/ct2/show/NCT04655625?term=vaccination&amp;cond=covid&amp;draw=1&amp;rank=129" TargetMode="External"/><Relationship Id="rId188" Type="http://schemas.openxmlformats.org/officeDocument/2006/relationships/hyperlink" Target="https://www.medrxiv.org/content/10.1101/2020.09.23.20199604v1.full.pdf" TargetMode="External"/><Relationship Id="rId311" Type="http://schemas.openxmlformats.org/officeDocument/2006/relationships/hyperlink" Target="https://clinicaltrials.gov/ct2/show/NCT04839315" TargetMode="External"/><Relationship Id="rId353" Type="http://schemas.openxmlformats.org/officeDocument/2006/relationships/hyperlink" Target="https://clinicaltrials.gov/ct2/show/NCT04860739" TargetMode="External"/><Relationship Id="rId395" Type="http://schemas.openxmlformats.org/officeDocument/2006/relationships/hyperlink" Target="https://clinicaltrials.gov/ct2/show/study/NCT04904549" TargetMode="External"/><Relationship Id="rId409" Type="http://schemas.openxmlformats.org/officeDocument/2006/relationships/hyperlink" Target="https://papers.ssrn.com/sol3/papers.cfm?abstract_id=3854768" TargetMode="External"/><Relationship Id="rId560" Type="http://schemas.openxmlformats.org/officeDocument/2006/relationships/hyperlink" Target="https://clinicaltrials.gov/ct2/show/NCT05059106" TargetMode="External"/><Relationship Id="rId92" Type="http://schemas.openxmlformats.org/officeDocument/2006/relationships/hyperlink" Target="https://clinicaltrials.gov/ct2/show/NCT04588480" TargetMode="External"/><Relationship Id="rId213" Type="http://schemas.openxmlformats.org/officeDocument/2006/relationships/hyperlink" Target="https://www.irct.ir/trial/52975" TargetMode="External"/><Relationship Id="rId420" Type="http://schemas.openxmlformats.org/officeDocument/2006/relationships/hyperlink" Target="https://www.clinicaltrialsregister.eu/ctr-search/trial/2021-003388-90/NL" TargetMode="External"/><Relationship Id="rId616" Type="http://schemas.openxmlformats.org/officeDocument/2006/relationships/hyperlink" Target="https://clinicaltrials.gov/ct2/show/NCT05075499" TargetMode="External"/><Relationship Id="rId658" Type="http://schemas.openxmlformats.org/officeDocument/2006/relationships/hyperlink" Target="https://www.thaiclinicaltrials.org/show/TCTR20211102003" TargetMode="External"/><Relationship Id="rId255" Type="http://schemas.openxmlformats.org/officeDocument/2006/relationships/hyperlink" Target="https://pactr.samrc.ac.za/TrialDisplay.aspx?TrialID=13475" TargetMode="External"/><Relationship Id="rId297" Type="http://schemas.openxmlformats.org/officeDocument/2006/relationships/hyperlink" Target="https://clinicaltrials.gov/ct2/show/NCT04816669" TargetMode="External"/><Relationship Id="rId462" Type="http://schemas.openxmlformats.org/officeDocument/2006/relationships/hyperlink" Target="https://www.thelancet.com/journals/eclinm/article/PIIS2589-5370(21)00290-X/fulltext" TargetMode="External"/><Relationship Id="rId518" Type="http://schemas.openxmlformats.org/officeDocument/2006/relationships/hyperlink" Target="https://clinicaltrials.gov/ct2/show/NCT05012943" TargetMode="External"/><Relationship Id="rId725" Type="http://schemas.openxmlformats.org/officeDocument/2006/relationships/hyperlink" Target="https://clinicaltrials.gov/ct2/show/NCT05148091" TargetMode="External"/><Relationship Id="rId115" Type="http://schemas.openxmlformats.org/officeDocument/2006/relationships/hyperlink" Target="https://clinicaltrials.gov/show/NCT04614948" TargetMode="External"/><Relationship Id="rId157" Type="http://schemas.openxmlformats.org/officeDocument/2006/relationships/hyperlink" Target="https://clinicaltrials.gov/ct2/show/NCT04639466" TargetMode="External"/><Relationship Id="rId322" Type="http://schemas.openxmlformats.org/officeDocument/2006/relationships/hyperlink" Target="https://papers.ssrn.com/sol3/papers.cfm?abstract_id=3820545" TargetMode="External"/><Relationship Id="rId364" Type="http://schemas.openxmlformats.org/officeDocument/2006/relationships/hyperlink" Target="https://clinicaltrials.gov/ct2/show/NCT04878211" TargetMode="External"/><Relationship Id="rId61" Type="http://schemas.openxmlformats.org/officeDocument/2006/relationships/hyperlink" Target="http://www.isrctn.com/ISRCTN17072692" TargetMode="External"/><Relationship Id="rId199" Type="http://schemas.openxmlformats.org/officeDocument/2006/relationships/hyperlink" Target="https://clinicaltrials.gov/ct2/show/NCT04712110" TargetMode="External"/><Relationship Id="rId571" Type="http://schemas.openxmlformats.org/officeDocument/2006/relationships/hyperlink" Target="https://academic.oup.com/cid/advance-article/doi/10.1093/cid/ciab823/6372423" TargetMode="External"/><Relationship Id="rId627" Type="http://schemas.openxmlformats.org/officeDocument/2006/relationships/hyperlink" Target="https://clinicaltrials.gov/ct2/show/NCT05085639" TargetMode="External"/><Relationship Id="rId669" Type="http://schemas.openxmlformats.org/officeDocument/2006/relationships/hyperlink" Target="https://clinicaltrials.gov/ct2/show/NCT05125874" TargetMode="External"/><Relationship Id="rId19" Type="http://schemas.openxmlformats.org/officeDocument/2006/relationships/hyperlink" Target="http://www.chictr.org.cn/showprojen.aspx?proj=52006" TargetMode="External"/><Relationship Id="rId224" Type="http://schemas.openxmlformats.org/officeDocument/2006/relationships/hyperlink" Target="https://clinicaltrials.gov/ct2/show/NCT04764422" TargetMode="External"/><Relationship Id="rId266" Type="http://schemas.openxmlformats.org/officeDocument/2006/relationships/hyperlink" Target="https://rpcec.sld.cu/trials/RPCEC00000359-En" TargetMode="External"/><Relationship Id="rId431" Type="http://schemas.openxmlformats.org/officeDocument/2006/relationships/hyperlink" Target="https://en.irct.ir/trial/56987" TargetMode="External"/><Relationship Id="rId473" Type="http://schemas.openxmlformats.org/officeDocument/2006/relationships/hyperlink" Target="https://clinicaltrials.gov/ct2/show/NCT04967742" TargetMode="External"/><Relationship Id="rId529" Type="http://schemas.openxmlformats.org/officeDocument/2006/relationships/hyperlink" Target="https://clinicaltrials.gov/ct2/show/NCT05022329" TargetMode="External"/><Relationship Id="rId680" Type="http://schemas.openxmlformats.org/officeDocument/2006/relationships/hyperlink" Target="https://clinicaltrials.gov/ct2/show/NCT05133609" TargetMode="External"/><Relationship Id="rId736" Type="http://schemas.openxmlformats.org/officeDocument/2006/relationships/hyperlink" Target="https://clinicaltrials.gov/ct2/show/results/NCT04569786" TargetMode="External"/><Relationship Id="rId30" Type="http://schemas.openxmlformats.org/officeDocument/2006/relationships/hyperlink" Target="https://www.nejm.org/doi/full/10.1056/NEJMoa2026920?query=featured_home" TargetMode="External"/><Relationship Id="rId126" Type="http://schemas.openxmlformats.org/officeDocument/2006/relationships/hyperlink" Target="https://clinicaltrials.gov/ct2/show/NCT04646590" TargetMode="External"/><Relationship Id="rId168" Type="http://schemas.openxmlformats.org/officeDocument/2006/relationships/hyperlink" Target="https://rpcec.sld.cu/en/trials/RPCEC00000346-En" TargetMode="External"/><Relationship Id="rId333" Type="http://schemas.openxmlformats.org/officeDocument/2006/relationships/hyperlink" Target="https://www.clinicaltrialsregister.eu/ctr-search/trial/2021-000930-32/BE" TargetMode="External"/><Relationship Id="rId540" Type="http://schemas.openxmlformats.org/officeDocument/2006/relationships/hyperlink" Target="https://clinicaltrials.gov/ct2/show/NCT05037266" TargetMode="External"/><Relationship Id="rId72" Type="http://schemas.openxmlformats.org/officeDocument/2006/relationships/hyperlink" Target="https://clinicaltrials.gov/ct2/show/NCT04568031" TargetMode="External"/><Relationship Id="rId375" Type="http://schemas.openxmlformats.org/officeDocument/2006/relationships/hyperlink" Target="https://www.clinicaltrials.gov/ct2/show/NCT04889209?term=NCT04889209&amp;draw=2&amp;rank=1" TargetMode="External"/><Relationship Id="rId582" Type="http://schemas.openxmlformats.org/officeDocument/2006/relationships/hyperlink" Target="https://clinicaltrials.gov/ct2/show/NCT05060991" TargetMode="External"/><Relationship Id="rId638" Type="http://schemas.openxmlformats.org/officeDocument/2006/relationships/hyperlink" Target="https://clinicaltrials.gov/ct2/show/NCT05096832" TargetMode="External"/><Relationship Id="rId3" Type="http://schemas.openxmlformats.org/officeDocument/2006/relationships/hyperlink" Target="https://clinicaltrials.gov/ct2/show/NCT04352608?term=Sinovac&amp;cntry=CN&amp;draw=2&amp;rank=9https://clinicaltrials.gov/ct2/show/NCT04352608?term=Sinovac&amp;cntry=CN&amp;draw=2&amp;rank=9" TargetMode="External"/><Relationship Id="rId235" Type="http://schemas.openxmlformats.org/officeDocument/2006/relationships/hyperlink" Target="https://clinicaltrials.gov/ct2/show/NCT04760730" TargetMode="External"/><Relationship Id="rId277" Type="http://schemas.openxmlformats.org/officeDocument/2006/relationships/hyperlink" Target="http://ctri.nic.in/Clinicaltrials/pmaindet2.php?trialid=53226&amp;EncHid=&amp;userName=covid%20vaccine" TargetMode="External"/><Relationship Id="rId400" Type="http://schemas.openxmlformats.org/officeDocument/2006/relationships/hyperlink" Target="https://www.clinicaltrialsregister.eu/ctr-search/trial/2021-002327-38/NL" TargetMode="External"/><Relationship Id="rId442" Type="http://schemas.openxmlformats.org/officeDocument/2006/relationships/hyperlink" Target="https://www.clinicaltrials.gov/ct2/show/NCT04954092?term=NCT04954092&amp;draw=2&amp;rank=1" TargetMode="External"/><Relationship Id="rId484" Type="http://schemas.openxmlformats.org/officeDocument/2006/relationships/hyperlink" Target="https://clinicaltrials.gov/ct2/show/NCT04984408" TargetMode="External"/><Relationship Id="rId705" Type="http://schemas.openxmlformats.org/officeDocument/2006/relationships/hyperlink" Target="https://clinicaltrials.gov/ct2/show/NCT05144139" TargetMode="External"/><Relationship Id="rId137" Type="http://schemas.openxmlformats.org/officeDocument/2006/relationships/hyperlink" Target="https://rpcec.sld.cu/en/trials/RPCEC00000345-En" TargetMode="External"/><Relationship Id="rId302" Type="http://schemas.openxmlformats.org/officeDocument/2006/relationships/hyperlink" Target="https://www.medrxiv.org/content/10.1101/2021.03.31.21254494v1" TargetMode="External"/><Relationship Id="rId344" Type="http://schemas.openxmlformats.org/officeDocument/2006/relationships/hyperlink" Target="https://clinicaltrials.gov/ct2/show/NCT04863131?term=vaccine&amp;recrs=abdf&amp;cond=COVID-19&amp;phase=0123&amp;sort=nwst&amp;draw=2" TargetMode="External"/><Relationship Id="rId691" Type="http://schemas.openxmlformats.org/officeDocument/2006/relationships/hyperlink" Target="https://www.sciencedirect.com/science/article/pii/S1473309921006770?via%3Dihub" TargetMode="External"/><Relationship Id="rId41" Type="http://schemas.openxmlformats.org/officeDocument/2006/relationships/hyperlink" Target="https://clinicaltrials.gov/ct2/show/NCT04466085?term=NCT04466085&amp;draw=2&amp;rank=1" TargetMode="External"/><Relationship Id="rId83" Type="http://schemas.openxmlformats.org/officeDocument/2006/relationships/hyperlink" Target="https://rpcec.sld.cu/en/trials/RPCEC00000338-En" TargetMode="External"/><Relationship Id="rId179" Type="http://schemas.openxmlformats.org/officeDocument/2006/relationships/hyperlink" Target="http://https/www.nejm.org/doi/full/10.1056/NEJMoa2022483" TargetMode="External"/><Relationship Id="rId386" Type="http://schemas.openxmlformats.org/officeDocument/2006/relationships/hyperlink" Target="https://www.isrctn.com/ISRCTN73765130" TargetMode="External"/><Relationship Id="rId551" Type="http://schemas.openxmlformats.org/officeDocument/2006/relationships/hyperlink" Target="https://clinicaltrials.gov/ct2/show/NCT05046548" TargetMode="External"/><Relationship Id="rId593" Type="http://schemas.openxmlformats.org/officeDocument/2006/relationships/hyperlink" Target="https://www.isrctn.com/ISRCTN15779782" TargetMode="External"/><Relationship Id="rId607" Type="http://schemas.openxmlformats.org/officeDocument/2006/relationships/hyperlink" Target="https://clinicaltrials.gov/ct2/show/NCT05074368" TargetMode="External"/><Relationship Id="rId649" Type="http://schemas.openxmlformats.org/officeDocument/2006/relationships/hyperlink" Target="https://clinicaltrials.gov/ct2/show/NCT0510433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1003-3724-4DE8-AB69-E9733AECD88F}">
  <sheetPr>
    <tabColor rgb="FF2F5597"/>
    <pageSetUpPr fitToPage="1"/>
  </sheetPr>
  <dimension ref="A1:O67"/>
  <sheetViews>
    <sheetView showGridLines="0" tabSelected="1" zoomScale="80" zoomScaleNormal="80" workbookViewId="0">
      <selection activeCell="T3" sqref="T3"/>
    </sheetView>
  </sheetViews>
  <sheetFormatPr defaultColWidth="9.140625" defaultRowHeight="15" x14ac:dyDescent="0.25"/>
  <cols>
    <col min="1" max="1" width="15.42578125" style="1" customWidth="1"/>
    <col min="2" max="2" width="37.85546875" style="2" customWidth="1"/>
    <col min="3" max="3" width="18.140625" style="1" customWidth="1"/>
    <col min="4" max="4" width="18.140625" style="2" customWidth="1"/>
    <col min="5" max="14" width="9.140625" style="1"/>
    <col min="15" max="15" width="30.28515625" style="1" customWidth="1"/>
    <col min="16" max="16384" width="9.140625" style="1"/>
  </cols>
  <sheetData>
    <row r="1" spans="1:15" ht="15" customHeight="1" x14ac:dyDescent="0.25"/>
    <row r="2" spans="1:15" s="3" customFormat="1" ht="15.75" x14ac:dyDescent="0.25">
      <c r="A2" s="12"/>
      <c r="B2" s="11"/>
      <c r="C2" s="12"/>
      <c r="D2" s="12"/>
      <c r="E2" s="12"/>
      <c r="F2" s="12"/>
    </row>
    <row r="3" spans="1:15" s="3" customFormat="1" ht="15.75" x14ac:dyDescent="0.25">
      <c r="A3" s="24"/>
      <c r="B3" s="12"/>
      <c r="C3" s="12"/>
      <c r="D3" s="12"/>
      <c r="E3" s="12"/>
      <c r="F3" s="12"/>
      <c r="G3" s="12"/>
    </row>
    <row r="4" spans="1:15" s="3" customFormat="1" ht="15.75" x14ac:dyDescent="0.25">
      <c r="A4" s="24"/>
      <c r="B4" s="11"/>
      <c r="C4" s="12"/>
      <c r="D4" s="12"/>
      <c r="E4" s="12"/>
      <c r="F4" s="12"/>
    </row>
    <row r="5" spans="1:15" s="3" customFormat="1" ht="15.75" x14ac:dyDescent="0.25">
      <c r="A5" s="24"/>
      <c r="B5" s="11"/>
      <c r="C5" s="12"/>
      <c r="D5" s="12"/>
      <c r="E5" s="12"/>
      <c r="F5" s="12"/>
    </row>
    <row r="6" spans="1:15" s="3" customFormat="1" ht="26.25" x14ac:dyDescent="0.25">
      <c r="A6" s="34" t="s">
        <v>0</v>
      </c>
      <c r="B6" s="13"/>
      <c r="C6" s="14"/>
      <c r="D6" s="14"/>
      <c r="E6" s="14"/>
      <c r="F6" s="14"/>
      <c r="G6" s="14"/>
      <c r="H6" s="14"/>
      <c r="I6" s="14"/>
      <c r="J6" s="14"/>
      <c r="K6" s="40"/>
      <c r="L6" s="14"/>
      <c r="M6" s="1152">
        <f>Clinical!H1</f>
        <v>44572</v>
      </c>
      <c r="N6" s="1152"/>
      <c r="O6" s="1152"/>
    </row>
    <row r="7" spans="1:15" x14ac:dyDescent="0.25">
      <c r="A7" s="25"/>
      <c r="B7" s="1" t="s">
        <v>1</v>
      </c>
    </row>
    <row r="8" spans="1:15" x14ac:dyDescent="0.25">
      <c r="A8" s="25"/>
      <c r="B8" s="1" t="s">
        <v>2</v>
      </c>
    </row>
    <row r="9" spans="1:15" x14ac:dyDescent="0.25">
      <c r="A9" s="25"/>
      <c r="B9" s="1" t="s">
        <v>3</v>
      </c>
    </row>
    <row r="10" spans="1:15" x14ac:dyDescent="0.25">
      <c r="A10" s="25"/>
      <c r="B10" s="1" t="s">
        <v>4</v>
      </c>
    </row>
    <row r="11" spans="1:15" x14ac:dyDescent="0.25">
      <c r="A11" s="25"/>
      <c r="B11" s="1" t="s">
        <v>5</v>
      </c>
    </row>
    <row r="12" spans="1:15" x14ac:dyDescent="0.25">
      <c r="A12" s="25"/>
      <c r="B12" s="1" t="s">
        <v>6</v>
      </c>
    </row>
    <row r="13" spans="1:15" ht="6" customHeight="1" x14ac:dyDescent="0.25">
      <c r="A13" s="25"/>
      <c r="B13" s="1" t="s">
        <v>7</v>
      </c>
    </row>
    <row r="14" spans="1:15" s="37" customFormat="1" ht="21" x14ac:dyDescent="0.25">
      <c r="A14" s="38" t="s">
        <v>8</v>
      </c>
      <c r="B14" s="18"/>
      <c r="C14" s="18"/>
      <c r="D14" s="20"/>
      <c r="E14" s="18"/>
      <c r="F14" s="18"/>
      <c r="G14" s="18"/>
      <c r="H14" s="18"/>
      <c r="I14" s="18"/>
      <c r="J14" s="18"/>
      <c r="K14" s="18"/>
      <c r="L14" s="18"/>
      <c r="M14" s="18"/>
      <c r="N14" s="18"/>
      <c r="O14" s="18"/>
    </row>
    <row r="15" spans="1:15" ht="21" x14ac:dyDescent="0.25">
      <c r="A15" s="39"/>
      <c r="B15" s="1"/>
    </row>
    <row r="16" spans="1:15" s="3" customFormat="1" ht="5.0999999999999996" customHeight="1" x14ac:dyDescent="0.25">
      <c r="A16" s="27"/>
      <c r="B16" s="16"/>
      <c r="C16" s="17"/>
      <c r="D16" s="17"/>
      <c r="E16" s="17"/>
      <c r="F16" s="17"/>
      <c r="G16" s="17"/>
      <c r="H16" s="17"/>
      <c r="I16" s="17"/>
      <c r="J16" s="17"/>
      <c r="K16" s="17"/>
      <c r="L16" s="17"/>
      <c r="M16" s="17"/>
      <c r="N16" s="17"/>
      <c r="O16" s="17"/>
    </row>
    <row r="17" spans="1:15" x14ac:dyDescent="0.25">
      <c r="A17" s="25"/>
      <c r="B17" s="1"/>
    </row>
    <row r="18" spans="1:15" ht="21" x14ac:dyDescent="0.25">
      <c r="A18" s="33" t="s">
        <v>9</v>
      </c>
      <c r="B18" s="1"/>
      <c r="D18" s="35">
        <f>MAX(Clinical!$A$7:$A$1048576)</f>
        <v>137</v>
      </c>
    </row>
    <row r="19" spans="1:15" ht="15" customHeight="1" x14ac:dyDescent="0.25">
      <c r="A19" s="26"/>
      <c r="B19" s="1"/>
      <c r="D19" s="36"/>
    </row>
    <row r="20" spans="1:15" ht="21" x14ac:dyDescent="0.25">
      <c r="A20" s="33" t="s">
        <v>10</v>
      </c>
      <c r="B20" s="1"/>
      <c r="D20" s="95">
        <f>MAX('Pre-Clinical'!$A$6:$A$1048576)</f>
        <v>194</v>
      </c>
      <c r="H20" s="1" t="s">
        <v>11</v>
      </c>
      <c r="L20" s="1">
        <f>$D$18</f>
        <v>137</v>
      </c>
    </row>
    <row r="22" spans="1:15" x14ac:dyDescent="0.25">
      <c r="A22" s="25"/>
      <c r="B22" s="1"/>
      <c r="H22" s="1" t="s">
        <v>12</v>
      </c>
      <c r="L22" s="1">
        <f>$D$20</f>
        <v>194</v>
      </c>
    </row>
    <row r="23" spans="1:15" ht="15.75" x14ac:dyDescent="0.25">
      <c r="A23" s="25"/>
      <c r="B23" s="1"/>
      <c r="D23" s="15"/>
    </row>
    <row r="24" spans="1:15" s="3" customFormat="1" ht="5.0999999999999996" customHeight="1" x14ac:dyDescent="0.25">
      <c r="A24" s="27"/>
      <c r="B24" s="16"/>
      <c r="C24" s="17"/>
      <c r="D24" s="17"/>
      <c r="E24" s="17"/>
      <c r="F24" s="17"/>
      <c r="G24" s="17"/>
      <c r="H24" s="17"/>
      <c r="I24" s="17"/>
      <c r="J24" s="17"/>
      <c r="K24" s="17"/>
      <c r="L24" s="17"/>
      <c r="M24" s="17"/>
      <c r="N24" s="17"/>
      <c r="O24" s="17"/>
    </row>
    <row r="25" spans="1:15" ht="21" x14ac:dyDescent="0.25">
      <c r="A25" s="33" t="s">
        <v>13</v>
      </c>
      <c r="B25" s="1"/>
    </row>
    <row r="26" spans="1:15" x14ac:dyDescent="0.25">
      <c r="A26" s="28"/>
      <c r="B26" s="1"/>
    </row>
    <row r="27" spans="1:15" x14ac:dyDescent="0.25">
      <c r="A27" s="88" t="s">
        <v>14</v>
      </c>
      <c r="B27" s="96" t="s">
        <v>1</v>
      </c>
      <c r="C27" s="89" t="s">
        <v>15</v>
      </c>
    </row>
    <row r="28" spans="1:15" x14ac:dyDescent="0.25">
      <c r="A28" s="90"/>
      <c r="B28" s="1"/>
    </row>
    <row r="29" spans="1:15" x14ac:dyDescent="0.25">
      <c r="A29" s="91" t="s">
        <v>16</v>
      </c>
      <c r="B29" s="92"/>
      <c r="C29" s="93" t="s">
        <v>17</v>
      </c>
      <c r="D29" s="94"/>
    </row>
    <row r="30" spans="1:15" x14ac:dyDescent="0.25">
      <c r="A30" s="537" t="s">
        <v>18</v>
      </c>
      <c r="B30" s="186" t="s">
        <v>19</v>
      </c>
      <c r="C30" s="105">
        <f>IF($B$27="Phase 1",COUNTIFS(Clinical!$I$7:$I$1048576,"Phase 1",Clinical!$B$7:$B$1048576,$A30),IF($B$27="Phase 1/2",COUNTIFS(Clinical!$I$7:$I$1048576,"Phase 1/2",Clinical!$B$7:$B$1048576,$A30),IF($B$27="Phase 2",COUNTIFS(Clinical!$I$7:$I$1048576,"Phase 2",Clinical!$B$7:$B$1048576,$A30),IF($B$27="Phase 2/3",COUNTIFS(Clinical!$I$7:$I$1048576,"Phase 2/3",Clinical!$B$7:$B$1048576,$A30),IF($B$27="Phase 3",COUNTIFS(Clinical!$I$7:$I$1048576,"Phase 3",Clinical!$B$7:$B$1048576,$A30),IF($B$27="Phase 4",COUNTIFS(Clinical!$I$7:$I$1048576,"Phase 4",Clinical!$B$7:$B$1048576,$A30),IF($B$27="All",COUNTIF(Clinical!$B$7:$B$1048576,$A30))))))))</f>
        <v>47</v>
      </c>
      <c r="D30" s="187">
        <f t="shared" ref="D30:D40" si="0">C30/SUM($C$30:$C$39)</f>
        <v>0.34558823529411764</v>
      </c>
    </row>
    <row r="31" spans="1:15" x14ac:dyDescent="0.25">
      <c r="A31" s="537" t="s">
        <v>20</v>
      </c>
      <c r="B31" s="186" t="s">
        <v>21</v>
      </c>
      <c r="C31" s="105">
        <f>IF($B$27="Phase 1",COUNTIFS(Clinical!$I$7:$I$1048576,"Phase 1",Clinical!$B$7:$B$1048576,$A31),IF($B$27="Phase 1/2",COUNTIFS(Clinical!$I$7:$I$1048576,"Phase 1/2",Clinical!$B$7:$B$1048576,$A31),IF($B$27="Phase 2",COUNTIFS(Clinical!$I$7:$I$1048576,"Phase 2",Clinical!$B$7:$B$1048576,$A31),IF($B$27="Phase 2/3",COUNTIFS(Clinical!$I$7:$I$1048576,"Phase 2/3",Clinical!$B$7:$B$1048576,$A31),IF($B$27="Phase 3",COUNTIFS(Clinical!$I$7:$I$1048576,"Phase 3",Clinical!$B$7:$B$1048576,$A31),IF($B$27="Phase 4",COUNTIFS(Clinical!$I$7:$I$1048576,"Phase 4",Clinical!$B$7:$B$1048576,$A31),IF($B$27="All",COUNTIF(Clinical!$B$7:$B$1048576,$A31))))))))</f>
        <v>20</v>
      </c>
      <c r="D31" s="187">
        <f t="shared" si="0"/>
        <v>0.14705882352941177</v>
      </c>
    </row>
    <row r="32" spans="1:15" x14ac:dyDescent="0.25">
      <c r="A32" s="537" t="s">
        <v>22</v>
      </c>
      <c r="B32" s="186" t="s">
        <v>22</v>
      </c>
      <c r="C32" s="105">
        <f>IF($B$27="Phase 1",COUNTIFS(Clinical!$I$7:$I$1048576,"Phase 1",Clinical!$B$7:$B$1048576,$A32),IF($B$27="Phase 1/2",COUNTIFS(Clinical!$I$7:$I$1048576,"Phase 1/2",Clinical!$B$7:$B$1048576,$A32),IF($B$27="Phase 2",COUNTIFS(Clinical!$I$7:$I$1048576,"Phase 2",Clinical!$B$7:$B$1048576,$A32),IF($B$27="Phase 2/3",COUNTIFS(Clinical!$I$7:$I$1048576,"Phase 2/3",Clinical!$B$7:$B$1048576,$A32),IF($B$27="Phase 3",COUNTIFS(Clinical!$I$7:$I$1048576,"Phase 3",Clinical!$B$7:$B$1048576,$A32),IF($B$27="Phase 4",COUNTIFS(Clinical!$I$7:$I$1048576,"Phase 4",Clinical!$B$7:$B$1048576,$A32),IF($B$27="All",COUNTIF(Clinical!$B$7:$B$1048576,$A32))))))))</f>
        <v>15</v>
      </c>
      <c r="D32" s="187">
        <f t="shared" si="0"/>
        <v>0.11029411764705882</v>
      </c>
    </row>
    <row r="33" spans="1:15" x14ac:dyDescent="0.25">
      <c r="A33" s="537" t="s">
        <v>23</v>
      </c>
      <c r="B33" s="186" t="s">
        <v>24</v>
      </c>
      <c r="C33" s="105">
        <f>IF($B$27="Phase 1",COUNTIFS(Clinical!$I$7:$I$1048576,"Phase 1",Clinical!$B$7:$B$1048576,$A33),IF($B$27="Phase 1/2",COUNTIFS(Clinical!$I$7:$I$1048576,"Phase 1/2",Clinical!$B$7:$B$1048576,$A33),IF($B$27="Phase 2",COUNTIFS(Clinical!$I$7:$I$1048576,"Phase 2",Clinical!$B$7:$B$1048576,$A33),IF($B$27="Phase 2/3",COUNTIFS(Clinical!$I$7:$I$1048576,"Phase 2/3",Clinical!$B$7:$B$1048576,$A33),IF($B$27="Phase 3",COUNTIFS(Clinical!$I$7:$I$1048576,"Phase 3",Clinical!$B$7:$B$1048576,$A33),IF($B$27="Phase 4",COUNTIFS(Clinical!$I$7:$I$1048576,"Phase 4",Clinical!$B$7:$B$1048576,$A33),IF($B$27="All",COUNTIF(Clinical!$B$7:$B$1048576,$A33))))))))</f>
        <v>18</v>
      </c>
      <c r="D33" s="187">
        <f t="shared" si="0"/>
        <v>0.13235294117647059</v>
      </c>
    </row>
    <row r="34" spans="1:15" x14ac:dyDescent="0.25">
      <c r="A34" s="537" t="s">
        <v>25</v>
      </c>
      <c r="B34" s="186" t="s">
        <v>25</v>
      </c>
      <c r="C34" s="105">
        <f>IF($B$27="Phase 1",COUNTIFS(Clinical!$I$7:$I$1048576,"Phase 1",Clinical!$B$7:$B$1048576,$A34),IF($B$27="Phase 1/2",COUNTIFS(Clinical!$I$7:$I$1048576,"Phase 1/2",Clinical!$B$7:$B$1048576,$A34),IF($B$27="Phase 2",COUNTIFS(Clinical!$I$7:$I$1048576,"Phase 2",Clinical!$B$7:$B$1048576,$A34),IF($B$27="Phase 2/3",COUNTIFS(Clinical!$I$7:$I$1048576,"Phase 2/3",Clinical!$B$7:$B$1048576,$A34),IF($B$27="Phase 3",COUNTIFS(Clinical!$I$7:$I$1048576,"Phase 3",Clinical!$B$7:$B$1048576,$A34),IF($B$27="Phase 4",COUNTIFS(Clinical!$I$7:$I$1048576,"Phase 4",Clinical!$B$7:$B$1048576,$A34),IF($B$27="All",COUNTIF(Clinical!$B$7:$B$1048576,$A34))))))))</f>
        <v>23</v>
      </c>
      <c r="D34" s="187">
        <f t="shared" si="0"/>
        <v>0.16911764705882354</v>
      </c>
    </row>
    <row r="35" spans="1:15" x14ac:dyDescent="0.25">
      <c r="A35" s="537" t="s">
        <v>26</v>
      </c>
      <c r="B35" s="186" t="s">
        <v>27</v>
      </c>
      <c r="C35" s="105">
        <f>IF($B$27="Phase 1",COUNTIFS(Clinical!$I$7:$I$1048576,"Phase 1",Clinical!$B$7:$B$1048576,$A35),IF($B$27="Phase 1/2",COUNTIFS(Clinical!$I$7:$I$1048576,"Phase 1/2",Clinical!$B$7:$B$1048576,$A35),IF($B$27="Phase 2",COUNTIFS(Clinical!$I$7:$I$1048576,"Phase 2",Clinical!$B$7:$B$1048576,$A35),IF($B$27="Phase 2/3",COUNTIFS(Clinical!$I$7:$I$1048576,"Phase 2/3",Clinical!$B$7:$B$1048576,$A35),IF($B$27="Phase 3",COUNTIFS(Clinical!$I$7:$I$1048576,"Phase 3",Clinical!$B$7:$B$1048576,$A35),IF($B$27="Phase 4",COUNTIFS(Clinical!$I$7:$I$1048576,"Phase 4",Clinical!$B$7:$B$1048576,$A35),IF($B$27="All",COUNTIF(Clinical!$B$7:$B$1048576,$A35))))))))</f>
        <v>2</v>
      </c>
      <c r="D35" s="187">
        <f t="shared" si="0"/>
        <v>1.4705882352941176E-2</v>
      </c>
    </row>
    <row r="36" spans="1:15" x14ac:dyDescent="0.25">
      <c r="A36" s="537" t="s">
        <v>28</v>
      </c>
      <c r="B36" s="186" t="s">
        <v>29</v>
      </c>
      <c r="C36" s="105">
        <f>IF($B$27="Phase 1",COUNTIFS(Clinical!$I$7:$I$1048576,"Phase 1",Clinical!$B$7:$B$1048576,$A36),IF($B$27="Phase 1/2",COUNTIFS(Clinical!$I$7:$I$1048576,"Phase 1/2",Clinical!$B$7:$B$1048576,$A36),IF($B$27="Phase 2",COUNTIFS(Clinical!$I$7:$I$1048576,"Phase 2",Clinical!$B$7:$B$1048576,$A36),IF($B$27="Phase 2/3",COUNTIFS(Clinical!$I$7:$I$1048576,"Phase 2/3",Clinical!$B$7:$B$1048576,$A36),IF($B$27="Phase 3",COUNTIFS(Clinical!$I$7:$I$1048576,"Phase 3",Clinical!$B$7:$B$1048576,$A36),IF($B$27="Phase 4",COUNTIFS(Clinical!$I$7:$I$1048576,"Phase 4",Clinical!$B$7:$B$1048576,$A36),IF($B$27="All",COUNTIF(Clinical!$B$7:$B$1048576,$A36))))))))</f>
        <v>6</v>
      </c>
      <c r="D36" s="187">
        <f t="shared" si="0"/>
        <v>4.4117647058823532E-2</v>
      </c>
    </row>
    <row r="37" spans="1:15" x14ac:dyDescent="0.25">
      <c r="A37" s="537" t="s">
        <v>30</v>
      </c>
      <c r="B37" s="186" t="s">
        <v>31</v>
      </c>
      <c r="C37" s="105">
        <f>IF($B$27="Phase 1",COUNTIFS(Clinical!$I$7:$I$1048576,"Phase 1",Clinical!$B$7:$B$1048576,$A37),IF($B$27="Phase 1/2",COUNTIFS(Clinical!$I$7:$I$1048576,"Phase 1/2",Clinical!$B$7:$B$1048576,$A37),IF($B$27="Phase 2",COUNTIFS(Clinical!$I$7:$I$1048576,"Phase 2",Clinical!$B$7:$B$1048576,$A37),IF($B$27="Phase 2/3",COUNTIFS(Clinical!$I$7:$I$1048576,"Phase 2/3",Clinical!$B$7:$B$1048576,$A37),IF($B$27="Phase 3",COUNTIFS(Clinical!$I$7:$I$1048576,"Phase 3",Clinical!$B$7:$B$1048576,$A37),IF($B$27="Phase 4",COUNTIFS(Clinical!$I$7:$I$1048576,"Phase 4",Clinical!$B$7:$B$1048576,$A37),IF($B$27="All",COUNTIF(Clinical!$B$7:$B$1048576,$A37))))))))</f>
        <v>2</v>
      </c>
      <c r="D37" s="187">
        <f t="shared" si="0"/>
        <v>1.4705882352941176E-2</v>
      </c>
    </row>
    <row r="38" spans="1:15" x14ac:dyDescent="0.25">
      <c r="A38" s="537" t="s">
        <v>32</v>
      </c>
      <c r="B38" s="186" t="s">
        <v>33</v>
      </c>
      <c r="C38" s="105">
        <f>IF($B$27="Phase 1",COUNTIFS(Clinical!$I$7:$I$1048576,"Phase 1",Clinical!$B$7:$B$1048576,$A38),IF($B$27="Phase 1/2",COUNTIFS(Clinical!$I$7:$I$1048576,"Phase 1/2",Clinical!$B$7:$B$1048576,$A38),IF($B$27="Phase 2",COUNTIFS(Clinical!$I$7:$I$1048576,"Phase 2",Clinical!$B$7:$B$1048576,$A38),IF($B$27="Phase 2/3",COUNTIFS(Clinical!$I$7:$I$1048576,"Phase 2/3",Clinical!$B$7:$B$1048576,$A38),IF($B$27="Phase 3",COUNTIFS(Clinical!$I$7:$I$1048576,"Phase 3",Clinical!$B$7:$B$1048576,$A38),IF($B$27="Phase 4",COUNTIFS(Clinical!$I$7:$I$1048576,"Phase 4",Clinical!$B$7:$B$1048576,$A38),IF($B$27="All",COUNTIF(Clinical!$B$7:$B$1048576,$A38))))))))</f>
        <v>2</v>
      </c>
      <c r="D38" s="187">
        <f t="shared" si="0"/>
        <v>1.4705882352941176E-2</v>
      </c>
    </row>
    <row r="39" spans="1:15" x14ac:dyDescent="0.25">
      <c r="A39" s="537" t="s">
        <v>34</v>
      </c>
      <c r="B39" s="186" t="s">
        <v>35</v>
      </c>
      <c r="C39" s="105">
        <f>IF($B$27="Phase 1",COUNTIFS(Clinical!$I$7:$I$1048576,"Phase 1",Clinical!$B$7:$B$1048576,$A39),IF($B$27="Phase 1/2",COUNTIFS(Clinical!$I$7:$I$1048576,"Phase 1/2",Clinical!$B$7:$B$1048576,$A39),IF($B$27="Phase 2",COUNTIFS(Clinical!$I$7:$I$1048576,"Phase 2",Clinical!$B$7:$B$1048576,$A39),IF($B$27="Phase 2/3",COUNTIFS(Clinical!$I$7:$I$1048576,"Phase 2/3",Clinical!$B$7:$B$1048576,$A39),IF($B$27="Phase 3",COUNTIFS(Clinical!$I$7:$I$1048576,"Phase 3",Clinical!$B$7:$B$1048576,$A39),IF($B$27="Phase 4",COUNTIFS(Clinical!$I$7:$I$1048576,"Phase 4",Clinical!$B$7:$B$1048576,$A39),IF($B$27="All",COUNTIF(Clinical!$B$7:$B$1048576,$A39))))))))</f>
        <v>1</v>
      </c>
      <c r="D39" s="187">
        <f t="shared" si="0"/>
        <v>7.3529411764705881E-3</v>
      </c>
    </row>
    <row r="40" spans="1:15" x14ac:dyDescent="0.25">
      <c r="A40" s="537" t="s">
        <v>36</v>
      </c>
      <c r="B40" s="186" t="s">
        <v>37</v>
      </c>
      <c r="C40" s="105">
        <f>IF($B$27="Phase 1",COUNTIFS(Clinical!$I$7:$I$1048576,"Phase 1",Clinical!$B$7:$B$1048576,$A40),IF($B$27="Phase 1/2",COUNTIFS(Clinical!$I$7:$I$1048576,"Phase 1/2",Clinical!$B$7:$B$1048576,$A40),IF($B$27="Phase 2",COUNTIFS(Clinical!$I$7:$I$1048576,"Phase 2",Clinical!$B$7:$B$1048576,$A40),IF($B$27="Phase 2/3",COUNTIFS(Clinical!$I$7:$I$1048576,"Phase 2/3",Clinical!$B$7:$B$1048576,$A40),IF($B$27="Phase 3",COUNTIFS(Clinical!$I$7:$I$1048576,"Phase 3",Clinical!$B$7:$B$1048576,$A40),IF($B$27="Phase 4",COUNTIFS(Clinical!$I$7:$I$1048576,"Phase 4",Clinical!$B$7:$B$1048576,$A40),IF($B$27="All",COUNTIF(Clinical!$B$7:$B$1048576,$A40))))))))</f>
        <v>1</v>
      </c>
      <c r="D40" s="187">
        <f t="shared" si="0"/>
        <v>7.3529411764705881E-3</v>
      </c>
    </row>
    <row r="41" spans="1:15" x14ac:dyDescent="0.25">
      <c r="A41" s="25"/>
      <c r="B41" s="1"/>
      <c r="C41" s="540">
        <f>SUM(C30:C40)</f>
        <v>137</v>
      </c>
      <c r="D41" s="539"/>
    </row>
    <row r="42" spans="1:15" ht="15.75" x14ac:dyDescent="0.25">
      <c r="A42" s="25"/>
      <c r="B42" s="541"/>
      <c r="C42" s="538"/>
    </row>
    <row r="43" spans="1:15" ht="15.75" customHeight="1" x14ac:dyDescent="0.25">
      <c r="A43" s="25"/>
      <c r="B43" s="1"/>
    </row>
    <row r="44" spans="1:15" s="3" customFormat="1" ht="5.0999999999999996" customHeight="1" x14ac:dyDescent="0.25">
      <c r="A44" s="27"/>
      <c r="B44" s="16"/>
      <c r="C44" s="17"/>
      <c r="D44" s="17"/>
      <c r="E44" s="17"/>
      <c r="F44" s="17"/>
      <c r="G44" s="17"/>
      <c r="H44" s="17"/>
      <c r="I44" s="17"/>
      <c r="J44" s="17"/>
      <c r="K44" s="17"/>
      <c r="L44" s="17"/>
      <c r="M44" s="17"/>
      <c r="N44" s="17"/>
      <c r="O44" s="17"/>
    </row>
    <row r="45" spans="1:15" ht="21" x14ac:dyDescent="0.25">
      <c r="A45" s="33" t="s">
        <v>38</v>
      </c>
      <c r="B45" s="1"/>
    </row>
    <row r="46" spans="1:15" x14ac:dyDescent="0.25">
      <c r="A46" s="25"/>
      <c r="B46" s="1"/>
    </row>
    <row r="47" spans="1:15" x14ac:dyDescent="0.25">
      <c r="A47" s="221" t="s">
        <v>39</v>
      </c>
      <c r="B47" s="18"/>
      <c r="C47" s="19" t="s">
        <v>17</v>
      </c>
      <c r="D47" s="20"/>
    </row>
    <row r="48" spans="1:15" x14ac:dyDescent="0.25">
      <c r="A48" s="29" t="s">
        <v>40</v>
      </c>
      <c r="B48" s="4"/>
      <c r="C48" s="5">
        <f>C49</f>
        <v>21</v>
      </c>
      <c r="D48" s="6">
        <f>C48/$D$18</f>
        <v>0.15328467153284672</v>
      </c>
      <c r="H48" s="21" t="s">
        <v>40</v>
      </c>
      <c r="I48" s="1">
        <f>C48</f>
        <v>21</v>
      </c>
    </row>
    <row r="49" spans="1:9" x14ac:dyDescent="0.25">
      <c r="A49" s="30" t="s">
        <v>41</v>
      </c>
      <c r="B49" s="22"/>
      <c r="C49" s="7">
        <f>COUNTIF(Clinical!$F$7:$F$1048576,A49)</f>
        <v>21</v>
      </c>
      <c r="D49" s="7"/>
      <c r="H49" s="21" t="s">
        <v>42</v>
      </c>
      <c r="I49" s="1">
        <f>C50</f>
        <v>83</v>
      </c>
    </row>
    <row r="50" spans="1:9" x14ac:dyDescent="0.25">
      <c r="A50" s="29" t="s">
        <v>42</v>
      </c>
      <c r="B50" s="4"/>
      <c r="C50" s="5">
        <f>SUM(C51:C53)</f>
        <v>83</v>
      </c>
      <c r="D50" s="6">
        <f>C50/$D$18</f>
        <v>0.6058394160583942</v>
      </c>
      <c r="H50" s="21" t="s">
        <v>43</v>
      </c>
      <c r="I50" s="1">
        <f>C54</f>
        <v>2</v>
      </c>
    </row>
    <row r="51" spans="1:9" x14ac:dyDescent="0.25">
      <c r="A51" s="30" t="s">
        <v>44</v>
      </c>
      <c r="B51" s="22"/>
      <c r="C51" s="7">
        <f>COUNTIF(Clinical!$F$7:$F$1048576,A51)</f>
        <v>7</v>
      </c>
      <c r="D51" s="7"/>
      <c r="H51" s="21" t="s">
        <v>45</v>
      </c>
      <c r="I51" s="1">
        <f>C56</f>
        <v>31</v>
      </c>
    </row>
    <row r="52" spans="1:9" x14ac:dyDescent="0.25">
      <c r="A52" s="30" t="s">
        <v>46</v>
      </c>
      <c r="B52" s="22"/>
      <c r="C52" s="7">
        <f>COUNTIF(Clinical!$F$7:$F$1048576,A52)</f>
        <v>33</v>
      </c>
      <c r="D52" s="7"/>
    </row>
    <row r="53" spans="1:9" x14ac:dyDescent="0.25">
      <c r="A53" s="30" t="s">
        <v>47</v>
      </c>
      <c r="B53" s="22"/>
      <c r="C53" s="7">
        <f>COUNTIF(Clinical!$F$7:$F$1048576,A53)</f>
        <v>43</v>
      </c>
      <c r="D53" s="7"/>
      <c r="H53" s="21" t="s">
        <v>41</v>
      </c>
      <c r="I53" s="1">
        <f>C49</f>
        <v>21</v>
      </c>
    </row>
    <row r="54" spans="1:9" x14ac:dyDescent="0.25">
      <c r="A54" s="29" t="s">
        <v>43</v>
      </c>
      <c r="B54" s="4"/>
      <c r="C54" s="5">
        <f>C55</f>
        <v>2</v>
      </c>
      <c r="D54" s="6">
        <f>C54/$D$18</f>
        <v>1.4598540145985401E-2</v>
      </c>
      <c r="H54" s="21" t="s">
        <v>44</v>
      </c>
      <c r="I54" s="1">
        <f>C51</f>
        <v>7</v>
      </c>
    </row>
    <row r="55" spans="1:9" x14ac:dyDescent="0.25">
      <c r="A55" s="30" t="s">
        <v>48</v>
      </c>
      <c r="B55" s="22"/>
      <c r="C55" s="7">
        <f>COUNTIF(Clinical!$F$7:$F$1048576,A55)</f>
        <v>2</v>
      </c>
      <c r="D55" s="7"/>
      <c r="H55" s="21" t="s">
        <v>46</v>
      </c>
      <c r="I55" s="1">
        <f>C52</f>
        <v>33</v>
      </c>
    </row>
    <row r="56" spans="1:9" x14ac:dyDescent="0.25">
      <c r="A56" s="29" t="s">
        <v>49</v>
      </c>
      <c r="B56" s="4"/>
      <c r="C56" s="5">
        <f>D18-C48-C50-C54</f>
        <v>31</v>
      </c>
      <c r="D56" s="6">
        <f>C56/$D$18</f>
        <v>0.22627737226277372</v>
      </c>
      <c r="H56" s="21" t="s">
        <v>47</v>
      </c>
      <c r="I56" s="1">
        <f>C53</f>
        <v>43</v>
      </c>
    </row>
    <row r="57" spans="1:9" x14ac:dyDescent="0.25">
      <c r="A57" s="25"/>
      <c r="B57" s="1"/>
      <c r="C57" s="41">
        <f>C48+C50+C54+C56</f>
        <v>137</v>
      </c>
      <c r="H57" s="21" t="s">
        <v>48</v>
      </c>
      <c r="I57" s="1">
        <f>C55</f>
        <v>2</v>
      </c>
    </row>
    <row r="58" spans="1:9" x14ac:dyDescent="0.25">
      <c r="A58" s="31" t="s">
        <v>50</v>
      </c>
      <c r="B58" s="1"/>
      <c r="C58" s="23"/>
      <c r="H58" s="21" t="s">
        <v>45</v>
      </c>
      <c r="I58" s="1">
        <f>C56</f>
        <v>31</v>
      </c>
    </row>
    <row r="59" spans="1:9" x14ac:dyDescent="0.25">
      <c r="A59" s="29" t="s">
        <v>51</v>
      </c>
      <c r="B59" s="4"/>
      <c r="C59" s="5">
        <f>COUNTIF(Clinical!$G$7:$G$342,A59)</f>
        <v>4</v>
      </c>
      <c r="D59" s="6">
        <f>C59/$D$18</f>
        <v>2.9197080291970802E-2</v>
      </c>
    </row>
    <row r="60" spans="1:9" x14ac:dyDescent="0.25">
      <c r="A60" s="29" t="s">
        <v>52</v>
      </c>
      <c r="B60" s="4"/>
      <c r="C60" s="5">
        <f>SUM(C61:C63)</f>
        <v>115</v>
      </c>
      <c r="D60" s="6">
        <f t="shared" ref="D60:D66" si="1">C60/$D$18</f>
        <v>0.83941605839416056</v>
      </c>
    </row>
    <row r="61" spans="1:9" x14ac:dyDescent="0.25">
      <c r="A61" s="32" t="s">
        <v>53</v>
      </c>
      <c r="B61" s="8" t="s">
        <v>54</v>
      </c>
      <c r="C61" s="9">
        <f>COUNTIF(Clinical!$G$7:$G$1048576,A61)</f>
        <v>5</v>
      </c>
      <c r="D61" s="10">
        <f t="shared" si="1"/>
        <v>3.6496350364963501E-2</v>
      </c>
    </row>
    <row r="62" spans="1:9" x14ac:dyDescent="0.25">
      <c r="A62" s="32" t="s">
        <v>55</v>
      </c>
      <c r="B62" s="8" t="s">
        <v>56</v>
      </c>
      <c r="C62" s="9">
        <f>COUNTIF(Clinical!$G$7:$G$1048576,A62)</f>
        <v>5</v>
      </c>
      <c r="D62" s="10">
        <f t="shared" si="1"/>
        <v>3.6496350364963501E-2</v>
      </c>
    </row>
    <row r="63" spans="1:9" x14ac:dyDescent="0.25">
      <c r="A63" s="32" t="s">
        <v>57</v>
      </c>
      <c r="B63" s="8" t="s">
        <v>58</v>
      </c>
      <c r="C63" s="9">
        <f>COUNTIF(Clinical!$G$7:$G$1048576,A63)</f>
        <v>105</v>
      </c>
      <c r="D63" s="10">
        <f t="shared" si="1"/>
        <v>0.76642335766423353</v>
      </c>
    </row>
    <row r="64" spans="1:9" x14ac:dyDescent="0.25">
      <c r="A64" s="32" t="s">
        <v>59</v>
      </c>
      <c r="B64" s="8" t="s">
        <v>60</v>
      </c>
      <c r="C64" s="9">
        <f>COUNTIF(Clinical!$G$7:$G$1048576,A64)</f>
        <v>8</v>
      </c>
      <c r="D64" s="10">
        <f t="shared" si="1"/>
        <v>5.8394160583941604E-2</v>
      </c>
    </row>
    <row r="65" spans="1:4" x14ac:dyDescent="0.25">
      <c r="A65" s="32" t="s">
        <v>61</v>
      </c>
      <c r="B65" s="8" t="s">
        <v>62</v>
      </c>
      <c r="C65" s="9">
        <f>COUNTIF(Clinical!$G$7:$G$1048576,A65)</f>
        <v>1</v>
      </c>
      <c r="D65" s="10">
        <f t="shared" si="1"/>
        <v>7.2992700729927005E-3</v>
      </c>
    </row>
    <row r="66" spans="1:4" x14ac:dyDescent="0.25">
      <c r="A66" s="32" t="s">
        <v>63</v>
      </c>
      <c r="B66" s="8" t="s">
        <v>64</v>
      </c>
      <c r="C66" s="9">
        <f>COUNTIF(Clinical!$G$7:$G$1048576,A66)</f>
        <v>1</v>
      </c>
      <c r="D66" s="10">
        <f t="shared" si="1"/>
        <v>7.2992700729927005E-3</v>
      </c>
    </row>
    <row r="67" spans="1:4" x14ac:dyDescent="0.25">
      <c r="A67" s="29" t="s">
        <v>49</v>
      </c>
      <c r="B67" s="4"/>
      <c r="C67" s="5">
        <f>$D$18-C59-C60</f>
        <v>18</v>
      </c>
      <c r="D67" s="6">
        <f>C67/$D$18</f>
        <v>0.13138686131386862</v>
      </c>
    </row>
  </sheetData>
  <sheetProtection algorithmName="SHA-512" hashValue="U11Duu1yzhykH+WnnbJnOnWJAaA2P+bxNjVvdn0TVmeD6v+qYg7G0uNx6/3qAjWOP92NDqv8fAIUB2stnFu42g==" saltValue="6BfnnC+w1mIRSwy12p+S2Q==" spinCount="100000" sheet="1" objects="1" scenarios="1"/>
  <mergeCells count="1">
    <mergeCell ref="M6:O6"/>
  </mergeCells>
  <dataValidations count="2">
    <dataValidation type="list" allowBlank="1" showInputMessage="1" showErrorMessage="1" sqref="B27" xr:uid="{2C6045CA-3476-4EA6-BF45-D4547AFBF876}">
      <formula1>$B$7:$B$13</formula1>
    </dataValidation>
    <dataValidation type="list" allowBlank="1" showInputMessage="1" showErrorMessage="1" sqref="B28" xr:uid="{756277F3-6ABA-432E-B805-6C4CD69DFCAC}">
      <formula1>$B$8:$B$12</formula1>
    </dataValidation>
  </dataValidations>
  <pageMargins left="0.7" right="0.7" top="0.75" bottom="0.75" header="0.3" footer="0.3"/>
  <pageSetup scale="4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16CC-F88C-45DC-B373-E7DEA18651B3}">
  <sheetPr>
    <tabColor theme="4"/>
  </sheetPr>
  <dimension ref="A1:AC343"/>
  <sheetViews>
    <sheetView showGridLines="0" zoomScale="80" zoomScaleNormal="80" workbookViewId="0">
      <pane ySplit="6" topLeftCell="A7" activePane="bottomLeft" state="frozen"/>
      <selection pane="bottomLeft" activeCell="L1" sqref="L1"/>
    </sheetView>
  </sheetViews>
  <sheetFormatPr defaultColWidth="9.140625" defaultRowHeight="15.75" x14ac:dyDescent="0.25"/>
  <cols>
    <col min="1" max="1" width="6.28515625" style="43" customWidth="1"/>
    <col min="2" max="2" width="14.140625" style="43" customWidth="1"/>
    <col min="3" max="3" width="36" style="48" customWidth="1"/>
    <col min="4" max="4" width="88.140625" style="44" customWidth="1"/>
    <col min="5" max="5" width="10.42578125" style="43" customWidth="1"/>
    <col min="6" max="6" width="17.5703125" style="43" customWidth="1"/>
    <col min="7" max="7" width="24.5703125" style="43" bestFit="1" customWidth="1"/>
    <col min="8" max="8" width="63.5703125" style="43" customWidth="1"/>
    <col min="9" max="9" width="12.140625" style="59" customWidth="1"/>
    <col min="10" max="10" width="24.28515625" style="43" customWidth="1"/>
    <col min="11" max="11" width="24.85546875" style="43" customWidth="1"/>
    <col min="12" max="12" width="25.85546875" style="43" customWidth="1"/>
    <col min="13" max="13" width="25.28515625" style="43" customWidth="1"/>
    <col min="14" max="14" width="30.7109375" style="43" customWidth="1"/>
    <col min="15" max="16" width="23.7109375" style="43" customWidth="1"/>
    <col min="17" max="25" width="21.28515625" style="43" customWidth="1"/>
    <col min="26" max="26" width="9.140625" style="57"/>
    <col min="27" max="16384" width="9.140625" style="42"/>
  </cols>
  <sheetData>
    <row r="1" spans="1:28" s="103" customFormat="1" ht="116.25" customHeight="1" x14ac:dyDescent="0.25">
      <c r="A1" s="97" t="s">
        <v>65</v>
      </c>
      <c r="B1" s="98"/>
      <c r="C1" s="188"/>
      <c r="D1" s="100"/>
      <c r="E1" s="98"/>
      <c r="F1" s="98"/>
      <c r="G1" s="98"/>
      <c r="H1" s="104">
        <v>44572</v>
      </c>
      <c r="I1" s="101"/>
      <c r="J1" s="188"/>
      <c r="K1" s="98"/>
      <c r="L1" s="98"/>
      <c r="M1" s="98"/>
      <c r="N1" s="43"/>
      <c r="O1" s="98"/>
      <c r="P1" s="98"/>
      <c r="Q1" s="528"/>
      <c r="R1" s="98"/>
      <c r="S1" s="98"/>
      <c r="T1" s="98"/>
      <c r="U1" s="98"/>
      <c r="V1" s="98"/>
      <c r="W1" s="98"/>
      <c r="X1" s="98"/>
      <c r="Y1" s="98"/>
      <c r="Z1" s="98"/>
    </row>
    <row r="2" spans="1:28" ht="15.75" customHeight="1" x14ac:dyDescent="0.25">
      <c r="A2" s="191" t="s">
        <v>66</v>
      </c>
      <c r="B2" s="191"/>
      <c r="C2" s="191"/>
      <c r="D2" s="192"/>
      <c r="E2" s="44"/>
      <c r="F2" s="44"/>
      <c r="G2" s="44"/>
      <c r="H2" s="188"/>
      <c r="O2" s="529"/>
      <c r="Q2" s="57"/>
      <c r="Z2" s="43"/>
    </row>
    <row r="3" spans="1:28" ht="90.75" customHeight="1" x14ac:dyDescent="0.25">
      <c r="A3" s="1153" t="s">
        <v>67</v>
      </c>
      <c r="B3" s="1153"/>
      <c r="C3" s="1153"/>
      <c r="D3" s="1153"/>
      <c r="E3" s="1153"/>
      <c r="F3" s="1153"/>
      <c r="G3" s="1153"/>
      <c r="H3" s="1153"/>
      <c r="P3" s="362"/>
      <c r="Q3" s="57"/>
      <c r="Z3" s="43"/>
    </row>
    <row r="4" spans="1:28" x14ac:dyDescent="0.25">
      <c r="A4" s="144" t="s">
        <v>68</v>
      </c>
      <c r="B4" s="584"/>
      <c r="C4" s="584"/>
      <c r="D4" s="584"/>
      <c r="E4" s="584"/>
      <c r="F4" s="584"/>
      <c r="G4" s="584"/>
      <c r="H4" s="584"/>
      <c r="P4" s="362"/>
      <c r="Q4" s="57"/>
      <c r="Z4" s="43"/>
    </row>
    <row r="5" spans="1:28" ht="19.5" x14ac:dyDescent="0.25">
      <c r="A5" s="42"/>
      <c r="H5" s="42"/>
      <c r="J5" s="1174" t="s">
        <v>69</v>
      </c>
      <c r="K5" s="1175"/>
      <c r="L5" s="1176"/>
      <c r="M5" s="1176"/>
      <c r="N5" s="1176"/>
      <c r="O5" s="1176"/>
      <c r="P5" s="1176"/>
      <c r="Q5" s="607" t="s">
        <v>70</v>
      </c>
      <c r="R5" s="257"/>
      <c r="S5" s="257"/>
      <c r="T5" s="257"/>
      <c r="U5" s="257"/>
      <c r="V5" s="257"/>
      <c r="W5" s="257"/>
      <c r="X5" s="257"/>
      <c r="Y5" s="258"/>
      <c r="Z5" s="42"/>
    </row>
    <row r="6" spans="1:28" s="111" customFormat="1" ht="48" x14ac:dyDescent="0.25">
      <c r="A6" s="108" t="s">
        <v>55</v>
      </c>
      <c r="B6" s="109" t="s">
        <v>71</v>
      </c>
      <c r="C6" s="109" t="s">
        <v>72</v>
      </c>
      <c r="D6" s="109" t="s">
        <v>73</v>
      </c>
      <c r="E6" s="109" t="s">
        <v>74</v>
      </c>
      <c r="F6" s="109" t="s">
        <v>75</v>
      </c>
      <c r="G6" s="110" t="s">
        <v>50</v>
      </c>
      <c r="H6" s="110" t="s">
        <v>76</v>
      </c>
      <c r="I6" s="126" t="s">
        <v>77</v>
      </c>
      <c r="J6" s="259" t="s">
        <v>2</v>
      </c>
      <c r="K6" s="260" t="s">
        <v>3</v>
      </c>
      <c r="L6" s="358" t="s">
        <v>4</v>
      </c>
      <c r="M6" s="358" t="s">
        <v>5</v>
      </c>
      <c r="N6" s="358" t="s">
        <v>6</v>
      </c>
      <c r="O6" s="359" t="s">
        <v>7</v>
      </c>
      <c r="P6" s="359" t="s">
        <v>78</v>
      </c>
      <c r="Q6" s="262" t="s">
        <v>79</v>
      </c>
      <c r="R6" s="261" t="s">
        <v>80</v>
      </c>
      <c r="S6" s="262" t="s">
        <v>81</v>
      </c>
      <c r="T6" s="262" t="s">
        <v>82</v>
      </c>
      <c r="U6" s="262" t="s">
        <v>83</v>
      </c>
      <c r="V6" s="262" t="s">
        <v>84</v>
      </c>
      <c r="W6" s="262" t="s">
        <v>85</v>
      </c>
      <c r="X6" s="262" t="s">
        <v>86</v>
      </c>
      <c r="Y6" s="263" t="s">
        <v>87</v>
      </c>
    </row>
    <row r="7" spans="1:28" s="57" customFormat="1" ht="15.95" customHeight="1" x14ac:dyDescent="0.25">
      <c r="A7" s="545">
        <v>1</v>
      </c>
      <c r="B7" s="555" t="s">
        <v>23</v>
      </c>
      <c r="C7" s="545" t="s">
        <v>88</v>
      </c>
      <c r="D7" s="617" t="s">
        <v>89</v>
      </c>
      <c r="E7" s="555">
        <v>2</v>
      </c>
      <c r="F7" s="555" t="s">
        <v>44</v>
      </c>
      <c r="G7" s="555" t="s">
        <v>57</v>
      </c>
      <c r="H7" s="1100" t="s">
        <v>90</v>
      </c>
      <c r="I7" s="545" t="s">
        <v>7</v>
      </c>
      <c r="J7" s="69"/>
      <c r="K7" s="113" t="s">
        <v>91</v>
      </c>
      <c r="L7" s="530" t="s">
        <v>92</v>
      </c>
      <c r="M7" s="1103"/>
      <c r="N7" s="113" t="s">
        <v>93</v>
      </c>
      <c r="O7" s="530" t="s">
        <v>94</v>
      </c>
      <c r="P7" s="283" t="s">
        <v>95</v>
      </c>
      <c r="Q7" s="1101" t="s">
        <v>96</v>
      </c>
      <c r="R7" s="974" t="s">
        <v>96</v>
      </c>
      <c r="S7" s="937"/>
      <c r="T7" s="937"/>
      <c r="U7" s="937" t="s">
        <v>96</v>
      </c>
      <c r="V7" s="937"/>
      <c r="W7" s="937" t="s">
        <v>96</v>
      </c>
      <c r="X7" s="937" t="s">
        <v>96</v>
      </c>
      <c r="Y7" s="975" t="s">
        <v>96</v>
      </c>
    </row>
    <row r="8" spans="1:28" s="57" customFormat="1" ht="15.95" customHeight="1" x14ac:dyDescent="0.25">
      <c r="A8" s="619"/>
      <c r="B8" s="618"/>
      <c r="C8" s="619"/>
      <c r="D8" s="620"/>
      <c r="E8" s="618"/>
      <c r="F8" s="618"/>
      <c r="G8" s="618"/>
      <c r="H8" s="832"/>
      <c r="I8" s="619"/>
      <c r="J8" s="63"/>
      <c r="K8" s="138" t="s">
        <v>97</v>
      </c>
      <c r="L8" s="181" t="s">
        <v>98</v>
      </c>
      <c r="M8" s="1104"/>
      <c r="N8" s="138" t="s">
        <v>97</v>
      </c>
      <c r="O8" s="181" t="s">
        <v>99</v>
      </c>
      <c r="P8" s="284" t="s">
        <v>100</v>
      </c>
      <c r="Q8" s="974"/>
      <c r="R8" s="937"/>
      <c r="S8" s="937"/>
      <c r="T8" s="937"/>
      <c r="U8" s="937"/>
      <c r="V8" s="937"/>
      <c r="W8" s="937"/>
      <c r="X8" s="937"/>
      <c r="Y8" s="937"/>
    </row>
    <row r="9" spans="1:28" s="57" customFormat="1" x14ac:dyDescent="0.25">
      <c r="A9" s="619"/>
      <c r="B9" s="618"/>
      <c r="C9" s="619"/>
      <c r="D9" s="620"/>
      <c r="E9" s="618"/>
      <c r="F9" s="618"/>
      <c r="G9" s="618"/>
      <c r="H9" s="832"/>
      <c r="I9" s="619"/>
      <c r="J9" s="63"/>
      <c r="K9" s="138" t="s">
        <v>97</v>
      </c>
      <c r="L9" s="138" t="s">
        <v>101</v>
      </c>
      <c r="M9" s="1104"/>
      <c r="N9" s="166" t="s">
        <v>102</v>
      </c>
      <c r="O9" s="181" t="s">
        <v>103</v>
      </c>
      <c r="P9" s="284"/>
      <c r="Q9" s="974"/>
      <c r="R9" s="937"/>
      <c r="S9" s="937"/>
      <c r="T9" s="937"/>
      <c r="U9" s="937"/>
      <c r="V9" s="937"/>
      <c r="W9" s="937"/>
      <c r="X9" s="937"/>
      <c r="Y9" s="937"/>
    </row>
    <row r="10" spans="1:28" s="57" customFormat="1" x14ac:dyDescent="0.25">
      <c r="A10" s="619"/>
      <c r="B10" s="618"/>
      <c r="C10" s="619"/>
      <c r="D10" s="621"/>
      <c r="E10" s="618"/>
      <c r="F10" s="618"/>
      <c r="G10" s="618"/>
      <c r="H10" s="832"/>
      <c r="I10" s="619"/>
      <c r="J10" s="1104"/>
      <c r="K10" s="138" t="s">
        <v>97</v>
      </c>
      <c r="L10" s="1072"/>
      <c r="M10" s="63"/>
      <c r="N10" s="166" t="s">
        <v>104</v>
      </c>
      <c r="O10" s="181" t="s">
        <v>105</v>
      </c>
      <c r="P10" s="284"/>
      <c r="Q10" s="1102" t="s">
        <v>96</v>
      </c>
      <c r="R10" s="974" t="s">
        <v>96</v>
      </c>
      <c r="S10" s="937"/>
      <c r="T10" s="937"/>
      <c r="U10" s="937" t="s">
        <v>96</v>
      </c>
      <c r="V10" s="937" t="s">
        <v>96</v>
      </c>
      <c r="W10" s="937" t="s">
        <v>96</v>
      </c>
      <c r="X10" s="937" t="s">
        <v>96</v>
      </c>
      <c r="Y10" s="975" t="s">
        <v>96</v>
      </c>
    </row>
    <row r="11" spans="1:28" s="57" customFormat="1" x14ac:dyDescent="0.25">
      <c r="A11" s="619"/>
      <c r="B11" s="618"/>
      <c r="C11" s="619"/>
      <c r="D11" s="621"/>
      <c r="E11" s="618"/>
      <c r="F11" s="618"/>
      <c r="G11" s="618"/>
      <c r="H11" s="832"/>
      <c r="I11" s="619"/>
      <c r="J11" s="1104"/>
      <c r="K11" s="166" t="s">
        <v>106</v>
      </c>
      <c r="L11" s="63"/>
      <c r="M11" s="63"/>
      <c r="N11" s="138" t="s">
        <v>97</v>
      </c>
      <c r="O11" s="502" t="s">
        <v>107</v>
      </c>
      <c r="P11" s="284"/>
      <c r="Q11" s="974"/>
      <c r="R11" s="974"/>
      <c r="S11" s="937"/>
      <c r="T11" s="937"/>
      <c r="U11" s="937"/>
      <c r="V11" s="937"/>
      <c r="W11" s="937"/>
      <c r="X11" s="937"/>
      <c r="Y11" s="975"/>
    </row>
    <row r="12" spans="1:28" s="57" customFormat="1" x14ac:dyDescent="0.25">
      <c r="A12" s="619"/>
      <c r="B12" s="618"/>
      <c r="C12" s="619"/>
      <c r="D12" s="621"/>
      <c r="E12" s="618"/>
      <c r="F12" s="618"/>
      <c r="G12" s="618"/>
      <c r="H12" s="832"/>
      <c r="I12" s="619"/>
      <c r="J12" s="1104"/>
      <c r="K12" s="138" t="s">
        <v>97</v>
      </c>
      <c r="L12" s="63"/>
      <c r="M12" s="63"/>
      <c r="N12" s="138"/>
      <c r="O12" s="502" t="s">
        <v>97</v>
      </c>
      <c r="P12" s="284"/>
      <c r="Q12" s="974"/>
      <c r="R12" s="974"/>
      <c r="S12" s="937"/>
      <c r="T12" s="937"/>
      <c r="U12" s="937"/>
      <c r="V12" s="937"/>
      <c r="W12" s="937"/>
      <c r="X12" s="937"/>
      <c r="Y12" s="975"/>
    </row>
    <row r="13" spans="1:28" s="57" customFormat="1" x14ac:dyDescent="0.25">
      <c r="A13" s="619"/>
      <c r="B13" s="618"/>
      <c r="C13" s="619"/>
      <c r="D13" s="622"/>
      <c r="E13" s="618"/>
      <c r="F13" s="618"/>
      <c r="G13" s="618"/>
      <c r="H13" s="832"/>
      <c r="I13" s="619"/>
      <c r="J13" s="1104"/>
      <c r="K13" s="166" t="s">
        <v>97</v>
      </c>
      <c r="L13" s="138" t="s">
        <v>108</v>
      </c>
      <c r="M13" s="1104"/>
      <c r="N13" s="166" t="s">
        <v>109</v>
      </c>
      <c r="O13" s="181" t="s">
        <v>110</v>
      </c>
      <c r="P13" s="284"/>
      <c r="Q13" s="974" t="s">
        <v>96</v>
      </c>
      <c r="R13" s="974" t="s">
        <v>96</v>
      </c>
      <c r="S13" s="937" t="s">
        <v>96</v>
      </c>
      <c r="T13" s="937"/>
      <c r="U13" s="937" t="s">
        <v>96</v>
      </c>
      <c r="V13" s="937" t="s">
        <v>96</v>
      </c>
      <c r="W13" s="937" t="s">
        <v>96</v>
      </c>
      <c r="X13" s="937" t="s">
        <v>96</v>
      </c>
      <c r="Y13" s="975" t="s">
        <v>96</v>
      </c>
      <c r="AB13" s="525"/>
    </row>
    <row r="14" spans="1:28" s="57" customFormat="1" x14ac:dyDescent="0.25">
      <c r="A14" s="619"/>
      <c r="B14" s="618"/>
      <c r="C14" s="619"/>
      <c r="D14" s="622"/>
      <c r="E14" s="618"/>
      <c r="F14" s="618"/>
      <c r="G14" s="618"/>
      <c r="H14" s="832"/>
      <c r="I14" s="619"/>
      <c r="J14" s="1104"/>
      <c r="K14" s="138" t="s">
        <v>97</v>
      </c>
      <c r="L14" s="1104"/>
      <c r="M14" s="1104"/>
      <c r="N14" s="138" t="s">
        <v>111</v>
      </c>
      <c r="O14" s="181" t="s">
        <v>97</v>
      </c>
      <c r="P14" s="284"/>
      <c r="Q14" s="974"/>
      <c r="R14" s="974"/>
      <c r="S14" s="937"/>
      <c r="T14" s="937"/>
      <c r="U14" s="937"/>
      <c r="V14" s="937"/>
      <c r="W14" s="937"/>
      <c r="X14" s="937"/>
      <c r="Y14" s="975"/>
    </row>
    <row r="15" spans="1:28" s="57" customFormat="1" x14ac:dyDescent="0.25">
      <c r="A15" s="619"/>
      <c r="B15" s="618"/>
      <c r="C15" s="619"/>
      <c r="D15" s="622"/>
      <c r="E15" s="618"/>
      <c r="F15" s="618"/>
      <c r="G15" s="618"/>
      <c r="H15" s="832"/>
      <c r="I15" s="619"/>
      <c r="J15" s="1104"/>
      <c r="K15" s="166" t="s">
        <v>112</v>
      </c>
      <c r="L15" s="138" t="s">
        <v>113</v>
      </c>
      <c r="M15" s="1104"/>
      <c r="N15" s="166" t="s">
        <v>114</v>
      </c>
      <c r="O15" s="181" t="s">
        <v>115</v>
      </c>
      <c r="P15" s="325"/>
      <c r="Q15" s="974"/>
      <c r="R15" s="974"/>
      <c r="S15" s="937"/>
      <c r="T15" s="937"/>
      <c r="U15" s="937"/>
      <c r="V15" s="937"/>
      <c r="W15" s="937" t="s">
        <v>96</v>
      </c>
      <c r="X15" s="937" t="s">
        <v>96</v>
      </c>
      <c r="Y15" s="975" t="s">
        <v>96</v>
      </c>
    </row>
    <row r="16" spans="1:28" s="57" customFormat="1" x14ac:dyDescent="0.25">
      <c r="A16" s="619"/>
      <c r="B16" s="618"/>
      <c r="C16" s="619"/>
      <c r="D16" s="622"/>
      <c r="E16" s="618"/>
      <c r="F16" s="618"/>
      <c r="G16" s="618"/>
      <c r="H16" s="832"/>
      <c r="I16" s="619"/>
      <c r="J16" s="1104"/>
      <c r="K16" s="138" t="s">
        <v>97</v>
      </c>
      <c r="L16" s="1104"/>
      <c r="M16" s="1104"/>
      <c r="N16" s="181" t="s">
        <v>116</v>
      </c>
      <c r="O16" s="138" t="s">
        <v>117</v>
      </c>
      <c r="P16" s="284"/>
      <c r="Q16" s="974" t="s">
        <v>96</v>
      </c>
      <c r="R16" s="974" t="s">
        <v>96</v>
      </c>
      <c r="S16" s="937" t="s">
        <v>96</v>
      </c>
      <c r="T16" s="937"/>
      <c r="U16" s="937" t="s">
        <v>96</v>
      </c>
      <c r="V16" s="937" t="s">
        <v>96</v>
      </c>
      <c r="W16" s="937" t="s">
        <v>96</v>
      </c>
      <c r="X16" s="937" t="s">
        <v>96</v>
      </c>
      <c r="Y16" s="975" t="s">
        <v>96</v>
      </c>
    </row>
    <row r="17" spans="1:25" s="57" customFormat="1" x14ac:dyDescent="0.25">
      <c r="A17" s="619"/>
      <c r="B17" s="618"/>
      <c r="C17" s="619"/>
      <c r="D17" s="622"/>
      <c r="E17" s="618"/>
      <c r="F17" s="618"/>
      <c r="G17" s="618"/>
      <c r="H17" s="832"/>
      <c r="I17" s="619"/>
      <c r="J17" s="1104"/>
      <c r="K17" s="138" t="s">
        <v>118</v>
      </c>
      <c r="L17" s="1104"/>
      <c r="M17" s="1104"/>
      <c r="N17" s="181" t="s">
        <v>97</v>
      </c>
      <c r="O17" s="138" t="s">
        <v>119</v>
      </c>
      <c r="P17" s="284"/>
      <c r="Q17" s="974"/>
      <c r="R17" s="974"/>
      <c r="S17" s="937"/>
      <c r="T17" s="937"/>
      <c r="U17" s="937"/>
      <c r="V17" s="937"/>
      <c r="W17" s="937"/>
      <c r="X17" s="937"/>
      <c r="Y17" s="975"/>
    </row>
    <row r="18" spans="1:25" s="57" customFormat="1" x14ac:dyDescent="0.25">
      <c r="A18" s="619"/>
      <c r="B18" s="618"/>
      <c r="C18" s="619"/>
      <c r="D18" s="622"/>
      <c r="E18" s="618"/>
      <c r="F18" s="618"/>
      <c r="G18" s="618"/>
      <c r="H18" s="832"/>
      <c r="I18" s="619"/>
      <c r="J18" s="1104"/>
      <c r="K18" s="138"/>
      <c r="L18" s="1104"/>
      <c r="M18" s="1104"/>
      <c r="N18" s="181" t="s">
        <v>97</v>
      </c>
      <c r="O18" s="138" t="s">
        <v>120</v>
      </c>
      <c r="P18" s="284"/>
      <c r="Q18" s="974"/>
      <c r="R18" s="974"/>
      <c r="S18" s="937"/>
      <c r="T18" s="937"/>
      <c r="U18" s="937"/>
      <c r="V18" s="937"/>
      <c r="W18" s="937"/>
      <c r="X18" s="937"/>
      <c r="Y18" s="975"/>
    </row>
    <row r="19" spans="1:25" s="57" customFormat="1" x14ac:dyDescent="0.25">
      <c r="A19" s="619"/>
      <c r="B19" s="618"/>
      <c r="C19" s="619"/>
      <c r="D19" s="622"/>
      <c r="E19" s="618"/>
      <c r="F19" s="618"/>
      <c r="G19" s="618"/>
      <c r="H19" s="832"/>
      <c r="I19" s="619"/>
      <c r="J19" s="1104"/>
      <c r="K19" s="138"/>
      <c r="L19" s="1104"/>
      <c r="M19" s="1104"/>
      <c r="N19" s="181" t="s">
        <v>121</v>
      </c>
      <c r="O19" s="181" t="s">
        <v>122</v>
      </c>
      <c r="P19" s="284"/>
      <c r="Q19" s="974" t="s">
        <v>96</v>
      </c>
      <c r="R19" s="974" t="s">
        <v>96</v>
      </c>
      <c r="S19" s="937" t="s">
        <v>96</v>
      </c>
      <c r="T19" s="937"/>
      <c r="U19" s="937" t="s">
        <v>96</v>
      </c>
      <c r="V19" s="937" t="s">
        <v>96</v>
      </c>
      <c r="W19" s="937" t="s">
        <v>96</v>
      </c>
      <c r="X19" s="937" t="s">
        <v>96</v>
      </c>
      <c r="Y19" s="975" t="s">
        <v>96</v>
      </c>
    </row>
    <row r="20" spans="1:25" s="57" customFormat="1" x14ac:dyDescent="0.25">
      <c r="A20" s="619"/>
      <c r="B20" s="618"/>
      <c r="C20" s="619"/>
      <c r="D20" s="622"/>
      <c r="E20" s="618"/>
      <c r="F20" s="618"/>
      <c r="G20" s="618"/>
      <c r="H20" s="832"/>
      <c r="I20" s="619"/>
      <c r="J20" s="1104"/>
      <c r="K20" s="138"/>
      <c r="L20" s="1104"/>
      <c r="M20" s="1104"/>
      <c r="N20" s="181" t="s">
        <v>123</v>
      </c>
      <c r="O20" s="181" t="s">
        <v>124</v>
      </c>
      <c r="P20" s="284"/>
      <c r="Q20" s="974" t="s">
        <v>96</v>
      </c>
      <c r="R20" s="974"/>
      <c r="S20" s="937"/>
      <c r="T20" s="937"/>
      <c r="U20" s="937"/>
      <c r="V20" s="937"/>
      <c r="W20" s="937" t="s">
        <v>96</v>
      </c>
      <c r="X20" s="937" t="s">
        <v>96</v>
      </c>
      <c r="Y20" s="975" t="s">
        <v>96</v>
      </c>
    </row>
    <row r="21" spans="1:25" s="57" customFormat="1" x14ac:dyDescent="0.25">
      <c r="A21" s="619"/>
      <c r="B21" s="618"/>
      <c r="C21" s="619"/>
      <c r="D21" s="622"/>
      <c r="E21" s="618"/>
      <c r="F21" s="618"/>
      <c r="G21" s="618"/>
      <c r="H21" s="832"/>
      <c r="I21" s="619"/>
      <c r="J21" s="1104"/>
      <c r="K21" s="138"/>
      <c r="L21" s="1104"/>
      <c r="M21" s="1104"/>
      <c r="N21" s="181"/>
      <c r="O21" s="181" t="s">
        <v>125</v>
      </c>
      <c r="P21" s="284"/>
      <c r="Q21" s="974"/>
      <c r="R21" s="974"/>
      <c r="S21" s="937"/>
      <c r="T21" s="937"/>
      <c r="U21" s="937"/>
      <c r="V21" s="937"/>
      <c r="W21" s="937"/>
      <c r="X21" s="937"/>
      <c r="Y21" s="975"/>
    </row>
    <row r="22" spans="1:25" s="57" customFormat="1" x14ac:dyDescent="0.25">
      <c r="A22" s="619"/>
      <c r="B22" s="618"/>
      <c r="C22" s="619"/>
      <c r="D22" s="622"/>
      <c r="E22" s="618"/>
      <c r="F22" s="618"/>
      <c r="G22" s="618"/>
      <c r="H22" s="832"/>
      <c r="I22" s="619"/>
      <c r="J22" s="1104"/>
      <c r="K22" s="138"/>
      <c r="L22" s="1104"/>
      <c r="M22" s="1104"/>
      <c r="N22" s="181" t="s">
        <v>126</v>
      </c>
      <c r="O22" s="502" t="s">
        <v>127</v>
      </c>
      <c r="P22" s="284"/>
      <c r="Q22" s="974"/>
      <c r="R22" s="974"/>
      <c r="S22" s="937"/>
      <c r="T22" s="937"/>
      <c r="U22" s="937"/>
      <c r="V22" s="937"/>
      <c r="W22" s="937" t="s">
        <v>96</v>
      </c>
      <c r="X22" s="937" t="s">
        <v>96</v>
      </c>
      <c r="Y22" s="975" t="s">
        <v>96</v>
      </c>
    </row>
    <row r="23" spans="1:25" s="57" customFormat="1" x14ac:dyDescent="0.25">
      <c r="A23" s="619"/>
      <c r="B23" s="618"/>
      <c r="C23" s="619"/>
      <c r="D23" s="622"/>
      <c r="E23" s="618"/>
      <c r="F23" s="618"/>
      <c r="G23" s="618"/>
      <c r="H23" s="832"/>
      <c r="I23" s="619"/>
      <c r="J23" s="1104"/>
      <c r="K23" s="138"/>
      <c r="L23" s="1104"/>
      <c r="M23" s="1104"/>
      <c r="N23" s="181"/>
      <c r="O23" s="502" t="s">
        <v>128</v>
      </c>
      <c r="P23" s="284"/>
      <c r="Q23" s="974"/>
      <c r="R23" s="974"/>
      <c r="S23" s="937"/>
      <c r="T23" s="937"/>
      <c r="U23" s="937"/>
      <c r="V23" s="937"/>
      <c r="W23" s="937"/>
      <c r="X23" s="937"/>
      <c r="Y23" s="975"/>
    </row>
    <row r="24" spans="1:25" s="57" customFormat="1" x14ac:dyDescent="0.25">
      <c r="A24" s="619"/>
      <c r="B24" s="618"/>
      <c r="C24" s="619"/>
      <c r="D24" s="622"/>
      <c r="E24" s="618"/>
      <c r="F24" s="618"/>
      <c r="G24" s="618"/>
      <c r="H24" s="832"/>
      <c r="I24" s="619"/>
      <c r="J24" s="1104"/>
      <c r="K24" s="138"/>
      <c r="L24" s="1104"/>
      <c r="M24" s="1104"/>
      <c r="N24" s="181" t="s">
        <v>129</v>
      </c>
      <c r="O24" s="502" t="s">
        <v>130</v>
      </c>
      <c r="P24" s="284"/>
      <c r="Q24" s="974"/>
      <c r="R24" s="974"/>
      <c r="S24" s="937"/>
      <c r="T24" s="937"/>
      <c r="U24" s="937"/>
      <c r="V24" s="937"/>
      <c r="W24" s="937" t="s">
        <v>96</v>
      </c>
      <c r="X24" s="937" t="s">
        <v>96</v>
      </c>
      <c r="Y24" s="975" t="s">
        <v>96</v>
      </c>
    </row>
    <row r="25" spans="1:25" s="57" customFormat="1" x14ac:dyDescent="0.25">
      <c r="A25" s="619"/>
      <c r="B25" s="618"/>
      <c r="C25" s="619"/>
      <c r="D25" s="622"/>
      <c r="E25" s="618"/>
      <c r="F25" s="618"/>
      <c r="G25" s="618"/>
      <c r="H25" s="832"/>
      <c r="I25" s="619"/>
      <c r="J25" s="1104"/>
      <c r="K25" s="138"/>
      <c r="L25" s="1104"/>
      <c r="M25" s="1104"/>
      <c r="N25" s="181"/>
      <c r="O25" s="502" t="s">
        <v>131</v>
      </c>
      <c r="P25" s="284"/>
      <c r="Q25" s="974"/>
      <c r="R25" s="974"/>
      <c r="S25" s="937"/>
      <c r="T25" s="937"/>
      <c r="U25" s="937"/>
      <c r="V25" s="937"/>
      <c r="W25" s="937"/>
      <c r="X25" s="937"/>
      <c r="Y25" s="975"/>
    </row>
    <row r="26" spans="1:25" s="57" customFormat="1" x14ac:dyDescent="0.25">
      <c r="A26" s="546"/>
      <c r="B26" s="625"/>
      <c r="C26" s="546"/>
      <c r="D26" s="626"/>
      <c r="E26" s="625"/>
      <c r="F26" s="625"/>
      <c r="G26" s="625"/>
      <c r="H26" s="1068"/>
      <c r="I26" s="546"/>
      <c r="J26" s="1105"/>
      <c r="K26" s="503"/>
      <c r="L26" s="1105"/>
      <c r="M26" s="1105"/>
      <c r="N26" s="233"/>
      <c r="O26" s="1106" t="s">
        <v>132</v>
      </c>
      <c r="P26" s="137"/>
      <c r="Q26" s="974"/>
      <c r="R26" s="974"/>
      <c r="S26" s="937"/>
      <c r="T26" s="937"/>
      <c r="U26" s="937"/>
      <c r="V26" s="937"/>
      <c r="W26" s="937"/>
      <c r="X26" s="937"/>
      <c r="Y26" s="975"/>
    </row>
    <row r="27" spans="1:25" s="57" customFormat="1" x14ac:dyDescent="0.25">
      <c r="A27" s="1166">
        <v>2</v>
      </c>
      <c r="B27" s="627" t="s">
        <v>23</v>
      </c>
      <c r="C27" s="628" t="s">
        <v>88</v>
      </c>
      <c r="D27" s="629" t="s">
        <v>133</v>
      </c>
      <c r="E27" s="627">
        <v>2</v>
      </c>
      <c r="F27" s="630" t="s">
        <v>46</v>
      </c>
      <c r="G27" s="631" t="s">
        <v>57</v>
      </c>
      <c r="H27" s="634" t="s">
        <v>134</v>
      </c>
      <c r="I27" s="632" t="s">
        <v>7</v>
      </c>
      <c r="J27" s="155"/>
      <c r="K27" s="83" t="s">
        <v>135</v>
      </c>
      <c r="L27" s="184" t="s">
        <v>136</v>
      </c>
      <c r="M27" s="346" t="s">
        <v>137</v>
      </c>
      <c r="N27" s="53" t="s">
        <v>138</v>
      </c>
      <c r="O27" s="184" t="s">
        <v>139</v>
      </c>
      <c r="P27" s="83"/>
      <c r="Q27" s="472" t="s">
        <v>96</v>
      </c>
      <c r="R27" s="471" t="s">
        <v>96</v>
      </c>
      <c r="S27" s="472"/>
      <c r="T27" s="472"/>
      <c r="U27" s="472"/>
      <c r="V27" s="472"/>
      <c r="W27" s="472" t="s">
        <v>96</v>
      </c>
      <c r="X27" s="472" t="s">
        <v>96</v>
      </c>
      <c r="Y27" s="976" t="s">
        <v>96</v>
      </c>
    </row>
    <row r="28" spans="1:25" s="57" customFormat="1" x14ac:dyDescent="0.25">
      <c r="A28" s="1166"/>
      <c r="B28" s="627"/>
      <c r="C28" s="628"/>
      <c r="D28" s="629" t="s">
        <v>140</v>
      </c>
      <c r="E28" s="627"/>
      <c r="F28" s="630"/>
      <c r="G28" s="631"/>
      <c r="H28" s="791" t="s">
        <v>141</v>
      </c>
      <c r="I28" s="632"/>
      <c r="J28" s="155"/>
      <c r="K28" s="389" t="s">
        <v>97</v>
      </c>
      <c r="L28" s="155"/>
      <c r="M28" s="68"/>
      <c r="N28" s="53" t="s">
        <v>142</v>
      </c>
      <c r="O28" s="184" t="s">
        <v>143</v>
      </c>
      <c r="P28" s="83"/>
      <c r="Q28" s="472" t="s">
        <v>96</v>
      </c>
      <c r="R28" s="471" t="s">
        <v>96</v>
      </c>
      <c r="S28" s="472"/>
      <c r="T28" s="472"/>
      <c r="U28" s="472" t="s">
        <v>96</v>
      </c>
      <c r="V28" s="472" t="s">
        <v>96</v>
      </c>
      <c r="W28" s="472" t="s">
        <v>96</v>
      </c>
      <c r="X28" s="472" t="s">
        <v>96</v>
      </c>
      <c r="Y28" s="976" t="s">
        <v>96</v>
      </c>
    </row>
    <row r="29" spans="1:25" s="57" customFormat="1" x14ac:dyDescent="0.25">
      <c r="A29" s="1166"/>
      <c r="B29" s="627"/>
      <c r="C29" s="628"/>
      <c r="D29" s="633"/>
      <c r="E29" s="627"/>
      <c r="F29" s="630"/>
      <c r="G29" s="631"/>
      <c r="H29" s="634" t="s">
        <v>144</v>
      </c>
      <c r="I29" s="632"/>
      <c r="J29" s="155"/>
      <c r="K29" s="83"/>
      <c r="L29" s="155"/>
      <c r="M29" s="68"/>
      <c r="N29" s="180" t="s">
        <v>145</v>
      </c>
      <c r="O29" s="180" t="s">
        <v>146</v>
      </c>
      <c r="P29" s="601"/>
      <c r="Q29" s="472" t="s">
        <v>96</v>
      </c>
      <c r="R29" s="471"/>
      <c r="S29" s="472"/>
      <c r="T29" s="472"/>
      <c r="U29" s="472"/>
      <c r="V29" s="472"/>
      <c r="W29" s="472" t="s">
        <v>96</v>
      </c>
      <c r="X29" s="472" t="s">
        <v>96</v>
      </c>
      <c r="Y29" s="976" t="s">
        <v>96</v>
      </c>
    </row>
    <row r="30" spans="1:25" s="57" customFormat="1" x14ac:dyDescent="0.25">
      <c r="A30" s="1166"/>
      <c r="B30" s="627"/>
      <c r="C30" s="628"/>
      <c r="D30" s="633"/>
      <c r="E30" s="627"/>
      <c r="F30" s="630"/>
      <c r="G30" s="631"/>
      <c r="H30" s="634"/>
      <c r="I30" s="632"/>
      <c r="J30" s="155"/>
      <c r="K30" s="83"/>
      <c r="L30" s="155"/>
      <c r="M30" s="68"/>
      <c r="N30" s="180" t="s">
        <v>97</v>
      </c>
      <c r="O30" s="184" t="s">
        <v>147</v>
      </c>
      <c r="P30" s="601"/>
      <c r="Q30" s="472"/>
      <c r="R30" s="471"/>
      <c r="S30" s="472"/>
      <c r="T30" s="472"/>
      <c r="U30" s="472"/>
      <c r="V30" s="472"/>
      <c r="W30" s="472"/>
      <c r="X30" s="472"/>
      <c r="Y30" s="976"/>
    </row>
    <row r="31" spans="1:25" s="57" customFormat="1" x14ac:dyDescent="0.25">
      <c r="A31" s="1166"/>
      <c r="B31" s="627"/>
      <c r="C31" s="628"/>
      <c r="D31" s="633"/>
      <c r="E31" s="627"/>
      <c r="F31" s="630"/>
      <c r="G31" s="631"/>
      <c r="H31" s="635"/>
      <c r="I31" s="636"/>
      <c r="J31" s="61"/>
      <c r="K31" s="56" t="s">
        <v>148</v>
      </c>
      <c r="L31" s="77"/>
      <c r="M31" s="68"/>
      <c r="N31" s="53" t="s">
        <v>149</v>
      </c>
      <c r="O31" s="152"/>
      <c r="P31" s="83"/>
      <c r="Q31" s="472" t="s">
        <v>96</v>
      </c>
      <c r="R31" s="472" t="s">
        <v>96</v>
      </c>
      <c r="S31" s="472"/>
      <c r="T31" s="472"/>
      <c r="U31" s="472" t="s">
        <v>96</v>
      </c>
      <c r="V31" s="472" t="s">
        <v>96</v>
      </c>
      <c r="W31" s="472" t="s">
        <v>96</v>
      </c>
      <c r="X31" s="472"/>
      <c r="Y31" s="472" t="s">
        <v>96</v>
      </c>
    </row>
    <row r="32" spans="1:25" s="57" customFormat="1" x14ac:dyDescent="0.25">
      <c r="A32" s="1171">
        <v>3</v>
      </c>
      <c r="B32" s="553" t="s">
        <v>23</v>
      </c>
      <c r="C32" s="403" t="s">
        <v>88</v>
      </c>
      <c r="D32" s="781" t="s">
        <v>150</v>
      </c>
      <c r="E32" s="553">
        <v>2</v>
      </c>
      <c r="F32" s="553" t="s">
        <v>46</v>
      </c>
      <c r="G32" s="553" t="s">
        <v>57</v>
      </c>
      <c r="H32" s="781" t="s">
        <v>134</v>
      </c>
      <c r="I32" s="623" t="s">
        <v>7</v>
      </c>
      <c r="J32" s="1116"/>
      <c r="K32" s="390" t="s">
        <v>151</v>
      </c>
      <c r="L32" s="467" t="s">
        <v>152</v>
      </c>
      <c r="M32" s="1117"/>
      <c r="N32" s="1043" t="s">
        <v>153</v>
      </c>
      <c r="O32" s="1069" t="s">
        <v>154</v>
      </c>
      <c r="P32" s="1044" t="s">
        <v>155</v>
      </c>
      <c r="Q32" s="978" t="s">
        <v>96</v>
      </c>
      <c r="R32" s="977" t="s">
        <v>96</v>
      </c>
      <c r="S32" s="977"/>
      <c r="T32" s="977"/>
      <c r="U32" s="977" t="s">
        <v>96</v>
      </c>
      <c r="V32" s="977"/>
      <c r="W32" s="977" t="s">
        <v>96</v>
      </c>
      <c r="X32" s="977" t="s">
        <v>96</v>
      </c>
      <c r="Y32" s="1001" t="s">
        <v>96</v>
      </c>
    </row>
    <row r="33" spans="1:25" s="57" customFormat="1" x14ac:dyDescent="0.25">
      <c r="A33" s="1172"/>
      <c r="B33" s="561"/>
      <c r="C33" s="670"/>
      <c r="D33" s="681"/>
      <c r="E33" s="561"/>
      <c r="F33" s="561"/>
      <c r="G33" s="561"/>
      <c r="H33" s="681" t="s">
        <v>141</v>
      </c>
      <c r="I33" s="619"/>
      <c r="J33" s="1118"/>
      <c r="K33" s="127"/>
      <c r="L33" s="185" t="s">
        <v>156</v>
      </c>
      <c r="M33" s="1118"/>
      <c r="N33" s="185" t="s">
        <v>157</v>
      </c>
      <c r="O33" s="388" t="s">
        <v>158</v>
      </c>
      <c r="P33" s="542" t="s">
        <v>159</v>
      </c>
      <c r="Q33" s="356"/>
      <c r="R33" s="357"/>
      <c r="S33" s="357"/>
      <c r="T33" s="357"/>
      <c r="U33" s="357"/>
      <c r="V33" s="357"/>
      <c r="W33" s="357"/>
      <c r="X33" s="357" t="s">
        <v>96</v>
      </c>
      <c r="Y33" s="937" t="s">
        <v>96</v>
      </c>
    </row>
    <row r="34" spans="1:25" s="57" customFormat="1" x14ac:dyDescent="0.25">
      <c r="A34" s="1172"/>
      <c r="B34" s="561"/>
      <c r="C34" s="561"/>
      <c r="D34" s="573"/>
      <c r="E34" s="561"/>
      <c r="F34" s="561"/>
      <c r="G34" s="561"/>
      <c r="H34" s="573" t="s">
        <v>144</v>
      </c>
      <c r="I34" s="618"/>
      <c r="J34" s="1118"/>
      <c r="K34" s="127"/>
      <c r="L34" s="185" t="s">
        <v>160</v>
      </c>
      <c r="M34" s="1118"/>
      <c r="N34" s="185"/>
      <c r="O34" s="138" t="s">
        <v>161</v>
      </c>
      <c r="P34" s="185" t="s">
        <v>97</v>
      </c>
      <c r="Q34" s="356"/>
      <c r="R34" s="357"/>
      <c r="S34" s="357"/>
      <c r="T34" s="357"/>
      <c r="U34" s="357"/>
      <c r="V34" s="357"/>
      <c r="W34" s="357"/>
      <c r="X34" s="357"/>
      <c r="Y34" s="937"/>
    </row>
    <row r="35" spans="1:25" s="57" customFormat="1" x14ac:dyDescent="0.25">
      <c r="A35" s="1172"/>
      <c r="B35" s="561"/>
      <c r="C35" s="670"/>
      <c r="D35" s="935"/>
      <c r="E35" s="561"/>
      <c r="F35" s="561"/>
      <c r="G35" s="561"/>
      <c r="H35" s="935" t="s">
        <v>162</v>
      </c>
      <c r="I35" s="618"/>
      <c r="J35" s="1118"/>
      <c r="K35" s="127" t="s">
        <v>97</v>
      </c>
      <c r="L35" s="1118"/>
      <c r="M35" s="1118"/>
      <c r="N35" s="127" t="s">
        <v>163</v>
      </c>
      <c r="O35" s="388" t="s">
        <v>164</v>
      </c>
      <c r="P35" s="325" t="s">
        <v>165</v>
      </c>
      <c r="Q35" s="356" t="s">
        <v>96</v>
      </c>
      <c r="R35" s="357" t="s">
        <v>96</v>
      </c>
      <c r="S35" s="357"/>
      <c r="T35" s="357"/>
      <c r="U35" s="357" t="s">
        <v>96</v>
      </c>
      <c r="V35" s="357" t="s">
        <v>96</v>
      </c>
      <c r="W35" s="357" t="s">
        <v>96</v>
      </c>
      <c r="X35" s="357" t="s">
        <v>96</v>
      </c>
      <c r="Y35" s="937" t="s">
        <v>96</v>
      </c>
    </row>
    <row r="36" spans="1:25" s="57" customFormat="1" x14ac:dyDescent="0.25">
      <c r="A36" s="1172"/>
      <c r="B36" s="561"/>
      <c r="C36" s="670"/>
      <c r="D36" s="935"/>
      <c r="E36" s="561"/>
      <c r="F36" s="561"/>
      <c r="G36" s="561"/>
      <c r="H36" s="935"/>
      <c r="I36" s="618"/>
      <c r="J36" s="1118"/>
      <c r="K36" s="127"/>
      <c r="L36" s="185" t="s">
        <v>166</v>
      </c>
      <c r="M36" s="1118"/>
      <c r="N36" s="185" t="s">
        <v>167</v>
      </c>
      <c r="O36" s="502" t="s">
        <v>168</v>
      </c>
      <c r="P36" s="185" t="s">
        <v>169</v>
      </c>
      <c r="Q36" s="356"/>
      <c r="R36" s="357"/>
      <c r="S36" s="357"/>
      <c r="T36" s="357"/>
      <c r="U36" s="357"/>
      <c r="V36" s="357"/>
      <c r="W36" s="357"/>
      <c r="X36" s="357"/>
      <c r="Y36" s="937"/>
    </row>
    <row r="37" spans="1:25" s="57" customFormat="1" x14ac:dyDescent="0.25">
      <c r="A37" s="1172"/>
      <c r="B37" s="561"/>
      <c r="C37" s="670"/>
      <c r="D37" s="935"/>
      <c r="E37" s="561"/>
      <c r="F37" s="561"/>
      <c r="G37" s="561"/>
      <c r="H37" s="935"/>
      <c r="I37" s="618"/>
      <c r="J37" s="1118"/>
      <c r="K37" s="127"/>
      <c r="L37" s="1118"/>
      <c r="M37" s="1118"/>
      <c r="N37" s="185"/>
      <c r="O37" s="502" t="s">
        <v>170</v>
      </c>
      <c r="P37" s="185"/>
      <c r="Q37" s="356"/>
      <c r="R37" s="357"/>
      <c r="S37" s="357"/>
      <c r="T37" s="357"/>
      <c r="U37" s="357"/>
      <c r="V37" s="357"/>
      <c r="W37" s="357"/>
      <c r="X37" s="357"/>
      <c r="Y37" s="937"/>
    </row>
    <row r="38" spans="1:25" s="57" customFormat="1" x14ac:dyDescent="0.25">
      <c r="A38" s="1173"/>
      <c r="B38" s="577"/>
      <c r="C38" s="670"/>
      <c r="D38" s="936"/>
      <c r="E38" s="577"/>
      <c r="F38" s="577"/>
      <c r="G38" s="577"/>
      <c r="H38" s="936"/>
      <c r="I38" s="618"/>
      <c r="J38" s="1118"/>
      <c r="K38" s="127"/>
      <c r="L38" s="1118"/>
      <c r="M38" s="1118"/>
      <c r="N38" s="185"/>
      <c r="O38" s="502" t="s">
        <v>171</v>
      </c>
      <c r="P38" s="185" t="s">
        <v>172</v>
      </c>
      <c r="Q38" s="356"/>
      <c r="R38" s="357"/>
      <c r="S38" s="357"/>
      <c r="T38" s="357"/>
      <c r="U38" s="357"/>
      <c r="V38" s="357"/>
      <c r="W38" s="357"/>
      <c r="X38" s="357"/>
      <c r="Y38" s="937"/>
    </row>
    <row r="39" spans="1:25" s="57" customFormat="1" x14ac:dyDescent="0.25">
      <c r="A39" s="646">
        <v>4</v>
      </c>
      <c r="B39" s="647" t="s">
        <v>20</v>
      </c>
      <c r="C39" s="646" t="s">
        <v>173</v>
      </c>
      <c r="D39" s="648" t="s">
        <v>174</v>
      </c>
      <c r="E39" s="649" t="s">
        <v>175</v>
      </c>
      <c r="F39" s="650" t="s">
        <v>47</v>
      </c>
      <c r="G39" s="649" t="s">
        <v>57</v>
      </c>
      <c r="H39" s="651" t="s">
        <v>176</v>
      </c>
      <c r="I39" s="652" t="s">
        <v>7</v>
      </c>
      <c r="J39" s="203" t="s">
        <v>177</v>
      </c>
      <c r="K39" s="203" t="s">
        <v>178</v>
      </c>
      <c r="L39" s="438" t="s">
        <v>179</v>
      </c>
      <c r="M39" s="203" t="s">
        <v>180</v>
      </c>
      <c r="N39" s="203" t="s">
        <v>181</v>
      </c>
      <c r="O39" s="438" t="s">
        <v>182</v>
      </c>
      <c r="P39" s="318" t="s">
        <v>183</v>
      </c>
      <c r="Q39" s="991" t="s">
        <v>96</v>
      </c>
      <c r="R39" s="992"/>
      <c r="S39" s="992"/>
      <c r="T39" s="992"/>
      <c r="U39" s="992" t="s">
        <v>96</v>
      </c>
      <c r="V39" s="992" t="s">
        <v>96</v>
      </c>
      <c r="W39" s="992" t="s">
        <v>96</v>
      </c>
      <c r="X39" s="992" t="s">
        <v>96</v>
      </c>
      <c r="Y39" s="992" t="s">
        <v>96</v>
      </c>
    </row>
    <row r="40" spans="1:25" s="57" customFormat="1" x14ac:dyDescent="0.25">
      <c r="A40" s="676"/>
      <c r="B40" s="653"/>
      <c r="C40" s="631"/>
      <c r="D40" s="654" t="s">
        <v>184</v>
      </c>
      <c r="E40" s="655"/>
      <c r="F40" s="656"/>
      <c r="G40" s="655"/>
      <c r="H40" s="551"/>
      <c r="I40" s="657"/>
      <c r="J40" s="78"/>
      <c r="K40" s="158" t="s">
        <v>185</v>
      </c>
      <c r="L40" s="212" t="s">
        <v>186</v>
      </c>
      <c r="M40" s="212" t="s">
        <v>97</v>
      </c>
      <c r="N40" s="158" t="s">
        <v>187</v>
      </c>
      <c r="O40" s="1109" t="s">
        <v>103</v>
      </c>
      <c r="P40" s="180" t="s">
        <v>188</v>
      </c>
      <c r="Q40" s="471" t="s">
        <v>96</v>
      </c>
      <c r="R40" s="472" t="s">
        <v>96</v>
      </c>
      <c r="S40" s="472"/>
      <c r="T40" s="472" t="s">
        <v>96</v>
      </c>
      <c r="U40" s="472"/>
      <c r="V40" s="472"/>
      <c r="W40" s="472" t="s">
        <v>96</v>
      </c>
      <c r="X40" s="472" t="s">
        <v>96</v>
      </c>
      <c r="Y40" s="472" t="s">
        <v>96</v>
      </c>
    </row>
    <row r="41" spans="1:25" s="57" customFormat="1" ht="19.5" customHeight="1" x14ac:dyDescent="0.25">
      <c r="A41" s="676"/>
      <c r="B41" s="653"/>
      <c r="C41" s="658"/>
      <c r="D41" s="659" t="s">
        <v>189</v>
      </c>
      <c r="E41" s="655"/>
      <c r="F41" s="655"/>
      <c r="G41" s="655"/>
      <c r="H41" s="660"/>
      <c r="I41" s="661"/>
      <c r="J41" s="78"/>
      <c r="K41" s="158" t="s">
        <v>148</v>
      </c>
      <c r="L41" s="365" t="s">
        <v>190</v>
      </c>
      <c r="M41" s="212" t="s">
        <v>97</v>
      </c>
      <c r="N41" s="158" t="s">
        <v>191</v>
      </c>
      <c r="O41" s="212" t="s">
        <v>192</v>
      </c>
      <c r="P41" s="184" t="s">
        <v>193</v>
      </c>
      <c r="Q41" s="1063"/>
      <c r="R41" s="1045"/>
      <c r="S41" s="1045"/>
      <c r="T41" s="1045"/>
      <c r="U41" s="1045"/>
      <c r="V41" s="1045"/>
      <c r="W41" s="1046" t="s">
        <v>96</v>
      </c>
      <c r="X41" s="1046" t="s">
        <v>96</v>
      </c>
      <c r="Y41" s="1046" t="s">
        <v>96</v>
      </c>
    </row>
    <row r="42" spans="1:25" s="57" customFormat="1" x14ac:dyDescent="0.25">
      <c r="A42" s="676"/>
      <c r="B42" s="653"/>
      <c r="C42" s="658"/>
      <c r="D42" s="634"/>
      <c r="E42" s="655"/>
      <c r="F42" s="655"/>
      <c r="G42" s="655"/>
      <c r="H42" s="660"/>
      <c r="I42" s="661"/>
      <c r="J42" s="157"/>
      <c r="K42" s="158" t="s">
        <v>194</v>
      </c>
      <c r="L42" s="212" t="s">
        <v>97</v>
      </c>
      <c r="M42" s="212" t="s">
        <v>97</v>
      </c>
      <c r="N42" s="158" t="s">
        <v>195</v>
      </c>
      <c r="O42" s="212" t="s">
        <v>196</v>
      </c>
      <c r="P42" s="53"/>
      <c r="Q42" s="471" t="s">
        <v>96</v>
      </c>
      <c r="R42" s="472" t="s">
        <v>96</v>
      </c>
      <c r="S42" s="472"/>
      <c r="T42" s="472"/>
      <c r="U42" s="472" t="s">
        <v>96</v>
      </c>
      <c r="V42" s="472" t="s">
        <v>96</v>
      </c>
      <c r="W42" s="472" t="s">
        <v>96</v>
      </c>
      <c r="X42" s="472"/>
      <c r="Y42" s="472" t="s">
        <v>96</v>
      </c>
    </row>
    <row r="43" spans="1:25" s="57" customFormat="1" x14ac:dyDescent="0.25">
      <c r="A43" s="676"/>
      <c r="B43" s="653"/>
      <c r="C43" s="658"/>
      <c r="D43" s="634"/>
      <c r="E43" s="655"/>
      <c r="F43" s="655"/>
      <c r="G43" s="655"/>
      <c r="H43" s="660"/>
      <c r="I43" s="661"/>
      <c r="J43" s="157"/>
      <c r="K43" s="212" t="s">
        <v>97</v>
      </c>
      <c r="L43" s="212" t="s">
        <v>97</v>
      </c>
      <c r="M43" s="212" t="s">
        <v>97</v>
      </c>
      <c r="N43" s="204" t="s">
        <v>197</v>
      </c>
      <c r="O43" s="204" t="s">
        <v>198</v>
      </c>
      <c r="P43" s="1062"/>
      <c r="Q43" s="471" t="s">
        <v>96</v>
      </c>
      <c r="R43" s="472" t="s">
        <v>96</v>
      </c>
      <c r="S43" s="472"/>
      <c r="T43" s="472" t="s">
        <v>96</v>
      </c>
      <c r="U43" s="472" t="s">
        <v>96</v>
      </c>
      <c r="V43" s="472"/>
      <c r="W43" s="472" t="s">
        <v>96</v>
      </c>
      <c r="X43" s="472" t="s">
        <v>96</v>
      </c>
      <c r="Y43" s="472" t="s">
        <v>96</v>
      </c>
    </row>
    <row r="44" spans="1:25" s="57" customFormat="1" x14ac:dyDescent="0.25">
      <c r="A44" s="676"/>
      <c r="B44" s="653"/>
      <c r="C44" s="658"/>
      <c r="D44" s="634"/>
      <c r="E44" s="655"/>
      <c r="F44" s="655"/>
      <c r="G44" s="655"/>
      <c r="H44" s="660"/>
      <c r="I44" s="661"/>
      <c r="J44" s="78"/>
      <c r="K44" s="158" t="s">
        <v>97</v>
      </c>
      <c r="L44" s="204" t="s">
        <v>92</v>
      </c>
      <c r="M44" s="212" t="s">
        <v>97</v>
      </c>
      <c r="N44" s="212" t="s">
        <v>97</v>
      </c>
      <c r="O44" s="212"/>
      <c r="P44" s="184" t="s">
        <v>199</v>
      </c>
      <c r="Q44" s="471"/>
      <c r="R44" s="472"/>
      <c r="S44" s="472"/>
      <c r="T44" s="472"/>
      <c r="U44" s="472"/>
      <c r="V44" s="472"/>
      <c r="W44" s="472"/>
      <c r="X44" s="472"/>
      <c r="Y44" s="472"/>
    </row>
    <row r="45" spans="1:25" s="57" customFormat="1" x14ac:dyDescent="0.25">
      <c r="A45" s="676"/>
      <c r="B45" s="653"/>
      <c r="C45" s="658"/>
      <c r="D45" s="634"/>
      <c r="E45" s="655"/>
      <c r="F45" s="655"/>
      <c r="G45" s="655"/>
      <c r="H45" s="660"/>
      <c r="I45" s="661"/>
      <c r="J45" s="78"/>
      <c r="K45" s="158" t="s">
        <v>200</v>
      </c>
      <c r="L45" s="212" t="s">
        <v>201</v>
      </c>
      <c r="M45" s="212" t="s">
        <v>97</v>
      </c>
      <c r="N45" s="212"/>
      <c r="O45" s="212" t="s">
        <v>202</v>
      </c>
      <c r="P45" s="184"/>
      <c r="Q45" s="471"/>
      <c r="R45" s="472"/>
      <c r="S45" s="472"/>
      <c r="T45" s="472"/>
      <c r="U45" s="472"/>
      <c r="V45" s="472"/>
      <c r="W45" s="472"/>
      <c r="X45" s="472"/>
      <c r="Y45" s="472"/>
    </row>
    <row r="46" spans="1:25" s="57" customFormat="1" x14ac:dyDescent="0.25">
      <c r="A46" s="676"/>
      <c r="B46" s="653"/>
      <c r="C46" s="658"/>
      <c r="D46" s="634"/>
      <c r="E46" s="655"/>
      <c r="F46" s="655"/>
      <c r="G46" s="655"/>
      <c r="H46" s="660"/>
      <c r="I46" s="661"/>
      <c r="J46" s="78"/>
      <c r="K46" s="212" t="s">
        <v>97</v>
      </c>
      <c r="L46" s="212" t="s">
        <v>97</v>
      </c>
      <c r="M46" s="158"/>
      <c r="N46" s="212"/>
      <c r="O46" s="1111"/>
      <c r="P46" s="184"/>
      <c r="Q46" s="471"/>
      <c r="R46" s="472"/>
      <c r="S46" s="472"/>
      <c r="T46" s="472"/>
      <c r="U46" s="472"/>
      <c r="V46" s="472"/>
      <c r="W46" s="472"/>
      <c r="X46" s="472"/>
      <c r="Y46" s="472"/>
    </row>
    <row r="47" spans="1:25" s="57" customFormat="1" x14ac:dyDescent="0.25">
      <c r="A47" s="676"/>
      <c r="B47" s="653"/>
      <c r="C47" s="658"/>
      <c r="D47" s="634"/>
      <c r="E47" s="655"/>
      <c r="F47" s="655"/>
      <c r="G47" s="655"/>
      <c r="H47" s="660"/>
      <c r="I47" s="661"/>
      <c r="J47" s="78"/>
      <c r="K47" s="158" t="s">
        <v>203</v>
      </c>
      <c r="L47" s="212" t="s">
        <v>97</v>
      </c>
      <c r="M47" s="158" t="s">
        <v>204</v>
      </c>
      <c r="N47" s="212" t="s">
        <v>97</v>
      </c>
      <c r="O47" s="212" t="s">
        <v>205</v>
      </c>
      <c r="P47" s="184"/>
      <c r="Q47" s="381"/>
      <c r="R47" s="176"/>
      <c r="S47" s="176"/>
      <c r="T47" s="176"/>
      <c r="U47" s="176"/>
      <c r="V47" s="176"/>
      <c r="W47" s="176"/>
      <c r="X47" s="176"/>
      <c r="Y47" s="176"/>
    </row>
    <row r="48" spans="1:25" s="57" customFormat="1" x14ac:dyDescent="0.25">
      <c r="A48" s="676"/>
      <c r="B48" s="653"/>
      <c r="C48" s="658"/>
      <c r="D48" s="634"/>
      <c r="E48" s="655"/>
      <c r="F48" s="655"/>
      <c r="G48" s="655"/>
      <c r="H48" s="660"/>
      <c r="I48" s="661"/>
      <c r="J48" s="78"/>
      <c r="K48" s="212" t="s">
        <v>97</v>
      </c>
      <c r="L48" s="212" t="s">
        <v>206</v>
      </c>
      <c r="M48" s="212" t="s">
        <v>97</v>
      </c>
      <c r="N48" s="204"/>
      <c r="O48" s="78"/>
      <c r="P48" s="155"/>
      <c r="Q48" s="381"/>
      <c r="R48" s="176"/>
      <c r="S48" s="176"/>
      <c r="T48" s="176"/>
      <c r="U48" s="176"/>
      <c r="V48" s="176"/>
      <c r="W48" s="176"/>
      <c r="X48" s="176"/>
      <c r="Y48" s="176"/>
    </row>
    <row r="49" spans="1:25" s="57" customFormat="1" x14ac:dyDescent="0.25">
      <c r="A49" s="676"/>
      <c r="B49" s="653"/>
      <c r="C49" s="658"/>
      <c r="D49" s="634"/>
      <c r="E49" s="655"/>
      <c r="F49" s="655"/>
      <c r="G49" s="655"/>
      <c r="H49" s="660"/>
      <c r="I49" s="661"/>
      <c r="J49" s="78"/>
      <c r="K49" s="212" t="s">
        <v>97</v>
      </c>
      <c r="L49" s="212" t="s">
        <v>207</v>
      </c>
      <c r="M49" s="204" t="s">
        <v>97</v>
      </c>
      <c r="N49" s="212" t="s">
        <v>208</v>
      </c>
      <c r="O49" s="78"/>
      <c r="P49" s="155"/>
      <c r="Q49" s="381"/>
      <c r="R49" s="176"/>
      <c r="S49" s="176"/>
      <c r="T49" s="176"/>
      <c r="U49" s="176"/>
      <c r="V49" s="176"/>
      <c r="W49" s="472" t="s">
        <v>96</v>
      </c>
      <c r="X49" s="472" t="s">
        <v>96</v>
      </c>
      <c r="Y49" s="472" t="s">
        <v>96</v>
      </c>
    </row>
    <row r="50" spans="1:25" s="57" customFormat="1" x14ac:dyDescent="0.25">
      <c r="A50" s="676"/>
      <c r="B50" s="653"/>
      <c r="C50" s="658"/>
      <c r="D50" s="634"/>
      <c r="E50" s="655"/>
      <c r="F50" s="655"/>
      <c r="G50" s="655"/>
      <c r="H50" s="660"/>
      <c r="I50" s="661"/>
      <c r="J50" s="78"/>
      <c r="K50" s="158" t="s">
        <v>97</v>
      </c>
      <c r="L50" s="212" t="s">
        <v>209</v>
      </c>
      <c r="M50" s="212" t="s">
        <v>137</v>
      </c>
      <c r="N50" s="212" t="s">
        <v>210</v>
      </c>
      <c r="O50" s="78"/>
      <c r="P50" s="155"/>
      <c r="Q50" s="381"/>
      <c r="R50" s="176"/>
      <c r="S50" s="176"/>
      <c r="T50" s="176"/>
      <c r="U50" s="176"/>
      <c r="V50" s="176"/>
      <c r="W50" s="176"/>
      <c r="X50" s="472" t="s">
        <v>96</v>
      </c>
      <c r="Y50" s="472" t="s">
        <v>96</v>
      </c>
    </row>
    <row r="51" spans="1:25" s="57" customFormat="1" x14ac:dyDescent="0.25">
      <c r="A51" s="676"/>
      <c r="B51" s="653"/>
      <c r="C51" s="658"/>
      <c r="D51" s="634"/>
      <c r="E51" s="655"/>
      <c r="F51" s="655"/>
      <c r="G51" s="655"/>
      <c r="H51" s="660"/>
      <c r="I51" s="661"/>
      <c r="J51" s="78"/>
      <c r="K51" s="212" t="s">
        <v>97</v>
      </c>
      <c r="L51" s="212" t="s">
        <v>152</v>
      </c>
      <c r="M51" s="212" t="s">
        <v>211</v>
      </c>
      <c r="N51" s="78"/>
      <c r="O51" s="78"/>
      <c r="P51" s="155"/>
      <c r="Q51" s="381"/>
      <c r="R51" s="381"/>
      <c r="S51" s="176"/>
      <c r="T51" s="176"/>
      <c r="U51" s="176"/>
      <c r="V51" s="176"/>
      <c r="W51" s="176"/>
      <c r="X51" s="176"/>
      <c r="Y51" s="176"/>
    </row>
    <row r="52" spans="1:25" s="57" customFormat="1" x14ac:dyDescent="0.25">
      <c r="A52" s="676"/>
      <c r="B52" s="653"/>
      <c r="C52" s="658"/>
      <c r="D52" s="634"/>
      <c r="E52" s="655"/>
      <c r="F52" s="655"/>
      <c r="G52" s="655"/>
      <c r="H52" s="660"/>
      <c r="I52" s="661"/>
      <c r="J52" s="78"/>
      <c r="K52" s="204" t="s">
        <v>212</v>
      </c>
      <c r="L52" s="212" t="s">
        <v>213</v>
      </c>
      <c r="M52" s="212" t="s">
        <v>214</v>
      </c>
      <c r="N52" s="204" t="s">
        <v>129</v>
      </c>
      <c r="O52" s="78"/>
      <c r="P52" s="155"/>
      <c r="Q52" s="353"/>
      <c r="R52" s="353"/>
      <c r="S52" s="129"/>
      <c r="T52" s="129"/>
      <c r="U52" s="129"/>
      <c r="V52" s="129"/>
      <c r="W52" s="129"/>
      <c r="X52" s="129"/>
      <c r="Y52" s="129"/>
    </row>
    <row r="53" spans="1:25" s="57" customFormat="1" x14ac:dyDescent="0.25">
      <c r="A53" s="676"/>
      <c r="B53" s="653"/>
      <c r="C53" s="658"/>
      <c r="D53" s="634"/>
      <c r="E53" s="655"/>
      <c r="F53" s="655"/>
      <c r="G53" s="655"/>
      <c r="H53" s="660"/>
      <c r="I53" s="661"/>
      <c r="J53" s="78"/>
      <c r="K53" s="204" t="s">
        <v>215</v>
      </c>
      <c r="L53" s="212" t="s">
        <v>216</v>
      </c>
      <c r="M53" s="158"/>
      <c r="N53" s="78"/>
      <c r="O53" s="78"/>
      <c r="P53" s="155"/>
      <c r="Q53" s="353"/>
      <c r="R53" s="353"/>
      <c r="S53" s="129"/>
      <c r="T53" s="129"/>
      <c r="U53" s="129"/>
      <c r="V53" s="129"/>
      <c r="W53" s="129"/>
      <c r="X53" s="129"/>
      <c r="Y53" s="129"/>
    </row>
    <row r="54" spans="1:25" s="57" customFormat="1" x14ac:dyDescent="0.25">
      <c r="A54" s="676"/>
      <c r="B54" s="653"/>
      <c r="C54" s="658"/>
      <c r="D54" s="634"/>
      <c r="E54" s="655"/>
      <c r="F54" s="655"/>
      <c r="G54" s="655"/>
      <c r="H54" s="660"/>
      <c r="I54" s="661"/>
      <c r="J54" s="78"/>
      <c r="K54" s="204" t="s">
        <v>217</v>
      </c>
      <c r="L54" s="212" t="s">
        <v>136</v>
      </c>
      <c r="M54" s="158"/>
      <c r="N54" s="78"/>
      <c r="O54" s="78"/>
      <c r="P54" s="155"/>
      <c r="Q54" s="353"/>
      <c r="R54" s="353"/>
      <c r="S54" s="129"/>
      <c r="T54" s="129"/>
      <c r="U54" s="129"/>
      <c r="V54" s="129"/>
      <c r="W54" s="129"/>
      <c r="X54" s="129"/>
      <c r="Y54" s="129"/>
    </row>
    <row r="55" spans="1:25" s="57" customFormat="1" x14ac:dyDescent="0.25">
      <c r="A55" s="676"/>
      <c r="B55" s="653"/>
      <c r="C55" s="658"/>
      <c r="D55" s="634"/>
      <c r="E55" s="655"/>
      <c r="F55" s="655"/>
      <c r="G55" s="655"/>
      <c r="H55" s="660"/>
      <c r="I55" s="661"/>
      <c r="J55" s="78"/>
      <c r="K55" s="212" t="s">
        <v>218</v>
      </c>
      <c r="L55" s="212" t="s">
        <v>108</v>
      </c>
      <c r="M55" s="158"/>
      <c r="N55" s="78"/>
      <c r="O55" s="78"/>
      <c r="P55" s="155"/>
      <c r="Q55" s="353"/>
      <c r="R55" s="353"/>
      <c r="S55" s="129"/>
      <c r="T55" s="129"/>
      <c r="U55" s="129"/>
      <c r="V55" s="129"/>
      <c r="W55" s="129"/>
      <c r="X55" s="129"/>
      <c r="Y55" s="129"/>
    </row>
    <row r="56" spans="1:25" s="57" customFormat="1" x14ac:dyDescent="0.25">
      <c r="A56" s="676"/>
      <c r="B56" s="653"/>
      <c r="C56" s="658"/>
      <c r="D56" s="634"/>
      <c r="E56" s="655"/>
      <c r="F56" s="655"/>
      <c r="G56" s="655"/>
      <c r="H56" s="660"/>
      <c r="I56" s="661"/>
      <c r="J56" s="78"/>
      <c r="K56" s="212"/>
      <c r="L56" s="212" t="s">
        <v>166</v>
      </c>
      <c r="M56" s="158"/>
      <c r="N56" s="78"/>
      <c r="O56" s="78"/>
      <c r="P56" s="155"/>
      <c r="Q56" s="353"/>
      <c r="R56" s="353"/>
      <c r="S56" s="129"/>
      <c r="T56" s="129"/>
      <c r="U56" s="129"/>
      <c r="V56" s="129"/>
      <c r="W56" s="129"/>
      <c r="X56" s="129"/>
      <c r="Y56" s="129"/>
    </row>
    <row r="57" spans="1:25" s="57" customFormat="1" x14ac:dyDescent="0.25">
      <c r="A57" s="676"/>
      <c r="B57" s="653"/>
      <c r="C57" s="658"/>
      <c r="D57" s="634"/>
      <c r="E57" s="655"/>
      <c r="F57" s="655"/>
      <c r="G57" s="655"/>
      <c r="H57" s="660"/>
      <c r="I57" s="661"/>
      <c r="J57" s="78"/>
      <c r="K57" s="212" t="s">
        <v>219</v>
      </c>
      <c r="L57" s="1109" t="s">
        <v>220</v>
      </c>
      <c r="M57" s="158"/>
      <c r="N57" s="78"/>
      <c r="O57" s="78"/>
      <c r="P57" s="155"/>
      <c r="Q57" s="353"/>
      <c r="R57" s="353"/>
      <c r="S57" s="129"/>
      <c r="T57" s="129"/>
      <c r="U57" s="129"/>
      <c r="V57" s="129"/>
      <c r="W57" s="129"/>
      <c r="X57" s="129"/>
      <c r="Y57" s="129"/>
    </row>
    <row r="58" spans="1:25" s="57" customFormat="1" x14ac:dyDescent="0.25">
      <c r="A58" s="676"/>
      <c r="B58" s="653"/>
      <c r="C58" s="663"/>
      <c r="D58" s="634"/>
      <c r="E58" s="550" t="s">
        <v>175</v>
      </c>
      <c r="F58" s="443" t="s">
        <v>47</v>
      </c>
      <c r="G58" s="657" t="s">
        <v>59</v>
      </c>
      <c r="H58" s="551" t="s">
        <v>221</v>
      </c>
      <c r="I58" s="603" t="s">
        <v>2</v>
      </c>
      <c r="J58" s="141" t="s">
        <v>222</v>
      </c>
      <c r="K58" s="1064"/>
      <c r="L58" s="1110" t="s">
        <v>97</v>
      </c>
      <c r="M58" s="161"/>
      <c r="N58" s="160"/>
      <c r="O58" s="160"/>
      <c r="P58" s="77"/>
      <c r="Q58" s="381"/>
      <c r="R58" s="381"/>
      <c r="S58" s="176"/>
      <c r="T58" s="176"/>
      <c r="U58" s="176"/>
      <c r="V58" s="176"/>
      <c r="W58" s="176"/>
      <c r="X58" s="176"/>
      <c r="Y58" s="176"/>
    </row>
    <row r="59" spans="1:25" s="102" customFormat="1" ht="18" customHeight="1" x14ac:dyDescent="0.25">
      <c r="A59" s="1171">
        <v>5</v>
      </c>
      <c r="B59" s="665" t="s">
        <v>20</v>
      </c>
      <c r="C59" s="666" t="s">
        <v>173</v>
      </c>
      <c r="D59" s="667" t="s">
        <v>223</v>
      </c>
      <c r="E59" s="665">
        <v>1</v>
      </c>
      <c r="F59" s="665" t="s">
        <v>41</v>
      </c>
      <c r="G59" s="668" t="s">
        <v>224</v>
      </c>
      <c r="H59" s="669" t="s">
        <v>225</v>
      </c>
      <c r="I59" s="666" t="s">
        <v>7</v>
      </c>
      <c r="J59" s="444" t="s">
        <v>226</v>
      </c>
      <c r="K59" s="1119"/>
      <c r="L59" s="444" t="s">
        <v>227</v>
      </c>
      <c r="M59" s="602" t="s">
        <v>228</v>
      </c>
      <c r="N59" s="444" t="s">
        <v>229</v>
      </c>
      <c r="O59" s="392" t="s">
        <v>117</v>
      </c>
      <c r="P59" s="392" t="s">
        <v>230</v>
      </c>
      <c r="Q59" s="984" t="s">
        <v>96</v>
      </c>
      <c r="R59" s="985" t="s">
        <v>96</v>
      </c>
      <c r="S59" s="986"/>
      <c r="T59" s="986"/>
      <c r="U59" s="986" t="s">
        <v>96</v>
      </c>
      <c r="V59" s="986"/>
      <c r="W59" s="986" t="s">
        <v>96</v>
      </c>
      <c r="X59" s="986" t="s">
        <v>96</v>
      </c>
      <c r="Y59" s="987"/>
    </row>
    <row r="60" spans="1:25" s="57" customFormat="1" x14ac:dyDescent="0.25">
      <c r="A60" s="1172"/>
      <c r="B60" s="618"/>
      <c r="C60" s="670"/>
      <c r="D60" s="640" t="s">
        <v>231</v>
      </c>
      <c r="E60" s="618"/>
      <c r="F60" s="618"/>
      <c r="G60" s="618"/>
      <c r="H60" s="622"/>
      <c r="I60" s="670"/>
      <c r="J60" s="66" t="s">
        <v>232</v>
      </c>
      <c r="K60" s="127" t="s">
        <v>233</v>
      </c>
      <c r="L60" s="66" t="s">
        <v>234</v>
      </c>
      <c r="M60" s="127"/>
      <c r="N60" s="66" t="s">
        <v>235</v>
      </c>
      <c r="O60" s="138" t="s">
        <v>97</v>
      </c>
      <c r="P60" s="138" t="s">
        <v>236</v>
      </c>
      <c r="Q60" s="357" t="s">
        <v>96</v>
      </c>
      <c r="R60" s="356" t="s">
        <v>96</v>
      </c>
      <c r="S60" s="357" t="s">
        <v>96</v>
      </c>
      <c r="T60" s="357"/>
      <c r="U60" s="357" t="s">
        <v>96</v>
      </c>
      <c r="V60" s="357" t="s">
        <v>96</v>
      </c>
      <c r="W60" s="357" t="s">
        <v>96</v>
      </c>
      <c r="X60" s="357" t="s">
        <v>96</v>
      </c>
      <c r="Y60" s="937"/>
    </row>
    <row r="61" spans="1:25" s="57" customFormat="1" x14ac:dyDescent="0.25">
      <c r="A61" s="1172"/>
      <c r="B61" s="618"/>
      <c r="C61" s="670"/>
      <c r="D61" s="640"/>
      <c r="E61" s="618"/>
      <c r="F61" s="618"/>
      <c r="G61" s="618"/>
      <c r="H61" s="622"/>
      <c r="I61" s="670"/>
      <c r="J61" s="66"/>
      <c r="K61" s="127"/>
      <c r="L61" s="341" t="s">
        <v>97</v>
      </c>
      <c r="M61" s="127"/>
      <c r="N61" s="341" t="s">
        <v>237</v>
      </c>
      <c r="O61" s="138"/>
      <c r="P61" s="138"/>
      <c r="Q61" s="357"/>
      <c r="R61" s="356"/>
      <c r="S61" s="357"/>
      <c r="T61" s="357"/>
      <c r="U61" s="357"/>
      <c r="V61" s="357"/>
      <c r="W61" s="357" t="s">
        <v>96</v>
      </c>
      <c r="X61" s="357" t="s">
        <v>96</v>
      </c>
      <c r="Y61" s="937" t="s">
        <v>96</v>
      </c>
    </row>
    <row r="62" spans="1:25" s="57" customFormat="1" x14ac:dyDescent="0.25">
      <c r="A62" s="1172"/>
      <c r="B62" s="618"/>
      <c r="C62" s="670"/>
      <c r="D62" s="671"/>
      <c r="E62" s="618"/>
      <c r="F62" s="618"/>
      <c r="G62" s="618"/>
      <c r="H62" s="622"/>
      <c r="I62" s="670"/>
      <c r="J62" s="66" t="s">
        <v>238</v>
      </c>
      <c r="K62" s="185" t="s">
        <v>239</v>
      </c>
      <c r="L62" s="66" t="s">
        <v>240</v>
      </c>
      <c r="M62" s="127"/>
      <c r="N62" s="66"/>
      <c r="O62" s="166"/>
      <c r="P62" s="166"/>
      <c r="Q62" s="988"/>
      <c r="R62" s="989"/>
      <c r="S62" s="988"/>
      <c r="T62" s="988"/>
      <c r="U62" s="988"/>
      <c r="V62" s="988"/>
      <c r="W62" s="988"/>
      <c r="X62" s="988"/>
      <c r="Y62" s="988"/>
    </row>
    <row r="63" spans="1:25" s="57" customFormat="1" x14ac:dyDescent="0.25">
      <c r="A63" s="1172"/>
      <c r="B63" s="618"/>
      <c r="C63" s="670"/>
      <c r="D63" s="671"/>
      <c r="E63" s="618"/>
      <c r="F63" s="618"/>
      <c r="G63" s="618"/>
      <c r="H63" s="622"/>
      <c r="I63" s="670"/>
      <c r="J63" s="66" t="s">
        <v>241</v>
      </c>
      <c r="K63" s="185" t="s">
        <v>242</v>
      </c>
      <c r="L63" s="185" t="s">
        <v>166</v>
      </c>
      <c r="M63" s="127"/>
      <c r="N63" s="66"/>
      <c r="O63" s="166"/>
      <c r="P63" s="166"/>
      <c r="Q63" s="357"/>
      <c r="R63" s="356"/>
      <c r="S63" s="357"/>
      <c r="T63" s="357"/>
      <c r="U63" s="357"/>
      <c r="V63" s="357"/>
      <c r="W63" s="357"/>
      <c r="X63" s="357"/>
      <c r="Y63" s="357"/>
    </row>
    <row r="64" spans="1:25" s="57" customFormat="1" x14ac:dyDescent="0.25">
      <c r="A64" s="1172"/>
      <c r="B64" s="618"/>
      <c r="C64" s="670"/>
      <c r="D64" s="671"/>
      <c r="E64" s="618"/>
      <c r="F64" s="618"/>
      <c r="G64" s="618"/>
      <c r="H64" s="622"/>
      <c r="I64" s="670"/>
      <c r="J64" s="66" t="s">
        <v>97</v>
      </c>
      <c r="K64" s="1118"/>
      <c r="L64" s="66" t="s">
        <v>97</v>
      </c>
      <c r="M64" s="127"/>
      <c r="N64" s="67"/>
      <c r="O64" s="63"/>
      <c r="P64" s="63"/>
      <c r="Q64" s="967"/>
      <c r="R64" s="968"/>
      <c r="S64" s="967"/>
      <c r="T64" s="967"/>
      <c r="U64" s="967"/>
      <c r="V64" s="967"/>
      <c r="W64" s="967"/>
      <c r="X64" s="967"/>
      <c r="Y64" s="967"/>
    </row>
    <row r="65" spans="1:25" s="57" customFormat="1" x14ac:dyDescent="0.25">
      <c r="A65" s="1172"/>
      <c r="B65" s="618"/>
      <c r="C65" s="670"/>
      <c r="D65" s="671"/>
      <c r="E65" s="618"/>
      <c r="F65" s="618"/>
      <c r="G65" s="618"/>
      <c r="H65" s="622"/>
      <c r="I65" s="670"/>
      <c r="J65" s="341" t="s">
        <v>97</v>
      </c>
      <c r="K65" s="164"/>
      <c r="L65" s="341" t="s">
        <v>243</v>
      </c>
      <c r="M65" s="127"/>
      <c r="N65" s="67"/>
      <c r="O65" s="63"/>
      <c r="P65" s="63"/>
      <c r="Q65" s="357"/>
      <c r="R65" s="968"/>
      <c r="S65" s="967"/>
      <c r="T65" s="967"/>
      <c r="U65" s="967"/>
      <c r="V65" s="967"/>
      <c r="W65" s="967"/>
      <c r="X65" s="967"/>
      <c r="Y65" s="967"/>
    </row>
    <row r="66" spans="1:25" s="57" customFormat="1" x14ac:dyDescent="0.25">
      <c r="A66" s="555">
        <v>6</v>
      </c>
      <c r="B66" s="665" t="s">
        <v>20</v>
      </c>
      <c r="C66" s="668" t="s">
        <v>173</v>
      </c>
      <c r="D66" s="680" t="s">
        <v>244</v>
      </c>
      <c r="E66" s="555">
        <v>1</v>
      </c>
      <c r="F66" s="555" t="s">
        <v>41</v>
      </c>
      <c r="G66" s="576" t="s">
        <v>63</v>
      </c>
      <c r="H66" s="755" t="s">
        <v>225</v>
      </c>
      <c r="I66" s="1098" t="s">
        <v>6</v>
      </c>
      <c r="J66" s="432"/>
      <c r="K66" s="582"/>
      <c r="L66" s="432"/>
      <c r="M66" s="86"/>
      <c r="N66" s="432" t="s">
        <v>245</v>
      </c>
      <c r="O66" s="582"/>
      <c r="P66" s="582"/>
      <c r="Q66" s="989" t="s">
        <v>96</v>
      </c>
      <c r="R66" s="968" t="s">
        <v>96</v>
      </c>
      <c r="S66" s="967" t="s">
        <v>96</v>
      </c>
      <c r="T66" s="967"/>
      <c r="U66" s="967"/>
      <c r="V66" s="967"/>
      <c r="W66" s="967" t="s">
        <v>96</v>
      </c>
      <c r="X66" s="967" t="s">
        <v>96</v>
      </c>
      <c r="Y66" s="967" t="s">
        <v>96</v>
      </c>
    </row>
    <row r="67" spans="1:25" s="57" customFormat="1" x14ac:dyDescent="0.25">
      <c r="A67" s="625"/>
      <c r="B67" s="783"/>
      <c r="C67" s="624"/>
      <c r="D67" s="626"/>
      <c r="E67" s="625"/>
      <c r="F67" s="625"/>
      <c r="G67" s="577"/>
      <c r="H67" s="757"/>
      <c r="I67" s="1099"/>
      <c r="J67" s="354"/>
      <c r="K67" s="583"/>
      <c r="L67" s="354"/>
      <c r="M67" s="431"/>
      <c r="N67" s="354" t="s">
        <v>237</v>
      </c>
      <c r="O67" s="583"/>
      <c r="P67" s="583"/>
      <c r="Q67" s="989"/>
      <c r="R67" s="968"/>
      <c r="S67" s="967"/>
      <c r="T67" s="967"/>
      <c r="U67" s="967"/>
      <c r="V67" s="967"/>
      <c r="W67" s="357" t="s">
        <v>96</v>
      </c>
      <c r="X67" s="357" t="s">
        <v>96</v>
      </c>
      <c r="Y67" s="937" t="s">
        <v>96</v>
      </c>
    </row>
    <row r="68" spans="1:25" s="57" customFormat="1" x14ac:dyDescent="0.25">
      <c r="A68" s="1198">
        <v>7</v>
      </c>
      <c r="B68" s="649" t="s">
        <v>20</v>
      </c>
      <c r="C68" s="649" t="s">
        <v>173</v>
      </c>
      <c r="D68" s="694" t="s">
        <v>246</v>
      </c>
      <c r="E68" s="649">
        <v>2</v>
      </c>
      <c r="F68" s="649" t="s">
        <v>46</v>
      </c>
      <c r="G68" s="676" t="s">
        <v>57</v>
      </c>
      <c r="H68" s="673" t="s">
        <v>247</v>
      </c>
      <c r="I68" s="649" t="s">
        <v>6</v>
      </c>
      <c r="J68" s="417"/>
      <c r="K68" s="337" t="s">
        <v>248</v>
      </c>
      <c r="L68" s="468" t="s">
        <v>249</v>
      </c>
      <c r="M68" s="417"/>
      <c r="N68" s="337" t="s">
        <v>250</v>
      </c>
      <c r="O68" s="415"/>
      <c r="P68" s="415"/>
      <c r="Q68" s="990" t="s">
        <v>96</v>
      </c>
      <c r="R68" s="991"/>
      <c r="S68" s="992" t="s">
        <v>96</v>
      </c>
      <c r="T68" s="992"/>
      <c r="U68" s="992"/>
      <c r="V68" s="992"/>
      <c r="W68" s="992" t="s">
        <v>96</v>
      </c>
      <c r="X68" s="992" t="s">
        <v>96</v>
      </c>
      <c r="Y68" s="992" t="s">
        <v>96</v>
      </c>
    </row>
    <row r="69" spans="1:25" s="57" customFormat="1" x14ac:dyDescent="0.25">
      <c r="A69" s="1198"/>
      <c r="B69" s="649"/>
      <c r="C69" s="674"/>
      <c r="D69" s="675" t="s">
        <v>251</v>
      </c>
      <c r="E69" s="649"/>
      <c r="F69" s="649"/>
      <c r="G69" s="676"/>
      <c r="H69" s="677"/>
      <c r="I69" s="674"/>
      <c r="J69" s="417"/>
      <c r="K69" s="337"/>
      <c r="L69" s="468" t="s">
        <v>252</v>
      </c>
      <c r="M69" s="417"/>
      <c r="N69" s="416" t="s">
        <v>97</v>
      </c>
      <c r="O69" s="415"/>
      <c r="P69" s="415"/>
      <c r="Q69" s="992"/>
      <c r="R69" s="991"/>
      <c r="S69" s="992"/>
      <c r="T69" s="992"/>
      <c r="U69" s="992"/>
      <c r="V69" s="992"/>
      <c r="W69" s="992"/>
      <c r="X69" s="992"/>
      <c r="Y69" s="992"/>
    </row>
    <row r="70" spans="1:25" s="57" customFormat="1" x14ac:dyDescent="0.25">
      <c r="A70" s="1198"/>
      <c r="B70" s="655"/>
      <c r="C70" s="632"/>
      <c r="D70" s="678"/>
      <c r="E70" s="655"/>
      <c r="F70" s="655"/>
      <c r="G70" s="631"/>
      <c r="H70" s="634"/>
      <c r="I70" s="632"/>
      <c r="J70" s="155"/>
      <c r="K70" s="83" t="s">
        <v>253</v>
      </c>
      <c r="L70" s="78"/>
      <c r="M70" s="155"/>
      <c r="N70" s="83" t="s">
        <v>254</v>
      </c>
      <c r="O70" s="158"/>
      <c r="P70" s="158"/>
      <c r="Q70" s="472" t="s">
        <v>96</v>
      </c>
      <c r="R70" s="471" t="s">
        <v>96</v>
      </c>
      <c r="S70" s="472"/>
      <c r="T70" s="472"/>
      <c r="U70" s="472"/>
      <c r="V70" s="472"/>
      <c r="W70" s="472" t="s">
        <v>96</v>
      </c>
      <c r="X70" s="472" t="s">
        <v>96</v>
      </c>
      <c r="Y70" s="472" t="s">
        <v>96</v>
      </c>
    </row>
    <row r="71" spans="1:25" s="57" customFormat="1" x14ac:dyDescent="0.25">
      <c r="A71" s="1198"/>
      <c r="B71" s="655"/>
      <c r="C71" s="632"/>
      <c r="D71" s="678"/>
      <c r="E71" s="655"/>
      <c r="F71" s="655"/>
      <c r="G71" s="631"/>
      <c r="H71" s="634"/>
      <c r="I71" s="632"/>
      <c r="J71" s="155"/>
      <c r="K71" s="253" t="s">
        <v>255</v>
      </c>
      <c r="L71" s="158" t="s">
        <v>256</v>
      </c>
      <c r="M71" s="155"/>
      <c r="N71" s="83" t="s">
        <v>257</v>
      </c>
      <c r="O71" s="158"/>
      <c r="P71" s="158"/>
      <c r="Q71" s="472" t="s">
        <v>96</v>
      </c>
      <c r="R71" s="471" t="s">
        <v>96</v>
      </c>
      <c r="S71" s="472"/>
      <c r="T71" s="472"/>
      <c r="U71" s="472"/>
      <c r="V71" s="472"/>
      <c r="W71" s="472" t="s">
        <v>96</v>
      </c>
      <c r="X71" s="472" t="s">
        <v>96</v>
      </c>
      <c r="Y71" s="472" t="s">
        <v>96</v>
      </c>
    </row>
    <row r="72" spans="1:25" s="57" customFormat="1" x14ac:dyDescent="0.25">
      <c r="A72" s="1198"/>
      <c r="B72" s="655"/>
      <c r="C72" s="632"/>
      <c r="D72" s="678"/>
      <c r="E72" s="655"/>
      <c r="F72" s="655"/>
      <c r="G72" s="631"/>
      <c r="H72" s="634"/>
      <c r="I72" s="632"/>
      <c r="J72" s="155"/>
      <c r="K72" s="83" t="s">
        <v>97</v>
      </c>
      <c r="L72" s="212" t="s">
        <v>249</v>
      </c>
      <c r="M72" s="53" t="s">
        <v>258</v>
      </c>
      <c r="N72" s="253" t="s">
        <v>259</v>
      </c>
      <c r="O72" s="204"/>
      <c r="P72" s="204"/>
      <c r="Q72" s="472"/>
      <c r="R72" s="993" t="s">
        <v>96</v>
      </c>
      <c r="S72" s="994"/>
      <c r="T72" s="994"/>
      <c r="U72" s="994"/>
      <c r="V72" s="994"/>
      <c r="W72" s="994" t="s">
        <v>96</v>
      </c>
      <c r="X72" s="994" t="s">
        <v>96</v>
      </c>
      <c r="Y72" s="994" t="s">
        <v>96</v>
      </c>
    </row>
    <row r="73" spans="1:25" s="57" customFormat="1" x14ac:dyDescent="0.25">
      <c r="A73" s="1198"/>
      <c r="B73" s="655"/>
      <c r="C73" s="632"/>
      <c r="D73" s="678"/>
      <c r="E73" s="655"/>
      <c r="F73" s="655"/>
      <c r="G73" s="631"/>
      <c r="H73" s="634"/>
      <c r="I73" s="632"/>
      <c r="J73" s="155"/>
      <c r="K73" s="253" t="s">
        <v>215</v>
      </c>
      <c r="L73" s="212" t="s">
        <v>260</v>
      </c>
      <c r="M73" s="53"/>
      <c r="N73" s="253" t="s">
        <v>261</v>
      </c>
      <c r="O73" s="204"/>
      <c r="P73" s="204"/>
      <c r="Q73" s="995" t="s">
        <v>96</v>
      </c>
      <c r="R73" s="993" t="s">
        <v>96</v>
      </c>
      <c r="S73" s="994"/>
      <c r="T73" s="994"/>
      <c r="U73" s="994"/>
      <c r="V73" s="994"/>
      <c r="W73" s="994"/>
      <c r="X73" s="994" t="s">
        <v>96</v>
      </c>
      <c r="Y73" s="994" t="s">
        <v>96</v>
      </c>
    </row>
    <row r="74" spans="1:25" s="57" customFormat="1" x14ac:dyDescent="0.25">
      <c r="A74" s="1198"/>
      <c r="B74" s="655"/>
      <c r="C74" s="632"/>
      <c r="D74" s="678"/>
      <c r="E74" s="655"/>
      <c r="F74" s="655"/>
      <c r="G74" s="631"/>
      <c r="H74" s="634"/>
      <c r="I74" s="632"/>
      <c r="J74" s="155"/>
      <c r="K74" s="253"/>
      <c r="L74" s="212" t="s">
        <v>262</v>
      </c>
      <c r="M74" s="53"/>
      <c r="N74" s="253"/>
      <c r="O74" s="204"/>
      <c r="P74" s="204"/>
      <c r="Q74" s="995"/>
      <c r="R74" s="996"/>
      <c r="S74" s="997"/>
      <c r="T74" s="997"/>
      <c r="U74" s="997"/>
      <c r="V74" s="997"/>
      <c r="W74" s="997"/>
      <c r="X74" s="997"/>
      <c r="Y74" s="997"/>
    </row>
    <row r="75" spans="1:25" s="57" customFormat="1" x14ac:dyDescent="0.25">
      <c r="A75" s="1207">
        <v>8</v>
      </c>
      <c r="B75" s="555" t="s">
        <v>20</v>
      </c>
      <c r="C75" s="545" t="s">
        <v>173</v>
      </c>
      <c r="D75" s="680" t="s">
        <v>263</v>
      </c>
      <c r="E75" s="545" t="s">
        <v>175</v>
      </c>
      <c r="F75" s="555" t="s">
        <v>264</v>
      </c>
      <c r="G75" s="555" t="s">
        <v>57</v>
      </c>
      <c r="H75" s="680" t="s">
        <v>265</v>
      </c>
      <c r="I75" s="574" t="s">
        <v>7</v>
      </c>
      <c r="J75" s="86" t="s">
        <v>266</v>
      </c>
      <c r="K75" s="86" t="s">
        <v>267</v>
      </c>
      <c r="L75" s="432" t="s">
        <v>268</v>
      </c>
      <c r="M75" s="582"/>
      <c r="N75" s="86" t="s">
        <v>269</v>
      </c>
      <c r="O75" s="432" t="s">
        <v>192</v>
      </c>
      <c r="P75" s="470" t="s">
        <v>270</v>
      </c>
      <c r="Q75" s="357" t="s">
        <v>96</v>
      </c>
      <c r="R75" s="357" t="s">
        <v>96</v>
      </c>
      <c r="S75" s="357" t="s">
        <v>96</v>
      </c>
      <c r="T75" s="357"/>
      <c r="U75" s="357" t="s">
        <v>96</v>
      </c>
      <c r="V75" s="357"/>
      <c r="W75" s="357" t="s">
        <v>96</v>
      </c>
      <c r="X75" s="357" t="s">
        <v>96</v>
      </c>
      <c r="Y75" s="937" t="s">
        <v>96</v>
      </c>
    </row>
    <row r="76" spans="1:25" s="57" customFormat="1" x14ac:dyDescent="0.25">
      <c r="A76" s="1203"/>
      <c r="B76" s="618"/>
      <c r="C76" s="619"/>
      <c r="D76" s="622"/>
      <c r="E76" s="618"/>
      <c r="F76" s="618"/>
      <c r="G76" s="618"/>
      <c r="H76" s="622" t="s">
        <v>271</v>
      </c>
      <c r="I76" s="670"/>
      <c r="J76" s="169" t="s">
        <v>272</v>
      </c>
      <c r="K76" s="201" t="s">
        <v>97</v>
      </c>
      <c r="L76" s="163" t="s">
        <v>273</v>
      </c>
      <c r="M76" s="62"/>
      <c r="N76" s="201" t="s">
        <v>97</v>
      </c>
      <c r="O76" s="163"/>
      <c r="P76" s="341" t="s">
        <v>274</v>
      </c>
      <c r="Q76" s="117"/>
      <c r="R76" s="117"/>
      <c r="S76" s="117"/>
      <c r="T76" s="117"/>
      <c r="U76" s="117"/>
      <c r="V76" s="117"/>
      <c r="W76" s="117"/>
      <c r="X76" s="117"/>
      <c r="Y76" s="117"/>
    </row>
    <row r="77" spans="1:25" s="57" customFormat="1" x14ac:dyDescent="0.25">
      <c r="A77" s="1203"/>
      <c r="B77" s="618"/>
      <c r="C77" s="619"/>
      <c r="D77" s="622"/>
      <c r="E77" s="618"/>
      <c r="F77" s="618"/>
      <c r="G77" s="618"/>
      <c r="H77" s="622"/>
      <c r="I77" s="670"/>
      <c r="J77" s="163"/>
      <c r="K77" s="201"/>
      <c r="L77" s="163"/>
      <c r="M77" s="62"/>
      <c r="N77" s="201" t="s">
        <v>97</v>
      </c>
      <c r="O77" s="1070" t="s">
        <v>275</v>
      </c>
      <c r="P77" s="341" t="s">
        <v>97</v>
      </c>
      <c r="Q77" s="117"/>
      <c r="R77" s="117"/>
      <c r="S77" s="117"/>
      <c r="T77" s="117"/>
      <c r="U77" s="117"/>
      <c r="V77" s="117"/>
      <c r="W77" s="117"/>
      <c r="X77" s="117"/>
      <c r="Y77" s="117"/>
    </row>
    <row r="78" spans="1:25" s="57" customFormat="1" x14ac:dyDescent="0.25">
      <c r="A78" s="1203"/>
      <c r="B78" s="618"/>
      <c r="C78" s="619"/>
      <c r="D78" s="622"/>
      <c r="E78" s="618"/>
      <c r="F78" s="618"/>
      <c r="G78" s="618"/>
      <c r="H78" s="622"/>
      <c r="I78" s="670"/>
      <c r="J78" s="163"/>
      <c r="K78" s="201" t="s">
        <v>97</v>
      </c>
      <c r="L78" s="210" t="s">
        <v>276</v>
      </c>
      <c r="M78" s="62"/>
      <c r="N78" s="163" t="s">
        <v>277</v>
      </c>
      <c r="O78" s="62"/>
      <c r="P78" s="341" t="s">
        <v>278</v>
      </c>
      <c r="Q78" s="357" t="s">
        <v>96</v>
      </c>
      <c r="R78" s="357" t="s">
        <v>96</v>
      </c>
      <c r="S78" s="357"/>
      <c r="T78" s="357"/>
      <c r="U78" s="357" t="s">
        <v>96</v>
      </c>
      <c r="V78" s="357"/>
      <c r="W78" s="357" t="s">
        <v>96</v>
      </c>
      <c r="X78" s="357" t="s">
        <v>96</v>
      </c>
      <c r="Y78" s="937" t="s">
        <v>96</v>
      </c>
    </row>
    <row r="79" spans="1:25" s="57" customFormat="1" x14ac:dyDescent="0.25">
      <c r="A79" s="1203"/>
      <c r="B79" s="618"/>
      <c r="C79" s="619"/>
      <c r="D79" s="622"/>
      <c r="E79" s="618"/>
      <c r="F79" s="618"/>
      <c r="G79" s="618"/>
      <c r="H79" s="622"/>
      <c r="I79" s="670"/>
      <c r="J79" s="163"/>
      <c r="K79" s="201" t="s">
        <v>97</v>
      </c>
      <c r="L79" s="163"/>
      <c r="M79" s="62"/>
      <c r="N79" s="201" t="s">
        <v>279</v>
      </c>
      <c r="O79" s="201" t="s">
        <v>280</v>
      </c>
      <c r="P79" s="67"/>
      <c r="Q79" s="357" t="s">
        <v>96</v>
      </c>
      <c r="R79" s="357"/>
      <c r="S79" s="357" t="s">
        <v>96</v>
      </c>
      <c r="T79" s="357"/>
      <c r="U79" s="357" t="s">
        <v>96</v>
      </c>
      <c r="V79" s="357" t="s">
        <v>96</v>
      </c>
      <c r="W79" s="357" t="s">
        <v>96</v>
      </c>
      <c r="X79" s="357" t="s">
        <v>96</v>
      </c>
      <c r="Y79" s="357" t="s">
        <v>96</v>
      </c>
    </row>
    <row r="80" spans="1:25" s="57" customFormat="1" x14ac:dyDescent="0.25">
      <c r="A80" s="1203"/>
      <c r="B80" s="618"/>
      <c r="C80" s="619"/>
      <c r="D80" s="622"/>
      <c r="E80" s="618"/>
      <c r="F80" s="618"/>
      <c r="G80" s="618"/>
      <c r="H80" s="622"/>
      <c r="I80" s="670"/>
      <c r="J80" s="163"/>
      <c r="K80" s="201" t="s">
        <v>281</v>
      </c>
      <c r="L80" s="163"/>
      <c r="M80" s="62"/>
      <c r="N80" s="201" t="s">
        <v>282</v>
      </c>
      <c r="O80" s="201" t="s">
        <v>283</v>
      </c>
      <c r="P80" s="67"/>
      <c r="Q80" s="357" t="s">
        <v>96</v>
      </c>
      <c r="R80" s="357"/>
      <c r="S80" s="357" t="s">
        <v>96</v>
      </c>
      <c r="T80" s="357" t="s">
        <v>96</v>
      </c>
      <c r="U80" s="357" t="s">
        <v>96</v>
      </c>
      <c r="V80" s="357"/>
      <c r="W80" s="357" t="s">
        <v>96</v>
      </c>
      <c r="X80" s="357" t="s">
        <v>96</v>
      </c>
      <c r="Y80" s="357"/>
    </row>
    <row r="81" spans="1:25" s="57" customFormat="1" x14ac:dyDescent="0.25">
      <c r="A81" s="1203"/>
      <c r="B81" s="618"/>
      <c r="C81" s="619"/>
      <c r="D81" s="622"/>
      <c r="E81" s="618"/>
      <c r="F81" s="618"/>
      <c r="G81" s="618"/>
      <c r="H81" s="622"/>
      <c r="I81" s="670"/>
      <c r="J81" s="163"/>
      <c r="K81" s="201"/>
      <c r="L81" s="163"/>
      <c r="M81" s="62"/>
      <c r="N81" s="201" t="s">
        <v>284</v>
      </c>
      <c r="O81" s="62"/>
      <c r="P81" s="67"/>
      <c r="Q81" s="357" t="s">
        <v>96</v>
      </c>
      <c r="R81" s="357"/>
      <c r="S81" s="357" t="s">
        <v>96</v>
      </c>
      <c r="T81" s="357"/>
      <c r="U81" s="357" t="s">
        <v>96</v>
      </c>
      <c r="V81" s="357" t="s">
        <v>96</v>
      </c>
      <c r="W81" s="357" t="s">
        <v>96</v>
      </c>
      <c r="X81" s="357" t="s">
        <v>96</v>
      </c>
      <c r="Y81" s="357"/>
    </row>
    <row r="82" spans="1:25" s="57" customFormat="1" x14ac:dyDescent="0.25">
      <c r="A82" s="1203"/>
      <c r="B82" s="618"/>
      <c r="C82" s="619"/>
      <c r="D82" s="622"/>
      <c r="E82" s="618"/>
      <c r="F82" s="618"/>
      <c r="G82" s="618"/>
      <c r="H82" s="622"/>
      <c r="I82" s="670"/>
      <c r="J82" s="163"/>
      <c r="K82" s="201" t="s">
        <v>285</v>
      </c>
      <c r="L82" s="163"/>
      <c r="M82" s="62"/>
      <c r="N82" s="201" t="s">
        <v>286</v>
      </c>
      <c r="O82" s="62"/>
      <c r="P82" s="67"/>
      <c r="Q82" s="357"/>
      <c r="R82" s="357" t="s">
        <v>96</v>
      </c>
      <c r="S82" s="357"/>
      <c r="T82" s="357"/>
      <c r="U82" s="357"/>
      <c r="V82" s="357"/>
      <c r="W82" s="357" t="s">
        <v>96</v>
      </c>
      <c r="X82" s="357" t="s">
        <v>96</v>
      </c>
      <c r="Y82" s="357" t="s">
        <v>96</v>
      </c>
    </row>
    <row r="83" spans="1:25" s="57" customFormat="1" x14ac:dyDescent="0.25">
      <c r="A83" s="664"/>
      <c r="B83" s="625"/>
      <c r="C83" s="546"/>
      <c r="D83" s="622"/>
      <c r="E83" s="625"/>
      <c r="F83" s="625"/>
      <c r="G83" s="618"/>
      <c r="H83" s="626"/>
      <c r="I83" s="670"/>
      <c r="J83" s="431"/>
      <c r="K83" s="354"/>
      <c r="L83" s="431"/>
      <c r="M83" s="583"/>
      <c r="N83" s="350" t="s">
        <v>129</v>
      </c>
      <c r="O83" s="583"/>
      <c r="P83" s="154"/>
      <c r="Q83" s="357"/>
      <c r="R83" s="357"/>
      <c r="S83" s="357"/>
      <c r="T83" s="357"/>
      <c r="U83" s="357"/>
      <c r="V83" s="357"/>
      <c r="W83" s="357" t="s">
        <v>96</v>
      </c>
      <c r="X83" s="357" t="s">
        <v>96</v>
      </c>
      <c r="Y83" s="357" t="s">
        <v>96</v>
      </c>
    </row>
    <row r="84" spans="1:25" s="102" customFormat="1" x14ac:dyDescent="0.25">
      <c r="A84" s="1196">
        <v>9</v>
      </c>
      <c r="B84" s="740" t="s">
        <v>18</v>
      </c>
      <c r="C84" s="649" t="s">
        <v>19</v>
      </c>
      <c r="D84" s="1094" t="s">
        <v>287</v>
      </c>
      <c r="E84" s="740">
        <v>2</v>
      </c>
      <c r="F84" s="649" t="s">
        <v>46</v>
      </c>
      <c r="G84" s="646" t="s">
        <v>57</v>
      </c>
      <c r="H84" s="1053" t="s">
        <v>288</v>
      </c>
      <c r="I84" s="770" t="s">
        <v>6</v>
      </c>
      <c r="J84" s="1047"/>
      <c r="K84" s="1049" t="s">
        <v>289</v>
      </c>
      <c r="L84" s="1048" t="s">
        <v>290</v>
      </c>
      <c r="M84" s="337"/>
      <c r="N84" s="1049" t="s">
        <v>291</v>
      </c>
      <c r="O84" s="337"/>
      <c r="P84" s="415"/>
      <c r="Q84" s="1050" t="s">
        <v>96</v>
      </c>
      <c r="R84" s="1051" t="s">
        <v>96</v>
      </c>
      <c r="S84" s="1052"/>
      <c r="T84" s="1052"/>
      <c r="U84" s="1052" t="s">
        <v>96</v>
      </c>
      <c r="V84" s="1052"/>
      <c r="W84" s="1052" t="s">
        <v>96</v>
      </c>
      <c r="X84" s="1052" t="s">
        <v>96</v>
      </c>
      <c r="Y84" s="1052" t="s">
        <v>96</v>
      </c>
    </row>
    <row r="85" spans="1:25" s="57" customFormat="1" x14ac:dyDescent="0.25">
      <c r="A85" s="1198"/>
      <c r="B85" s="740"/>
      <c r="C85" s="674"/>
      <c r="D85" s="1054" t="s">
        <v>292</v>
      </c>
      <c r="E85" s="740"/>
      <c r="F85" s="649"/>
      <c r="G85" s="676"/>
      <c r="H85" s="683"/>
      <c r="I85" s="684"/>
      <c r="J85" s="68"/>
      <c r="K85" s="347"/>
      <c r="L85" s="346" t="s">
        <v>293</v>
      </c>
      <c r="M85" s="83"/>
      <c r="N85" s="184" t="s">
        <v>97</v>
      </c>
      <c r="O85" s="83"/>
      <c r="P85" s="158"/>
      <c r="Q85" s="998"/>
      <c r="R85" s="999"/>
      <c r="S85" s="1000"/>
      <c r="T85" s="1000"/>
      <c r="U85" s="1000"/>
      <c r="V85" s="1000"/>
      <c r="W85" s="1000"/>
      <c r="X85" s="1000"/>
      <c r="Y85" s="1000"/>
    </row>
    <row r="86" spans="1:25" s="57" customFormat="1" x14ac:dyDescent="0.25">
      <c r="A86" s="1198"/>
      <c r="B86" s="653"/>
      <c r="C86" s="632"/>
      <c r="D86" s="600"/>
      <c r="E86" s="653"/>
      <c r="F86" s="655"/>
      <c r="G86" s="631"/>
      <c r="H86" s="687"/>
      <c r="I86" s="688"/>
      <c r="J86" s="439" t="s">
        <v>294</v>
      </c>
      <c r="K86" s="53" t="s">
        <v>97</v>
      </c>
      <c r="L86" s="252" t="s">
        <v>97</v>
      </c>
      <c r="M86" s="83"/>
      <c r="N86" s="184" t="s">
        <v>295</v>
      </c>
      <c r="O86" s="389"/>
      <c r="P86" s="212"/>
      <c r="Q86" s="979" t="s">
        <v>96</v>
      </c>
      <c r="R86" s="976" t="s">
        <v>96</v>
      </c>
      <c r="S86" s="980"/>
      <c r="T86" s="980"/>
      <c r="U86" s="980" t="s">
        <v>96</v>
      </c>
      <c r="V86" s="980"/>
      <c r="W86" s="980" t="s">
        <v>96</v>
      </c>
      <c r="X86" s="980"/>
      <c r="Y86" s="980" t="s">
        <v>96</v>
      </c>
    </row>
    <row r="87" spans="1:25" s="57" customFormat="1" x14ac:dyDescent="0.25">
      <c r="A87" s="1198"/>
      <c r="B87" s="653"/>
      <c r="C87" s="632"/>
      <c r="D87" s="717"/>
      <c r="E87" s="653"/>
      <c r="F87" s="655"/>
      <c r="G87" s="631"/>
      <c r="H87" s="687"/>
      <c r="I87" s="688"/>
      <c r="J87" s="68"/>
      <c r="K87" s="53" t="s">
        <v>97</v>
      </c>
      <c r="L87" s="346" t="s">
        <v>296</v>
      </c>
      <c r="M87" s="83"/>
      <c r="N87" s="53" t="s">
        <v>297</v>
      </c>
      <c r="O87" s="83"/>
      <c r="P87" s="158"/>
      <c r="Q87" s="981" t="s">
        <v>96</v>
      </c>
      <c r="R87" s="982" t="s">
        <v>96</v>
      </c>
      <c r="S87" s="983" t="s">
        <v>96</v>
      </c>
      <c r="T87" s="983"/>
      <c r="U87" s="983" t="s">
        <v>96</v>
      </c>
      <c r="V87" s="983"/>
      <c r="W87" s="983" t="s">
        <v>96</v>
      </c>
      <c r="X87" s="983"/>
      <c r="Y87" s="983" t="s">
        <v>96</v>
      </c>
    </row>
    <row r="88" spans="1:25" s="57" customFormat="1" x14ac:dyDescent="0.25">
      <c r="A88" s="1198"/>
      <c r="B88" s="653"/>
      <c r="C88" s="632"/>
      <c r="D88" s="717"/>
      <c r="E88" s="653"/>
      <c r="F88" s="655"/>
      <c r="G88" s="631"/>
      <c r="H88" s="687"/>
      <c r="I88" s="688"/>
      <c r="J88" s="68"/>
      <c r="K88" s="53"/>
      <c r="L88" s="346" t="s">
        <v>97</v>
      </c>
      <c r="M88" s="83"/>
      <c r="N88" s="184" t="s">
        <v>97</v>
      </c>
      <c r="O88" s="83"/>
      <c r="P88" s="158"/>
      <c r="Q88" s="472"/>
      <c r="R88" s="472"/>
      <c r="S88" s="472"/>
      <c r="T88" s="472"/>
      <c r="U88" s="472"/>
      <c r="V88" s="472"/>
      <c r="W88" s="472"/>
      <c r="X88" s="472"/>
      <c r="Y88" s="472"/>
    </row>
    <row r="89" spans="1:25" s="57" customFormat="1" x14ac:dyDescent="0.25">
      <c r="A89" s="676"/>
      <c r="B89" s="653"/>
      <c r="C89" s="632"/>
      <c r="D89" s="717"/>
      <c r="E89" s="653"/>
      <c r="F89" s="655"/>
      <c r="G89" s="631"/>
      <c r="H89" s="687"/>
      <c r="I89" s="688"/>
      <c r="J89" s="68"/>
      <c r="K89" s="158"/>
      <c r="L89" s="180" t="s">
        <v>220</v>
      </c>
      <c r="M89" s="83"/>
      <c r="N89" s="184"/>
      <c r="O89" s="83"/>
      <c r="P89" s="158"/>
      <c r="Q89" s="472"/>
      <c r="R89" s="472"/>
      <c r="S89" s="472"/>
      <c r="T89" s="472"/>
      <c r="U89" s="472"/>
      <c r="V89" s="472"/>
      <c r="W89" s="472"/>
      <c r="X89" s="472"/>
      <c r="Y89" s="472"/>
    </row>
    <row r="90" spans="1:25" s="57" customFormat="1" x14ac:dyDescent="0.25">
      <c r="A90" s="1090"/>
      <c r="B90" s="653"/>
      <c r="C90" s="632"/>
      <c r="D90" s="720"/>
      <c r="E90" s="653"/>
      <c r="F90" s="655"/>
      <c r="G90" s="662"/>
      <c r="H90" s="687"/>
      <c r="I90" s="699"/>
      <c r="J90" s="68"/>
      <c r="K90" s="158"/>
      <c r="L90" s="180" t="s">
        <v>97</v>
      </c>
      <c r="M90" s="83"/>
      <c r="N90" s="184"/>
      <c r="O90" s="83"/>
      <c r="P90" s="158"/>
      <c r="Q90" s="472"/>
      <c r="R90" s="472"/>
      <c r="S90" s="472"/>
      <c r="T90" s="472"/>
      <c r="U90" s="472"/>
      <c r="V90" s="472"/>
      <c r="W90" s="472"/>
      <c r="X90" s="472"/>
      <c r="Y90" s="472"/>
    </row>
    <row r="91" spans="1:25" s="57" customFormat="1" ht="15" customHeight="1" x14ac:dyDescent="0.25">
      <c r="A91" s="1172">
        <v>10</v>
      </c>
      <c r="B91" s="665" t="s">
        <v>25</v>
      </c>
      <c r="C91" s="668" t="s">
        <v>298</v>
      </c>
      <c r="D91" s="689" t="s">
        <v>299</v>
      </c>
      <c r="E91" s="665">
        <v>2</v>
      </c>
      <c r="F91" s="665" t="s">
        <v>47</v>
      </c>
      <c r="G91" s="664" t="s">
        <v>57</v>
      </c>
      <c r="H91" s="669" t="s">
        <v>300</v>
      </c>
      <c r="I91" s="623" t="s">
        <v>7</v>
      </c>
      <c r="J91" s="501" t="s">
        <v>301</v>
      </c>
      <c r="K91" s="501" t="s">
        <v>302</v>
      </c>
      <c r="L91" s="501" t="s">
        <v>303</v>
      </c>
      <c r="M91" s="501" t="s">
        <v>304</v>
      </c>
      <c r="N91" s="390" t="s">
        <v>305</v>
      </c>
      <c r="O91" s="1087" t="s">
        <v>182</v>
      </c>
      <c r="P91" s="530" t="s">
        <v>306</v>
      </c>
      <c r="Q91" s="1095" t="s">
        <v>96</v>
      </c>
      <c r="R91" s="1096" t="s">
        <v>96</v>
      </c>
      <c r="S91" s="1095"/>
      <c r="T91" s="1095"/>
      <c r="U91" s="1095" t="s">
        <v>96</v>
      </c>
      <c r="V91" s="1095"/>
      <c r="W91" s="1095" t="s">
        <v>96</v>
      </c>
      <c r="X91" s="1095" t="s">
        <v>96</v>
      </c>
      <c r="Y91" s="1097" t="s">
        <v>96</v>
      </c>
    </row>
    <row r="92" spans="1:25" s="57" customFormat="1" ht="15" customHeight="1" x14ac:dyDescent="0.25">
      <c r="A92" s="1172"/>
      <c r="B92" s="664"/>
      <c r="C92" s="623"/>
      <c r="D92" s="689"/>
      <c r="E92" s="664"/>
      <c r="F92" s="664"/>
      <c r="G92" s="664"/>
      <c r="H92" s="689"/>
      <c r="I92" s="623"/>
      <c r="J92" s="430"/>
      <c r="K92" s="430"/>
      <c r="L92" s="392" t="s">
        <v>97</v>
      </c>
      <c r="M92" s="430"/>
      <c r="N92" s="602" t="s">
        <v>97</v>
      </c>
      <c r="O92" s="1088" t="s">
        <v>307</v>
      </c>
      <c r="P92" s="181" t="s">
        <v>308</v>
      </c>
      <c r="Q92" s="977"/>
      <c r="R92" s="978"/>
      <c r="S92" s="977"/>
      <c r="T92" s="977"/>
      <c r="U92" s="977"/>
      <c r="V92" s="977"/>
      <c r="W92" s="977"/>
      <c r="X92" s="977"/>
      <c r="Y92" s="1001"/>
    </row>
    <row r="93" spans="1:25" s="57" customFormat="1" x14ac:dyDescent="0.25">
      <c r="A93" s="1172"/>
      <c r="B93" s="618"/>
      <c r="C93" s="619"/>
      <c r="D93" s="622"/>
      <c r="E93" s="618"/>
      <c r="F93" s="618"/>
      <c r="G93" s="618"/>
      <c r="H93" s="622"/>
      <c r="I93" s="619"/>
      <c r="J93" s="166" t="s">
        <v>148</v>
      </c>
      <c r="K93" s="166" t="s">
        <v>309</v>
      </c>
      <c r="L93" s="502" t="s">
        <v>97</v>
      </c>
      <c r="M93" s="138" t="s">
        <v>111</v>
      </c>
      <c r="N93" s="185" t="s">
        <v>97</v>
      </c>
      <c r="O93" s="1086" t="s">
        <v>310</v>
      </c>
      <c r="P93" s="138" t="s">
        <v>274</v>
      </c>
      <c r="Q93" s="295"/>
      <c r="R93" s="328"/>
      <c r="S93" s="295"/>
      <c r="T93" s="295"/>
      <c r="U93" s="295"/>
      <c r="V93" s="295"/>
      <c r="W93" s="295"/>
      <c r="X93" s="295"/>
      <c r="Y93" s="295"/>
    </row>
    <row r="94" spans="1:25" s="57" customFormat="1" x14ac:dyDescent="0.25">
      <c r="A94" s="1172"/>
      <c r="B94" s="618"/>
      <c r="C94" s="619"/>
      <c r="D94" s="622"/>
      <c r="E94" s="618"/>
      <c r="F94" s="618"/>
      <c r="G94" s="618"/>
      <c r="H94" s="622"/>
      <c r="I94" s="619"/>
      <c r="J94" s="166"/>
      <c r="K94" s="138" t="s">
        <v>281</v>
      </c>
      <c r="L94" s="502"/>
      <c r="M94" s="181"/>
      <c r="N94" s="185" t="s">
        <v>311</v>
      </c>
      <c r="O94" s="1086" t="s">
        <v>312</v>
      </c>
      <c r="P94" s="138" t="s">
        <v>193</v>
      </c>
      <c r="Q94" s="357" t="s">
        <v>96</v>
      </c>
      <c r="R94" s="326"/>
      <c r="S94" s="115"/>
      <c r="T94" s="115"/>
      <c r="U94" s="115"/>
      <c r="V94" s="115"/>
      <c r="W94" s="357" t="s">
        <v>96</v>
      </c>
      <c r="X94" s="357" t="s">
        <v>96</v>
      </c>
      <c r="Y94" s="357" t="s">
        <v>96</v>
      </c>
    </row>
    <row r="95" spans="1:25" s="57" customFormat="1" x14ac:dyDescent="0.25">
      <c r="A95" s="1172"/>
      <c r="B95" s="618"/>
      <c r="C95" s="619"/>
      <c r="D95" s="622"/>
      <c r="E95" s="618"/>
      <c r="F95" s="618"/>
      <c r="G95" s="618"/>
      <c r="H95" s="622"/>
      <c r="I95" s="619"/>
      <c r="J95" s="166"/>
      <c r="K95" s="138"/>
      <c r="L95" s="502"/>
      <c r="M95" s="181" t="s">
        <v>313</v>
      </c>
      <c r="N95" s="185"/>
      <c r="O95" s="1086" t="s">
        <v>97</v>
      </c>
      <c r="P95" s="181"/>
      <c r="Q95" s="967"/>
      <c r="R95" s="286"/>
      <c r="S95" s="206"/>
      <c r="T95" s="206"/>
      <c r="U95" s="206"/>
      <c r="V95" s="206"/>
      <c r="W95" s="967"/>
      <c r="X95" s="967"/>
      <c r="Y95" s="967"/>
    </row>
    <row r="96" spans="1:25" s="57" customFormat="1" x14ac:dyDescent="0.25">
      <c r="A96" s="1172"/>
      <c r="B96" s="618"/>
      <c r="C96" s="619"/>
      <c r="D96" s="622"/>
      <c r="E96" s="618"/>
      <c r="F96" s="618"/>
      <c r="G96" s="618"/>
      <c r="H96" s="622"/>
      <c r="I96" s="619"/>
      <c r="J96" s="138" t="s">
        <v>97</v>
      </c>
      <c r="K96" s="138" t="s">
        <v>314</v>
      </c>
      <c r="L96" s="181" t="s">
        <v>315</v>
      </c>
      <c r="M96" s="934"/>
      <c r="N96" s="284" t="s">
        <v>316</v>
      </c>
      <c r="O96" s="341" t="s">
        <v>192</v>
      </c>
      <c r="P96" s="138" t="s">
        <v>278</v>
      </c>
      <c r="Q96" s="967" t="s">
        <v>96</v>
      </c>
      <c r="R96" s="968"/>
      <c r="S96" s="967" t="s">
        <v>96</v>
      </c>
      <c r="T96" s="967" t="s">
        <v>96</v>
      </c>
      <c r="U96" s="967" t="s">
        <v>96</v>
      </c>
      <c r="V96" s="967" t="s">
        <v>96</v>
      </c>
      <c r="W96" s="967" t="s">
        <v>96</v>
      </c>
      <c r="X96" s="967" t="s">
        <v>96</v>
      </c>
      <c r="Y96" s="967" t="s">
        <v>96</v>
      </c>
    </row>
    <row r="97" spans="1:25" s="57" customFormat="1" x14ac:dyDescent="0.25">
      <c r="A97" s="1172"/>
      <c r="B97" s="618"/>
      <c r="C97" s="619"/>
      <c r="D97" s="622"/>
      <c r="E97" s="618"/>
      <c r="F97" s="618"/>
      <c r="G97" s="618"/>
      <c r="H97" s="622"/>
      <c r="I97" s="619"/>
      <c r="J97" s="1072"/>
      <c r="K97" s="138" t="s">
        <v>97</v>
      </c>
      <c r="L97" s="181" t="s">
        <v>206</v>
      </c>
      <c r="M97" s="138" t="s">
        <v>317</v>
      </c>
      <c r="N97" s="284" t="s">
        <v>318</v>
      </c>
      <c r="O97" s="341" t="s">
        <v>319</v>
      </c>
      <c r="P97" s="138"/>
      <c r="Q97" s="967"/>
      <c r="R97" s="968"/>
      <c r="S97" s="967"/>
      <c r="T97" s="967"/>
      <c r="U97" s="967"/>
      <c r="V97" s="967"/>
      <c r="W97" s="967" t="s">
        <v>96</v>
      </c>
      <c r="X97" s="967" t="s">
        <v>96</v>
      </c>
      <c r="Y97" s="967" t="s">
        <v>96</v>
      </c>
    </row>
    <row r="98" spans="1:25" s="57" customFormat="1" x14ac:dyDescent="0.25">
      <c r="A98" s="1172"/>
      <c r="B98" s="618"/>
      <c r="C98" s="619"/>
      <c r="D98" s="622"/>
      <c r="E98" s="618"/>
      <c r="F98" s="618"/>
      <c r="G98" s="618"/>
      <c r="H98" s="622"/>
      <c r="I98" s="619"/>
      <c r="J98" s="181" t="s">
        <v>320</v>
      </c>
      <c r="K98" s="138"/>
      <c r="L98" s="138" t="s">
        <v>296</v>
      </c>
      <c r="M98" s="934"/>
      <c r="N98" s="284" t="s">
        <v>321</v>
      </c>
      <c r="O98" s="341" t="s">
        <v>322</v>
      </c>
      <c r="P98" s="138" t="s">
        <v>199</v>
      </c>
      <c r="Q98" s="967"/>
      <c r="R98" s="968"/>
      <c r="S98" s="967"/>
      <c r="T98" s="967"/>
      <c r="U98" s="967"/>
      <c r="V98" s="967"/>
      <c r="W98" s="967"/>
      <c r="X98" s="967"/>
      <c r="Y98" s="967"/>
    </row>
    <row r="99" spans="1:25" s="57" customFormat="1" x14ac:dyDescent="0.25">
      <c r="A99" s="1172"/>
      <c r="B99" s="618"/>
      <c r="C99" s="619"/>
      <c r="D99" s="622"/>
      <c r="E99" s="618"/>
      <c r="F99" s="618"/>
      <c r="G99" s="618"/>
      <c r="H99" s="622"/>
      <c r="I99" s="619"/>
      <c r="J99" s="181"/>
      <c r="K99" s="138"/>
      <c r="L99" s="138" t="s">
        <v>323</v>
      </c>
      <c r="M99" s="934"/>
      <c r="N99" s="185" t="s">
        <v>282</v>
      </c>
      <c r="O99" s="1089" t="s">
        <v>324</v>
      </c>
      <c r="P99" s="138"/>
      <c r="Q99" s="357" t="s">
        <v>96</v>
      </c>
      <c r="R99" s="356"/>
      <c r="S99" s="357" t="s">
        <v>96</v>
      </c>
      <c r="T99" s="357" t="s">
        <v>96</v>
      </c>
      <c r="U99" s="357" t="s">
        <v>96</v>
      </c>
      <c r="V99" s="357"/>
      <c r="W99" s="357" t="s">
        <v>96</v>
      </c>
      <c r="X99" s="357" t="s">
        <v>96</v>
      </c>
      <c r="Y99" s="357"/>
    </row>
    <row r="100" spans="1:25" s="57" customFormat="1" x14ac:dyDescent="0.25">
      <c r="A100" s="1172"/>
      <c r="B100" s="618"/>
      <c r="C100" s="619"/>
      <c r="D100" s="622"/>
      <c r="E100" s="618"/>
      <c r="F100" s="618"/>
      <c r="G100" s="618"/>
      <c r="H100" s="622"/>
      <c r="I100" s="619"/>
      <c r="J100" s="181"/>
      <c r="K100" s="138"/>
      <c r="L100" s="138" t="s">
        <v>325</v>
      </c>
      <c r="M100" s="934"/>
      <c r="N100" s="284"/>
      <c r="O100" s="437" t="s">
        <v>326</v>
      </c>
      <c r="P100" s="138"/>
      <c r="Q100" s="967"/>
      <c r="R100" s="968"/>
      <c r="S100" s="967"/>
      <c r="T100" s="967"/>
      <c r="U100" s="967"/>
      <c r="V100" s="967"/>
      <c r="W100" s="967"/>
      <c r="X100" s="967"/>
      <c r="Y100" s="967"/>
    </row>
    <row r="101" spans="1:25" s="57" customFormat="1" x14ac:dyDescent="0.25">
      <c r="A101" s="1172"/>
      <c r="B101" s="618"/>
      <c r="C101" s="619"/>
      <c r="D101" s="622"/>
      <c r="E101" s="618"/>
      <c r="F101" s="618"/>
      <c r="G101" s="618"/>
      <c r="H101" s="622"/>
      <c r="I101" s="619"/>
      <c r="J101" s="181"/>
      <c r="K101" s="138"/>
      <c r="L101" s="138" t="s">
        <v>327</v>
      </c>
      <c r="M101" s="934"/>
      <c r="N101" s="185" t="s">
        <v>210</v>
      </c>
      <c r="O101" s="437" t="s">
        <v>275</v>
      </c>
      <c r="P101" s="138"/>
      <c r="Q101" s="967"/>
      <c r="R101" s="968"/>
      <c r="S101" s="967"/>
      <c r="T101" s="967"/>
      <c r="U101" s="967"/>
      <c r="V101" s="967"/>
      <c r="W101" s="967"/>
      <c r="X101" s="967" t="s">
        <v>96</v>
      </c>
      <c r="Y101" s="967" t="s">
        <v>96</v>
      </c>
    </row>
    <row r="102" spans="1:25" s="57" customFormat="1" x14ac:dyDescent="0.25">
      <c r="A102" s="1172"/>
      <c r="B102" s="618"/>
      <c r="C102" s="619"/>
      <c r="D102" s="622"/>
      <c r="E102" s="618"/>
      <c r="F102" s="618"/>
      <c r="G102" s="618"/>
      <c r="H102" s="622"/>
      <c r="I102" s="619"/>
      <c r="J102" s="181"/>
      <c r="K102" s="138"/>
      <c r="L102" s="138" t="s">
        <v>328</v>
      </c>
      <c r="M102" s="934"/>
      <c r="N102" s="284" t="s">
        <v>329</v>
      </c>
      <c r="O102" s="437" t="s">
        <v>330</v>
      </c>
      <c r="P102" s="138"/>
      <c r="Q102" s="967"/>
      <c r="R102" s="968"/>
      <c r="S102" s="967"/>
      <c r="T102" s="967"/>
      <c r="U102" s="967"/>
      <c r="V102" s="967"/>
      <c r="W102" s="967"/>
      <c r="X102" s="967" t="s">
        <v>96</v>
      </c>
      <c r="Y102" s="967" t="s">
        <v>96</v>
      </c>
    </row>
    <row r="103" spans="1:25" s="57" customFormat="1" x14ac:dyDescent="0.25">
      <c r="A103" s="1172"/>
      <c r="B103" s="618"/>
      <c r="C103" s="619"/>
      <c r="D103" s="622"/>
      <c r="E103" s="618"/>
      <c r="F103" s="618"/>
      <c r="G103" s="618"/>
      <c r="H103" s="622"/>
      <c r="I103" s="619"/>
      <c r="J103" s="181"/>
      <c r="K103" s="138"/>
      <c r="L103" s="325" t="s">
        <v>220</v>
      </c>
      <c r="M103" s="934"/>
      <c r="N103" s="284" t="s">
        <v>129</v>
      </c>
      <c r="O103" s="341" t="s">
        <v>331</v>
      </c>
      <c r="P103" s="138"/>
      <c r="Q103" s="967"/>
      <c r="R103" s="968"/>
      <c r="S103" s="967"/>
      <c r="T103" s="967"/>
      <c r="U103" s="967"/>
      <c r="V103" s="967"/>
      <c r="W103" s="967" t="s">
        <v>96</v>
      </c>
      <c r="X103" s="967" t="s">
        <v>96</v>
      </c>
      <c r="Y103" s="967" t="s">
        <v>96</v>
      </c>
    </row>
    <row r="104" spans="1:25" s="57" customFormat="1" x14ac:dyDescent="0.25">
      <c r="A104" s="1172"/>
      <c r="B104" s="618"/>
      <c r="C104" s="619"/>
      <c r="D104" s="622"/>
      <c r="E104" s="618"/>
      <c r="F104" s="618"/>
      <c r="G104" s="618"/>
      <c r="H104" s="622"/>
      <c r="I104" s="619"/>
      <c r="J104" s="181"/>
      <c r="K104" s="138"/>
      <c r="L104" s="325" t="s">
        <v>97</v>
      </c>
      <c r="M104" s="934"/>
      <c r="N104" s="284"/>
      <c r="O104" s="341" t="s">
        <v>283</v>
      </c>
      <c r="P104" s="138"/>
      <c r="Q104" s="967"/>
      <c r="R104" s="968"/>
      <c r="S104" s="967"/>
      <c r="T104" s="967"/>
      <c r="U104" s="967"/>
      <c r="V104" s="967"/>
      <c r="W104" s="967"/>
      <c r="X104" s="967"/>
      <c r="Y104" s="967"/>
    </row>
    <row r="105" spans="1:25" s="57" customFormat="1" x14ac:dyDescent="0.25">
      <c r="A105" s="1173"/>
      <c r="B105" s="618"/>
      <c r="C105" s="619"/>
      <c r="D105" s="622"/>
      <c r="E105" s="618"/>
      <c r="F105" s="618"/>
      <c r="G105" s="618"/>
      <c r="H105" s="622"/>
      <c r="I105" s="619"/>
      <c r="J105" s="181"/>
      <c r="K105" s="138"/>
      <c r="L105" s="138" t="s">
        <v>328</v>
      </c>
      <c r="M105" s="934"/>
      <c r="N105" s="137"/>
      <c r="O105" s="341" t="s">
        <v>283</v>
      </c>
      <c r="P105" s="138"/>
      <c r="Q105" s="967"/>
      <c r="R105" s="968"/>
      <c r="S105" s="967"/>
      <c r="T105" s="967"/>
      <c r="U105" s="967"/>
      <c r="V105" s="967"/>
      <c r="W105" s="967"/>
      <c r="X105" s="967"/>
      <c r="Y105" s="967"/>
    </row>
    <row r="106" spans="1:25" s="57" customFormat="1" ht="23.25" customHeight="1" x14ac:dyDescent="0.25">
      <c r="A106" s="1196">
        <v>11</v>
      </c>
      <c r="B106" s="690" t="s">
        <v>25</v>
      </c>
      <c r="C106" s="691" t="s">
        <v>298</v>
      </c>
      <c r="D106" s="523" t="s">
        <v>332</v>
      </c>
      <c r="E106" s="690">
        <v>2</v>
      </c>
      <c r="F106" s="690" t="s">
        <v>46</v>
      </c>
      <c r="G106" s="690" t="s">
        <v>57</v>
      </c>
      <c r="H106" s="692" t="s">
        <v>333</v>
      </c>
      <c r="I106" s="693" t="s">
        <v>7</v>
      </c>
      <c r="J106" s="606" t="s">
        <v>334</v>
      </c>
      <c r="K106" s="156" t="s">
        <v>335</v>
      </c>
      <c r="L106" s="156" t="s">
        <v>336</v>
      </c>
      <c r="M106" s="364" t="s">
        <v>337</v>
      </c>
      <c r="N106" s="53" t="s">
        <v>338</v>
      </c>
      <c r="O106" s="1082" t="s">
        <v>182</v>
      </c>
      <c r="P106" s="364" t="s">
        <v>339</v>
      </c>
      <c r="Q106" s="472" t="s">
        <v>96</v>
      </c>
      <c r="R106" s="471" t="s">
        <v>96</v>
      </c>
      <c r="S106" s="472"/>
      <c r="T106" s="472"/>
      <c r="U106" s="472"/>
      <c r="V106" s="472" t="s">
        <v>96</v>
      </c>
      <c r="W106" s="472" t="s">
        <v>96</v>
      </c>
      <c r="X106" s="472" t="s">
        <v>96</v>
      </c>
      <c r="Y106" s="472" t="s">
        <v>96</v>
      </c>
    </row>
    <row r="107" spans="1:25" s="57" customFormat="1" x14ac:dyDescent="0.25">
      <c r="A107" s="1198"/>
      <c r="B107" s="655"/>
      <c r="C107" s="632"/>
      <c r="D107" s="551"/>
      <c r="E107" s="655"/>
      <c r="F107" s="655"/>
      <c r="G107" s="655"/>
      <c r="H107" s="660"/>
      <c r="I107" s="688"/>
      <c r="J107" s="83"/>
      <c r="K107" s="158"/>
      <c r="L107" s="212" t="s">
        <v>340</v>
      </c>
      <c r="M107" s="365"/>
      <c r="N107" s="184" t="s">
        <v>97</v>
      </c>
      <c r="O107" s="1081" t="s">
        <v>307</v>
      </c>
      <c r="P107" s="365"/>
      <c r="Q107" s="472"/>
      <c r="R107" s="471"/>
      <c r="S107" s="472"/>
      <c r="T107" s="472"/>
      <c r="U107" s="472"/>
      <c r="V107" s="472"/>
      <c r="W107" s="472"/>
      <c r="X107" s="472"/>
      <c r="Y107" s="472"/>
    </row>
    <row r="108" spans="1:25" s="57" customFormat="1" x14ac:dyDescent="0.25">
      <c r="A108" s="1198"/>
      <c r="B108" s="655"/>
      <c r="C108" s="632"/>
      <c r="D108" s="551"/>
      <c r="E108" s="655"/>
      <c r="F108" s="655"/>
      <c r="G108" s="655"/>
      <c r="H108" s="660"/>
      <c r="I108" s="688"/>
      <c r="J108" s="83"/>
      <c r="K108" s="158"/>
      <c r="L108" s="158"/>
      <c r="M108" s="365"/>
      <c r="N108" s="184" t="s">
        <v>97</v>
      </c>
      <c r="O108" s="463" t="s">
        <v>198</v>
      </c>
      <c r="P108" s="365"/>
      <c r="Q108" s="1002"/>
      <c r="R108" s="1003"/>
      <c r="S108" s="1002"/>
      <c r="T108" s="1002"/>
      <c r="U108" s="1002"/>
      <c r="V108" s="1002"/>
      <c r="W108" s="1002"/>
      <c r="X108" s="1002"/>
      <c r="Y108" s="1002"/>
    </row>
    <row r="109" spans="1:25" s="57" customFormat="1" x14ac:dyDescent="0.25">
      <c r="A109" s="1198"/>
      <c r="B109" s="649"/>
      <c r="C109" s="674"/>
      <c r="D109" s="694"/>
      <c r="E109" s="649"/>
      <c r="F109" s="649"/>
      <c r="G109" s="649"/>
      <c r="H109" s="660"/>
      <c r="I109" s="684"/>
      <c r="J109" s="601" t="s">
        <v>97</v>
      </c>
      <c r="K109" s="158" t="s">
        <v>341</v>
      </c>
      <c r="L109" s="204" t="s">
        <v>315</v>
      </c>
      <c r="M109" s="212" t="s">
        <v>317</v>
      </c>
      <c r="N109" s="184" t="s">
        <v>97</v>
      </c>
      <c r="O109" s="1083" t="s">
        <v>342</v>
      </c>
      <c r="P109" s="204" t="s">
        <v>343</v>
      </c>
      <c r="Q109" s="129"/>
      <c r="R109" s="353"/>
      <c r="S109" s="129"/>
      <c r="T109" s="176"/>
      <c r="U109" s="176"/>
      <c r="V109" s="176"/>
      <c r="W109" s="176"/>
      <c r="X109" s="176"/>
      <c r="Y109" s="176"/>
    </row>
    <row r="110" spans="1:25" s="57" customFormat="1" x14ac:dyDescent="0.25">
      <c r="A110" s="1198"/>
      <c r="B110" s="695"/>
      <c r="C110" s="674"/>
      <c r="D110" s="694"/>
      <c r="E110" s="649"/>
      <c r="F110" s="649"/>
      <c r="G110" s="649"/>
      <c r="H110" s="696"/>
      <c r="I110" s="684"/>
      <c r="J110" s="83" t="s">
        <v>344</v>
      </c>
      <c r="K110" s="158" t="s">
        <v>345</v>
      </c>
      <c r="L110" s="212" t="s">
        <v>346</v>
      </c>
      <c r="M110" s="78"/>
      <c r="N110" s="184" t="s">
        <v>97</v>
      </c>
      <c r="O110" s="389" t="s">
        <v>192</v>
      </c>
      <c r="P110" s="212" t="s">
        <v>347</v>
      </c>
      <c r="Q110" s="129"/>
      <c r="R110" s="353"/>
      <c r="S110" s="129"/>
      <c r="T110" s="353"/>
      <c r="U110" s="129"/>
      <c r="V110" s="129"/>
      <c r="W110" s="129"/>
      <c r="X110" s="129"/>
      <c r="Y110" s="129"/>
    </row>
    <row r="111" spans="1:25" s="57" customFormat="1" x14ac:dyDescent="0.25">
      <c r="A111" s="1198"/>
      <c r="B111" s="656"/>
      <c r="C111" s="632"/>
      <c r="D111" s="694"/>
      <c r="E111" s="655"/>
      <c r="F111" s="655"/>
      <c r="G111" s="655"/>
      <c r="H111" s="696"/>
      <c r="I111" s="684"/>
      <c r="J111" s="389" t="s">
        <v>97</v>
      </c>
      <c r="K111" s="212" t="s">
        <v>97</v>
      </c>
      <c r="L111" s="212" t="s">
        <v>348</v>
      </c>
      <c r="M111" s="212"/>
      <c r="N111" s="146" t="s">
        <v>349</v>
      </c>
      <c r="O111" s="253" t="s">
        <v>350</v>
      </c>
      <c r="P111" s="204" t="s">
        <v>351</v>
      </c>
      <c r="Q111" s="995"/>
      <c r="R111" s="1004"/>
      <c r="S111" s="995"/>
      <c r="T111" s="1004"/>
      <c r="U111" s="1005"/>
      <c r="V111" s="1005"/>
      <c r="W111" s="1005"/>
      <c r="X111" s="1005" t="s">
        <v>96</v>
      </c>
      <c r="Y111" s="995" t="s">
        <v>96</v>
      </c>
    </row>
    <row r="112" spans="1:25" s="57" customFormat="1" x14ac:dyDescent="0.25">
      <c r="A112" s="1198"/>
      <c r="B112" s="656"/>
      <c r="C112" s="632"/>
      <c r="D112" s="694"/>
      <c r="E112" s="655"/>
      <c r="F112" s="655"/>
      <c r="G112" s="655"/>
      <c r="H112" s="696"/>
      <c r="I112" s="684"/>
      <c r="J112" s="389"/>
      <c r="K112" s="212"/>
      <c r="L112" s="212" t="s">
        <v>97</v>
      </c>
      <c r="M112" s="212"/>
      <c r="N112" s="146"/>
      <c r="O112" s="253" t="s">
        <v>352</v>
      </c>
      <c r="P112" s="204"/>
      <c r="Q112" s="472"/>
      <c r="R112" s="471"/>
      <c r="S112" s="472"/>
      <c r="T112" s="472"/>
      <c r="U112" s="472"/>
      <c r="V112" s="472"/>
      <c r="W112" s="472"/>
      <c r="X112" s="472"/>
      <c r="Y112" s="472"/>
    </row>
    <row r="113" spans="1:25" s="57" customFormat="1" x14ac:dyDescent="0.25">
      <c r="A113" s="1198"/>
      <c r="B113" s="695"/>
      <c r="C113" s="674"/>
      <c r="D113" s="694"/>
      <c r="E113" s="649"/>
      <c r="F113" s="649"/>
      <c r="G113" s="649"/>
      <c r="H113" s="696"/>
      <c r="I113" s="684"/>
      <c r="J113" s="389" t="s">
        <v>353</v>
      </c>
      <c r="K113" s="157" t="s">
        <v>354</v>
      </c>
      <c r="L113" s="212" t="s">
        <v>355</v>
      </c>
      <c r="M113" s="533"/>
      <c r="N113" s="146" t="s">
        <v>92</v>
      </c>
      <c r="O113" s="253" t="s">
        <v>103</v>
      </c>
      <c r="P113" s="204" t="s">
        <v>306</v>
      </c>
      <c r="Q113" s="176"/>
      <c r="R113" s="381"/>
      <c r="S113" s="176"/>
      <c r="T113" s="176"/>
      <c r="U113" s="176"/>
      <c r="V113" s="176"/>
      <c r="W113" s="472" t="s">
        <v>96</v>
      </c>
      <c r="X113" s="472" t="s">
        <v>96</v>
      </c>
      <c r="Y113" s="472" t="s">
        <v>96</v>
      </c>
    </row>
    <row r="114" spans="1:25" s="57" customFormat="1" x14ac:dyDescent="0.25">
      <c r="A114" s="1198"/>
      <c r="B114" s="695"/>
      <c r="C114" s="674"/>
      <c r="D114" s="694"/>
      <c r="E114" s="649"/>
      <c r="F114" s="649"/>
      <c r="G114" s="649"/>
      <c r="H114" s="696"/>
      <c r="I114" s="688"/>
      <c r="J114" s="68"/>
      <c r="K114" s="158" t="s">
        <v>356</v>
      </c>
      <c r="L114" s="212" t="s">
        <v>206</v>
      </c>
      <c r="M114" s="533"/>
      <c r="N114" s="146" t="s">
        <v>316</v>
      </c>
      <c r="O114" s="253" t="s">
        <v>357</v>
      </c>
      <c r="P114" s="212" t="s">
        <v>274</v>
      </c>
      <c r="Q114" s="472" t="s">
        <v>96</v>
      </c>
      <c r="R114" s="471"/>
      <c r="S114" s="472"/>
      <c r="T114" s="472" t="s">
        <v>96</v>
      </c>
      <c r="U114" s="472" t="s">
        <v>96</v>
      </c>
      <c r="V114" s="472" t="s">
        <v>96</v>
      </c>
      <c r="W114" s="472"/>
      <c r="X114" s="472" t="s">
        <v>96</v>
      </c>
      <c r="Y114" s="472" t="s">
        <v>96</v>
      </c>
    </row>
    <row r="115" spans="1:25" s="57" customFormat="1" x14ac:dyDescent="0.25">
      <c r="A115" s="1198"/>
      <c r="B115" s="655"/>
      <c r="C115" s="632"/>
      <c r="D115" s="678"/>
      <c r="E115" s="655"/>
      <c r="F115" s="655"/>
      <c r="G115" s="655"/>
      <c r="H115" s="660"/>
      <c r="I115" s="688"/>
      <c r="J115" s="253" t="s">
        <v>320</v>
      </c>
      <c r="K115" s="158" t="s">
        <v>97</v>
      </c>
      <c r="L115" s="212" t="s">
        <v>296</v>
      </c>
      <c r="M115" s="533"/>
      <c r="N115" s="146" t="s">
        <v>358</v>
      </c>
      <c r="O115" s="463" t="s">
        <v>359</v>
      </c>
      <c r="P115" s="212" t="s">
        <v>360</v>
      </c>
      <c r="Q115" s="176"/>
      <c r="R115" s="381"/>
      <c r="S115" s="176"/>
      <c r="T115" s="176"/>
      <c r="U115" s="176"/>
      <c r="V115" s="176"/>
      <c r="W115" s="472" t="s">
        <v>96</v>
      </c>
      <c r="X115" s="472" t="s">
        <v>96</v>
      </c>
      <c r="Y115" s="472" t="s">
        <v>96</v>
      </c>
    </row>
    <row r="116" spans="1:25" s="57" customFormat="1" x14ac:dyDescent="0.25">
      <c r="A116" s="1198"/>
      <c r="B116" s="655"/>
      <c r="C116" s="632"/>
      <c r="D116" s="678"/>
      <c r="E116" s="655"/>
      <c r="F116" s="655"/>
      <c r="G116" s="655"/>
      <c r="H116" s="660"/>
      <c r="I116" s="688"/>
      <c r="J116" s="253" t="s">
        <v>361</v>
      </c>
      <c r="K116" s="212" t="s">
        <v>281</v>
      </c>
      <c r="L116" s="204" t="s">
        <v>362</v>
      </c>
      <c r="M116" s="533"/>
      <c r="N116" s="146" t="s">
        <v>363</v>
      </c>
      <c r="O116" s="253" t="s">
        <v>364</v>
      </c>
      <c r="P116" s="212" t="s">
        <v>365</v>
      </c>
      <c r="Q116" s="472"/>
      <c r="R116" s="471"/>
      <c r="S116" s="472"/>
      <c r="T116" s="472"/>
      <c r="U116" s="472" t="s">
        <v>96</v>
      </c>
      <c r="V116" s="472"/>
      <c r="W116" s="472"/>
      <c r="X116" s="472" t="s">
        <v>96</v>
      </c>
      <c r="Y116" s="472" t="s">
        <v>96</v>
      </c>
    </row>
    <row r="117" spans="1:25" s="57" customFormat="1" x14ac:dyDescent="0.25">
      <c r="A117" s="1198"/>
      <c r="B117" s="655"/>
      <c r="C117" s="632"/>
      <c r="D117" s="678"/>
      <c r="E117" s="655"/>
      <c r="F117" s="655"/>
      <c r="G117" s="655"/>
      <c r="H117" s="660"/>
      <c r="I117" s="688"/>
      <c r="J117" s="253" t="s">
        <v>366</v>
      </c>
      <c r="K117" s="158"/>
      <c r="L117" s="204" t="s">
        <v>209</v>
      </c>
      <c r="M117" s="533"/>
      <c r="N117" s="146" t="s">
        <v>129</v>
      </c>
      <c r="O117" s="253" t="s">
        <v>367</v>
      </c>
      <c r="P117" s="158"/>
      <c r="Q117" s="1006"/>
      <c r="R117" s="1007"/>
      <c r="S117" s="1006"/>
      <c r="T117" s="1006"/>
      <c r="U117" s="1006"/>
      <c r="V117" s="1006"/>
      <c r="W117" s="472" t="s">
        <v>96</v>
      </c>
      <c r="X117" s="472" t="s">
        <v>96</v>
      </c>
      <c r="Y117" s="472" t="s">
        <v>96</v>
      </c>
    </row>
    <row r="118" spans="1:25" s="57" customFormat="1" x14ac:dyDescent="0.25">
      <c r="A118" s="1198"/>
      <c r="B118" s="655"/>
      <c r="C118" s="632"/>
      <c r="D118" s="678"/>
      <c r="E118" s="655"/>
      <c r="F118" s="655"/>
      <c r="G118" s="655"/>
      <c r="H118" s="660"/>
      <c r="I118" s="688"/>
      <c r="J118" s="253"/>
      <c r="K118" s="158"/>
      <c r="L118" s="204" t="s">
        <v>368</v>
      </c>
      <c r="M118" s="533"/>
      <c r="N118" s="146"/>
      <c r="O118" s="389" t="s">
        <v>319</v>
      </c>
      <c r="P118" s="212" t="s">
        <v>369</v>
      </c>
      <c r="Q118" s="176"/>
      <c r="R118" s="381"/>
      <c r="S118" s="176"/>
      <c r="T118" s="176"/>
      <c r="U118" s="176"/>
      <c r="V118" s="176"/>
      <c r="W118" s="472"/>
      <c r="X118" s="472"/>
      <c r="Y118" s="472"/>
    </row>
    <row r="119" spans="1:25" s="57" customFormat="1" x14ac:dyDescent="0.25">
      <c r="A119" s="1198"/>
      <c r="B119" s="655"/>
      <c r="C119" s="632"/>
      <c r="D119" s="678"/>
      <c r="E119" s="655"/>
      <c r="F119" s="655"/>
      <c r="G119" s="655"/>
      <c r="H119" s="660"/>
      <c r="I119" s="688"/>
      <c r="J119" s="253" t="s">
        <v>370</v>
      </c>
      <c r="K119" s="212" t="s">
        <v>218</v>
      </c>
      <c r="L119" s="212" t="s">
        <v>325</v>
      </c>
      <c r="M119" s="533"/>
      <c r="N119" s="184" t="s">
        <v>284</v>
      </c>
      <c r="O119" s="1084" t="s">
        <v>324</v>
      </c>
      <c r="P119" s="158"/>
      <c r="Q119" s="472" t="s">
        <v>96</v>
      </c>
      <c r="R119" s="471"/>
      <c r="S119" s="472" t="s">
        <v>96</v>
      </c>
      <c r="T119" s="472"/>
      <c r="U119" s="472" t="s">
        <v>96</v>
      </c>
      <c r="V119" s="472" t="s">
        <v>96</v>
      </c>
      <c r="W119" s="472" t="s">
        <v>96</v>
      </c>
      <c r="X119" s="472" t="s">
        <v>96</v>
      </c>
      <c r="Y119" s="472"/>
    </row>
    <row r="120" spans="1:25" s="57" customFormat="1" x14ac:dyDescent="0.25">
      <c r="A120" s="1198"/>
      <c r="B120" s="655"/>
      <c r="C120" s="632"/>
      <c r="D120" s="678"/>
      <c r="E120" s="655"/>
      <c r="F120" s="655"/>
      <c r="G120" s="655"/>
      <c r="H120" s="660"/>
      <c r="I120" s="688"/>
      <c r="J120" s="253"/>
      <c r="K120" s="158"/>
      <c r="L120" s="212" t="s">
        <v>213</v>
      </c>
      <c r="M120" s="533"/>
      <c r="N120" s="146"/>
      <c r="O120" s="389" t="s">
        <v>371</v>
      </c>
      <c r="P120" s="212" t="s">
        <v>278</v>
      </c>
      <c r="Q120" s="176"/>
      <c r="R120" s="381"/>
      <c r="S120" s="176"/>
      <c r="T120" s="176"/>
      <c r="U120" s="176"/>
      <c r="V120" s="176"/>
      <c r="W120" s="472"/>
      <c r="X120" s="472"/>
      <c r="Y120" s="472"/>
    </row>
    <row r="121" spans="1:25" s="57" customFormat="1" x14ac:dyDescent="0.25">
      <c r="A121" s="1198"/>
      <c r="B121" s="655"/>
      <c r="C121" s="632"/>
      <c r="D121" s="678"/>
      <c r="E121" s="655"/>
      <c r="F121" s="655"/>
      <c r="G121" s="655"/>
      <c r="H121" s="660"/>
      <c r="I121" s="688"/>
      <c r="J121" s="253"/>
      <c r="K121" s="158"/>
      <c r="L121" s="180" t="s">
        <v>220</v>
      </c>
      <c r="M121" s="533"/>
      <c r="N121" s="184" t="s">
        <v>210</v>
      </c>
      <c r="O121" s="389" t="s">
        <v>372</v>
      </c>
      <c r="P121" s="158"/>
      <c r="Q121" s="230"/>
      <c r="R121" s="427"/>
      <c r="S121" s="230"/>
      <c r="T121" s="230"/>
      <c r="U121" s="230"/>
      <c r="V121" s="230"/>
      <c r="W121" s="1008"/>
      <c r="X121" s="472" t="s">
        <v>96</v>
      </c>
      <c r="Y121" s="472" t="s">
        <v>96</v>
      </c>
    </row>
    <row r="122" spans="1:25" s="57" customFormat="1" x14ac:dyDescent="0.25">
      <c r="A122" s="1198"/>
      <c r="B122" s="655"/>
      <c r="C122" s="632"/>
      <c r="D122" s="678"/>
      <c r="E122" s="655"/>
      <c r="F122" s="655"/>
      <c r="G122" s="655"/>
      <c r="H122" s="660"/>
      <c r="I122" s="688"/>
      <c r="J122" s="253"/>
      <c r="K122" s="158"/>
      <c r="L122" s="180" t="s">
        <v>97</v>
      </c>
      <c r="M122" s="533"/>
      <c r="N122" s="376" t="s">
        <v>373</v>
      </c>
      <c r="O122" s="601" t="s">
        <v>326</v>
      </c>
      <c r="P122" s="212" t="s">
        <v>374</v>
      </c>
      <c r="Q122" s="230"/>
      <c r="R122" s="427"/>
      <c r="S122" s="230"/>
      <c r="T122" s="230"/>
      <c r="U122" s="230"/>
      <c r="V122" s="230"/>
      <c r="W122" s="1008"/>
      <c r="X122" s="472" t="s">
        <v>96</v>
      </c>
      <c r="Y122" s="472" t="s">
        <v>96</v>
      </c>
    </row>
    <row r="123" spans="1:25" s="57" customFormat="1" x14ac:dyDescent="0.25">
      <c r="A123" s="1198"/>
      <c r="B123" s="655"/>
      <c r="C123" s="632"/>
      <c r="D123" s="678"/>
      <c r="E123" s="655"/>
      <c r="F123" s="655"/>
      <c r="G123" s="655"/>
      <c r="H123" s="660"/>
      <c r="I123" s="688"/>
      <c r="J123" s="253"/>
      <c r="K123" s="158"/>
      <c r="L123" s="204" t="s">
        <v>375</v>
      </c>
      <c r="M123" s="533"/>
      <c r="N123" s="146"/>
      <c r="O123" s="601" t="s">
        <v>330</v>
      </c>
      <c r="P123" s="158"/>
      <c r="Q123" s="230"/>
      <c r="R123" s="427"/>
      <c r="S123" s="230"/>
      <c r="T123" s="230"/>
      <c r="U123" s="230"/>
      <c r="V123" s="230"/>
      <c r="W123" s="1008"/>
      <c r="X123" s="1009"/>
      <c r="Y123" s="1008"/>
    </row>
    <row r="124" spans="1:25" s="57" customFormat="1" x14ac:dyDescent="0.25">
      <c r="A124" s="1198"/>
      <c r="B124" s="655"/>
      <c r="C124" s="632"/>
      <c r="D124" s="678"/>
      <c r="E124" s="655"/>
      <c r="F124" s="655"/>
      <c r="G124" s="655"/>
      <c r="H124" s="660"/>
      <c r="I124" s="688"/>
      <c r="J124" s="253"/>
      <c r="K124" s="158"/>
      <c r="L124" s="204" t="s">
        <v>97</v>
      </c>
      <c r="M124" s="533"/>
      <c r="N124" s="146"/>
      <c r="O124" s="601" t="s">
        <v>127</v>
      </c>
      <c r="P124" s="212" t="s">
        <v>376</v>
      </c>
      <c r="Q124" s="230"/>
      <c r="R124" s="427"/>
      <c r="S124" s="230"/>
      <c r="T124" s="230"/>
      <c r="U124" s="230"/>
      <c r="V124" s="230"/>
      <c r="W124" s="1008"/>
      <c r="X124" s="1009"/>
      <c r="Y124" s="1008"/>
    </row>
    <row r="125" spans="1:25" s="57" customFormat="1" x14ac:dyDescent="0.25">
      <c r="A125" s="1198"/>
      <c r="B125" s="655"/>
      <c r="C125" s="632"/>
      <c r="D125" s="678"/>
      <c r="E125" s="655"/>
      <c r="F125" s="655"/>
      <c r="G125" s="655"/>
      <c r="H125" s="660"/>
      <c r="I125" s="688"/>
      <c r="J125" s="253"/>
      <c r="K125" s="158"/>
      <c r="L125" s="212" t="s">
        <v>327</v>
      </c>
      <c r="M125" s="533"/>
      <c r="N125" s="146"/>
      <c r="O125" s="601" t="s">
        <v>377</v>
      </c>
      <c r="P125" s="212" t="s">
        <v>199</v>
      </c>
      <c r="Q125" s="230"/>
      <c r="R125" s="427"/>
      <c r="S125" s="230"/>
      <c r="T125" s="230"/>
      <c r="U125" s="230"/>
      <c r="V125" s="230"/>
      <c r="W125" s="1008"/>
      <c r="X125" s="1009"/>
      <c r="Y125" s="1008"/>
    </row>
    <row r="126" spans="1:25" s="57" customFormat="1" x14ac:dyDescent="0.25">
      <c r="A126" s="1197"/>
      <c r="B126" s="679"/>
      <c r="C126" s="636"/>
      <c r="D126" s="697"/>
      <c r="E126" s="679"/>
      <c r="F126" s="679"/>
      <c r="G126" s="679"/>
      <c r="H126" s="698"/>
      <c r="I126" s="699"/>
      <c r="J126" s="372"/>
      <c r="K126" s="161"/>
      <c r="L126" s="141" t="s">
        <v>378</v>
      </c>
      <c r="M126" s="534"/>
      <c r="N126" s="211"/>
      <c r="O126" s="1085" t="s">
        <v>283</v>
      </c>
      <c r="P126" s="161"/>
      <c r="Q126" s="230"/>
      <c r="R126" s="427"/>
      <c r="S126" s="230"/>
      <c r="T126" s="230"/>
      <c r="U126" s="230"/>
      <c r="V126" s="230"/>
      <c r="W126" s="1008"/>
      <c r="X126" s="1009"/>
      <c r="Y126" s="1008"/>
    </row>
    <row r="127" spans="1:25" s="57" customFormat="1" ht="30" x14ac:dyDescent="0.25">
      <c r="A127" s="1171">
        <v>12</v>
      </c>
      <c r="B127" s="700" t="s">
        <v>18</v>
      </c>
      <c r="C127" s="701" t="s">
        <v>19</v>
      </c>
      <c r="D127" s="702" t="s">
        <v>379</v>
      </c>
      <c r="E127" s="703" t="s">
        <v>380</v>
      </c>
      <c r="F127" s="623" t="s">
        <v>381</v>
      </c>
      <c r="G127" s="700" t="s">
        <v>57</v>
      </c>
      <c r="H127" s="704" t="s">
        <v>382</v>
      </c>
      <c r="I127" s="666" t="s">
        <v>6</v>
      </c>
      <c r="J127" s="379" t="s">
        <v>383</v>
      </c>
      <c r="K127" s="430" t="s">
        <v>384</v>
      </c>
      <c r="L127" s="378" t="s">
        <v>385</v>
      </c>
      <c r="M127" s="163"/>
      <c r="N127" s="969" t="s">
        <v>386</v>
      </c>
      <c r="O127" s="127"/>
      <c r="P127" s="66"/>
      <c r="Q127" s="988"/>
      <c r="R127" s="989"/>
      <c r="S127" s="988"/>
      <c r="T127" s="988"/>
      <c r="U127" s="988"/>
      <c r="V127" s="988"/>
      <c r="W127" s="988"/>
      <c r="X127" s="988"/>
      <c r="Y127" s="988"/>
    </row>
    <row r="128" spans="1:25" s="57" customFormat="1" x14ac:dyDescent="0.25">
      <c r="A128" s="1172"/>
      <c r="B128" s="700"/>
      <c r="C128" s="705"/>
      <c r="D128" s="706"/>
      <c r="E128" s="703"/>
      <c r="F128" s="664" t="s">
        <v>387</v>
      </c>
      <c r="G128" s="700"/>
      <c r="H128" s="707" t="s">
        <v>388</v>
      </c>
      <c r="I128" s="700"/>
      <c r="J128" s="435" t="s">
        <v>97</v>
      </c>
      <c r="K128" s="430"/>
      <c r="L128" s="378"/>
      <c r="M128" s="163"/>
      <c r="N128" s="341" t="s">
        <v>389</v>
      </c>
      <c r="O128" s="127"/>
      <c r="P128" s="66"/>
      <c r="Q128" s="988"/>
      <c r="R128" s="989"/>
      <c r="S128" s="988"/>
      <c r="T128" s="988"/>
      <c r="U128" s="988"/>
      <c r="V128" s="988"/>
      <c r="W128" s="357" t="s">
        <v>96</v>
      </c>
      <c r="X128" s="357" t="s">
        <v>96</v>
      </c>
      <c r="Y128" s="988"/>
    </row>
    <row r="129" spans="1:25" s="57" customFormat="1" x14ac:dyDescent="0.25">
      <c r="A129" s="1172"/>
      <c r="B129" s="561"/>
      <c r="C129" s="671"/>
      <c r="D129" s="681"/>
      <c r="E129" s="708"/>
      <c r="F129" s="619"/>
      <c r="G129" s="561"/>
      <c r="H129" s="640" t="s">
        <v>390</v>
      </c>
      <c r="I129" s="670"/>
      <c r="J129" s="66" t="s">
        <v>391</v>
      </c>
      <c r="K129" s="166"/>
      <c r="L129" s="325" t="s">
        <v>97</v>
      </c>
      <c r="M129" s="163"/>
      <c r="N129" s="66" t="s">
        <v>392</v>
      </c>
      <c r="O129" s="127"/>
      <c r="P129" s="66"/>
      <c r="Q129" s="357" t="s">
        <v>96</v>
      </c>
      <c r="R129" s="356" t="s">
        <v>96</v>
      </c>
      <c r="S129" s="357"/>
      <c r="T129" s="357"/>
      <c r="U129" s="357" t="s">
        <v>96</v>
      </c>
      <c r="V129" s="357"/>
      <c r="W129" s="357" t="s">
        <v>96</v>
      </c>
      <c r="X129" s="357" t="s">
        <v>96</v>
      </c>
      <c r="Y129" s="937" t="s">
        <v>96</v>
      </c>
    </row>
    <row r="130" spans="1:25" s="57" customFormat="1" x14ac:dyDescent="0.25">
      <c r="A130" s="1172"/>
      <c r="B130" s="561"/>
      <c r="C130" s="671"/>
      <c r="D130" s="681"/>
      <c r="E130" s="708"/>
      <c r="F130" s="619"/>
      <c r="G130" s="561"/>
      <c r="H130" s="640" t="s">
        <v>393</v>
      </c>
      <c r="I130" s="670"/>
      <c r="J130" s="66" t="s">
        <v>394</v>
      </c>
      <c r="K130" s="181" t="s">
        <v>395</v>
      </c>
      <c r="L130" s="127"/>
      <c r="M130" s="163"/>
      <c r="N130" s="341" t="s">
        <v>97</v>
      </c>
      <c r="O130" s="164"/>
      <c r="P130" s="67"/>
      <c r="Q130" s="115"/>
      <c r="R130" s="326"/>
      <c r="S130" s="115"/>
      <c r="T130" s="115"/>
      <c r="U130" s="115"/>
      <c r="V130" s="115"/>
      <c r="W130" s="115"/>
      <c r="X130" s="115"/>
      <c r="Y130" s="115"/>
    </row>
    <row r="131" spans="1:25" s="57" customFormat="1" x14ac:dyDescent="0.25">
      <c r="A131" s="1173"/>
      <c r="B131" s="577"/>
      <c r="C131" s="671"/>
      <c r="D131" s="682"/>
      <c r="E131" s="708"/>
      <c r="F131" s="619"/>
      <c r="G131" s="577"/>
      <c r="H131" s="640"/>
      <c r="I131" s="672"/>
      <c r="J131" s="341" t="s">
        <v>396</v>
      </c>
      <c r="K131" s="233"/>
      <c r="L131" s="182" t="s">
        <v>397</v>
      </c>
      <c r="M131" s="431"/>
      <c r="N131" s="341" t="s">
        <v>398</v>
      </c>
      <c r="O131" s="579"/>
      <c r="P131" s="67"/>
      <c r="Q131" s="115"/>
      <c r="R131" s="326"/>
      <c r="S131" s="115"/>
      <c r="T131" s="115"/>
      <c r="U131" s="115"/>
      <c r="V131" s="115"/>
      <c r="W131" s="115"/>
      <c r="X131" s="357" t="s">
        <v>96</v>
      </c>
      <c r="Y131" s="357" t="s">
        <v>96</v>
      </c>
    </row>
    <row r="132" spans="1:25" s="57" customFormat="1" x14ac:dyDescent="0.25">
      <c r="A132" s="1208">
        <v>13</v>
      </c>
      <c r="B132" s="686" t="s">
        <v>25</v>
      </c>
      <c r="C132" s="710" t="s">
        <v>298</v>
      </c>
      <c r="D132" s="711" t="s">
        <v>399</v>
      </c>
      <c r="E132" s="712">
        <v>2</v>
      </c>
      <c r="F132" s="713" t="s">
        <v>47</v>
      </c>
      <c r="G132" s="714" t="s">
        <v>57</v>
      </c>
      <c r="H132" s="715" t="s">
        <v>400</v>
      </c>
      <c r="I132" s="716" t="s">
        <v>6</v>
      </c>
      <c r="J132" s="285" t="s">
        <v>401</v>
      </c>
      <c r="K132" s="148"/>
      <c r="L132" s="347" t="s">
        <v>402</v>
      </c>
      <c r="M132" s="345" t="s">
        <v>403</v>
      </c>
      <c r="N132" s="355" t="s">
        <v>404</v>
      </c>
      <c r="O132" s="180"/>
      <c r="P132" s="355"/>
      <c r="Q132" s="472" t="s">
        <v>96</v>
      </c>
      <c r="R132" s="993" t="s">
        <v>96</v>
      </c>
      <c r="S132" s="994"/>
      <c r="T132" s="994"/>
      <c r="U132" s="994" t="s">
        <v>96</v>
      </c>
      <c r="V132" s="994"/>
      <c r="W132" s="994" t="s">
        <v>96</v>
      </c>
      <c r="X132" s="994" t="s">
        <v>96</v>
      </c>
      <c r="Y132" s="994" t="s">
        <v>96</v>
      </c>
    </row>
    <row r="133" spans="1:25" s="57" customFormat="1" x14ac:dyDescent="0.25">
      <c r="A133" s="1209"/>
      <c r="B133" s="686"/>
      <c r="C133" s="714"/>
      <c r="D133" s="711"/>
      <c r="E133" s="653"/>
      <c r="F133" s="631"/>
      <c r="G133" s="634"/>
      <c r="H133" s="717"/>
      <c r="I133" s="716"/>
      <c r="J133" s="209" t="s">
        <v>97</v>
      </c>
      <c r="K133" s="189"/>
      <c r="L133" s="347" t="s">
        <v>405</v>
      </c>
      <c r="M133" s="345" t="s">
        <v>111</v>
      </c>
      <c r="N133" s="575" t="s">
        <v>406</v>
      </c>
      <c r="O133" s="146"/>
      <c r="P133" s="253"/>
      <c r="Q133" s="1010" t="s">
        <v>96</v>
      </c>
      <c r="R133" s="1011"/>
      <c r="S133" s="1010"/>
      <c r="T133" s="995"/>
      <c r="U133" s="995"/>
      <c r="V133" s="995"/>
      <c r="W133" s="1010" t="s">
        <v>96</v>
      </c>
      <c r="X133" s="1010" t="s">
        <v>96</v>
      </c>
      <c r="Y133" s="1010" t="s">
        <v>96</v>
      </c>
    </row>
    <row r="134" spans="1:25" s="57" customFormat="1" x14ac:dyDescent="0.25">
      <c r="A134" s="1210"/>
      <c r="B134" s="718"/>
      <c r="C134" s="714"/>
      <c r="D134" s="719"/>
      <c r="E134" s="653"/>
      <c r="F134" s="662"/>
      <c r="G134" s="634"/>
      <c r="H134" s="720"/>
      <c r="I134" s="721"/>
      <c r="J134" s="371"/>
      <c r="K134" s="189"/>
      <c r="L134" s="408" t="s">
        <v>296</v>
      </c>
      <c r="M134" s="348"/>
      <c r="N134" s="139" t="s">
        <v>407</v>
      </c>
      <c r="O134" s="211"/>
      <c r="P134" s="372"/>
      <c r="Q134" s="994"/>
      <c r="R134" s="1012"/>
      <c r="S134" s="1013"/>
      <c r="T134" s="1014"/>
      <c r="U134" s="1014"/>
      <c r="V134" s="1014"/>
      <c r="W134" s="1013" t="s">
        <v>96</v>
      </c>
      <c r="X134" s="1013" t="s">
        <v>96</v>
      </c>
      <c r="Y134" s="994" t="s">
        <v>96</v>
      </c>
    </row>
    <row r="135" spans="1:25" s="57" customFormat="1" x14ac:dyDescent="0.25">
      <c r="A135" s="1171">
        <v>14</v>
      </c>
      <c r="B135" s="722" t="s">
        <v>23</v>
      </c>
      <c r="C135" s="723" t="s">
        <v>88</v>
      </c>
      <c r="D135" s="724" t="s">
        <v>408</v>
      </c>
      <c r="E135" s="723">
        <v>2</v>
      </c>
      <c r="F135" s="722" t="s">
        <v>47</v>
      </c>
      <c r="G135" s="723" t="s">
        <v>57</v>
      </c>
      <c r="H135" s="725" t="s">
        <v>409</v>
      </c>
      <c r="I135" s="722" t="s">
        <v>6</v>
      </c>
      <c r="J135" s="360"/>
      <c r="K135" s="86" t="s">
        <v>410</v>
      </c>
      <c r="L135" s="62"/>
      <c r="M135" s="62"/>
      <c r="N135" s="1107" t="s">
        <v>411</v>
      </c>
      <c r="O135" s="351"/>
      <c r="P135" s="228" t="s">
        <v>412</v>
      </c>
      <c r="Q135" s="1015" t="s">
        <v>96</v>
      </c>
      <c r="R135" s="59" t="s">
        <v>96</v>
      </c>
      <c r="S135" s="1016"/>
      <c r="T135" s="1016"/>
      <c r="U135" s="1016"/>
      <c r="V135" s="1016"/>
      <c r="W135" s="1016" t="s">
        <v>96</v>
      </c>
      <c r="X135" s="1016" t="s">
        <v>96</v>
      </c>
      <c r="Y135" s="1015" t="s">
        <v>96</v>
      </c>
    </row>
    <row r="136" spans="1:25" s="57" customFormat="1" x14ac:dyDescent="0.25">
      <c r="A136" s="1172"/>
      <c r="B136" s="722"/>
      <c r="C136" s="722"/>
      <c r="D136" s="724"/>
      <c r="E136" s="726"/>
      <c r="F136" s="726"/>
      <c r="G136" s="726"/>
      <c r="H136" s="727"/>
      <c r="I136" s="726"/>
      <c r="J136" s="361"/>
      <c r="K136" s="380" t="s">
        <v>413</v>
      </c>
      <c r="L136" s="351"/>
      <c r="M136" s="351"/>
      <c r="N136" s="1056" t="s">
        <v>414</v>
      </c>
      <c r="O136" s="62"/>
      <c r="P136" s="67"/>
      <c r="Q136" s="357"/>
      <c r="R136" s="356"/>
      <c r="S136" s="357"/>
      <c r="T136" s="357"/>
      <c r="U136" s="357"/>
      <c r="V136" s="357"/>
      <c r="W136" s="357" t="s">
        <v>96</v>
      </c>
      <c r="X136" s="357" t="s">
        <v>96</v>
      </c>
      <c r="Y136" s="937" t="s">
        <v>96</v>
      </c>
    </row>
    <row r="137" spans="1:25" s="57" customFormat="1" x14ac:dyDescent="0.25">
      <c r="A137" s="1172"/>
      <c r="B137" s="726"/>
      <c r="C137" s="726"/>
      <c r="D137" s="726"/>
      <c r="E137" s="726"/>
      <c r="F137" s="726"/>
      <c r="G137" s="726"/>
      <c r="H137" s="726"/>
      <c r="I137" s="726"/>
      <c r="J137" s="361"/>
      <c r="K137" s="201" t="s">
        <v>97</v>
      </c>
      <c r="L137" s="62"/>
      <c r="M137" s="62"/>
      <c r="N137" s="201" t="s">
        <v>415</v>
      </c>
      <c r="O137" s="62"/>
      <c r="P137" s="67"/>
      <c r="Q137" s="115"/>
      <c r="R137" s="326"/>
      <c r="S137" s="115"/>
      <c r="T137" s="115"/>
      <c r="U137" s="357" t="s">
        <v>96</v>
      </c>
      <c r="V137" s="357" t="s">
        <v>96</v>
      </c>
      <c r="W137" s="357" t="s">
        <v>96</v>
      </c>
      <c r="X137" s="357" t="s">
        <v>96</v>
      </c>
      <c r="Y137" s="357" t="s">
        <v>96</v>
      </c>
    </row>
    <row r="138" spans="1:25" s="57" customFormat="1" x14ac:dyDescent="0.25">
      <c r="A138" s="1173"/>
      <c r="B138" s="726"/>
      <c r="C138" s="726"/>
      <c r="D138" s="728"/>
      <c r="E138" s="726"/>
      <c r="F138" s="728"/>
      <c r="G138" s="726"/>
      <c r="H138" s="728"/>
      <c r="I138" s="728"/>
      <c r="J138" s="361"/>
      <c r="K138" s="354" t="s">
        <v>97</v>
      </c>
      <c r="L138" s="62"/>
      <c r="M138" s="62"/>
      <c r="N138" s="354" t="s">
        <v>416</v>
      </c>
      <c r="O138" s="62"/>
      <c r="P138" s="154"/>
      <c r="Q138" s="295"/>
      <c r="R138" s="328"/>
      <c r="S138" s="295"/>
      <c r="T138" s="295"/>
      <c r="U138" s="295"/>
      <c r="V138" s="295"/>
      <c r="W138" s="357" t="s">
        <v>96</v>
      </c>
      <c r="X138" s="357" t="s">
        <v>96</v>
      </c>
      <c r="Y138" s="937" t="s">
        <v>96</v>
      </c>
    </row>
    <row r="139" spans="1:25" s="57" customFormat="1" x14ac:dyDescent="0.25">
      <c r="A139" s="1168">
        <v>15</v>
      </c>
      <c r="B139" s="557" t="s">
        <v>23</v>
      </c>
      <c r="C139" s="693" t="s">
        <v>88</v>
      </c>
      <c r="D139" s="729" t="s">
        <v>417</v>
      </c>
      <c r="E139" s="552">
        <v>2</v>
      </c>
      <c r="F139" s="730" t="s">
        <v>46</v>
      </c>
      <c r="G139" s="552" t="s">
        <v>57</v>
      </c>
      <c r="H139" s="687" t="s">
        <v>418</v>
      </c>
      <c r="I139" s="661" t="s">
        <v>6</v>
      </c>
      <c r="J139" s="150"/>
      <c r="K139" s="189" t="s">
        <v>419</v>
      </c>
      <c r="L139" s="150"/>
      <c r="M139" s="256"/>
      <c r="N139" s="463" t="s">
        <v>420</v>
      </c>
      <c r="O139" s="282"/>
      <c r="P139" s="463"/>
      <c r="Q139" s="1017" t="s">
        <v>96</v>
      </c>
      <c r="R139" s="1018" t="s">
        <v>96</v>
      </c>
      <c r="S139" s="1017"/>
      <c r="T139" s="1017"/>
      <c r="U139" s="1017"/>
      <c r="V139" s="1017"/>
      <c r="W139" s="1017" t="s">
        <v>96</v>
      </c>
      <c r="X139" s="1017" t="s">
        <v>96</v>
      </c>
      <c r="Y139" s="1017" t="s">
        <v>96</v>
      </c>
    </row>
    <row r="140" spans="1:25" s="57" customFormat="1" x14ac:dyDescent="0.25">
      <c r="A140" s="1170"/>
      <c r="B140" s="560"/>
      <c r="C140" s="699"/>
      <c r="D140" s="729"/>
      <c r="E140" s="559"/>
      <c r="F140" s="730"/>
      <c r="G140" s="559"/>
      <c r="H140" s="687"/>
      <c r="I140" s="661"/>
      <c r="J140" s="193"/>
      <c r="K140" s="463" t="s">
        <v>97</v>
      </c>
      <c r="L140" s="193"/>
      <c r="M140" s="465"/>
      <c r="N140" s="463"/>
      <c r="O140" s="464"/>
      <c r="P140" s="463"/>
      <c r="Q140" s="997"/>
      <c r="R140" s="996"/>
      <c r="S140" s="997"/>
      <c r="T140" s="997"/>
      <c r="U140" s="997"/>
      <c r="V140" s="997"/>
      <c r="W140" s="997"/>
      <c r="X140" s="997"/>
      <c r="Y140" s="997"/>
    </row>
    <row r="141" spans="1:25" s="57" customFormat="1" ht="30" x14ac:dyDescent="0.25">
      <c r="A141" s="1171">
        <v>16</v>
      </c>
      <c r="B141" s="722" t="s">
        <v>22</v>
      </c>
      <c r="C141" s="731" t="s">
        <v>421</v>
      </c>
      <c r="D141" s="732" t="s">
        <v>422</v>
      </c>
      <c r="E141" s="643">
        <v>2</v>
      </c>
      <c r="F141" s="576" t="s">
        <v>47</v>
      </c>
      <c r="G141" s="731" t="s">
        <v>423</v>
      </c>
      <c r="H141" s="733" t="s">
        <v>424</v>
      </c>
      <c r="I141" s="574" t="s">
        <v>6</v>
      </c>
      <c r="J141" s="163" t="s">
        <v>425</v>
      </c>
      <c r="K141" s="168" t="s">
        <v>426</v>
      </c>
      <c r="L141" s="163" t="s">
        <v>427</v>
      </c>
      <c r="M141" s="163" t="s">
        <v>428</v>
      </c>
      <c r="N141" s="470" t="s">
        <v>429</v>
      </c>
      <c r="O141" s="594"/>
      <c r="P141" s="265"/>
      <c r="Q141" s="967" t="s">
        <v>96</v>
      </c>
      <c r="R141" s="968" t="s">
        <v>96</v>
      </c>
      <c r="S141" s="967"/>
      <c r="T141" s="967"/>
      <c r="U141" s="967" t="s">
        <v>96</v>
      </c>
      <c r="V141" s="967" t="s">
        <v>96</v>
      </c>
      <c r="W141" s="967" t="s">
        <v>96</v>
      </c>
      <c r="X141" s="967" t="s">
        <v>96</v>
      </c>
      <c r="Y141" s="967" t="s">
        <v>96</v>
      </c>
    </row>
    <row r="142" spans="1:25" s="57" customFormat="1" x14ac:dyDescent="0.25">
      <c r="A142" s="1172"/>
      <c r="B142" s="722"/>
      <c r="C142" s="731"/>
      <c r="D142" s="734"/>
      <c r="E142" s="643"/>
      <c r="F142" s="561"/>
      <c r="G142" s="731"/>
      <c r="H142" s="640"/>
      <c r="I142" s="670"/>
      <c r="J142" s="201" t="s">
        <v>97</v>
      </c>
      <c r="K142" s="170"/>
      <c r="L142" s="163"/>
      <c r="M142" s="201" t="s">
        <v>111</v>
      </c>
      <c r="N142" s="393"/>
      <c r="O142" s="594"/>
      <c r="P142" s="393"/>
      <c r="Q142" s="357"/>
      <c r="R142" s="356"/>
      <c r="S142" s="357"/>
      <c r="T142" s="357"/>
      <c r="U142" s="357"/>
      <c r="V142" s="357"/>
      <c r="W142" s="357"/>
      <c r="X142" s="357"/>
      <c r="Y142" s="357"/>
    </row>
    <row r="143" spans="1:25" s="57" customFormat="1" x14ac:dyDescent="0.25">
      <c r="A143" s="1173"/>
      <c r="B143" s="722"/>
      <c r="C143" s="731"/>
      <c r="D143" s="734"/>
      <c r="E143" s="643"/>
      <c r="F143" s="561"/>
      <c r="G143" s="731"/>
      <c r="H143" s="735"/>
      <c r="I143" s="670"/>
      <c r="J143" s="169" t="s">
        <v>430</v>
      </c>
      <c r="K143" s="170"/>
      <c r="L143" s="163"/>
      <c r="M143" s="163"/>
      <c r="N143" s="393"/>
      <c r="O143" s="264"/>
      <c r="P143" s="334"/>
      <c r="Q143" s="357"/>
      <c r="R143" s="356"/>
      <c r="S143" s="357"/>
      <c r="T143" s="357"/>
      <c r="U143" s="357"/>
      <c r="V143" s="357"/>
      <c r="W143" s="357"/>
      <c r="X143" s="357"/>
      <c r="Y143" s="357"/>
    </row>
    <row r="144" spans="1:25" s="57" customFormat="1" x14ac:dyDescent="0.25">
      <c r="A144" s="1196">
        <v>17</v>
      </c>
      <c r="B144" s="712" t="s">
        <v>22</v>
      </c>
      <c r="C144" s="736" t="s">
        <v>421</v>
      </c>
      <c r="D144" s="737" t="s">
        <v>431</v>
      </c>
      <c r="E144" s="690">
        <v>2</v>
      </c>
      <c r="F144" s="690" t="s">
        <v>44</v>
      </c>
      <c r="G144" s="690" t="s">
        <v>57</v>
      </c>
      <c r="H144" s="738" t="s">
        <v>432</v>
      </c>
      <c r="I144" s="736" t="s">
        <v>5</v>
      </c>
      <c r="J144" s="171"/>
      <c r="K144" s="140" t="s">
        <v>433</v>
      </c>
      <c r="L144" s="150"/>
      <c r="M144" s="151" t="s">
        <v>434</v>
      </c>
      <c r="N144" s="150"/>
      <c r="O144" s="254"/>
      <c r="P144" s="149"/>
      <c r="Q144" s="1019" t="s">
        <v>96</v>
      </c>
      <c r="R144" s="1020" t="s">
        <v>96</v>
      </c>
      <c r="S144" s="1019"/>
      <c r="T144" s="1019"/>
      <c r="U144" s="1019"/>
      <c r="V144" s="1019"/>
      <c r="W144" s="1019" t="s">
        <v>96</v>
      </c>
      <c r="X144" s="1019" t="s">
        <v>96</v>
      </c>
      <c r="Y144" s="1019" t="s">
        <v>96</v>
      </c>
    </row>
    <row r="145" spans="1:25" s="57" customFormat="1" x14ac:dyDescent="0.25">
      <c r="A145" s="1198"/>
      <c r="B145" s="653"/>
      <c r="C145" s="661"/>
      <c r="D145" s="739"/>
      <c r="E145" s="655"/>
      <c r="F145" s="655"/>
      <c r="G145" s="655"/>
      <c r="H145" s="678"/>
      <c r="I145" s="661"/>
      <c r="J145" s="172"/>
      <c r="K145" s="157" t="s">
        <v>435</v>
      </c>
      <c r="L145" s="173"/>
      <c r="M145" s="149"/>
      <c r="N145" s="173"/>
      <c r="O145" s="254"/>
      <c r="P145" s="149"/>
      <c r="Q145" s="1021"/>
      <c r="R145" s="1022"/>
      <c r="S145" s="1021"/>
      <c r="T145" s="1021"/>
      <c r="U145" s="1021"/>
      <c r="V145" s="1021"/>
      <c r="W145" s="1021"/>
      <c r="X145" s="1021"/>
      <c r="Y145" s="1021"/>
    </row>
    <row r="146" spans="1:25" s="102" customFormat="1" x14ac:dyDescent="0.25">
      <c r="A146" s="1197"/>
      <c r="B146" s="740"/>
      <c r="C146" s="741"/>
      <c r="D146" s="742"/>
      <c r="E146" s="649"/>
      <c r="F146" s="649"/>
      <c r="G146" s="649"/>
      <c r="H146" s="685"/>
      <c r="I146" s="741"/>
      <c r="J146" s="331"/>
      <c r="K146" s="329" t="s">
        <v>436</v>
      </c>
      <c r="L146" s="330"/>
      <c r="M146" s="183"/>
      <c r="N146" s="330"/>
      <c r="O146" s="255"/>
      <c r="P146" s="608"/>
      <c r="Q146" s="1023"/>
      <c r="R146" s="1024"/>
      <c r="S146" s="1023"/>
      <c r="T146" s="1023"/>
      <c r="U146" s="1023"/>
      <c r="V146" s="1023"/>
      <c r="W146" s="1023"/>
      <c r="X146" s="1023"/>
      <c r="Y146" s="1023"/>
    </row>
    <row r="147" spans="1:25" s="57" customFormat="1" x14ac:dyDescent="0.25">
      <c r="A147" s="1171">
        <v>18</v>
      </c>
      <c r="B147" s="555" t="s">
        <v>22</v>
      </c>
      <c r="C147" s="545" t="s">
        <v>421</v>
      </c>
      <c r="D147" s="680" t="s">
        <v>437</v>
      </c>
      <c r="E147" s="555">
        <v>3</v>
      </c>
      <c r="F147" s="555" t="s">
        <v>48</v>
      </c>
      <c r="G147" s="555" t="s">
        <v>55</v>
      </c>
      <c r="H147" s="680" t="s">
        <v>438</v>
      </c>
      <c r="I147" s="545" t="s">
        <v>6</v>
      </c>
      <c r="J147" s="332"/>
      <c r="K147" s="266" t="s">
        <v>439</v>
      </c>
      <c r="L147" s="265"/>
      <c r="M147" s="332"/>
      <c r="N147" s="227" t="s">
        <v>439</v>
      </c>
      <c r="O147" s="210"/>
      <c r="P147" s="604"/>
      <c r="Q147" s="357" t="s">
        <v>96</v>
      </c>
      <c r="R147" s="356" t="s">
        <v>96</v>
      </c>
      <c r="S147" s="357"/>
      <c r="T147" s="357"/>
      <c r="U147" s="357"/>
      <c r="V147" s="357"/>
      <c r="W147" s="357" t="s">
        <v>96</v>
      </c>
      <c r="X147" s="357" t="s">
        <v>96</v>
      </c>
      <c r="Y147" s="357" t="s">
        <v>96</v>
      </c>
    </row>
    <row r="148" spans="1:25" s="57" customFormat="1" x14ac:dyDescent="0.25">
      <c r="A148" s="1173"/>
      <c r="B148" s="625"/>
      <c r="C148" s="546"/>
      <c r="D148" s="626"/>
      <c r="E148" s="625"/>
      <c r="F148" s="625"/>
      <c r="G148" s="625"/>
      <c r="H148" s="626"/>
      <c r="I148" s="546"/>
      <c r="J148" s="333"/>
      <c r="K148" s="294" t="s">
        <v>440</v>
      </c>
      <c r="L148" s="334"/>
      <c r="M148" s="333"/>
      <c r="N148" s="294"/>
      <c r="O148" s="210"/>
      <c r="P148" s="604"/>
      <c r="Q148" s="357"/>
      <c r="R148" s="356"/>
      <c r="S148" s="357"/>
      <c r="T148" s="357"/>
      <c r="U148" s="357"/>
      <c r="V148" s="357"/>
      <c r="W148" s="357"/>
      <c r="X148" s="357"/>
      <c r="Y148" s="357"/>
    </row>
    <row r="149" spans="1:25" s="57" customFormat="1" x14ac:dyDescent="0.25">
      <c r="A149" s="1211">
        <v>19</v>
      </c>
      <c r="B149" s="653" t="s">
        <v>22</v>
      </c>
      <c r="C149" s="688" t="s">
        <v>421</v>
      </c>
      <c r="D149" s="744" t="s">
        <v>441</v>
      </c>
      <c r="E149" s="661">
        <v>2</v>
      </c>
      <c r="F149" s="743" t="s">
        <v>47</v>
      </c>
      <c r="G149" s="745" t="s">
        <v>57</v>
      </c>
      <c r="H149" s="746" t="s">
        <v>442</v>
      </c>
      <c r="I149" s="632" t="s">
        <v>5</v>
      </c>
      <c r="J149" s="173"/>
      <c r="K149" s="189" t="s">
        <v>443</v>
      </c>
      <c r="L149" s="173"/>
      <c r="M149" s="567" t="s">
        <v>444</v>
      </c>
      <c r="N149" s="173"/>
      <c r="O149" s="256"/>
      <c r="P149" s="609"/>
      <c r="Q149" s="1025"/>
      <c r="R149" s="1026"/>
      <c r="S149" s="1025"/>
      <c r="T149" s="1025"/>
      <c r="U149" s="1025"/>
      <c r="V149" s="1025"/>
      <c r="W149" s="1025"/>
      <c r="X149" s="1025"/>
      <c r="Y149" s="1025"/>
    </row>
    <row r="150" spans="1:25" s="57" customFormat="1" x14ac:dyDescent="0.25">
      <c r="A150" s="1212"/>
      <c r="B150" s="747"/>
      <c r="C150" s="699"/>
      <c r="D150" s="699"/>
      <c r="E150" s="748"/>
      <c r="F150" s="749"/>
      <c r="G150" s="750"/>
      <c r="H150" s="751"/>
      <c r="I150" s="636"/>
      <c r="J150" s="193"/>
      <c r="K150" s="139" t="s">
        <v>445</v>
      </c>
      <c r="L150" s="194"/>
      <c r="M150" s="149"/>
      <c r="N150" s="193"/>
      <c r="O150" s="254"/>
      <c r="P150" s="149"/>
      <c r="Q150" s="1025"/>
      <c r="R150" s="1026"/>
      <c r="S150" s="1025"/>
      <c r="T150" s="1025"/>
      <c r="U150" s="1025"/>
      <c r="V150" s="1025"/>
      <c r="W150" s="1025"/>
      <c r="X150" s="1025"/>
      <c r="Y150" s="1025"/>
    </row>
    <row r="151" spans="1:25" s="57" customFormat="1" ht="30" x14ac:dyDescent="0.25">
      <c r="A151" s="1171">
        <v>20</v>
      </c>
      <c r="B151" s="705" t="s">
        <v>23</v>
      </c>
      <c r="C151" s="623" t="s">
        <v>88</v>
      </c>
      <c r="D151" s="689" t="s">
        <v>446</v>
      </c>
      <c r="E151" s="664">
        <v>2</v>
      </c>
      <c r="F151" s="664" t="s">
        <v>44</v>
      </c>
      <c r="G151" s="664" t="s">
        <v>57</v>
      </c>
      <c r="H151" s="689" t="s">
        <v>447</v>
      </c>
      <c r="I151" s="666" t="s">
        <v>6</v>
      </c>
      <c r="J151" s="67"/>
      <c r="K151" s="113" t="s">
        <v>448</v>
      </c>
      <c r="L151" s="63"/>
      <c r="M151" s="228" t="s">
        <v>449</v>
      </c>
      <c r="N151" s="225" t="s">
        <v>450</v>
      </c>
      <c r="O151" s="266"/>
      <c r="P151" s="610"/>
      <c r="Q151" s="1027" t="s">
        <v>96</v>
      </c>
      <c r="R151" s="1028" t="s">
        <v>96</v>
      </c>
      <c r="S151" s="1027"/>
      <c r="T151" s="1027"/>
      <c r="U151" s="1027" t="s">
        <v>96</v>
      </c>
      <c r="V151" s="1027"/>
      <c r="W151" s="1027" t="s">
        <v>96</v>
      </c>
      <c r="X151" s="1027" t="s">
        <v>96</v>
      </c>
      <c r="Y151" s="1027" t="s">
        <v>96</v>
      </c>
    </row>
    <row r="152" spans="1:25" s="57" customFormat="1" x14ac:dyDescent="0.25">
      <c r="A152" s="1172"/>
      <c r="B152" s="643"/>
      <c r="C152" s="619"/>
      <c r="D152" s="622"/>
      <c r="E152" s="618"/>
      <c r="F152" s="618"/>
      <c r="G152" s="618"/>
      <c r="H152" s="622"/>
      <c r="I152" s="670"/>
      <c r="J152" s="67"/>
      <c r="K152" s="138" t="s">
        <v>451</v>
      </c>
      <c r="L152" s="63"/>
      <c r="M152" s="63"/>
      <c r="N152" s="440" t="s">
        <v>97</v>
      </c>
      <c r="O152" s="267"/>
      <c r="P152" s="611"/>
      <c r="Q152" s="357"/>
      <c r="R152" s="356"/>
      <c r="S152" s="357"/>
      <c r="T152" s="357"/>
      <c r="U152" s="357"/>
      <c r="V152" s="357"/>
      <c r="W152" s="357"/>
      <c r="X152" s="357"/>
      <c r="Y152" s="357"/>
    </row>
    <row r="153" spans="1:25" s="57" customFormat="1" x14ac:dyDescent="0.25">
      <c r="A153" s="1172"/>
      <c r="B153" s="643"/>
      <c r="C153" s="619"/>
      <c r="D153" s="622"/>
      <c r="E153" s="618"/>
      <c r="F153" s="618"/>
      <c r="G153" s="618"/>
      <c r="H153" s="622"/>
      <c r="I153" s="670"/>
      <c r="J153" s="67"/>
      <c r="K153" s="138" t="s">
        <v>97</v>
      </c>
      <c r="L153" s="63"/>
      <c r="M153" s="63"/>
      <c r="N153" s="225"/>
      <c r="O153" s="267"/>
      <c r="P153" s="611"/>
      <c r="Q153" s="357"/>
      <c r="R153" s="356"/>
      <c r="S153" s="357"/>
      <c r="T153" s="357"/>
      <c r="U153" s="357"/>
      <c r="V153" s="357"/>
      <c r="W153" s="357"/>
      <c r="X153" s="357"/>
      <c r="Y153" s="357"/>
    </row>
    <row r="154" spans="1:25" s="57" customFormat="1" x14ac:dyDescent="0.25">
      <c r="A154" s="1172"/>
      <c r="B154" s="643"/>
      <c r="C154" s="619"/>
      <c r="D154" s="622"/>
      <c r="E154" s="618"/>
      <c r="F154" s="618"/>
      <c r="G154" s="618"/>
      <c r="H154" s="622"/>
      <c r="I154" s="670"/>
      <c r="J154" s="67"/>
      <c r="K154" s="138" t="s">
        <v>97</v>
      </c>
      <c r="L154" s="63"/>
      <c r="M154" s="63"/>
      <c r="N154" s="225"/>
      <c r="O154" s="267"/>
      <c r="P154" s="611"/>
      <c r="Q154" s="357"/>
      <c r="R154" s="356"/>
      <c r="S154" s="357"/>
      <c r="T154" s="357"/>
      <c r="U154" s="357"/>
      <c r="V154" s="357"/>
      <c r="W154" s="357"/>
      <c r="X154" s="357"/>
      <c r="Y154" s="357"/>
    </row>
    <row r="155" spans="1:25" s="57" customFormat="1" x14ac:dyDescent="0.25">
      <c r="A155" s="1172"/>
      <c r="B155" s="643"/>
      <c r="C155" s="619"/>
      <c r="D155" s="622"/>
      <c r="E155" s="618"/>
      <c r="F155" s="618"/>
      <c r="G155" s="618"/>
      <c r="H155" s="622"/>
      <c r="I155" s="670"/>
      <c r="J155" s="67"/>
      <c r="K155" s="138" t="s">
        <v>111</v>
      </c>
      <c r="L155" s="63"/>
      <c r="M155" s="63"/>
      <c r="N155" s="225"/>
      <c r="O155" s="267"/>
      <c r="P155" s="611"/>
      <c r="Q155" s="357"/>
      <c r="R155" s="356"/>
      <c r="S155" s="357"/>
      <c r="T155" s="357"/>
      <c r="U155" s="357"/>
      <c r="V155" s="357"/>
      <c r="W155" s="357"/>
      <c r="X155" s="357"/>
      <c r="Y155" s="357"/>
    </row>
    <row r="156" spans="1:25" s="57" customFormat="1" x14ac:dyDescent="0.25">
      <c r="A156" s="1172"/>
      <c r="B156" s="643"/>
      <c r="C156" s="619"/>
      <c r="D156" s="620"/>
      <c r="E156" s="618"/>
      <c r="F156" s="618"/>
      <c r="G156" s="618"/>
      <c r="H156" s="620"/>
      <c r="I156" s="561"/>
      <c r="J156" s="67"/>
      <c r="K156" s="166" t="s">
        <v>452</v>
      </c>
      <c r="L156" s="63"/>
      <c r="M156" s="63"/>
      <c r="N156" s="224"/>
      <c r="O156" s="127"/>
      <c r="P156" s="66"/>
      <c r="Q156" s="115"/>
      <c r="R156" s="326"/>
      <c r="S156" s="115"/>
      <c r="T156" s="115"/>
      <c r="U156" s="115"/>
      <c r="V156" s="115"/>
      <c r="W156" s="115"/>
      <c r="X156" s="115"/>
      <c r="Y156" s="115"/>
    </row>
    <row r="157" spans="1:25" s="57" customFormat="1" x14ac:dyDescent="0.25">
      <c r="A157" s="1173"/>
      <c r="B157" s="643"/>
      <c r="C157" s="619"/>
      <c r="D157" s="622"/>
      <c r="E157" s="618"/>
      <c r="F157" s="618"/>
      <c r="G157" s="618"/>
      <c r="H157" s="622"/>
      <c r="I157" s="670"/>
      <c r="J157" s="67"/>
      <c r="K157" s="166" t="s">
        <v>453</v>
      </c>
      <c r="L157" s="63"/>
      <c r="M157" s="63"/>
      <c r="N157" s="226"/>
      <c r="O157" s="127"/>
      <c r="P157" s="66"/>
      <c r="Q157" s="115"/>
      <c r="R157" s="326"/>
      <c r="S157" s="115"/>
      <c r="T157" s="115"/>
      <c r="U157" s="115"/>
      <c r="V157" s="115"/>
      <c r="W157" s="115"/>
      <c r="X157" s="115"/>
      <c r="Y157" s="115"/>
    </row>
    <row r="158" spans="1:25" s="57" customFormat="1" x14ac:dyDescent="0.25">
      <c r="A158" s="631">
        <v>21</v>
      </c>
      <c r="B158" s="752" t="s">
        <v>18</v>
      </c>
      <c r="C158" s="709" t="s">
        <v>19</v>
      </c>
      <c r="D158" s="715" t="s">
        <v>454</v>
      </c>
      <c r="E158" s="713">
        <v>2</v>
      </c>
      <c r="F158" s="713" t="s">
        <v>46</v>
      </c>
      <c r="G158" s="713" t="s">
        <v>57</v>
      </c>
      <c r="H158" s="692" t="s">
        <v>455</v>
      </c>
      <c r="I158" s="693" t="s">
        <v>3</v>
      </c>
      <c r="J158" s="175"/>
      <c r="K158" s="46" t="s">
        <v>456</v>
      </c>
      <c r="L158" s="60"/>
      <c r="M158" s="251"/>
      <c r="N158" s="382"/>
      <c r="O158" s="178"/>
      <c r="P158" s="178"/>
      <c r="Q158" s="1029"/>
      <c r="R158" s="1030"/>
      <c r="S158" s="1029"/>
      <c r="T158" s="1029"/>
      <c r="U158" s="1029"/>
      <c r="V158" s="1029"/>
      <c r="W158" s="1029"/>
      <c r="X158" s="1029"/>
      <c r="Y158" s="1029"/>
    </row>
    <row r="159" spans="1:25" s="57" customFormat="1" x14ac:dyDescent="0.25">
      <c r="A159" s="1171">
        <v>22</v>
      </c>
      <c r="B159" s="753" t="s">
        <v>18</v>
      </c>
      <c r="C159" s="754" t="s">
        <v>19</v>
      </c>
      <c r="D159" s="755" t="s">
        <v>457</v>
      </c>
      <c r="E159" s="753">
        <v>2</v>
      </c>
      <c r="F159" s="753" t="s">
        <v>46</v>
      </c>
      <c r="G159" s="753" t="s">
        <v>57</v>
      </c>
      <c r="H159" s="755" t="s">
        <v>458</v>
      </c>
      <c r="I159" s="754" t="s">
        <v>6</v>
      </c>
      <c r="J159" s="582"/>
      <c r="K159" s="383" t="s">
        <v>459</v>
      </c>
      <c r="L159" s="349" t="s">
        <v>460</v>
      </c>
      <c r="M159" s="153"/>
      <c r="N159" s="147" t="s">
        <v>461</v>
      </c>
      <c r="O159" s="582"/>
      <c r="P159" s="153"/>
      <c r="Q159" s="206"/>
      <c r="R159" s="968" t="s">
        <v>96</v>
      </c>
      <c r="S159" s="967" t="s">
        <v>96</v>
      </c>
      <c r="T159" s="967"/>
      <c r="U159" s="967" t="s">
        <v>96</v>
      </c>
      <c r="V159" s="967" t="s">
        <v>96</v>
      </c>
      <c r="W159" s="967"/>
      <c r="X159" s="967"/>
      <c r="Y159" s="967" t="s">
        <v>96</v>
      </c>
    </row>
    <row r="160" spans="1:25" s="57" customFormat="1" x14ac:dyDescent="0.25">
      <c r="A160" s="1172"/>
      <c r="B160" s="726"/>
      <c r="C160" s="782"/>
      <c r="D160" s="1055" t="s">
        <v>462</v>
      </c>
      <c r="E160" s="726"/>
      <c r="F160" s="726"/>
      <c r="G160" s="726"/>
      <c r="H160" s="1055"/>
      <c r="I160" s="782"/>
      <c r="J160" s="62"/>
      <c r="K160" s="1056"/>
      <c r="L160" s="1057"/>
      <c r="M160" s="67"/>
      <c r="N160" s="535" t="s">
        <v>373</v>
      </c>
      <c r="O160" s="62"/>
      <c r="P160" s="67"/>
      <c r="Q160" s="206"/>
      <c r="R160" s="968"/>
      <c r="S160" s="967"/>
      <c r="T160" s="967"/>
      <c r="U160" s="967"/>
      <c r="V160" s="967"/>
      <c r="W160" s="967"/>
      <c r="X160" s="967" t="s">
        <v>96</v>
      </c>
      <c r="Y160" s="967" t="s">
        <v>96</v>
      </c>
    </row>
    <row r="161" spans="1:25" s="57" customFormat="1" ht="30" x14ac:dyDescent="0.25">
      <c r="A161" s="1173"/>
      <c r="B161" s="728"/>
      <c r="C161" s="756"/>
      <c r="D161" s="757" t="s">
        <v>463</v>
      </c>
      <c r="E161" s="728"/>
      <c r="F161" s="728"/>
      <c r="G161" s="728"/>
      <c r="H161" s="757"/>
      <c r="I161" s="756"/>
      <c r="J161" s="583"/>
      <c r="K161" s="385" t="s">
        <v>97</v>
      </c>
      <c r="L161" s="593" t="s">
        <v>464</v>
      </c>
      <c r="M161" s="154"/>
      <c r="N161" s="137" t="s">
        <v>465</v>
      </c>
      <c r="O161" s="583"/>
      <c r="P161" s="154"/>
      <c r="Q161" s="967" t="s">
        <v>96</v>
      </c>
      <c r="R161" s="968" t="s">
        <v>96</v>
      </c>
      <c r="S161" s="967" t="s">
        <v>96</v>
      </c>
      <c r="T161" s="967"/>
      <c r="U161" s="967" t="s">
        <v>96</v>
      </c>
      <c r="V161" s="967" t="s">
        <v>96</v>
      </c>
      <c r="W161" s="967"/>
      <c r="X161" s="967" t="s">
        <v>96</v>
      </c>
      <c r="Y161" s="967" t="s">
        <v>96</v>
      </c>
    </row>
    <row r="162" spans="1:25" s="57" customFormat="1" x14ac:dyDescent="0.25">
      <c r="A162" s="1196">
        <v>23</v>
      </c>
      <c r="B162" s="631" t="s">
        <v>25</v>
      </c>
      <c r="C162" s="714" t="s">
        <v>298</v>
      </c>
      <c r="D162" s="678" t="s">
        <v>466</v>
      </c>
      <c r="E162" s="655" t="s">
        <v>467</v>
      </c>
      <c r="F162" s="657" t="s">
        <v>467</v>
      </c>
      <c r="G162" s="631" t="s">
        <v>57</v>
      </c>
      <c r="H162" s="634" t="s">
        <v>468</v>
      </c>
      <c r="I162" s="658" t="s">
        <v>4</v>
      </c>
      <c r="J162" s="68"/>
      <c r="K162" s="53" t="s">
        <v>469</v>
      </c>
      <c r="L162" s="139" t="s">
        <v>470</v>
      </c>
      <c r="M162" s="78"/>
      <c r="N162" s="78"/>
      <c r="O162" s="78"/>
      <c r="P162" s="78"/>
      <c r="Q162" s="176"/>
      <c r="R162" s="381"/>
      <c r="S162" s="176"/>
      <c r="T162" s="176"/>
      <c r="U162" s="176"/>
      <c r="V162" s="176"/>
      <c r="W162" s="176"/>
      <c r="X162" s="176"/>
      <c r="Y162" s="176"/>
    </row>
    <row r="163" spans="1:25" s="57" customFormat="1" x14ac:dyDescent="0.25">
      <c r="A163" s="1197"/>
      <c r="B163" s="662"/>
      <c r="C163" s="714"/>
      <c r="D163" s="636"/>
      <c r="E163" s="679"/>
      <c r="F163" s="560"/>
      <c r="G163" s="662"/>
      <c r="H163" s="634"/>
      <c r="I163" s="663"/>
      <c r="J163" s="80"/>
      <c r="K163" s="152"/>
      <c r="L163" s="139" t="s">
        <v>471</v>
      </c>
      <c r="M163" s="160"/>
      <c r="N163" s="160"/>
      <c r="O163" s="160"/>
      <c r="P163" s="160"/>
      <c r="Q163" s="129"/>
      <c r="R163" s="353"/>
      <c r="S163" s="129"/>
      <c r="T163" s="129"/>
      <c r="U163" s="129"/>
      <c r="V163" s="129"/>
      <c r="W163" s="129"/>
      <c r="X163" s="129"/>
      <c r="Y163" s="129"/>
    </row>
    <row r="164" spans="1:25" s="57" customFormat="1" x14ac:dyDescent="0.25">
      <c r="A164" s="1171">
        <v>24</v>
      </c>
      <c r="B164" s="643" t="s">
        <v>28</v>
      </c>
      <c r="C164" s="545" t="s">
        <v>472</v>
      </c>
      <c r="D164" s="620" t="s">
        <v>473</v>
      </c>
      <c r="E164" s="618">
        <v>2</v>
      </c>
      <c r="F164" s="561" t="s">
        <v>47</v>
      </c>
      <c r="G164" s="643" t="s">
        <v>57</v>
      </c>
      <c r="H164" s="680" t="s">
        <v>474</v>
      </c>
      <c r="I164" s="619" t="s">
        <v>3</v>
      </c>
      <c r="J164" s="197"/>
      <c r="K164" s="127" t="s">
        <v>475</v>
      </c>
      <c r="L164" s="153"/>
      <c r="M164" s="63"/>
      <c r="N164" s="63"/>
      <c r="O164" s="63"/>
      <c r="P164" s="63"/>
      <c r="Q164" s="206"/>
      <c r="R164" s="286"/>
      <c r="S164" s="206"/>
      <c r="T164" s="206"/>
      <c r="U164" s="206"/>
      <c r="V164" s="206"/>
      <c r="W164" s="206"/>
      <c r="X164" s="206"/>
      <c r="Y164" s="206"/>
    </row>
    <row r="165" spans="1:25" s="57" customFormat="1" x14ac:dyDescent="0.25">
      <c r="A165" s="1173"/>
      <c r="B165" s="643"/>
      <c r="C165" s="619"/>
      <c r="D165" s="620"/>
      <c r="E165" s="618"/>
      <c r="F165" s="561"/>
      <c r="G165" s="643"/>
      <c r="H165" s="622"/>
      <c r="I165" s="619"/>
      <c r="J165" s="197"/>
      <c r="K165" s="284" t="s">
        <v>476</v>
      </c>
      <c r="L165" s="67"/>
      <c r="M165" s="63"/>
      <c r="N165" s="63"/>
      <c r="O165" s="63"/>
      <c r="P165" s="63"/>
      <c r="Q165" s="115"/>
      <c r="R165" s="326"/>
      <c r="S165" s="115"/>
      <c r="T165" s="115"/>
      <c r="U165" s="115"/>
      <c r="V165" s="115"/>
      <c r="W165" s="115"/>
      <c r="X165" s="115"/>
      <c r="Y165" s="115"/>
    </row>
    <row r="166" spans="1:25" s="57" customFormat="1" x14ac:dyDescent="0.25">
      <c r="A166" s="1196">
        <v>25</v>
      </c>
      <c r="B166" s="758" t="s">
        <v>23</v>
      </c>
      <c r="C166" s="736" t="s">
        <v>88</v>
      </c>
      <c r="D166" s="737" t="s">
        <v>477</v>
      </c>
      <c r="E166" s="557">
        <v>2</v>
      </c>
      <c r="F166" s="557" t="s">
        <v>47</v>
      </c>
      <c r="G166" s="557" t="s">
        <v>57</v>
      </c>
      <c r="H166" s="692" t="s">
        <v>478</v>
      </c>
      <c r="I166" s="691" t="s">
        <v>6</v>
      </c>
      <c r="J166" s="457" t="s">
        <v>479</v>
      </c>
      <c r="K166" s="384"/>
      <c r="L166" s="391" t="s">
        <v>480</v>
      </c>
      <c r="M166" s="167"/>
      <c r="N166" s="340" t="s">
        <v>481</v>
      </c>
      <c r="O166" s="167"/>
      <c r="P166" s="251"/>
      <c r="Q166" s="1025"/>
      <c r="R166" s="993" t="s">
        <v>96</v>
      </c>
      <c r="S166" s="994"/>
      <c r="T166" s="994"/>
      <c r="U166" s="994" t="s">
        <v>96</v>
      </c>
      <c r="V166" s="994" t="s">
        <v>96</v>
      </c>
      <c r="W166" s="994" t="s">
        <v>96</v>
      </c>
      <c r="X166" s="994" t="s">
        <v>96</v>
      </c>
      <c r="Y166" s="994" t="s">
        <v>96</v>
      </c>
    </row>
    <row r="167" spans="1:25" s="57" customFormat="1" x14ac:dyDescent="0.25">
      <c r="A167" s="1198"/>
      <c r="B167" s="730"/>
      <c r="C167" s="661"/>
      <c r="D167" s="739"/>
      <c r="E167" s="657"/>
      <c r="F167" s="657"/>
      <c r="G167" s="657"/>
      <c r="H167" s="678"/>
      <c r="I167" s="632"/>
      <c r="J167" s="212" t="s">
        <v>97</v>
      </c>
      <c r="K167" s="155"/>
      <c r="L167" s="458" t="s">
        <v>97</v>
      </c>
      <c r="M167" s="68"/>
      <c r="N167" s="155"/>
      <c r="O167" s="68"/>
      <c r="P167" s="612"/>
      <c r="Q167" s="1025"/>
      <c r="R167" s="1026"/>
      <c r="S167" s="1025"/>
      <c r="T167" s="1025"/>
      <c r="U167" s="1025"/>
      <c r="V167" s="1025"/>
      <c r="W167" s="1025"/>
      <c r="X167" s="1025"/>
      <c r="Y167" s="1025"/>
    </row>
    <row r="168" spans="1:25" s="57" customFormat="1" x14ac:dyDescent="0.25">
      <c r="A168" s="1197"/>
      <c r="B168" s="759"/>
      <c r="C168" s="748"/>
      <c r="D168" s="760"/>
      <c r="E168" s="560"/>
      <c r="F168" s="560"/>
      <c r="G168" s="560"/>
      <c r="H168" s="697"/>
      <c r="I168" s="636"/>
      <c r="J168" s="459" t="s">
        <v>482</v>
      </c>
      <c r="K168" s="77"/>
      <c r="L168" s="460" t="s">
        <v>483</v>
      </c>
      <c r="M168" s="80"/>
      <c r="N168" s="77"/>
      <c r="O168" s="80"/>
      <c r="P168" s="613"/>
      <c r="Q168" s="1025"/>
      <c r="R168" s="1026"/>
      <c r="S168" s="1025"/>
      <c r="T168" s="1025"/>
      <c r="U168" s="1025"/>
      <c r="V168" s="1025"/>
      <c r="W168" s="1025"/>
      <c r="X168" s="1025"/>
      <c r="Y168" s="1025"/>
    </row>
    <row r="169" spans="1:25" s="57" customFormat="1" x14ac:dyDescent="0.25">
      <c r="A169" s="577">
        <v>26</v>
      </c>
      <c r="B169" s="761" t="s">
        <v>20</v>
      </c>
      <c r="C169" s="671" t="s">
        <v>173</v>
      </c>
      <c r="D169" s="682" t="s">
        <v>484</v>
      </c>
      <c r="E169" s="641">
        <v>1</v>
      </c>
      <c r="F169" s="644" t="s">
        <v>41</v>
      </c>
      <c r="G169" s="762" t="s">
        <v>57</v>
      </c>
      <c r="H169" s="763" t="s">
        <v>485</v>
      </c>
      <c r="I169" s="546" t="s">
        <v>5</v>
      </c>
      <c r="J169" s="159" t="s">
        <v>486</v>
      </c>
      <c r="K169" s="64"/>
      <c r="L169" s="579"/>
      <c r="M169" s="182" t="s">
        <v>487</v>
      </c>
      <c r="N169" s="579"/>
      <c r="O169" s="62"/>
      <c r="P169" s="67"/>
      <c r="Q169" s="357" t="s">
        <v>96</v>
      </c>
      <c r="R169" s="356" t="s">
        <v>96</v>
      </c>
      <c r="S169" s="357"/>
      <c r="T169" s="357" t="s">
        <v>96</v>
      </c>
      <c r="U169" s="357" t="s">
        <v>96</v>
      </c>
      <c r="V169" s="357" t="s">
        <v>96</v>
      </c>
      <c r="W169" s="357" t="s">
        <v>96</v>
      </c>
      <c r="X169" s="357" t="s">
        <v>96</v>
      </c>
      <c r="Y169" s="357" t="s">
        <v>96</v>
      </c>
    </row>
    <row r="170" spans="1:25" s="57" customFormat="1" ht="40.5" customHeight="1" x14ac:dyDescent="0.25">
      <c r="A170" s="892">
        <v>27</v>
      </c>
      <c r="B170" s="730" t="s">
        <v>20</v>
      </c>
      <c r="C170" s="764" t="s">
        <v>173</v>
      </c>
      <c r="D170" s="687" t="s">
        <v>488</v>
      </c>
      <c r="E170" s="765">
        <v>2</v>
      </c>
      <c r="F170" s="766" t="s">
        <v>47</v>
      </c>
      <c r="G170" s="767" t="s">
        <v>51</v>
      </c>
      <c r="H170" s="687" t="s">
        <v>489</v>
      </c>
      <c r="I170" s="768" t="s">
        <v>4</v>
      </c>
      <c r="J170" s="152" t="s">
        <v>490</v>
      </c>
      <c r="K170" s="80"/>
      <c r="L170" s="459" t="s">
        <v>491</v>
      </c>
      <c r="M170" s="160"/>
      <c r="N170" s="76"/>
      <c r="O170" s="174"/>
      <c r="P170" s="167"/>
      <c r="Q170" s="176"/>
      <c r="R170" s="381"/>
      <c r="S170" s="176"/>
      <c r="T170" s="176"/>
      <c r="U170" s="176"/>
      <c r="V170" s="176"/>
      <c r="W170" s="176"/>
      <c r="X170" s="176"/>
      <c r="Y170" s="176"/>
    </row>
    <row r="171" spans="1:25" s="57" customFormat="1" x14ac:dyDescent="0.25">
      <c r="A171" s="576">
        <v>28</v>
      </c>
      <c r="B171" s="436" t="s">
        <v>20</v>
      </c>
      <c r="C171" s="642" t="s">
        <v>173</v>
      </c>
      <c r="D171" s="769" t="s">
        <v>492</v>
      </c>
      <c r="E171" s="644">
        <v>2</v>
      </c>
      <c r="F171" s="644" t="s">
        <v>47</v>
      </c>
      <c r="G171" s="762" t="s">
        <v>57</v>
      </c>
      <c r="H171" s="733" t="s">
        <v>493</v>
      </c>
      <c r="I171" s="574" t="s">
        <v>2</v>
      </c>
      <c r="J171" s="66" t="s">
        <v>494</v>
      </c>
      <c r="K171" s="70"/>
      <c r="L171" s="72"/>
      <c r="M171" s="70"/>
      <c r="N171" s="128"/>
      <c r="O171" s="128"/>
      <c r="P171" s="153"/>
      <c r="Q171" s="115"/>
      <c r="R171" s="326"/>
      <c r="S171" s="115"/>
      <c r="T171" s="115"/>
      <c r="U171" s="115"/>
      <c r="V171" s="115"/>
      <c r="W171" s="115"/>
      <c r="X171" s="115"/>
      <c r="Y171" s="115"/>
    </row>
    <row r="172" spans="1:25" s="57" customFormat="1" x14ac:dyDescent="0.25">
      <c r="A172" s="1168">
        <v>29</v>
      </c>
      <c r="B172" s="771" t="s">
        <v>18</v>
      </c>
      <c r="C172" s="770" t="s">
        <v>19</v>
      </c>
      <c r="D172" s="772" t="s">
        <v>495</v>
      </c>
      <c r="E172" s="770">
        <v>2</v>
      </c>
      <c r="F172" s="770" t="s">
        <v>46</v>
      </c>
      <c r="G172" s="770" t="s">
        <v>57</v>
      </c>
      <c r="H172" s="772" t="s">
        <v>496</v>
      </c>
      <c r="I172" s="770" t="s">
        <v>6</v>
      </c>
      <c r="J172" s="401" t="s">
        <v>497</v>
      </c>
      <c r="K172" s="424"/>
      <c r="L172" s="318" t="s">
        <v>498</v>
      </c>
      <c r="M172" s="422" t="s">
        <v>499</v>
      </c>
      <c r="N172" s="468" t="s">
        <v>500</v>
      </c>
      <c r="O172" s="269"/>
      <c r="P172" s="424"/>
      <c r="Q172" s="992"/>
      <c r="R172" s="991" t="s">
        <v>96</v>
      </c>
      <c r="S172" s="992" t="s">
        <v>96</v>
      </c>
      <c r="T172" s="992"/>
      <c r="U172" s="992" t="s">
        <v>96</v>
      </c>
      <c r="V172" s="992"/>
      <c r="W172" s="992" t="s">
        <v>96</v>
      </c>
      <c r="X172" s="992" t="s">
        <v>96</v>
      </c>
      <c r="Y172" s="992" t="s">
        <v>96</v>
      </c>
    </row>
    <row r="173" spans="1:25" s="57" customFormat="1" x14ac:dyDescent="0.25">
      <c r="A173" s="1169"/>
      <c r="B173" s="774"/>
      <c r="C173" s="773"/>
      <c r="D173" s="775"/>
      <c r="E173" s="773"/>
      <c r="F173" s="773"/>
      <c r="G173" s="773"/>
      <c r="H173" s="776"/>
      <c r="I173" s="773"/>
      <c r="J173" s="200" t="s">
        <v>97</v>
      </c>
      <c r="K173" s="269"/>
      <c r="L173" s="200" t="s">
        <v>108</v>
      </c>
      <c r="M173" s="179"/>
      <c r="N173" s="269"/>
      <c r="O173" s="269"/>
      <c r="P173" s="269"/>
      <c r="Q173" s="992"/>
      <c r="R173" s="991"/>
      <c r="S173" s="992"/>
      <c r="T173" s="992"/>
      <c r="U173" s="992"/>
      <c r="V173" s="992"/>
      <c r="W173" s="992"/>
      <c r="X173" s="992"/>
      <c r="Y173" s="992"/>
    </row>
    <row r="174" spans="1:25" s="57" customFormat="1" x14ac:dyDescent="0.25">
      <c r="A174" s="1169"/>
      <c r="B174" s="778"/>
      <c r="C174" s="777"/>
      <c r="D174" s="777"/>
      <c r="E174" s="777"/>
      <c r="F174" s="777"/>
      <c r="G174" s="777"/>
      <c r="H174" s="777"/>
      <c r="I174" s="777"/>
      <c r="J174" s="184" t="s">
        <v>501</v>
      </c>
      <c r="K174" s="270"/>
      <c r="L174" s="395"/>
      <c r="M174" s="425"/>
      <c r="N174" s="270"/>
      <c r="O174" s="270"/>
      <c r="P174" s="270"/>
      <c r="Q174" s="472"/>
      <c r="R174" s="471"/>
      <c r="S174" s="472"/>
      <c r="T174" s="472"/>
      <c r="U174" s="472"/>
      <c r="V174" s="472"/>
      <c r="W174" s="472"/>
      <c r="X174" s="472"/>
      <c r="Y174" s="472"/>
    </row>
    <row r="175" spans="1:25" s="57" customFormat="1" x14ac:dyDescent="0.25">
      <c r="A175" s="1170"/>
      <c r="B175" s="730"/>
      <c r="C175" s="657"/>
      <c r="D175" s="657"/>
      <c r="E175" s="657"/>
      <c r="F175" s="657"/>
      <c r="G175" s="657"/>
      <c r="H175" s="657"/>
      <c r="I175" s="657"/>
      <c r="J175" s="212" t="s">
        <v>502</v>
      </c>
      <c r="K175" s="270"/>
      <c r="L175" s="288"/>
      <c r="M175" s="423"/>
      <c r="N175" s="270"/>
      <c r="O175" s="270"/>
      <c r="P175" s="299"/>
      <c r="Q175" s="1008"/>
      <c r="R175" s="1031"/>
      <c r="S175" s="1008"/>
      <c r="T175" s="1008"/>
      <c r="U175" s="1008"/>
      <c r="V175" s="1008"/>
      <c r="W175" s="1008"/>
      <c r="X175" s="1008"/>
      <c r="Y175" s="1008"/>
    </row>
    <row r="176" spans="1:25" s="57" customFormat="1" x14ac:dyDescent="0.25">
      <c r="A176" s="1171">
        <v>30</v>
      </c>
      <c r="B176" s="555" t="s">
        <v>18</v>
      </c>
      <c r="C176" s="545" t="s">
        <v>19</v>
      </c>
      <c r="D176" s="680" t="s">
        <v>503</v>
      </c>
      <c r="E176" s="555">
        <v>2</v>
      </c>
      <c r="F176" s="555" t="s">
        <v>46</v>
      </c>
      <c r="G176" s="555" t="s">
        <v>57</v>
      </c>
      <c r="H176" s="779" t="s">
        <v>504</v>
      </c>
      <c r="I176" s="555" t="s">
        <v>6</v>
      </c>
      <c r="J176" s="113" t="s">
        <v>505</v>
      </c>
      <c r="K176" s="578"/>
      <c r="L176" s="341" t="s">
        <v>506</v>
      </c>
      <c r="M176" s="228" t="s">
        <v>507</v>
      </c>
      <c r="N176" s="228" t="s">
        <v>508</v>
      </c>
      <c r="O176" s="69"/>
      <c r="P176" s="63"/>
      <c r="Q176" s="295"/>
      <c r="R176" s="328"/>
      <c r="S176" s="295"/>
      <c r="T176" s="295"/>
      <c r="U176" s="295"/>
      <c r="V176" s="295"/>
      <c r="W176" s="295"/>
      <c r="X176" s="295"/>
      <c r="Y176" s="295"/>
    </row>
    <row r="177" spans="1:25" s="57" customFormat="1" x14ac:dyDescent="0.25">
      <c r="A177" s="1173"/>
      <c r="B177" s="625"/>
      <c r="C177" s="619"/>
      <c r="D177" s="504" t="s">
        <v>509</v>
      </c>
      <c r="E177" s="618"/>
      <c r="F177" s="618"/>
      <c r="G177" s="618"/>
      <c r="H177" s="621"/>
      <c r="I177" s="618"/>
      <c r="J177" s="387"/>
      <c r="K177" s="579"/>
      <c r="L177" s="341" t="s">
        <v>510</v>
      </c>
      <c r="M177" s="503" t="s">
        <v>511</v>
      </c>
      <c r="N177" s="64"/>
      <c r="O177" s="64"/>
      <c r="P177" s="64"/>
      <c r="Q177" s="295"/>
      <c r="R177" s="328"/>
      <c r="S177" s="295"/>
      <c r="T177" s="295"/>
      <c r="U177" s="295"/>
      <c r="V177" s="295"/>
      <c r="W177" s="295"/>
      <c r="X177" s="295"/>
      <c r="Y177" s="295"/>
    </row>
    <row r="178" spans="1:25" s="57" customFormat="1" x14ac:dyDescent="0.25">
      <c r="A178" s="1199"/>
      <c r="B178" s="780"/>
      <c r="C178" s="1156" t="s">
        <v>19</v>
      </c>
      <c r="D178" s="1160" t="s">
        <v>512</v>
      </c>
      <c r="E178" s="1162">
        <v>2</v>
      </c>
      <c r="F178" s="1164" t="s">
        <v>47</v>
      </c>
      <c r="G178" s="1164" t="s">
        <v>57</v>
      </c>
      <c r="H178" s="1154" t="s">
        <v>513</v>
      </c>
      <c r="I178" s="1156" t="s">
        <v>5</v>
      </c>
      <c r="J178" s="148"/>
      <c r="K178" s="148"/>
      <c r="L178" s="338"/>
      <c r="M178" s="400" t="s">
        <v>514</v>
      </c>
      <c r="N178" s="148"/>
      <c r="O178" s="148"/>
      <c r="P178" s="148"/>
      <c r="Q178" s="1032"/>
      <c r="R178" s="381"/>
      <c r="S178" s="176"/>
      <c r="T178" s="176"/>
      <c r="U178" s="176"/>
      <c r="V178" s="176"/>
      <c r="W178" s="176"/>
      <c r="X178" s="176"/>
      <c r="Y178" s="176"/>
    </row>
    <row r="179" spans="1:25" s="57" customFormat="1" x14ac:dyDescent="0.25">
      <c r="A179" s="1200"/>
      <c r="B179" s="780"/>
      <c r="C179" s="1157"/>
      <c r="D179" s="1161"/>
      <c r="E179" s="1163"/>
      <c r="F179" s="1165"/>
      <c r="G179" s="1165"/>
      <c r="H179" s="1155"/>
      <c r="I179" s="1157"/>
      <c r="J179" s="1185" t="s">
        <v>515</v>
      </c>
      <c r="K179" s="1185"/>
      <c r="L179" s="1185"/>
      <c r="M179" s="1185"/>
      <c r="N179" s="1185"/>
      <c r="O179" s="1185"/>
      <c r="P179" s="1185"/>
      <c r="Q179" s="1032"/>
      <c r="R179" s="381"/>
      <c r="S179" s="176"/>
      <c r="T179" s="176"/>
      <c r="U179" s="176"/>
      <c r="V179" s="176"/>
      <c r="W179" s="176"/>
      <c r="X179" s="176"/>
      <c r="Y179" s="176"/>
    </row>
    <row r="180" spans="1:25" s="57" customFormat="1" ht="30.75" customHeight="1" x14ac:dyDescent="0.25">
      <c r="A180" s="1171">
        <v>31</v>
      </c>
      <c r="B180" s="665" t="s">
        <v>18</v>
      </c>
      <c r="C180" s="668" t="s">
        <v>19</v>
      </c>
      <c r="D180" s="669" t="s">
        <v>516</v>
      </c>
      <c r="E180" s="665">
        <v>2</v>
      </c>
      <c r="F180" s="665" t="s">
        <v>47</v>
      </c>
      <c r="G180" s="665" t="s">
        <v>57</v>
      </c>
      <c r="H180" s="781" t="s">
        <v>517</v>
      </c>
      <c r="I180" s="754" t="s">
        <v>7</v>
      </c>
      <c r="J180" s="505" t="s">
        <v>518</v>
      </c>
      <c r="K180" s="597"/>
      <c r="L180" s="147" t="s">
        <v>519</v>
      </c>
      <c r="M180" s="582"/>
      <c r="N180" s="432" t="s">
        <v>520</v>
      </c>
      <c r="O180" s="432" t="s">
        <v>331</v>
      </c>
      <c r="P180" s="153"/>
      <c r="Q180" s="357" t="s">
        <v>96</v>
      </c>
      <c r="R180" s="326"/>
      <c r="S180" s="115"/>
      <c r="T180" s="115"/>
      <c r="U180" s="115"/>
      <c r="V180" s="115"/>
      <c r="W180" s="115"/>
      <c r="X180" s="357" t="s">
        <v>96</v>
      </c>
      <c r="Y180" s="357" t="s">
        <v>96</v>
      </c>
    </row>
    <row r="181" spans="1:25" s="57" customFormat="1" x14ac:dyDescent="0.25">
      <c r="A181" s="1172"/>
      <c r="B181" s="664"/>
      <c r="C181" s="623"/>
      <c r="D181" s="689"/>
      <c r="E181" s="664"/>
      <c r="F181" s="664"/>
      <c r="G181" s="664"/>
      <c r="H181" s="702"/>
      <c r="I181" s="782"/>
      <c r="J181" s="506"/>
      <c r="K181" s="244"/>
      <c r="L181" s="542" t="s">
        <v>97</v>
      </c>
      <c r="M181" s="62"/>
      <c r="N181" s="201"/>
      <c r="O181" s="201" t="s">
        <v>521</v>
      </c>
      <c r="P181" s="67"/>
      <c r="Q181" s="967" t="s">
        <v>96</v>
      </c>
      <c r="R181" s="968"/>
      <c r="S181" s="967"/>
      <c r="T181" s="967"/>
      <c r="U181" s="967" t="s">
        <v>96</v>
      </c>
      <c r="V181" s="967"/>
      <c r="W181" s="967"/>
      <c r="X181" s="967" t="s">
        <v>96</v>
      </c>
      <c r="Y181" s="967" t="s">
        <v>96</v>
      </c>
    </row>
    <row r="182" spans="1:25" s="57" customFormat="1" x14ac:dyDescent="0.25">
      <c r="A182" s="1172"/>
      <c r="B182" s="664"/>
      <c r="C182" s="623"/>
      <c r="D182" s="689"/>
      <c r="E182" s="664"/>
      <c r="F182" s="664"/>
      <c r="G182" s="664"/>
      <c r="H182" s="702"/>
      <c r="I182" s="782"/>
      <c r="J182" s="506"/>
      <c r="K182" s="244"/>
      <c r="L182" s="535" t="s">
        <v>522</v>
      </c>
      <c r="M182" s="62"/>
      <c r="N182" s="201" t="s">
        <v>429</v>
      </c>
      <c r="O182" s="62"/>
      <c r="P182" s="67"/>
      <c r="Q182" s="967" t="s">
        <v>96</v>
      </c>
      <c r="R182" s="968" t="s">
        <v>96</v>
      </c>
      <c r="S182" s="967" t="s">
        <v>96</v>
      </c>
      <c r="T182" s="967"/>
      <c r="U182" s="967"/>
      <c r="V182" s="967" t="s">
        <v>96</v>
      </c>
      <c r="W182" s="967" t="s">
        <v>96</v>
      </c>
      <c r="X182" s="967" t="s">
        <v>96</v>
      </c>
      <c r="Y182" s="967" t="s">
        <v>96</v>
      </c>
    </row>
    <row r="183" spans="1:25" s="57" customFormat="1" x14ac:dyDescent="0.25">
      <c r="A183" s="1172"/>
      <c r="B183" s="664"/>
      <c r="C183" s="623"/>
      <c r="D183" s="689"/>
      <c r="E183" s="664"/>
      <c r="F183" s="664"/>
      <c r="G183" s="664"/>
      <c r="H183" s="702"/>
      <c r="I183" s="782"/>
      <c r="J183" s="506"/>
      <c r="K183" s="244"/>
      <c r="L183" s="535" t="s">
        <v>523</v>
      </c>
      <c r="M183" s="62"/>
      <c r="N183" s="62"/>
      <c r="O183" s="62"/>
      <c r="P183" s="138" t="s">
        <v>199</v>
      </c>
      <c r="Q183" s="115"/>
      <c r="R183" s="326"/>
      <c r="S183" s="115"/>
      <c r="T183" s="115"/>
      <c r="U183" s="115"/>
      <c r="V183" s="115"/>
      <c r="W183" s="115"/>
      <c r="X183" s="115"/>
      <c r="Y183" s="115"/>
    </row>
    <row r="184" spans="1:25" s="57" customFormat="1" x14ac:dyDescent="0.25">
      <c r="A184" s="1172"/>
      <c r="B184" s="664"/>
      <c r="C184" s="623"/>
      <c r="D184" s="689"/>
      <c r="E184" s="664"/>
      <c r="F184" s="664"/>
      <c r="G184" s="664"/>
      <c r="H184" s="702"/>
      <c r="I184" s="782"/>
      <c r="J184" s="506"/>
      <c r="K184" s="244"/>
      <c r="L184" s="535" t="s">
        <v>524</v>
      </c>
      <c r="M184" s="62"/>
      <c r="N184" s="62"/>
      <c r="O184" s="62"/>
      <c r="P184" s="67"/>
      <c r="Q184" s="115"/>
      <c r="R184" s="326"/>
      <c r="S184" s="115"/>
      <c r="T184" s="115"/>
      <c r="U184" s="115"/>
      <c r="V184" s="115"/>
      <c r="W184" s="115"/>
      <c r="X184" s="115"/>
      <c r="Y184" s="115"/>
    </row>
    <row r="185" spans="1:25" s="57" customFormat="1" x14ac:dyDescent="0.25">
      <c r="A185" s="1172"/>
      <c r="B185" s="664"/>
      <c r="C185" s="623"/>
      <c r="D185" s="689"/>
      <c r="E185" s="664"/>
      <c r="F185" s="664"/>
      <c r="G185" s="664"/>
      <c r="H185" s="702"/>
      <c r="I185" s="782"/>
      <c r="J185" s="506"/>
      <c r="K185" s="244"/>
      <c r="L185" s="535" t="s">
        <v>525</v>
      </c>
      <c r="M185" s="62"/>
      <c r="N185" s="62"/>
      <c r="O185" s="62"/>
      <c r="P185" s="67"/>
      <c r="Q185" s="115"/>
      <c r="R185" s="326"/>
      <c r="S185" s="115"/>
      <c r="T185" s="115"/>
      <c r="U185" s="115"/>
      <c r="V185" s="115"/>
      <c r="W185" s="115"/>
      <c r="X185" s="115"/>
      <c r="Y185" s="115"/>
    </row>
    <row r="186" spans="1:25" s="57" customFormat="1" x14ac:dyDescent="0.25">
      <c r="A186" s="1173"/>
      <c r="B186" s="783"/>
      <c r="C186" s="624"/>
      <c r="D186" s="784"/>
      <c r="E186" s="783"/>
      <c r="F186" s="783"/>
      <c r="G186" s="783"/>
      <c r="H186" s="785"/>
      <c r="I186" s="782"/>
      <c r="J186" s="507"/>
      <c r="K186" s="244"/>
      <c r="L186" s="185" t="s">
        <v>216</v>
      </c>
      <c r="M186" s="62"/>
      <c r="N186" s="62"/>
      <c r="O186" s="62"/>
      <c r="P186" s="67"/>
      <c r="Q186" s="115"/>
      <c r="R186" s="326"/>
      <c r="S186" s="206"/>
      <c r="T186" s="115"/>
      <c r="U186" s="115"/>
      <c r="V186" s="115"/>
      <c r="W186" s="115"/>
      <c r="X186" s="115"/>
      <c r="Y186" s="115"/>
    </row>
    <row r="187" spans="1:25" s="57" customFormat="1" x14ac:dyDescent="0.25">
      <c r="A187" s="1196">
        <v>32</v>
      </c>
      <c r="B187" s="786" t="s">
        <v>18</v>
      </c>
      <c r="C187" s="741" t="s">
        <v>19</v>
      </c>
      <c r="D187" s="675" t="s">
        <v>526</v>
      </c>
      <c r="E187" s="787">
        <v>2</v>
      </c>
      <c r="F187" s="787" t="s">
        <v>47</v>
      </c>
      <c r="G187" s="787" t="s">
        <v>57</v>
      </c>
      <c r="H187" s="675" t="s">
        <v>527</v>
      </c>
      <c r="I187" s="788" t="s">
        <v>4</v>
      </c>
      <c r="J187" s="337" t="s">
        <v>528</v>
      </c>
      <c r="K187" s="438" t="s">
        <v>529</v>
      </c>
      <c r="L187" s="142" t="s">
        <v>530</v>
      </c>
      <c r="M187" s="588"/>
      <c r="N187" s="165"/>
      <c r="O187" s="165"/>
      <c r="P187" s="165"/>
      <c r="Q187" s="246"/>
      <c r="R187" s="1033"/>
      <c r="S187" s="246"/>
      <c r="T187" s="527"/>
      <c r="U187" s="246"/>
      <c r="V187" s="246"/>
      <c r="W187" s="246"/>
      <c r="X187" s="246"/>
      <c r="Y187" s="246"/>
    </row>
    <row r="188" spans="1:25" s="57" customFormat="1" x14ac:dyDescent="0.25">
      <c r="A188" s="1197"/>
      <c r="B188" s="786"/>
      <c r="C188" s="741"/>
      <c r="D188" s="675"/>
      <c r="E188" s="787"/>
      <c r="F188" s="787"/>
      <c r="G188" s="787"/>
      <c r="H188" s="675"/>
      <c r="I188" s="789"/>
      <c r="J188" s="337"/>
      <c r="K188" s="414" t="s">
        <v>531</v>
      </c>
      <c r="L188" s="386"/>
      <c r="M188" s="587"/>
      <c r="N188" s="268"/>
      <c r="O188" s="268"/>
      <c r="P188" s="268"/>
      <c r="Q188" s="246"/>
      <c r="R188" s="1033"/>
      <c r="S188" s="246"/>
      <c r="T188" s="527"/>
      <c r="U188" s="246"/>
      <c r="V188" s="246"/>
      <c r="W188" s="246"/>
      <c r="X188" s="246"/>
      <c r="Y188" s="246"/>
    </row>
    <row r="189" spans="1:25" s="102" customFormat="1" ht="17.25" customHeight="1" x14ac:dyDescent="0.25">
      <c r="A189" s="1171">
        <v>33</v>
      </c>
      <c r="B189" s="553" t="s">
        <v>18</v>
      </c>
      <c r="C189" s="403" t="s">
        <v>19</v>
      </c>
      <c r="D189" s="781" t="s">
        <v>532</v>
      </c>
      <c r="E189" s="553">
        <v>2</v>
      </c>
      <c r="F189" s="553" t="s">
        <v>47</v>
      </c>
      <c r="G189" s="553" t="s">
        <v>57</v>
      </c>
      <c r="H189" s="939" t="s">
        <v>533</v>
      </c>
      <c r="I189" s="403" t="s">
        <v>6</v>
      </c>
      <c r="J189" s="390" t="s">
        <v>534</v>
      </c>
      <c r="K189" s="244"/>
      <c r="L189" s="392" t="s">
        <v>535</v>
      </c>
      <c r="M189" s="466"/>
      <c r="N189" s="290" t="s">
        <v>536</v>
      </c>
      <c r="O189" s="589"/>
      <c r="P189" s="589"/>
      <c r="Q189" s="357" t="s">
        <v>96</v>
      </c>
      <c r="R189" s="1034" t="s">
        <v>96</v>
      </c>
      <c r="S189" s="357"/>
      <c r="T189" s="356"/>
      <c r="U189" s="357" t="s">
        <v>96</v>
      </c>
      <c r="V189" s="357" t="s">
        <v>96</v>
      </c>
      <c r="W189" s="357" t="s">
        <v>96</v>
      </c>
      <c r="X189" s="357" t="s">
        <v>96</v>
      </c>
      <c r="Y189" s="357" t="s">
        <v>96</v>
      </c>
    </row>
    <row r="190" spans="1:25" s="102" customFormat="1" x14ac:dyDescent="0.25">
      <c r="A190" s="1173"/>
      <c r="B190" s="925"/>
      <c r="C190" s="924"/>
      <c r="D190" s="785"/>
      <c r="E190" s="925"/>
      <c r="F190" s="925"/>
      <c r="G190" s="925"/>
      <c r="H190" s="940"/>
      <c r="I190" s="924"/>
      <c r="J190" s="941"/>
      <c r="K190" s="244"/>
      <c r="L190" s="392"/>
      <c r="M190" s="970"/>
      <c r="N190" s="290" t="s">
        <v>97</v>
      </c>
      <c r="O190" s="589"/>
      <c r="P190" s="589"/>
      <c r="Q190" s="357"/>
      <c r="R190" s="1034"/>
      <c r="S190" s="988"/>
      <c r="T190" s="356"/>
      <c r="U190" s="357"/>
      <c r="V190" s="357"/>
      <c r="W190" s="357"/>
      <c r="X190" s="357"/>
      <c r="Y190" s="357"/>
    </row>
    <row r="191" spans="1:25" s="57" customFormat="1" ht="30" x14ac:dyDescent="0.25">
      <c r="A191" s="1168">
        <v>34</v>
      </c>
      <c r="B191" s="770" t="s">
        <v>18</v>
      </c>
      <c r="C191" s="790" t="s">
        <v>19</v>
      </c>
      <c r="D191" s="791" t="s">
        <v>537</v>
      </c>
      <c r="E191" s="770">
        <v>2</v>
      </c>
      <c r="F191" s="786" t="s">
        <v>46</v>
      </c>
      <c r="G191" s="770" t="s">
        <v>57</v>
      </c>
      <c r="H191" s="683" t="s">
        <v>538</v>
      </c>
      <c r="I191" s="792" t="s">
        <v>6</v>
      </c>
      <c r="J191" s="296"/>
      <c r="K191" s="203" t="s">
        <v>539</v>
      </c>
      <c r="L191" s="165"/>
      <c r="M191" s="178"/>
      <c r="N191" s="369" t="s">
        <v>540</v>
      </c>
      <c r="O191" s="178"/>
      <c r="P191" s="178"/>
      <c r="Q191" s="472" t="s">
        <v>96</v>
      </c>
      <c r="R191" s="471" t="s">
        <v>96</v>
      </c>
      <c r="S191" s="1008" t="s">
        <v>96</v>
      </c>
      <c r="T191" s="472" t="s">
        <v>96</v>
      </c>
      <c r="U191" s="472" t="s">
        <v>96</v>
      </c>
      <c r="V191" s="472" t="s">
        <v>96</v>
      </c>
      <c r="W191" s="472" t="s">
        <v>96</v>
      </c>
      <c r="X191" s="472" t="s">
        <v>96</v>
      </c>
      <c r="Y191" s="472" t="s">
        <v>96</v>
      </c>
    </row>
    <row r="192" spans="1:25" s="57" customFormat="1" x14ac:dyDescent="0.25">
      <c r="A192" s="1170"/>
      <c r="B192" s="794"/>
      <c r="C192" s="795"/>
      <c r="D192" s="791"/>
      <c r="E192" s="794"/>
      <c r="F192" s="786"/>
      <c r="G192" s="794"/>
      <c r="H192" s="683"/>
      <c r="I192" s="796"/>
      <c r="J192" s="297"/>
      <c r="K192" s="414" t="s">
        <v>97</v>
      </c>
      <c r="L192" s="268"/>
      <c r="M192" s="160"/>
      <c r="N192" s="370"/>
      <c r="O192" s="160"/>
      <c r="P192" s="160"/>
      <c r="Q192" s="472"/>
      <c r="R192" s="471"/>
      <c r="S192" s="472"/>
      <c r="T192" s="472"/>
      <c r="U192" s="472"/>
      <c r="V192" s="472"/>
      <c r="W192" s="472"/>
      <c r="X192" s="472"/>
      <c r="Y192" s="472"/>
    </row>
    <row r="193" spans="1:25" s="57" customFormat="1" x14ac:dyDescent="0.25">
      <c r="A193" s="1171">
        <v>35</v>
      </c>
      <c r="B193" s="705" t="s">
        <v>18</v>
      </c>
      <c r="C193" s="623" t="s">
        <v>19</v>
      </c>
      <c r="D193" s="669" t="s">
        <v>541</v>
      </c>
      <c r="E193" s="664">
        <v>2</v>
      </c>
      <c r="F193" s="665" t="s">
        <v>47</v>
      </c>
      <c r="G193" s="664" t="s">
        <v>57</v>
      </c>
      <c r="H193" s="669" t="s">
        <v>542</v>
      </c>
      <c r="I193" s="797" t="s">
        <v>6</v>
      </c>
      <c r="J193" s="413" t="s">
        <v>543</v>
      </c>
      <c r="K193" s="469" t="s">
        <v>544</v>
      </c>
      <c r="L193" s="446" t="s">
        <v>545</v>
      </c>
      <c r="M193" s="67"/>
      <c r="N193" s="185" t="s">
        <v>546</v>
      </c>
      <c r="O193" s="62"/>
      <c r="P193" s="67"/>
      <c r="Q193" s="357" t="s">
        <v>96</v>
      </c>
      <c r="R193" s="356" t="s">
        <v>96</v>
      </c>
      <c r="S193" s="357"/>
      <c r="T193" s="357"/>
      <c r="U193" s="357" t="s">
        <v>96</v>
      </c>
      <c r="V193" s="357" t="s">
        <v>96</v>
      </c>
      <c r="W193" s="357" t="s">
        <v>96</v>
      </c>
      <c r="X193" s="357" t="s">
        <v>96</v>
      </c>
      <c r="Y193" s="357" t="s">
        <v>96</v>
      </c>
    </row>
    <row r="194" spans="1:25" s="57" customFormat="1" x14ac:dyDescent="0.25">
      <c r="A194" s="1172"/>
      <c r="B194" s="705"/>
      <c r="C194" s="623"/>
      <c r="D194" s="689"/>
      <c r="E194" s="664"/>
      <c r="F194" s="664"/>
      <c r="G194" s="664"/>
      <c r="H194" s="689" t="s">
        <v>547</v>
      </c>
      <c r="I194" s="797"/>
      <c r="J194" s="185" t="s">
        <v>548</v>
      </c>
      <c r="K194" s="244"/>
      <c r="L194" s="447" t="s">
        <v>549</v>
      </c>
      <c r="M194" s="67"/>
      <c r="N194" s="284" t="s">
        <v>550</v>
      </c>
      <c r="O194" s="62"/>
      <c r="P194" s="67"/>
      <c r="Q194" s="988" t="s">
        <v>96</v>
      </c>
      <c r="R194" s="989" t="s">
        <v>96</v>
      </c>
      <c r="S194" s="988" t="s">
        <v>96</v>
      </c>
      <c r="T194" s="988"/>
      <c r="U194" s="988" t="s">
        <v>96</v>
      </c>
      <c r="V194" s="988" t="s">
        <v>96</v>
      </c>
      <c r="W194" s="988" t="s">
        <v>96</v>
      </c>
      <c r="X194" s="988" t="s">
        <v>96</v>
      </c>
      <c r="Y194" s="988" t="s">
        <v>96</v>
      </c>
    </row>
    <row r="195" spans="1:25" s="57" customFormat="1" x14ac:dyDescent="0.25">
      <c r="A195" s="1172"/>
      <c r="B195" s="705"/>
      <c r="C195" s="623"/>
      <c r="D195" s="689"/>
      <c r="E195" s="664"/>
      <c r="F195" s="664"/>
      <c r="G195" s="664"/>
      <c r="H195" s="689"/>
      <c r="I195" s="797"/>
      <c r="J195" s="185"/>
      <c r="K195" s="244"/>
      <c r="L195" s="185" t="s">
        <v>97</v>
      </c>
      <c r="M195" s="67"/>
      <c r="N195" s="284"/>
      <c r="O195" s="62"/>
      <c r="P195" s="67"/>
      <c r="Q195" s="988"/>
      <c r="R195" s="989"/>
      <c r="S195" s="988"/>
      <c r="T195" s="988"/>
      <c r="U195" s="988"/>
      <c r="V195" s="988"/>
      <c r="W195" s="988"/>
      <c r="X195" s="988"/>
      <c r="Y195" s="988"/>
    </row>
    <row r="196" spans="1:25" s="57" customFormat="1" x14ac:dyDescent="0.25">
      <c r="A196" s="1173"/>
      <c r="B196" s="798"/>
      <c r="C196" s="546"/>
      <c r="D196" s="626"/>
      <c r="E196" s="625"/>
      <c r="F196" s="625"/>
      <c r="G196" s="625"/>
      <c r="H196" s="626"/>
      <c r="I196" s="799"/>
      <c r="J196" s="182" t="s">
        <v>97</v>
      </c>
      <c r="K196" s="154"/>
      <c r="L196" s="182" t="s">
        <v>551</v>
      </c>
      <c r="M196" s="412"/>
      <c r="N196" s="579"/>
      <c r="O196" s="583"/>
      <c r="P196" s="154"/>
      <c r="Q196" s="357"/>
      <c r="R196" s="356"/>
      <c r="S196" s="357"/>
      <c r="T196" s="357"/>
      <c r="U196" s="357"/>
      <c r="V196" s="357"/>
      <c r="W196" s="357"/>
      <c r="X196" s="357"/>
      <c r="Y196" s="357"/>
    </row>
    <row r="197" spans="1:25" s="57" customFormat="1" ht="20.25" customHeight="1" x14ac:dyDescent="0.25">
      <c r="A197" s="552">
        <v>36</v>
      </c>
      <c r="B197" s="800" t="s">
        <v>18</v>
      </c>
      <c r="C197" s="801" t="s">
        <v>19</v>
      </c>
      <c r="D197" s="802" t="s">
        <v>552</v>
      </c>
      <c r="E197" s="803">
        <v>1</v>
      </c>
      <c r="F197" s="803" t="s">
        <v>41</v>
      </c>
      <c r="G197" s="804" t="s">
        <v>53</v>
      </c>
      <c r="H197" s="687" t="s">
        <v>553</v>
      </c>
      <c r="I197" s="688" t="s">
        <v>3</v>
      </c>
      <c r="J197" s="189" t="s">
        <v>554</v>
      </c>
      <c r="K197" s="434" t="s">
        <v>555</v>
      </c>
      <c r="L197" s="76"/>
      <c r="M197" s="76"/>
      <c r="N197" s="155"/>
      <c r="O197" s="155"/>
      <c r="P197" s="68"/>
      <c r="Q197" s="176"/>
      <c r="R197" s="381"/>
      <c r="S197" s="176"/>
      <c r="T197" s="176"/>
      <c r="U197" s="176"/>
      <c r="V197" s="176"/>
      <c r="W197" s="176"/>
      <c r="X197" s="176"/>
      <c r="Y197" s="176"/>
    </row>
    <row r="198" spans="1:25" s="57" customFormat="1" x14ac:dyDescent="0.25">
      <c r="A198" s="1171">
        <v>37</v>
      </c>
      <c r="B198" s="555" t="s">
        <v>18</v>
      </c>
      <c r="C198" s="545" t="s">
        <v>19</v>
      </c>
      <c r="D198" s="680" t="s">
        <v>556</v>
      </c>
      <c r="E198" s="555">
        <v>2</v>
      </c>
      <c r="F198" s="555" t="s">
        <v>47</v>
      </c>
      <c r="G198" s="555" t="s">
        <v>57</v>
      </c>
      <c r="H198" s="680" t="s">
        <v>557</v>
      </c>
      <c r="I198" s="545" t="s">
        <v>5</v>
      </c>
      <c r="J198" s="442" t="s">
        <v>558</v>
      </c>
      <c r="K198" s="69"/>
      <c r="L198" s="441" t="s">
        <v>559</v>
      </c>
      <c r="M198" s="441" t="s">
        <v>560</v>
      </c>
      <c r="N198" s="69"/>
      <c r="O198" s="69"/>
      <c r="P198" s="69"/>
      <c r="Q198" s="357" t="s">
        <v>96</v>
      </c>
      <c r="R198" s="356" t="s">
        <v>96</v>
      </c>
      <c r="S198" s="357"/>
      <c r="T198" s="357"/>
      <c r="U198" s="357" t="s">
        <v>96</v>
      </c>
      <c r="V198" s="357" t="s">
        <v>96</v>
      </c>
      <c r="W198" s="357"/>
      <c r="X198" s="357" t="s">
        <v>96</v>
      </c>
      <c r="Y198" s="357" t="s">
        <v>96</v>
      </c>
    </row>
    <row r="199" spans="1:25" s="57" customFormat="1" x14ac:dyDescent="0.25">
      <c r="A199" s="1172"/>
      <c r="B199" s="618"/>
      <c r="C199" s="619"/>
      <c r="D199" s="622"/>
      <c r="E199" s="618"/>
      <c r="F199" s="618"/>
      <c r="G199" s="618"/>
      <c r="H199" s="622"/>
      <c r="I199" s="619"/>
      <c r="J199" s="388" t="s">
        <v>561</v>
      </c>
      <c r="K199" s="63"/>
      <c r="L199" s="388"/>
      <c r="M199" s="388"/>
      <c r="N199" s="63"/>
      <c r="O199" s="63"/>
      <c r="P199" s="63"/>
      <c r="Q199" s="357"/>
      <c r="R199" s="356"/>
      <c r="S199" s="357"/>
      <c r="T199" s="357"/>
      <c r="U199" s="357"/>
      <c r="V199" s="357"/>
      <c r="W199" s="357"/>
      <c r="X199" s="357"/>
      <c r="Y199" s="357"/>
    </row>
    <row r="200" spans="1:25" s="57" customFormat="1" x14ac:dyDescent="0.25">
      <c r="A200" s="1173"/>
      <c r="B200" s="618"/>
      <c r="C200" s="619"/>
      <c r="D200" s="622"/>
      <c r="E200" s="618"/>
      <c r="F200" s="618"/>
      <c r="G200" s="618"/>
      <c r="H200" s="622"/>
      <c r="I200" s="619"/>
      <c r="J200" s="1137"/>
      <c r="K200" s="63"/>
      <c r="L200" s="388"/>
      <c r="M200" s="388"/>
      <c r="N200" s="63"/>
      <c r="O200" s="63"/>
      <c r="P200" s="63"/>
      <c r="Q200" s="357"/>
      <c r="R200" s="356"/>
      <c r="S200" s="357"/>
      <c r="T200" s="357"/>
      <c r="U200" s="357"/>
      <c r="V200" s="357"/>
      <c r="W200" s="357"/>
      <c r="X200" s="357"/>
      <c r="Y200" s="357"/>
    </row>
    <row r="201" spans="1:25" s="419" customFormat="1" x14ac:dyDescent="0.25">
      <c r="A201" s="1201"/>
      <c r="B201" s="792"/>
      <c r="C201" s="1138" t="s">
        <v>562</v>
      </c>
      <c r="D201" s="1140" t="s">
        <v>563</v>
      </c>
      <c r="E201" s="1142" t="s">
        <v>564</v>
      </c>
      <c r="F201" s="1138" t="s">
        <v>47</v>
      </c>
      <c r="G201" s="1138" t="s">
        <v>57</v>
      </c>
      <c r="H201" s="1144" t="s">
        <v>565</v>
      </c>
      <c r="I201" s="1138" t="s">
        <v>3</v>
      </c>
      <c r="J201" s="1147" t="s">
        <v>566</v>
      </c>
      <c r="K201" s="1147" t="s">
        <v>567</v>
      </c>
      <c r="L201" s="1186" t="s">
        <v>515</v>
      </c>
      <c r="M201" s="1187"/>
      <c r="N201" s="1187"/>
      <c r="O201" s="1187"/>
      <c r="P201" s="1188"/>
      <c r="Q201" s="1036"/>
      <c r="R201" s="1036"/>
      <c r="S201" s="1035"/>
      <c r="T201" s="1035"/>
      <c r="U201" s="1035"/>
      <c r="V201" s="1035"/>
      <c r="W201" s="1035"/>
      <c r="X201" s="1035"/>
      <c r="Y201" s="1035"/>
    </row>
    <row r="202" spans="1:25" s="57" customFormat="1" x14ac:dyDescent="0.25">
      <c r="A202" s="1202"/>
      <c r="B202" s="660"/>
      <c r="C202" s="1139"/>
      <c r="D202" s="1141"/>
      <c r="E202" s="1143"/>
      <c r="F202" s="1139"/>
      <c r="G202" s="1139"/>
      <c r="H202" s="1141" t="s">
        <v>568</v>
      </c>
      <c r="I202" s="1145"/>
      <c r="J202" s="1148" t="s">
        <v>569</v>
      </c>
      <c r="K202" s="1151" t="s">
        <v>97</v>
      </c>
      <c r="L202" s="1189"/>
      <c r="M202" s="1190"/>
      <c r="N202" s="1190"/>
      <c r="O202" s="1190"/>
      <c r="P202" s="1191"/>
      <c r="Q202" s="1038"/>
      <c r="R202" s="1038"/>
      <c r="S202" s="1037"/>
      <c r="T202" s="1037"/>
      <c r="U202" s="1037"/>
      <c r="V202" s="1037"/>
      <c r="W202" s="1037"/>
      <c r="X202" s="1037"/>
      <c r="Y202" s="1037"/>
    </row>
    <row r="203" spans="1:25" s="57" customFormat="1" x14ac:dyDescent="0.25">
      <c r="A203" s="741"/>
      <c r="B203" s="698"/>
      <c r="C203" s="964"/>
      <c r="D203" s="965"/>
      <c r="E203" s="966"/>
      <c r="F203" s="964"/>
      <c r="G203" s="964"/>
      <c r="H203" s="965"/>
      <c r="I203" s="1146"/>
      <c r="J203" s="1149" t="s">
        <v>97</v>
      </c>
      <c r="K203" s="409"/>
      <c r="L203" s="1114"/>
      <c r="M203" s="1115"/>
      <c r="N203" s="1115"/>
      <c r="O203" s="1115"/>
      <c r="P203" s="1150"/>
      <c r="Q203" s="1038"/>
      <c r="R203" s="1038"/>
      <c r="S203" s="1037"/>
      <c r="T203" s="1037"/>
      <c r="U203" s="1037"/>
      <c r="V203" s="1037"/>
      <c r="W203" s="1037"/>
      <c r="X203" s="1037"/>
      <c r="Y203" s="1037"/>
    </row>
    <row r="204" spans="1:25" s="57" customFormat="1" ht="30" x14ac:dyDescent="0.25">
      <c r="A204" s="1171">
        <v>38</v>
      </c>
      <c r="B204" s="726" t="s">
        <v>26</v>
      </c>
      <c r="C204" s="782" t="s">
        <v>562</v>
      </c>
      <c r="D204" s="1055" t="s">
        <v>570</v>
      </c>
      <c r="E204" s="726">
        <v>2</v>
      </c>
      <c r="F204" s="726" t="s">
        <v>47</v>
      </c>
      <c r="G204" s="726" t="s">
        <v>59</v>
      </c>
      <c r="H204" s="805" t="s">
        <v>571</v>
      </c>
      <c r="I204" s="731" t="s">
        <v>6</v>
      </c>
      <c r="J204" s="170" t="s">
        <v>572</v>
      </c>
      <c r="K204" s="1129"/>
      <c r="L204" s="542" t="s">
        <v>573</v>
      </c>
      <c r="M204" s="62"/>
      <c r="N204" s="138" t="s">
        <v>574</v>
      </c>
      <c r="O204" s="63"/>
      <c r="P204" s="63"/>
      <c r="Q204" s="357" t="s">
        <v>96</v>
      </c>
      <c r="R204" s="356" t="s">
        <v>96</v>
      </c>
      <c r="S204" s="357"/>
      <c r="T204" s="357"/>
      <c r="U204" s="357" t="s">
        <v>96</v>
      </c>
      <c r="V204" s="357" t="s">
        <v>96</v>
      </c>
      <c r="W204" s="357"/>
      <c r="X204" s="357"/>
      <c r="Y204" s="357" t="s">
        <v>96</v>
      </c>
    </row>
    <row r="205" spans="1:25" s="57" customFormat="1" x14ac:dyDescent="0.25">
      <c r="A205" s="1173"/>
      <c r="B205" s="761"/>
      <c r="C205" s="806"/>
      <c r="D205" s="807"/>
      <c r="E205" s="761"/>
      <c r="F205" s="761"/>
      <c r="G205" s="761"/>
      <c r="H205" s="807"/>
      <c r="I205" s="806"/>
      <c r="J205" s="350" t="s">
        <v>575</v>
      </c>
      <c r="K205" s="154"/>
      <c r="L205" s="579"/>
      <c r="M205" s="583"/>
      <c r="N205" s="64"/>
      <c r="O205" s="64"/>
      <c r="P205" s="64"/>
      <c r="Q205" s="115"/>
      <c r="R205" s="326"/>
      <c r="S205" s="115"/>
      <c r="T205" s="115"/>
      <c r="U205" s="115"/>
      <c r="V205" s="115"/>
      <c r="W205" s="115"/>
      <c r="X205" s="115"/>
      <c r="Y205" s="115"/>
    </row>
    <row r="206" spans="1:25" s="57" customFormat="1" x14ac:dyDescent="0.25">
      <c r="A206" s="559">
        <v>39</v>
      </c>
      <c r="B206" s="800" t="s">
        <v>25</v>
      </c>
      <c r="C206" s="801" t="s">
        <v>298</v>
      </c>
      <c r="D206" s="802" t="s">
        <v>576</v>
      </c>
      <c r="E206" s="803">
        <v>2</v>
      </c>
      <c r="F206" s="803" t="s">
        <v>467</v>
      </c>
      <c r="G206" s="804" t="s">
        <v>57</v>
      </c>
      <c r="H206" s="687" t="s">
        <v>577</v>
      </c>
      <c r="I206" s="688" t="s">
        <v>2</v>
      </c>
      <c r="J206" s="189" t="s">
        <v>578</v>
      </c>
      <c r="K206" s="76"/>
      <c r="L206" s="76"/>
      <c r="M206" s="76"/>
      <c r="N206" s="155"/>
      <c r="O206" s="77"/>
      <c r="P206" s="80"/>
      <c r="Q206" s="176"/>
      <c r="R206" s="381"/>
      <c r="S206" s="176"/>
      <c r="T206" s="176"/>
      <c r="U206" s="176"/>
      <c r="V206" s="176"/>
      <c r="W206" s="176"/>
      <c r="X206" s="176"/>
      <c r="Y206" s="176"/>
    </row>
    <row r="207" spans="1:25" s="57" customFormat="1" ht="31.5" customHeight="1" x14ac:dyDescent="0.25">
      <c r="A207" s="1171">
        <v>40</v>
      </c>
      <c r="B207" s="753" t="s">
        <v>25</v>
      </c>
      <c r="C207" s="754" t="s">
        <v>298</v>
      </c>
      <c r="D207" s="755" t="s">
        <v>579</v>
      </c>
      <c r="E207" s="753">
        <v>2</v>
      </c>
      <c r="F207" s="754" t="s">
        <v>580</v>
      </c>
      <c r="G207" s="753" t="s">
        <v>57</v>
      </c>
      <c r="H207" s="521" t="s">
        <v>581</v>
      </c>
      <c r="I207" s="403" t="s">
        <v>6</v>
      </c>
      <c r="J207" s="242" t="s">
        <v>582</v>
      </c>
      <c r="K207" s="69"/>
      <c r="L207" s="147" t="s">
        <v>583</v>
      </c>
      <c r="M207" s="153"/>
      <c r="N207" s="147" t="s">
        <v>584</v>
      </c>
      <c r="O207" s="67"/>
      <c r="P207" s="63"/>
      <c r="Q207" s="357"/>
      <c r="R207" s="356" t="s">
        <v>96</v>
      </c>
      <c r="S207" s="357"/>
      <c r="T207" s="357"/>
      <c r="U207" s="357" t="s">
        <v>96</v>
      </c>
      <c r="V207" s="357" t="s">
        <v>96</v>
      </c>
      <c r="W207" s="357"/>
      <c r="X207" s="357"/>
      <c r="Y207" s="357" t="s">
        <v>96</v>
      </c>
    </row>
    <row r="208" spans="1:25" s="57" customFormat="1" x14ac:dyDescent="0.25">
      <c r="A208" s="1173"/>
      <c r="B208" s="722"/>
      <c r="C208" s="731"/>
      <c r="D208" s="805"/>
      <c r="E208" s="722"/>
      <c r="F208" s="731"/>
      <c r="G208" s="722"/>
      <c r="H208" s="640"/>
      <c r="I208" s="670"/>
      <c r="J208" s="66" t="s">
        <v>585</v>
      </c>
      <c r="K208" s="63"/>
      <c r="L208" s="164"/>
      <c r="M208" s="67"/>
      <c r="N208" s="164"/>
      <c r="O208" s="67"/>
      <c r="P208" s="63"/>
      <c r="Q208" s="115"/>
      <c r="R208" s="326"/>
      <c r="S208" s="115"/>
      <c r="T208" s="115"/>
      <c r="U208" s="115"/>
      <c r="V208" s="115"/>
      <c r="W208" s="357"/>
      <c r="X208" s="357"/>
      <c r="Y208" s="357"/>
    </row>
    <row r="209" spans="1:25" s="57" customFormat="1" x14ac:dyDescent="0.25">
      <c r="A209" s="1168">
        <v>41</v>
      </c>
      <c r="B209" s="557" t="s">
        <v>28</v>
      </c>
      <c r="C209" s="736" t="s">
        <v>472</v>
      </c>
      <c r="D209" s="692" t="s">
        <v>586</v>
      </c>
      <c r="E209" s="557">
        <v>2</v>
      </c>
      <c r="F209" s="557" t="s">
        <v>46</v>
      </c>
      <c r="G209" s="557" t="s">
        <v>57</v>
      </c>
      <c r="H209" s="808" t="s">
        <v>587</v>
      </c>
      <c r="I209" s="809" t="s">
        <v>6</v>
      </c>
      <c r="J209" s="364" t="s">
        <v>588</v>
      </c>
      <c r="K209" s="457" t="s">
        <v>589</v>
      </c>
      <c r="L209" s="394" t="s">
        <v>590</v>
      </c>
      <c r="M209" s="46" t="s">
        <v>591</v>
      </c>
      <c r="N209" s="596"/>
      <c r="O209" s="167"/>
      <c r="P209" s="178"/>
      <c r="Q209" s="472" t="s">
        <v>96</v>
      </c>
      <c r="R209" s="471" t="s">
        <v>96</v>
      </c>
      <c r="S209" s="176"/>
      <c r="T209" s="176"/>
      <c r="U209" s="472" t="s">
        <v>96</v>
      </c>
      <c r="V209" s="176"/>
      <c r="W209" s="472" t="s">
        <v>96</v>
      </c>
      <c r="X209" s="472" t="s">
        <v>96</v>
      </c>
      <c r="Y209" s="472" t="s">
        <v>96</v>
      </c>
    </row>
    <row r="210" spans="1:25" s="57" customFormat="1" x14ac:dyDescent="0.25">
      <c r="A210" s="1169"/>
      <c r="B210" s="657"/>
      <c r="C210" s="661"/>
      <c r="D210" s="660" t="s">
        <v>592</v>
      </c>
      <c r="E210" s="657"/>
      <c r="F210" s="657"/>
      <c r="G210" s="657"/>
      <c r="H210" s="600"/>
      <c r="I210" s="810"/>
      <c r="J210" s="365" t="s">
        <v>97</v>
      </c>
      <c r="K210" s="78"/>
      <c r="L210" s="204"/>
      <c r="M210" s="184" t="s">
        <v>111</v>
      </c>
      <c r="N210" s="346" t="s">
        <v>593</v>
      </c>
      <c r="O210" s="423"/>
      <c r="P210" s="270"/>
      <c r="Q210" s="472"/>
      <c r="R210" s="471"/>
      <c r="S210" s="472"/>
      <c r="T210" s="472"/>
      <c r="U210" s="472"/>
      <c r="V210" s="176"/>
      <c r="W210" s="176"/>
      <c r="X210" s="472" t="s">
        <v>96</v>
      </c>
      <c r="Y210" s="472" t="s">
        <v>96</v>
      </c>
    </row>
    <row r="211" spans="1:25" s="57" customFormat="1" x14ac:dyDescent="0.25">
      <c r="A211" s="1170"/>
      <c r="B211" s="560"/>
      <c r="C211" s="748"/>
      <c r="D211" s="698" t="s">
        <v>594</v>
      </c>
      <c r="E211" s="560"/>
      <c r="F211" s="560"/>
      <c r="G211" s="560"/>
      <c r="H211" s="811"/>
      <c r="I211" s="812"/>
      <c r="J211" s="409" t="s">
        <v>97</v>
      </c>
      <c r="K211" s="160"/>
      <c r="L211" s="141"/>
      <c r="M211" s="408" t="s">
        <v>111</v>
      </c>
      <c r="N211" s="300"/>
      <c r="O211" s="302"/>
      <c r="P211" s="299"/>
      <c r="Q211" s="472"/>
      <c r="R211" s="471"/>
      <c r="S211" s="472"/>
      <c r="T211" s="472"/>
      <c r="U211" s="472"/>
      <c r="V211" s="176"/>
      <c r="W211" s="176"/>
      <c r="X211" s="176"/>
      <c r="Y211" s="176"/>
    </row>
    <row r="212" spans="1:25" s="57" customFormat="1" ht="45" x14ac:dyDescent="0.25">
      <c r="A212" s="700">
        <v>42</v>
      </c>
      <c r="B212" s="942" t="s">
        <v>30</v>
      </c>
      <c r="C212" s="943" t="s">
        <v>595</v>
      </c>
      <c r="D212" s="944" t="s">
        <v>596</v>
      </c>
      <c r="E212" s="598">
        <v>3</v>
      </c>
      <c r="F212" s="945" t="s">
        <v>597</v>
      </c>
      <c r="G212" s="598" t="s">
        <v>53</v>
      </c>
      <c r="H212" s="946" t="s">
        <v>598</v>
      </c>
      <c r="I212" s="925" t="s">
        <v>2</v>
      </c>
      <c r="J212" s="947" t="s">
        <v>599</v>
      </c>
      <c r="K212" s="243"/>
      <c r="L212" s="243"/>
      <c r="M212" s="70"/>
      <c r="N212" s="63"/>
      <c r="O212" s="164"/>
      <c r="P212" s="67"/>
      <c r="Q212" s="115"/>
      <c r="R212" s="326"/>
      <c r="S212" s="115"/>
      <c r="T212" s="115"/>
      <c r="U212" s="115"/>
      <c r="V212" s="115"/>
      <c r="W212" s="115"/>
      <c r="X212" s="115"/>
      <c r="Y212" s="115"/>
    </row>
    <row r="213" spans="1:25" s="57" customFormat="1" ht="45" x14ac:dyDescent="0.25">
      <c r="A213" s="770">
        <v>43</v>
      </c>
      <c r="B213" s="948" t="s">
        <v>34</v>
      </c>
      <c r="C213" s="949" t="s">
        <v>600</v>
      </c>
      <c r="D213" s="950" t="s">
        <v>601</v>
      </c>
      <c r="E213" s="892">
        <v>1</v>
      </c>
      <c r="F213" s="951" t="s">
        <v>41</v>
      </c>
      <c r="G213" s="892" t="s">
        <v>602</v>
      </c>
      <c r="H213" s="952" t="s">
        <v>603</v>
      </c>
      <c r="I213" s="892" t="s">
        <v>3</v>
      </c>
      <c r="J213" s="953"/>
      <c r="K213" s="954" t="s">
        <v>604</v>
      </c>
      <c r="L213" s="81"/>
      <c r="M213" s="75"/>
      <c r="N213" s="178"/>
      <c r="O213" s="73"/>
      <c r="P213" s="178"/>
      <c r="Q213" s="230"/>
      <c r="R213" s="427"/>
      <c r="S213" s="230"/>
      <c r="T213" s="230"/>
      <c r="U213" s="230"/>
      <c r="V213" s="230"/>
      <c r="W213" s="230"/>
      <c r="X213" s="230"/>
      <c r="Y213" s="230"/>
    </row>
    <row r="214" spans="1:25" s="57" customFormat="1" x14ac:dyDescent="0.25">
      <c r="A214" s="87">
        <v>44</v>
      </c>
      <c r="B214" s="761" t="s">
        <v>18</v>
      </c>
      <c r="C214" s="815" t="s">
        <v>19</v>
      </c>
      <c r="D214" s="816" t="s">
        <v>605</v>
      </c>
      <c r="E214" s="799" t="s">
        <v>467</v>
      </c>
      <c r="F214" s="817" t="s">
        <v>467</v>
      </c>
      <c r="G214" s="813" t="s">
        <v>467</v>
      </c>
      <c r="H214" s="818" t="s">
        <v>606</v>
      </c>
      <c r="I214" s="87" t="s">
        <v>2</v>
      </c>
      <c r="J214" s="238" t="s">
        <v>607</v>
      </c>
      <c r="K214" s="971" t="s">
        <v>608</v>
      </c>
      <c r="L214" s="972"/>
      <c r="M214" s="58"/>
      <c r="N214" s="578"/>
      <c r="O214" s="63"/>
      <c r="P214" s="591"/>
      <c r="Q214" s="115"/>
      <c r="R214" s="326"/>
      <c r="S214" s="115"/>
      <c r="T214" s="115"/>
      <c r="U214" s="115"/>
      <c r="V214" s="115"/>
      <c r="W214" s="115"/>
      <c r="X214" s="115"/>
      <c r="Y214" s="115"/>
    </row>
    <row r="215" spans="1:25" s="57" customFormat="1" x14ac:dyDescent="0.25">
      <c r="A215" s="565">
        <v>45</v>
      </c>
      <c r="B215" s="819" t="s">
        <v>22</v>
      </c>
      <c r="C215" s="820" t="s">
        <v>421</v>
      </c>
      <c r="D215" s="821" t="s">
        <v>609</v>
      </c>
      <c r="E215" s="822">
        <v>2</v>
      </c>
      <c r="F215" s="777" t="s">
        <v>44</v>
      </c>
      <c r="G215" s="814" t="s">
        <v>57</v>
      </c>
      <c r="H215" s="823" t="s">
        <v>610</v>
      </c>
      <c r="I215" s="565" t="s">
        <v>2</v>
      </c>
      <c r="J215" s="162" t="s">
        <v>611</v>
      </c>
      <c r="K215" s="82"/>
      <c r="L215" s="75"/>
      <c r="M215" s="73"/>
      <c r="N215" s="174"/>
      <c r="O215" s="174"/>
      <c r="P215" s="68"/>
      <c r="Q215" s="176"/>
      <c r="R215" s="381"/>
      <c r="S215" s="176"/>
      <c r="T215" s="176"/>
      <c r="U215" s="176"/>
      <c r="V215" s="176"/>
      <c r="W215" s="176"/>
      <c r="X215" s="176"/>
      <c r="Y215" s="176"/>
    </row>
    <row r="216" spans="1:25" s="57" customFormat="1" x14ac:dyDescent="0.25">
      <c r="A216" s="87">
        <v>46</v>
      </c>
      <c r="B216" s="616" t="s">
        <v>22</v>
      </c>
      <c r="C216" s="824" t="s">
        <v>421</v>
      </c>
      <c r="D216" s="638" t="s">
        <v>612</v>
      </c>
      <c r="E216" s="87">
        <v>2</v>
      </c>
      <c r="F216" s="87" t="s">
        <v>44</v>
      </c>
      <c r="G216" s="87" t="s">
        <v>55</v>
      </c>
      <c r="H216" s="825" t="s">
        <v>613</v>
      </c>
      <c r="I216" s="87" t="s">
        <v>2</v>
      </c>
      <c r="J216" s="86" t="s">
        <v>614</v>
      </c>
      <c r="K216" s="933"/>
      <c r="L216" s="972"/>
      <c r="M216" s="58"/>
      <c r="N216" s="578"/>
      <c r="O216" s="578"/>
      <c r="P216" s="153"/>
      <c r="Q216" s="115"/>
      <c r="R216" s="326"/>
      <c r="S216" s="115"/>
      <c r="T216" s="115"/>
      <c r="U216" s="115"/>
      <c r="V216" s="115"/>
      <c r="W216" s="115"/>
      <c r="X216" s="115"/>
      <c r="Y216" s="115"/>
    </row>
    <row r="217" spans="1:25" s="57" customFormat="1" x14ac:dyDescent="0.25">
      <c r="A217" s="565">
        <v>47</v>
      </c>
      <c r="B217" s="819" t="s">
        <v>25</v>
      </c>
      <c r="C217" s="758" t="s">
        <v>298</v>
      </c>
      <c r="D217" s="826" t="s">
        <v>615</v>
      </c>
      <c r="E217" s="827">
        <v>2</v>
      </c>
      <c r="F217" s="828" t="s">
        <v>46</v>
      </c>
      <c r="G217" s="829" t="s">
        <v>57</v>
      </c>
      <c r="H217" s="823" t="s">
        <v>616</v>
      </c>
      <c r="I217" s="565" t="s">
        <v>2</v>
      </c>
      <c r="J217" s="241" t="s">
        <v>617</v>
      </c>
      <c r="K217" s="82"/>
      <c r="L217" s="65"/>
      <c r="M217" s="160"/>
      <c r="N217" s="174"/>
      <c r="O217" s="174"/>
      <c r="P217" s="167"/>
      <c r="Q217" s="176"/>
      <c r="R217" s="381"/>
      <c r="S217" s="176"/>
      <c r="T217" s="176"/>
      <c r="U217" s="176"/>
      <c r="V217" s="176"/>
      <c r="W217" s="176"/>
      <c r="X217" s="176"/>
      <c r="Y217" s="176"/>
    </row>
    <row r="218" spans="1:25" s="57" customFormat="1" x14ac:dyDescent="0.25">
      <c r="A218" s="576">
        <v>48</v>
      </c>
      <c r="B218" s="723" t="s">
        <v>22</v>
      </c>
      <c r="C218" s="824" t="s">
        <v>421</v>
      </c>
      <c r="D218" s="645" t="s">
        <v>618</v>
      </c>
      <c r="E218" s="830">
        <v>1</v>
      </c>
      <c r="F218" s="830" t="s">
        <v>41</v>
      </c>
      <c r="G218" s="831" t="s">
        <v>51</v>
      </c>
      <c r="H218" s="617" t="s">
        <v>619</v>
      </c>
      <c r="I218" s="576" t="s">
        <v>2</v>
      </c>
      <c r="J218" s="86" t="s">
        <v>620</v>
      </c>
      <c r="K218" s="239"/>
      <c r="L218" s="235"/>
      <c r="M218" s="71"/>
      <c r="N218" s="578"/>
      <c r="O218" s="578"/>
      <c r="P218" s="153"/>
      <c r="Q218" s="115"/>
      <c r="R218" s="326"/>
      <c r="S218" s="115"/>
      <c r="T218" s="115"/>
      <c r="U218" s="115"/>
      <c r="V218" s="115"/>
      <c r="W218" s="115"/>
      <c r="X218" s="115"/>
      <c r="Y218" s="115"/>
    </row>
    <row r="219" spans="1:25" s="57" customFormat="1" ht="30" customHeight="1" x14ac:dyDescent="0.25">
      <c r="A219" s="1168">
        <v>49</v>
      </c>
      <c r="B219" s="1167" t="s">
        <v>20</v>
      </c>
      <c r="C219" s="1194" t="s">
        <v>173</v>
      </c>
      <c r="D219" s="1195" t="s">
        <v>621</v>
      </c>
      <c r="E219" s="1167" t="s">
        <v>175</v>
      </c>
      <c r="F219" s="1167" t="s">
        <v>46</v>
      </c>
      <c r="G219" s="1167" t="s">
        <v>622</v>
      </c>
      <c r="H219" s="1158" t="s">
        <v>623</v>
      </c>
      <c r="I219" s="1159" t="s">
        <v>3</v>
      </c>
      <c r="J219" s="203" t="s">
        <v>624</v>
      </c>
      <c r="K219" s="142" t="s">
        <v>625</v>
      </c>
      <c r="L219" s="375"/>
      <c r="M219" s="167"/>
      <c r="N219" s="174"/>
      <c r="O219" s="175"/>
      <c r="P219" s="167"/>
      <c r="Q219" s="176"/>
      <c r="R219" s="381"/>
      <c r="S219" s="176"/>
      <c r="T219" s="176"/>
      <c r="U219" s="176"/>
      <c r="V219" s="176"/>
      <c r="W219" s="176"/>
      <c r="X219" s="176"/>
      <c r="Y219" s="176"/>
    </row>
    <row r="220" spans="1:25" s="57" customFormat="1" ht="18" customHeight="1" x14ac:dyDescent="0.25">
      <c r="A220" s="1169"/>
      <c r="B220" s="1167"/>
      <c r="C220" s="1194"/>
      <c r="D220" s="1195"/>
      <c r="E220" s="1167"/>
      <c r="F220" s="1167"/>
      <c r="G220" s="1167"/>
      <c r="H220" s="1158"/>
      <c r="I220" s="1159"/>
      <c r="J220" s="329" t="s">
        <v>626</v>
      </c>
      <c r="K220" s="376" t="s">
        <v>627</v>
      </c>
      <c r="L220" s="245"/>
      <c r="M220" s="68"/>
      <c r="N220" s="155"/>
      <c r="O220" s="190"/>
      <c r="P220" s="68"/>
      <c r="Q220" s="230"/>
      <c r="R220" s="427"/>
      <c r="S220" s="230"/>
      <c r="T220" s="230"/>
      <c r="U220" s="230"/>
      <c r="V220" s="230"/>
      <c r="W220" s="230"/>
      <c r="X220" s="230"/>
      <c r="Y220" s="230"/>
    </row>
    <row r="221" spans="1:25" s="57" customFormat="1" ht="18" customHeight="1" x14ac:dyDescent="0.25">
      <c r="A221" s="1170"/>
      <c r="B221" s="1167"/>
      <c r="C221" s="1194"/>
      <c r="D221" s="1195"/>
      <c r="E221" s="1167"/>
      <c r="F221" s="1167"/>
      <c r="G221" s="1167"/>
      <c r="H221" s="1158"/>
      <c r="I221" s="1159"/>
      <c r="J221" s="370" t="s">
        <v>628</v>
      </c>
      <c r="K221" s="386" t="s">
        <v>625</v>
      </c>
      <c r="L221" s="377"/>
      <c r="M221" s="80"/>
      <c r="N221" s="77"/>
      <c r="O221" s="79"/>
      <c r="P221" s="80"/>
      <c r="Q221" s="129"/>
      <c r="R221" s="353"/>
      <c r="S221" s="129"/>
      <c r="T221" s="129"/>
      <c r="U221" s="129"/>
      <c r="V221" s="129"/>
      <c r="W221" s="129"/>
      <c r="X221" s="129"/>
      <c r="Y221" s="129"/>
    </row>
    <row r="222" spans="1:25" s="57" customFormat="1" x14ac:dyDescent="0.25">
      <c r="A222" s="1171">
        <v>50</v>
      </c>
      <c r="B222" s="643" t="s">
        <v>20</v>
      </c>
      <c r="C222" s="618" t="s">
        <v>173</v>
      </c>
      <c r="D222" s="622" t="s">
        <v>629</v>
      </c>
      <c r="E222" s="618" t="s">
        <v>175</v>
      </c>
      <c r="F222" s="619" t="s">
        <v>47</v>
      </c>
      <c r="G222" s="618" t="s">
        <v>57</v>
      </c>
      <c r="H222" s="832" t="s">
        <v>630</v>
      </c>
      <c r="I222" s="618" t="s">
        <v>2</v>
      </c>
      <c r="J222" s="166" t="s">
        <v>631</v>
      </c>
      <c r="K222" s="164"/>
      <c r="L222" s="201" t="s">
        <v>632</v>
      </c>
      <c r="M222" s="67"/>
      <c r="N222" s="63"/>
      <c r="O222" s="164"/>
      <c r="P222" s="67"/>
      <c r="Q222" s="115"/>
      <c r="R222" s="326"/>
      <c r="S222" s="115"/>
      <c r="T222" s="115"/>
      <c r="U222" s="115"/>
      <c r="V222" s="115"/>
      <c r="W222" s="115"/>
      <c r="X222" s="115"/>
      <c r="Y222" s="115"/>
    </row>
    <row r="223" spans="1:25" s="57" customFormat="1" x14ac:dyDescent="0.25">
      <c r="A223" s="1173"/>
      <c r="B223" s="798"/>
      <c r="C223" s="625"/>
      <c r="D223" s="833"/>
      <c r="E223" s="625"/>
      <c r="F223" s="625"/>
      <c r="G223" s="625"/>
      <c r="H223" s="833"/>
      <c r="I223" s="625"/>
      <c r="J223" s="166" t="s">
        <v>633</v>
      </c>
      <c r="K223" s="579"/>
      <c r="L223" s="583"/>
      <c r="M223" s="154"/>
      <c r="N223" s="63"/>
      <c r="O223" s="164"/>
      <c r="P223" s="67"/>
      <c r="Q223" s="115"/>
      <c r="R223" s="326"/>
      <c r="S223" s="115"/>
      <c r="T223" s="115"/>
      <c r="U223" s="115"/>
      <c r="V223" s="115"/>
      <c r="W223" s="115"/>
      <c r="X223" s="115"/>
      <c r="Y223" s="115"/>
    </row>
    <row r="224" spans="1:25" s="57" customFormat="1" x14ac:dyDescent="0.25">
      <c r="A224" s="777">
        <v>51</v>
      </c>
      <c r="B224" s="778" t="s">
        <v>26</v>
      </c>
      <c r="C224" s="688" t="s">
        <v>562</v>
      </c>
      <c r="D224" s="711" t="s">
        <v>634</v>
      </c>
      <c r="E224" s="777">
        <v>1</v>
      </c>
      <c r="F224" s="657" t="s">
        <v>41</v>
      </c>
      <c r="G224" s="777" t="s">
        <v>57</v>
      </c>
      <c r="H224" s="834" t="s">
        <v>635</v>
      </c>
      <c r="I224" s="657" t="s">
        <v>5</v>
      </c>
      <c r="J224" s="240"/>
      <c r="K224" s="84" t="s">
        <v>636</v>
      </c>
      <c r="L224" s="155"/>
      <c r="M224" s="212" t="s">
        <v>637</v>
      </c>
      <c r="N224" s="74"/>
      <c r="O224" s="74"/>
      <c r="P224" s="614"/>
      <c r="Q224" s="176"/>
      <c r="R224" s="381"/>
      <c r="S224" s="176"/>
      <c r="T224" s="176"/>
      <c r="U224" s="176"/>
      <c r="V224" s="176"/>
      <c r="W224" s="176"/>
      <c r="X224" s="176"/>
      <c r="Y224" s="176"/>
    </row>
    <row r="225" spans="1:29" s="57" customFormat="1" x14ac:dyDescent="0.25">
      <c r="A225" s="1171">
        <v>52</v>
      </c>
      <c r="B225" s="665" t="s">
        <v>30</v>
      </c>
      <c r="C225" s="665" t="s">
        <v>595</v>
      </c>
      <c r="D225" s="958" t="s">
        <v>638</v>
      </c>
      <c r="E225" s="665">
        <v>1</v>
      </c>
      <c r="F225" s="665" t="s">
        <v>41</v>
      </c>
      <c r="G225" s="665" t="s">
        <v>57</v>
      </c>
      <c r="H225" s="554" t="s">
        <v>639</v>
      </c>
      <c r="I225" s="665" t="s">
        <v>4</v>
      </c>
      <c r="J225" s="580" t="s">
        <v>640</v>
      </c>
      <c r="K225" s="501" t="s">
        <v>641</v>
      </c>
      <c r="L225" s="580" t="s">
        <v>642</v>
      </c>
      <c r="M225" s="69"/>
      <c r="N225" s="63"/>
      <c r="O225" s="63"/>
      <c r="P225" s="63"/>
      <c r="Q225" s="115"/>
      <c r="R225" s="326"/>
      <c r="S225" s="115"/>
      <c r="T225" s="115"/>
      <c r="U225" s="115"/>
      <c r="V225" s="115"/>
      <c r="W225" s="115"/>
      <c r="X225" s="115"/>
      <c r="Y225" s="115"/>
    </row>
    <row r="226" spans="1:29" s="57" customFormat="1" x14ac:dyDescent="0.25">
      <c r="A226" s="1172"/>
      <c r="B226" s="664"/>
      <c r="C226" s="664"/>
      <c r="D226" s="857" t="s">
        <v>643</v>
      </c>
      <c r="E226" s="664"/>
      <c r="F226" s="664"/>
      <c r="G226" s="664"/>
      <c r="H226" s="956" t="s">
        <v>644</v>
      </c>
      <c r="I226" s="664"/>
      <c r="J226" s="595"/>
      <c r="K226" s="955"/>
      <c r="L226" s="392"/>
      <c r="M226" s="63"/>
      <c r="N226" s="63"/>
      <c r="O226" s="63"/>
      <c r="P226" s="63"/>
      <c r="Q226" s="115"/>
      <c r="R226" s="326"/>
      <c r="S226" s="115"/>
      <c r="T226" s="115"/>
      <c r="U226" s="115"/>
      <c r="V226" s="115"/>
      <c r="W226" s="115"/>
      <c r="X226" s="115"/>
      <c r="Y226" s="115"/>
    </row>
    <row r="227" spans="1:29" s="57" customFormat="1" ht="19.5" customHeight="1" x14ac:dyDescent="0.25">
      <c r="A227" s="1173"/>
      <c r="B227" s="783"/>
      <c r="C227" s="783"/>
      <c r="D227" s="835"/>
      <c r="E227" s="783"/>
      <c r="F227" s="783"/>
      <c r="G227" s="783"/>
      <c r="H227" s="957" t="s">
        <v>645</v>
      </c>
      <c r="I227" s="783"/>
      <c r="J227" s="233" t="s">
        <v>646</v>
      </c>
      <c r="K227" s="234"/>
      <c r="L227" s="461"/>
      <c r="M227" s="64"/>
      <c r="N227" s="63"/>
      <c r="O227" s="63"/>
      <c r="P227" s="63"/>
      <c r="Q227" s="115"/>
      <c r="R227" s="326"/>
      <c r="S227" s="115"/>
      <c r="T227" s="115"/>
      <c r="U227" s="115"/>
      <c r="V227" s="115"/>
      <c r="W227" s="115"/>
      <c r="X227" s="115"/>
      <c r="Y227" s="115"/>
    </row>
    <row r="228" spans="1:29" s="55" customFormat="1" ht="30" x14ac:dyDescent="0.25">
      <c r="A228" s="559">
        <v>53</v>
      </c>
      <c r="B228" s="800" t="s">
        <v>32</v>
      </c>
      <c r="C228" s="803" t="s">
        <v>647</v>
      </c>
      <c r="D228" s="836" t="s">
        <v>648</v>
      </c>
      <c r="E228" s="688" t="s">
        <v>175</v>
      </c>
      <c r="F228" s="837" t="s">
        <v>649</v>
      </c>
      <c r="G228" s="572" t="s">
        <v>59</v>
      </c>
      <c r="H228" s="836" t="s">
        <v>650</v>
      </c>
      <c r="I228" s="828" t="s">
        <v>6</v>
      </c>
      <c r="J228" s="236" t="s">
        <v>651</v>
      </c>
      <c r="K228" s="1079"/>
      <c r="L228" s="85"/>
      <c r="M228" s="237"/>
      <c r="N228" s="317" t="s">
        <v>429</v>
      </c>
      <c r="O228" s="287"/>
      <c r="P228" s="301"/>
      <c r="Q228" s="995" t="s">
        <v>96</v>
      </c>
      <c r="R228" s="1039" t="s">
        <v>96</v>
      </c>
      <c r="S228" s="995" t="s">
        <v>96</v>
      </c>
      <c r="T228" s="995"/>
      <c r="U228" s="995"/>
      <c r="V228" s="995" t="s">
        <v>96</v>
      </c>
      <c r="W228" s="995" t="s">
        <v>96</v>
      </c>
      <c r="X228" s="995" t="s">
        <v>96</v>
      </c>
      <c r="Y228" s="995" t="s">
        <v>96</v>
      </c>
      <c r="Z228" s="57"/>
    </row>
    <row r="229" spans="1:29" s="57" customFormat="1" ht="30" x14ac:dyDescent="0.25">
      <c r="A229" s="576">
        <v>54</v>
      </c>
      <c r="B229" s="838" t="s">
        <v>18</v>
      </c>
      <c r="C229" s="637" t="s">
        <v>19</v>
      </c>
      <c r="D229" s="645" t="s">
        <v>652</v>
      </c>
      <c r="E229" s="830">
        <v>3</v>
      </c>
      <c r="F229" s="637" t="s">
        <v>653</v>
      </c>
      <c r="G229" s="723" t="s">
        <v>59</v>
      </c>
      <c r="H229" s="839" t="s">
        <v>654</v>
      </c>
      <c r="I229" s="830" t="s">
        <v>3</v>
      </c>
      <c r="J229" s="71"/>
      <c r="K229" s="289" t="s">
        <v>655</v>
      </c>
      <c r="L229" s="239"/>
      <c r="M229" s="71"/>
      <c r="N229" s="578"/>
      <c r="O229" s="578"/>
      <c r="P229" s="153"/>
      <c r="Q229" s="115"/>
      <c r="R229" s="326"/>
      <c r="S229" s="115"/>
      <c r="T229" s="115"/>
      <c r="U229" s="115"/>
      <c r="V229" s="115"/>
      <c r="W229" s="115"/>
      <c r="X229" s="115"/>
      <c r="Y229" s="115"/>
    </row>
    <row r="230" spans="1:29" s="57" customFormat="1" x14ac:dyDescent="0.25">
      <c r="A230" s="652">
        <v>55</v>
      </c>
      <c r="B230" s="652" t="s">
        <v>18</v>
      </c>
      <c r="C230" s="792" t="s">
        <v>19</v>
      </c>
      <c r="D230" s="1080" t="s">
        <v>656</v>
      </c>
      <c r="E230" s="652">
        <v>3</v>
      </c>
      <c r="F230" s="792" t="s">
        <v>657</v>
      </c>
      <c r="G230" s="652" t="s">
        <v>57</v>
      </c>
      <c r="H230" s="885" t="s">
        <v>654</v>
      </c>
      <c r="I230" s="652" t="s">
        <v>6</v>
      </c>
      <c r="J230" s="165"/>
      <c r="K230" s="142" t="s">
        <v>658</v>
      </c>
      <c r="L230" s="588"/>
      <c r="M230" s="165"/>
      <c r="N230" s="369" t="s">
        <v>659</v>
      </c>
      <c r="O230" s="165"/>
      <c r="P230" s="452"/>
      <c r="Q230" s="991" t="s">
        <v>96</v>
      </c>
      <c r="R230" s="991" t="s">
        <v>96</v>
      </c>
      <c r="S230" s="992" t="s">
        <v>96</v>
      </c>
      <c r="T230" s="992"/>
      <c r="U230" s="992" t="s">
        <v>96</v>
      </c>
      <c r="V230" s="992" t="s">
        <v>96</v>
      </c>
      <c r="W230" s="992" t="s">
        <v>96</v>
      </c>
      <c r="X230" s="992" t="s">
        <v>96</v>
      </c>
      <c r="Y230" s="992" t="s">
        <v>96</v>
      </c>
    </row>
    <row r="231" spans="1:29" s="57" customFormat="1" x14ac:dyDescent="0.25">
      <c r="A231" s="560"/>
      <c r="B231" s="560"/>
      <c r="C231" s="748"/>
      <c r="D231" s="760"/>
      <c r="E231" s="560"/>
      <c r="F231" s="748" t="s">
        <v>660</v>
      </c>
      <c r="G231" s="560"/>
      <c r="H231" s="866"/>
      <c r="I231" s="560"/>
      <c r="J231" s="160"/>
      <c r="K231" s="464" t="s">
        <v>97</v>
      </c>
      <c r="L231" s="80"/>
      <c r="M231" s="160"/>
      <c r="N231" s="409"/>
      <c r="O231" s="160"/>
      <c r="P231" s="77"/>
      <c r="Q231" s="471"/>
      <c r="R231" s="471"/>
      <c r="S231" s="472"/>
      <c r="T231" s="472"/>
      <c r="U231" s="472"/>
      <c r="V231" s="472"/>
      <c r="W231" s="472"/>
      <c r="X231" s="472"/>
      <c r="Y231" s="472"/>
    </row>
    <row r="232" spans="1:29" s="114" customFormat="1" x14ac:dyDescent="0.25">
      <c r="A232" s="1203">
        <v>56</v>
      </c>
      <c r="B232" s="618" t="s">
        <v>23</v>
      </c>
      <c r="C232" s="619" t="s">
        <v>24</v>
      </c>
      <c r="D232" s="622" t="s">
        <v>661</v>
      </c>
      <c r="E232" s="618">
        <v>2</v>
      </c>
      <c r="F232" s="619" t="s">
        <v>46</v>
      </c>
      <c r="G232" s="618" t="s">
        <v>57</v>
      </c>
      <c r="H232" s="832" t="s">
        <v>662</v>
      </c>
      <c r="I232" s="618" t="s">
        <v>6</v>
      </c>
      <c r="J232" s="63"/>
      <c r="K232" s="166" t="s">
        <v>663</v>
      </c>
      <c r="L232" s="138" t="s">
        <v>296</v>
      </c>
      <c r="M232" s="63"/>
      <c r="N232" s="138" t="s">
        <v>208</v>
      </c>
      <c r="O232" s="63"/>
      <c r="P232" s="164"/>
      <c r="Q232" s="356"/>
      <c r="R232" s="356"/>
      <c r="S232" s="357"/>
      <c r="T232" s="357"/>
      <c r="U232" s="357"/>
      <c r="V232" s="357"/>
      <c r="W232" s="357" t="s">
        <v>96</v>
      </c>
      <c r="X232" s="357" t="s">
        <v>96</v>
      </c>
      <c r="Y232" s="357" t="s">
        <v>96</v>
      </c>
      <c r="Z232" s="57"/>
      <c r="AA232" s="57"/>
      <c r="AB232" s="57"/>
      <c r="AC232" s="57"/>
    </row>
    <row r="233" spans="1:29" s="114" customFormat="1" x14ac:dyDescent="0.25">
      <c r="A233" s="1203"/>
      <c r="B233" s="618"/>
      <c r="C233" s="619"/>
      <c r="D233" s="622"/>
      <c r="E233" s="618"/>
      <c r="F233" s="619"/>
      <c r="G233" s="618"/>
      <c r="H233" s="832"/>
      <c r="I233" s="618"/>
      <c r="J233" s="63"/>
      <c r="K233" s="138" t="s">
        <v>97</v>
      </c>
      <c r="L233" s="138"/>
      <c r="M233" s="63"/>
      <c r="N233" s="138" t="s">
        <v>664</v>
      </c>
      <c r="O233" s="63"/>
      <c r="P233" s="164"/>
      <c r="Q233" s="356"/>
      <c r="R233" s="356"/>
      <c r="S233" s="357"/>
      <c r="T233" s="357"/>
      <c r="U233" s="357"/>
      <c r="V233" s="357"/>
      <c r="W233" s="357" t="s">
        <v>96</v>
      </c>
      <c r="X233" s="357" t="s">
        <v>96</v>
      </c>
      <c r="Y233" s="357" t="s">
        <v>96</v>
      </c>
      <c r="Z233" s="57"/>
      <c r="AA233" s="57"/>
      <c r="AB233" s="57"/>
      <c r="AC233" s="57"/>
    </row>
    <row r="234" spans="1:29" s="114" customFormat="1" x14ac:dyDescent="0.25">
      <c r="A234" s="783"/>
      <c r="B234" s="625"/>
      <c r="C234" s="546"/>
      <c r="D234" s="626"/>
      <c r="E234" s="625"/>
      <c r="F234" s="546"/>
      <c r="G234" s="625"/>
      <c r="H234" s="1068"/>
      <c r="I234" s="625"/>
      <c r="J234" s="64"/>
      <c r="K234" s="503" t="s">
        <v>97</v>
      </c>
      <c r="L234" s="503"/>
      <c r="M234" s="64"/>
      <c r="N234" s="503"/>
      <c r="O234" s="64"/>
      <c r="P234" s="579"/>
      <c r="Q234" s="356"/>
      <c r="R234" s="356"/>
      <c r="S234" s="357"/>
      <c r="T234" s="357"/>
      <c r="U234" s="357"/>
      <c r="V234" s="357"/>
      <c r="W234" s="357"/>
      <c r="X234" s="357"/>
      <c r="Y234" s="357"/>
      <c r="Z234" s="57"/>
      <c r="AA234" s="57"/>
      <c r="AB234" s="57"/>
      <c r="AC234" s="57"/>
    </row>
    <row r="235" spans="1:29" s="57" customFormat="1" x14ac:dyDescent="0.25">
      <c r="A235" s="559">
        <v>57</v>
      </c>
      <c r="B235" s="870" t="s">
        <v>18</v>
      </c>
      <c r="C235" s="699" t="s">
        <v>19</v>
      </c>
      <c r="D235" s="842" t="s">
        <v>665</v>
      </c>
      <c r="E235" s="559">
        <v>2</v>
      </c>
      <c r="F235" s="699" t="s">
        <v>47</v>
      </c>
      <c r="G235" s="559" t="s">
        <v>57</v>
      </c>
      <c r="H235" s="843" t="s">
        <v>666</v>
      </c>
      <c r="I235" s="559" t="s">
        <v>6</v>
      </c>
      <c r="J235" s="77"/>
      <c r="K235" s="211" t="s">
        <v>667</v>
      </c>
      <c r="L235" s="77"/>
      <c r="M235" s="77"/>
      <c r="N235" s="459" t="s">
        <v>668</v>
      </c>
      <c r="O235" s="160"/>
      <c r="P235" s="160"/>
      <c r="Q235" s="176"/>
      <c r="R235" s="381"/>
      <c r="S235" s="176"/>
      <c r="T235" s="176"/>
      <c r="U235" s="176"/>
      <c r="V235" s="176"/>
      <c r="W235" s="472" t="s">
        <v>96</v>
      </c>
      <c r="X235" s="472" t="s">
        <v>96</v>
      </c>
      <c r="Y235" s="472" t="s">
        <v>96</v>
      </c>
    </row>
    <row r="236" spans="1:29" x14ac:dyDescent="0.25">
      <c r="A236" s="87">
        <v>58</v>
      </c>
      <c r="B236" s="616" t="s">
        <v>20</v>
      </c>
      <c r="C236" s="844" t="s">
        <v>173</v>
      </c>
      <c r="D236" s="845" t="s">
        <v>669</v>
      </c>
      <c r="E236" s="561">
        <v>1</v>
      </c>
      <c r="F236" s="561" t="s">
        <v>41</v>
      </c>
      <c r="G236" s="561" t="s">
        <v>57</v>
      </c>
      <c r="H236" s="846" t="s">
        <v>670</v>
      </c>
      <c r="I236" s="847" t="s">
        <v>3</v>
      </c>
      <c r="J236" s="289" t="s">
        <v>671</v>
      </c>
      <c r="K236" s="437" t="s">
        <v>672</v>
      </c>
      <c r="L236" s="115"/>
      <c r="M236" s="115"/>
      <c r="N236" s="247"/>
      <c r="O236" s="247"/>
      <c r="P236" s="247"/>
      <c r="Q236" s="115"/>
      <c r="R236" s="326"/>
      <c r="S236" s="115"/>
      <c r="T236" s="115"/>
      <c r="U236" s="115"/>
      <c r="V236" s="115"/>
      <c r="W236" s="115"/>
      <c r="X236" s="115"/>
      <c r="Y236" s="115"/>
    </row>
    <row r="237" spans="1:29" ht="30" x14ac:dyDescent="0.25">
      <c r="A237" s="552">
        <v>59</v>
      </c>
      <c r="B237" s="572" t="s">
        <v>22</v>
      </c>
      <c r="C237" s="693" t="s">
        <v>421</v>
      </c>
      <c r="D237" s="840" t="s">
        <v>673</v>
      </c>
      <c r="E237" s="552">
        <v>2</v>
      </c>
      <c r="F237" s="693" t="s">
        <v>674</v>
      </c>
      <c r="G237" s="552" t="s">
        <v>55</v>
      </c>
      <c r="H237" s="840" t="s">
        <v>675</v>
      </c>
      <c r="I237" s="557" t="s">
        <v>3</v>
      </c>
      <c r="J237" s="457" t="s">
        <v>676</v>
      </c>
      <c r="K237" s="282" t="s">
        <v>677</v>
      </c>
      <c r="L237" s="223"/>
      <c r="M237" s="222"/>
      <c r="N237" s="248"/>
      <c r="O237" s="248"/>
      <c r="P237" s="248"/>
      <c r="Q237" s="176"/>
      <c r="R237" s="381"/>
      <c r="S237" s="176"/>
      <c r="T237" s="176"/>
      <c r="U237" s="176"/>
      <c r="V237" s="176"/>
      <c r="W237" s="176"/>
      <c r="X237" s="176"/>
      <c r="Y237" s="176"/>
    </row>
    <row r="238" spans="1:29" s="143" customFormat="1" x14ac:dyDescent="0.25">
      <c r="A238" s="1171">
        <v>60</v>
      </c>
      <c r="B238" s="555" t="s">
        <v>18</v>
      </c>
      <c r="C238" s="574" t="s">
        <v>19</v>
      </c>
      <c r="D238" s="521" t="s">
        <v>678</v>
      </c>
      <c r="E238" s="555">
        <v>2</v>
      </c>
      <c r="F238" s="555" t="s">
        <v>46</v>
      </c>
      <c r="G238" s="555" t="s">
        <v>57</v>
      </c>
      <c r="H238" s="779" t="s">
        <v>679</v>
      </c>
      <c r="I238" s="545" t="s">
        <v>6</v>
      </c>
      <c r="J238" s="217"/>
      <c r="K238" s="266" t="s">
        <v>680</v>
      </c>
      <c r="L238" s="448"/>
      <c r="M238" s="272"/>
      <c r="N238" s="580" t="s">
        <v>681</v>
      </c>
      <c r="O238" s="272"/>
      <c r="P238" s="272"/>
      <c r="Q238" s="977" t="s">
        <v>96</v>
      </c>
      <c r="R238" s="978" t="s">
        <v>96</v>
      </c>
      <c r="S238" s="977"/>
      <c r="T238" s="977"/>
      <c r="U238" s="977" t="s">
        <v>96</v>
      </c>
      <c r="V238" s="977" t="s">
        <v>96</v>
      </c>
      <c r="W238" s="977" t="s">
        <v>96</v>
      </c>
      <c r="X238" s="977" t="s">
        <v>96</v>
      </c>
      <c r="Y238" s="977" t="s">
        <v>96</v>
      </c>
      <c r="Z238" s="57"/>
      <c r="AA238" s="42"/>
      <c r="AB238" s="42"/>
      <c r="AC238" s="42"/>
    </row>
    <row r="239" spans="1:29" s="143" customFormat="1" x14ac:dyDescent="0.25">
      <c r="A239" s="1173"/>
      <c r="B239" s="625"/>
      <c r="C239" s="672"/>
      <c r="D239" s="763"/>
      <c r="E239" s="625"/>
      <c r="F239" s="625"/>
      <c r="G239" s="625"/>
      <c r="H239" s="833"/>
      <c r="I239" s="546"/>
      <c r="J239" s="449"/>
      <c r="K239" s="294" t="s">
        <v>97</v>
      </c>
      <c r="L239" s="450"/>
      <c r="M239" s="445"/>
      <c r="N239" s="581"/>
      <c r="O239" s="445"/>
      <c r="P239" s="445"/>
      <c r="Q239" s="977"/>
      <c r="R239" s="978"/>
      <c r="S239" s="977"/>
      <c r="T239" s="977"/>
      <c r="U239" s="977"/>
      <c r="V239" s="977"/>
      <c r="W239" s="977"/>
      <c r="X239" s="977"/>
      <c r="Y239" s="977"/>
      <c r="Z239" s="57"/>
      <c r="AA239" s="42"/>
      <c r="AB239" s="42"/>
      <c r="AC239" s="42"/>
    </row>
    <row r="240" spans="1:29" s="143" customFormat="1" ht="33.75" customHeight="1" x14ac:dyDescent="0.25">
      <c r="A240" s="777">
        <v>61</v>
      </c>
      <c r="B240" s="716" t="s">
        <v>18</v>
      </c>
      <c r="C240" s="688" t="s">
        <v>19</v>
      </c>
      <c r="D240" s="744" t="s">
        <v>682</v>
      </c>
      <c r="E240" s="688">
        <v>2</v>
      </c>
      <c r="F240" s="661" t="s">
        <v>46</v>
      </c>
      <c r="G240" s="688" t="s">
        <v>57</v>
      </c>
      <c r="H240" s="696" t="s">
        <v>683</v>
      </c>
      <c r="I240" s="688" t="s">
        <v>3</v>
      </c>
      <c r="J240" s="222"/>
      <c r="K240" s="371" t="s">
        <v>684</v>
      </c>
      <c r="L240" s="339"/>
      <c r="M240" s="222"/>
      <c r="N240" s="248"/>
      <c r="O240" s="248"/>
      <c r="P240" s="248"/>
      <c r="Q240" s="176"/>
      <c r="R240" s="381"/>
      <c r="S240" s="176"/>
      <c r="T240" s="176"/>
      <c r="U240" s="176"/>
      <c r="V240" s="176"/>
      <c r="W240" s="176"/>
      <c r="X240" s="176"/>
      <c r="Y240" s="176"/>
      <c r="Z240" s="57"/>
      <c r="AA240" s="42"/>
      <c r="AB240" s="42"/>
      <c r="AC240" s="42"/>
    </row>
    <row r="241" spans="1:29" x14ac:dyDescent="0.25">
      <c r="A241" s="553"/>
      <c r="B241" s="553"/>
      <c r="C241" s="959" t="s">
        <v>173</v>
      </c>
      <c r="D241" s="960" t="s">
        <v>685</v>
      </c>
      <c r="E241" s="961" t="s">
        <v>564</v>
      </c>
      <c r="F241" s="962" t="s">
        <v>41</v>
      </c>
      <c r="G241" s="959" t="s">
        <v>59</v>
      </c>
      <c r="H241" s="963" t="s">
        <v>686</v>
      </c>
      <c r="I241" s="959" t="s">
        <v>2</v>
      </c>
      <c r="J241" s="467" t="s">
        <v>687</v>
      </c>
      <c r="K241" s="1183" t="s">
        <v>688</v>
      </c>
      <c r="L241" s="1184"/>
      <c r="M241" s="1184"/>
      <c r="N241" s="1184"/>
      <c r="O241" s="1184"/>
      <c r="P241" s="1184"/>
      <c r="Q241" s="418"/>
      <c r="R241" s="526"/>
      <c r="S241" s="418"/>
      <c r="T241" s="418"/>
      <c r="U241" s="418"/>
      <c r="V241" s="418"/>
      <c r="W241" s="418"/>
      <c r="X241" s="418"/>
      <c r="Y241" s="418"/>
    </row>
    <row r="242" spans="1:29" x14ac:dyDescent="0.25">
      <c r="A242" s="770">
        <v>62</v>
      </c>
      <c r="B242" s="770" t="s">
        <v>18</v>
      </c>
      <c r="C242" s="788" t="s">
        <v>19</v>
      </c>
      <c r="D242" s="848" t="s">
        <v>689</v>
      </c>
      <c r="E242" s="849" t="s">
        <v>564</v>
      </c>
      <c r="F242" s="770" t="s">
        <v>467</v>
      </c>
      <c r="G242" s="770" t="s">
        <v>690</v>
      </c>
      <c r="H242" s="848" t="s">
        <v>691</v>
      </c>
      <c r="I242" s="788" t="s">
        <v>4</v>
      </c>
      <c r="J242" s="232"/>
      <c r="K242" s="142" t="s">
        <v>692</v>
      </c>
      <c r="L242" s="318" t="s">
        <v>693</v>
      </c>
      <c r="M242" s="232"/>
      <c r="N242" s="249"/>
      <c r="O242" s="249"/>
      <c r="P242" s="249"/>
      <c r="Q242" s="246"/>
      <c r="R242" s="527"/>
      <c r="S242" s="246"/>
      <c r="T242" s="246"/>
      <c r="U242" s="246"/>
      <c r="V242" s="246"/>
      <c r="W242" s="246"/>
      <c r="X242" s="246"/>
      <c r="Y242" s="246"/>
    </row>
    <row r="243" spans="1:29" s="114" customFormat="1" x14ac:dyDescent="0.25">
      <c r="A243" s="1171">
        <v>63</v>
      </c>
      <c r="B243" s="576" t="s">
        <v>23</v>
      </c>
      <c r="C243" s="887" t="s">
        <v>24</v>
      </c>
      <c r="D243" s="453" t="s">
        <v>694</v>
      </c>
      <c r="E243" s="576">
        <v>2</v>
      </c>
      <c r="F243" s="887" t="s">
        <v>46</v>
      </c>
      <c r="G243" s="576" t="s">
        <v>57</v>
      </c>
      <c r="H243" s="895" t="s">
        <v>695</v>
      </c>
      <c r="I243" s="887" t="s">
        <v>6</v>
      </c>
      <c r="J243" s="902" t="s">
        <v>696</v>
      </c>
      <c r="K243" s="578"/>
      <c r="L243" s="283" t="s">
        <v>697</v>
      </c>
      <c r="M243" s="926"/>
      <c r="N243" s="289" t="s">
        <v>698</v>
      </c>
      <c r="O243" s="578"/>
      <c r="P243" s="578"/>
      <c r="Q243" s="357" t="s">
        <v>96</v>
      </c>
      <c r="R243" s="356"/>
      <c r="S243" s="357"/>
      <c r="T243" s="357"/>
      <c r="U243" s="357"/>
      <c r="V243" s="357"/>
      <c r="W243" s="357"/>
      <c r="X243" s="357" t="s">
        <v>96</v>
      </c>
      <c r="Y243" s="357" t="s">
        <v>96</v>
      </c>
      <c r="Z243" s="57"/>
      <c r="AA243" s="57"/>
      <c r="AB243" s="57"/>
      <c r="AC243" s="57"/>
    </row>
    <row r="244" spans="1:29" s="114" customFormat="1" x14ac:dyDescent="0.25">
      <c r="A244" s="1172"/>
      <c r="B244" s="561"/>
      <c r="C244" s="844"/>
      <c r="D244" s="573"/>
      <c r="E244" s="561"/>
      <c r="F244" s="844"/>
      <c r="G244" s="561"/>
      <c r="H244" s="845"/>
      <c r="I244" s="844"/>
      <c r="J244" s="929"/>
      <c r="K244" s="164"/>
      <c r="L244" s="284" t="s">
        <v>699</v>
      </c>
      <c r="M244" s="927"/>
      <c r="N244" s="185" t="s">
        <v>123</v>
      </c>
      <c r="O244" s="164"/>
      <c r="P244" s="164"/>
      <c r="Q244" s="937" t="s">
        <v>96</v>
      </c>
      <c r="R244" s="974"/>
      <c r="S244" s="937"/>
      <c r="T244" s="937"/>
      <c r="U244" s="937"/>
      <c r="V244" s="937"/>
      <c r="W244" s="937" t="s">
        <v>96</v>
      </c>
      <c r="X244" s="937" t="s">
        <v>96</v>
      </c>
      <c r="Y244" s="975" t="s">
        <v>96</v>
      </c>
      <c r="Z244" s="57"/>
      <c r="AA244" s="57"/>
      <c r="AB244" s="57"/>
      <c r="AC244" s="57"/>
    </row>
    <row r="245" spans="1:29" s="114" customFormat="1" x14ac:dyDescent="0.25">
      <c r="A245" s="1173"/>
      <c r="B245" s="577"/>
      <c r="C245" s="931"/>
      <c r="D245" s="932"/>
      <c r="E245" s="577"/>
      <c r="F245" s="931"/>
      <c r="G245" s="577"/>
      <c r="H245" s="860"/>
      <c r="I245" s="931"/>
      <c r="J245" s="930"/>
      <c r="K245" s="579"/>
      <c r="L245" s="182" t="s">
        <v>101</v>
      </c>
      <c r="M245" s="928"/>
      <c r="N245" s="182"/>
      <c r="O245" s="579"/>
      <c r="P245" s="579"/>
      <c r="Q245" s="937"/>
      <c r="R245" s="974"/>
      <c r="S245" s="937"/>
      <c r="T245" s="937"/>
      <c r="U245" s="937"/>
      <c r="V245" s="937"/>
      <c r="W245" s="937"/>
      <c r="X245" s="937"/>
      <c r="Y245" s="564"/>
      <c r="Z245" s="57"/>
      <c r="AA245" s="57"/>
      <c r="AB245" s="57"/>
      <c r="AC245" s="57"/>
    </row>
    <row r="246" spans="1:29" s="103" customFormat="1" ht="33" customHeight="1" x14ac:dyDescent="0.25">
      <c r="A246" s="777">
        <v>64</v>
      </c>
      <c r="B246" s="777" t="s">
        <v>18</v>
      </c>
      <c r="C246" s="688" t="s">
        <v>19</v>
      </c>
      <c r="D246" s="850" t="s">
        <v>700</v>
      </c>
      <c r="E246" s="777">
        <v>2</v>
      </c>
      <c r="F246" s="688" t="s">
        <v>701</v>
      </c>
      <c r="G246" s="777" t="s">
        <v>57</v>
      </c>
      <c r="H246" s="850" t="s">
        <v>702</v>
      </c>
      <c r="I246" s="688" t="s">
        <v>3</v>
      </c>
      <c r="J246" s="339"/>
      <c r="K246" s="376" t="s">
        <v>703</v>
      </c>
      <c r="L246" s="339"/>
      <c r="M246" s="339"/>
      <c r="N246" s="599"/>
      <c r="O246" s="599"/>
      <c r="P246" s="599"/>
      <c r="Q246" s="246"/>
      <c r="R246" s="527"/>
      <c r="S246" s="246"/>
      <c r="T246" s="246"/>
      <c r="U246" s="246"/>
      <c r="V246" s="246"/>
      <c r="W246" s="246"/>
      <c r="X246" s="246"/>
      <c r="Y246" s="246"/>
      <c r="Z246" s="102"/>
    </row>
    <row r="247" spans="1:29" s="205" customFormat="1" ht="15.75" customHeight="1" x14ac:dyDescent="0.25">
      <c r="A247" s="553">
        <v>65</v>
      </c>
      <c r="B247" s="753" t="s">
        <v>18</v>
      </c>
      <c r="C247" s="754" t="s">
        <v>19</v>
      </c>
      <c r="D247" s="755" t="s">
        <v>704</v>
      </c>
      <c r="E247" s="753">
        <v>2</v>
      </c>
      <c r="F247" s="754" t="s">
        <v>47</v>
      </c>
      <c r="G247" s="753" t="s">
        <v>57</v>
      </c>
      <c r="H247" s="1120" t="s">
        <v>705</v>
      </c>
      <c r="I247" s="1121" t="s">
        <v>6</v>
      </c>
      <c r="J247" s="432" t="s">
        <v>706</v>
      </c>
      <c r="K247" s="1113" t="s">
        <v>707</v>
      </c>
      <c r="L247" s="1177"/>
      <c r="M247" s="1179"/>
      <c r="N247" s="1181" t="s">
        <v>708</v>
      </c>
      <c r="O247" s="1179"/>
      <c r="P247" s="360"/>
      <c r="Q247" s="978"/>
      <c r="R247" s="978"/>
      <c r="S247" s="977"/>
      <c r="T247" s="977"/>
      <c r="U247" s="977"/>
      <c r="V247" s="977"/>
      <c r="W247" s="977" t="s">
        <v>96</v>
      </c>
      <c r="X247" s="977" t="s">
        <v>96</v>
      </c>
      <c r="Y247" s="977" t="s">
        <v>96</v>
      </c>
    </row>
    <row r="248" spans="1:29" s="205" customFormat="1" ht="17.25" customHeight="1" x14ac:dyDescent="0.25">
      <c r="A248" s="700"/>
      <c r="B248" s="726"/>
      <c r="C248" s="782"/>
      <c r="D248" s="1055"/>
      <c r="E248" s="726"/>
      <c r="F248" s="782"/>
      <c r="G248" s="726"/>
      <c r="H248" s="1122"/>
      <c r="I248" s="1123"/>
      <c r="J248" s="201"/>
      <c r="K248" s="210" t="s">
        <v>709</v>
      </c>
      <c r="L248" s="1178"/>
      <c r="M248" s="1180"/>
      <c r="N248" s="1182"/>
      <c r="O248" s="1180"/>
      <c r="P248" s="361"/>
      <c r="Q248" s="978"/>
      <c r="R248" s="978"/>
      <c r="S248" s="977"/>
      <c r="T248" s="977"/>
      <c r="U248" s="977"/>
      <c r="V248" s="977"/>
      <c r="W248" s="977"/>
      <c r="X248" s="977"/>
      <c r="Y248" s="977"/>
    </row>
    <row r="249" spans="1:29" s="205" customFormat="1" ht="17.25" customHeight="1" x14ac:dyDescent="0.25">
      <c r="A249" s="925"/>
      <c r="B249" s="728"/>
      <c r="C249" s="756"/>
      <c r="D249" s="757"/>
      <c r="E249" s="728"/>
      <c r="F249" s="756"/>
      <c r="G249" s="728"/>
      <c r="H249" s="1124"/>
      <c r="I249" s="1125"/>
      <c r="J249" s="1126"/>
      <c r="K249" s="1127" t="s">
        <v>710</v>
      </c>
      <c r="L249" s="583"/>
      <c r="M249" s="1112"/>
      <c r="N249" s="385"/>
      <c r="O249" s="1112"/>
      <c r="P249" s="1112"/>
      <c r="Q249" s="978"/>
      <c r="R249" s="978"/>
      <c r="S249" s="977"/>
      <c r="T249" s="977"/>
      <c r="U249" s="977"/>
      <c r="V249" s="977"/>
      <c r="W249" s="977"/>
      <c r="X249" s="977"/>
      <c r="Y249" s="977"/>
    </row>
    <row r="250" spans="1:29" x14ac:dyDescent="0.25">
      <c r="A250" s="1169">
        <v>66</v>
      </c>
      <c r="B250" s="657" t="s">
        <v>18</v>
      </c>
      <c r="C250" s="851" t="s">
        <v>19</v>
      </c>
      <c r="D250" s="852" t="s">
        <v>711</v>
      </c>
      <c r="E250" s="730">
        <v>3</v>
      </c>
      <c r="F250" s="851" t="s">
        <v>712</v>
      </c>
      <c r="G250" s="657" t="s">
        <v>713</v>
      </c>
      <c r="H250" s="853" t="s">
        <v>714</v>
      </c>
      <c r="I250" s="851" t="s">
        <v>6</v>
      </c>
      <c r="J250" s="146" t="s">
        <v>715</v>
      </c>
      <c r="K250" s="253"/>
      <c r="L250" s="204" t="s">
        <v>716</v>
      </c>
      <c r="M250" s="222"/>
      <c r="N250" s="389" t="s">
        <v>717</v>
      </c>
      <c r="O250" s="248"/>
      <c r="P250" s="212" t="s">
        <v>718</v>
      </c>
      <c r="Q250" s="472" t="s">
        <v>96</v>
      </c>
      <c r="R250" s="471"/>
      <c r="S250" s="472"/>
      <c r="T250" s="472"/>
      <c r="U250" s="472" t="s">
        <v>96</v>
      </c>
      <c r="V250" s="472" t="s">
        <v>96</v>
      </c>
      <c r="W250" s="472" t="s">
        <v>96</v>
      </c>
      <c r="X250" s="472" t="s">
        <v>96</v>
      </c>
      <c r="Y250" s="472" t="s">
        <v>96</v>
      </c>
    </row>
    <row r="251" spans="1:29" x14ac:dyDescent="0.25">
      <c r="A251" s="1170"/>
      <c r="B251" s="560"/>
      <c r="C251" s="854"/>
      <c r="D251" s="842"/>
      <c r="E251" s="759"/>
      <c r="F251" s="854"/>
      <c r="G251" s="560"/>
      <c r="H251" s="855"/>
      <c r="I251" s="854"/>
      <c r="J251" s="211"/>
      <c r="K251" s="372"/>
      <c r="L251" s="141" t="s">
        <v>719</v>
      </c>
      <c r="M251" s="230"/>
      <c r="N251" s="389"/>
      <c r="O251" s="231"/>
      <c r="P251" s="231"/>
      <c r="Q251" s="176"/>
      <c r="R251" s="381"/>
      <c r="S251" s="176"/>
      <c r="T251" s="176"/>
      <c r="U251" s="176"/>
      <c r="V251" s="176"/>
      <c r="W251" s="176"/>
      <c r="X251" s="176"/>
      <c r="Y251" s="176"/>
    </row>
    <row r="252" spans="1:29" x14ac:dyDescent="0.25">
      <c r="A252" s="1171">
        <v>67</v>
      </c>
      <c r="B252" s="618" t="s">
        <v>23</v>
      </c>
      <c r="C252" s="856" t="s">
        <v>24</v>
      </c>
      <c r="D252" s="857" t="s">
        <v>720</v>
      </c>
      <c r="E252" s="618">
        <v>2</v>
      </c>
      <c r="F252" s="856" t="s">
        <v>44</v>
      </c>
      <c r="G252" s="618" t="s">
        <v>57</v>
      </c>
      <c r="H252" s="845" t="s">
        <v>721</v>
      </c>
      <c r="I252" s="858" t="s">
        <v>5</v>
      </c>
      <c r="J252" s="284" t="s">
        <v>722</v>
      </c>
      <c r="K252" s="201" t="s">
        <v>723</v>
      </c>
      <c r="M252" s="138" t="s">
        <v>724</v>
      </c>
      <c r="N252" s="206"/>
      <c r="O252" s="304"/>
      <c r="Q252" s="357" t="s">
        <v>96</v>
      </c>
      <c r="R252" s="356" t="s">
        <v>96</v>
      </c>
      <c r="S252" s="357"/>
      <c r="T252" s="357"/>
      <c r="U252" s="357" t="s">
        <v>96</v>
      </c>
      <c r="V252" s="357" t="s">
        <v>96</v>
      </c>
      <c r="W252" s="357" t="s">
        <v>96</v>
      </c>
      <c r="X252" s="357" t="s">
        <v>96</v>
      </c>
      <c r="Y252" s="357" t="s">
        <v>96</v>
      </c>
    </row>
    <row r="253" spans="1:29" x14ac:dyDescent="0.25">
      <c r="A253" s="1173"/>
      <c r="B253" s="625"/>
      <c r="C253" s="859"/>
      <c r="D253" s="835"/>
      <c r="E253" s="625"/>
      <c r="F253" s="859"/>
      <c r="G253" s="625"/>
      <c r="H253" s="860"/>
      <c r="I253" s="861"/>
      <c r="J253" s="137" t="s">
        <v>725</v>
      </c>
      <c r="K253" s="328"/>
      <c r="M253" s="250"/>
      <c r="N253" s="295"/>
      <c r="O253" s="304"/>
      <c r="Q253" s="115"/>
      <c r="R253" s="326"/>
      <c r="S253" s="115"/>
      <c r="T253" s="115"/>
      <c r="U253" s="115"/>
      <c r="V253" s="115"/>
      <c r="W253" s="115"/>
      <c r="X253" s="115"/>
      <c r="Y253" s="115"/>
    </row>
    <row r="254" spans="1:29" x14ac:dyDescent="0.25">
      <c r="A254" s="1204">
        <v>68</v>
      </c>
      <c r="B254" s="777" t="s">
        <v>18</v>
      </c>
      <c r="C254" s="810" t="s">
        <v>19</v>
      </c>
      <c r="D254" s="660" t="s">
        <v>726</v>
      </c>
      <c r="E254" s="657">
        <v>2</v>
      </c>
      <c r="F254" s="657" t="s">
        <v>47</v>
      </c>
      <c r="G254" s="657" t="s">
        <v>57</v>
      </c>
      <c r="H254" s="744" t="s">
        <v>727</v>
      </c>
      <c r="I254" s="730" t="s">
        <v>2</v>
      </c>
      <c r="J254" s="204" t="s">
        <v>728</v>
      </c>
      <c r="K254" s="248"/>
      <c r="L254" s="229"/>
      <c r="M254" s="229"/>
      <c r="N254" s="248"/>
      <c r="O254" s="229"/>
      <c r="P254" s="229"/>
      <c r="Q254" s="176"/>
      <c r="R254" s="381"/>
      <c r="S254" s="176"/>
      <c r="T254" s="176"/>
      <c r="U254" s="176"/>
      <c r="V254" s="176"/>
      <c r="W254" s="176"/>
      <c r="X254" s="176"/>
      <c r="Y254" s="176"/>
    </row>
    <row r="255" spans="1:29" x14ac:dyDescent="0.25">
      <c r="A255" s="1205"/>
      <c r="B255" s="862"/>
      <c r="C255" s="863"/>
      <c r="D255" s="657"/>
      <c r="E255" s="657"/>
      <c r="F255" s="657"/>
      <c r="G255" s="657"/>
      <c r="H255" s="864"/>
      <c r="I255" s="730"/>
      <c r="J255" s="212" t="s">
        <v>97</v>
      </c>
      <c r="K255" s="248"/>
      <c r="L255" s="248"/>
      <c r="M255" s="248"/>
      <c r="N255" s="248"/>
      <c r="O255" s="248"/>
      <c r="P255" s="248"/>
      <c r="Q255" s="176"/>
      <c r="R255" s="381"/>
      <c r="S255" s="176"/>
      <c r="T255" s="176"/>
      <c r="U255" s="176"/>
      <c r="V255" s="176"/>
      <c r="W255" s="176"/>
      <c r="X255" s="176"/>
      <c r="Y255" s="176"/>
    </row>
    <row r="256" spans="1:29" x14ac:dyDescent="0.25">
      <c r="A256" s="1206"/>
      <c r="B256" s="862"/>
      <c r="C256" s="863"/>
      <c r="D256" s="657"/>
      <c r="E256" s="657"/>
      <c r="F256" s="657"/>
      <c r="G256" s="657"/>
      <c r="H256" s="864"/>
      <c r="I256" s="730"/>
      <c r="J256" s="212" t="s">
        <v>97</v>
      </c>
      <c r="K256" s="248"/>
      <c r="L256" s="231"/>
      <c r="M256" s="231"/>
      <c r="N256" s="231"/>
      <c r="O256" s="231"/>
      <c r="P256" s="231"/>
      <c r="Q256" s="129"/>
      <c r="R256" s="353"/>
      <c r="S256" s="129"/>
      <c r="T256" s="129"/>
      <c r="U256" s="129"/>
      <c r="V256" s="129"/>
      <c r="W256" s="129"/>
      <c r="X256" s="129"/>
      <c r="Y256" s="129"/>
    </row>
    <row r="257" spans="1:26" ht="30" x14ac:dyDescent="0.25">
      <c r="A257" s="576">
        <v>69</v>
      </c>
      <c r="B257" s="576" t="s">
        <v>22</v>
      </c>
      <c r="C257" s="574" t="s">
        <v>421</v>
      </c>
      <c r="D257" s="841" t="s">
        <v>729</v>
      </c>
      <c r="E257" s="576">
        <v>2</v>
      </c>
      <c r="F257" s="576" t="s">
        <v>47</v>
      </c>
      <c r="G257" s="576" t="s">
        <v>730</v>
      </c>
      <c r="H257" s="421" t="s">
        <v>731</v>
      </c>
      <c r="I257" s="576" t="s">
        <v>2</v>
      </c>
      <c r="J257" s="228" t="s">
        <v>732</v>
      </c>
      <c r="K257" s="271"/>
      <c r="L257" s="304"/>
      <c r="M257" s="250"/>
      <c r="N257" s="177"/>
      <c r="P257" s="250"/>
      <c r="Q257" s="206"/>
      <c r="R257" s="286"/>
      <c r="S257" s="206"/>
      <c r="T257" s="206"/>
      <c r="U257" s="206"/>
      <c r="V257" s="206"/>
      <c r="W257" s="206"/>
      <c r="X257" s="206"/>
      <c r="Y257" s="206"/>
    </row>
    <row r="258" spans="1:26" s="55" customFormat="1" x14ac:dyDescent="0.25">
      <c r="A258" s="1168">
        <v>70</v>
      </c>
      <c r="B258" s="736" t="s">
        <v>22</v>
      </c>
      <c r="C258" s="736" t="s">
        <v>421</v>
      </c>
      <c r="D258" s="692" t="s">
        <v>733</v>
      </c>
      <c r="E258" s="557">
        <v>2</v>
      </c>
      <c r="F258" s="552" t="s">
        <v>47</v>
      </c>
      <c r="G258" s="758" t="s">
        <v>734</v>
      </c>
      <c r="H258" s="865" t="s">
        <v>735</v>
      </c>
      <c r="I258" s="736" t="s">
        <v>3</v>
      </c>
      <c r="J258" s="296"/>
      <c r="K258" s="317" t="s">
        <v>736</v>
      </c>
      <c r="L258" s="167"/>
      <c r="M258" s="298"/>
      <c r="N258" s="287"/>
      <c r="O258" s="301"/>
      <c r="P258" s="298"/>
      <c r="Q258" s="995"/>
      <c r="R258" s="1004"/>
      <c r="S258" s="995"/>
      <c r="T258" s="1039"/>
      <c r="U258" s="1039"/>
      <c r="V258" s="1039"/>
      <c r="W258" s="1039"/>
      <c r="X258" s="1039"/>
      <c r="Y258" s="1039"/>
    </row>
    <row r="259" spans="1:26" s="55" customFormat="1" x14ac:dyDescent="0.25">
      <c r="A259" s="1170"/>
      <c r="B259" s="748"/>
      <c r="C259" s="748"/>
      <c r="D259" s="698"/>
      <c r="E259" s="560"/>
      <c r="F259" s="559"/>
      <c r="G259" s="759" t="s">
        <v>737</v>
      </c>
      <c r="H259" s="866"/>
      <c r="I259" s="748"/>
      <c r="J259" s="297"/>
      <c r="K259" s="313" t="s">
        <v>738</v>
      </c>
      <c r="L259" s="80"/>
      <c r="M259" s="299"/>
      <c r="N259" s="288"/>
      <c r="O259" s="302"/>
      <c r="P259" s="299"/>
      <c r="Q259" s="1008"/>
      <c r="R259" s="1040"/>
      <c r="S259" s="1008"/>
      <c r="T259" s="1031"/>
      <c r="U259" s="1031"/>
      <c r="V259" s="1031"/>
      <c r="W259" s="1031"/>
      <c r="X259" s="1031"/>
      <c r="Y259" s="1031"/>
    </row>
    <row r="260" spans="1:26" x14ac:dyDescent="0.25">
      <c r="A260" s="561">
        <v>71</v>
      </c>
      <c r="B260" s="618" t="s">
        <v>20</v>
      </c>
      <c r="C260" s="844" t="s">
        <v>173</v>
      </c>
      <c r="D260" s="724" t="s">
        <v>739</v>
      </c>
      <c r="E260" s="561">
        <v>1</v>
      </c>
      <c r="F260" s="561" t="s">
        <v>41</v>
      </c>
      <c r="G260" s="723" t="s">
        <v>59</v>
      </c>
      <c r="H260" s="573" t="s">
        <v>447</v>
      </c>
      <c r="I260" s="844" t="s">
        <v>2</v>
      </c>
      <c r="J260" s="303" t="s">
        <v>740</v>
      </c>
      <c r="K260" s="579"/>
      <c r="L260" s="304"/>
      <c r="M260" s="177"/>
      <c r="N260" s="250"/>
      <c r="O260" s="250"/>
      <c r="P260" s="250"/>
      <c r="Q260" s="295"/>
      <c r="R260" s="328"/>
      <c r="S260" s="295"/>
      <c r="T260" s="295"/>
      <c r="U260" s="295"/>
      <c r="V260" s="295"/>
      <c r="W260" s="295"/>
      <c r="X260" s="295"/>
      <c r="Y260" s="295"/>
    </row>
    <row r="261" spans="1:26" s="308" customFormat="1" x14ac:dyDescent="0.25">
      <c r="A261" s="552">
        <v>72</v>
      </c>
      <c r="B261" s="572" t="s">
        <v>25</v>
      </c>
      <c r="C261" s="867" t="s">
        <v>298</v>
      </c>
      <c r="D261" s="451" t="s">
        <v>741</v>
      </c>
      <c r="E261" s="552">
        <v>2</v>
      </c>
      <c r="F261" s="552" t="s">
        <v>47</v>
      </c>
      <c r="G261" s="552" t="s">
        <v>57</v>
      </c>
      <c r="H261" s="523" t="s">
        <v>742</v>
      </c>
      <c r="I261" s="867" t="s">
        <v>2</v>
      </c>
      <c r="J261" s="311" t="s">
        <v>743</v>
      </c>
      <c r="K261" s="174"/>
      <c r="L261" s="129"/>
      <c r="M261" s="129"/>
      <c r="N261" s="229"/>
      <c r="O261" s="229"/>
      <c r="P261" s="229"/>
      <c r="Q261" s="129"/>
      <c r="R261" s="353"/>
      <c r="S261" s="129"/>
      <c r="T261" s="129"/>
      <c r="U261" s="129"/>
      <c r="V261" s="129"/>
      <c r="W261" s="129"/>
      <c r="X261" s="129"/>
      <c r="Y261" s="129"/>
      <c r="Z261" s="307"/>
    </row>
    <row r="262" spans="1:26" x14ac:dyDescent="0.25">
      <c r="A262" s="1192">
        <v>73</v>
      </c>
      <c r="B262" s="543" t="s">
        <v>23</v>
      </c>
      <c r="C262" s="545" t="s">
        <v>88</v>
      </c>
      <c r="D262" s="868" t="s">
        <v>744</v>
      </c>
      <c r="E262" s="543">
        <v>2</v>
      </c>
      <c r="F262" s="543" t="s">
        <v>47</v>
      </c>
      <c r="G262" s="543" t="s">
        <v>57</v>
      </c>
      <c r="H262" s="868" t="s">
        <v>745</v>
      </c>
      <c r="I262" s="543" t="s">
        <v>3</v>
      </c>
      <c r="J262" s="69"/>
      <c r="K262" s="442" t="s">
        <v>746</v>
      </c>
      <c r="L262" s="547"/>
      <c r="M262" s="306"/>
      <c r="N262" s="306"/>
      <c r="O262" s="306"/>
      <c r="P262" s="306"/>
      <c r="Q262" s="305"/>
      <c r="R262" s="366"/>
      <c r="S262" s="305"/>
      <c r="T262" s="305"/>
      <c r="U262" s="305"/>
      <c r="V262" s="305"/>
      <c r="W262" s="305"/>
      <c r="X262" s="305"/>
      <c r="Y262" s="305"/>
    </row>
    <row r="263" spans="1:26" x14ac:dyDescent="0.25">
      <c r="A263" s="1193"/>
      <c r="B263" s="544"/>
      <c r="C263" s="546"/>
      <c r="D263" s="869"/>
      <c r="E263" s="544"/>
      <c r="F263" s="544"/>
      <c r="G263" s="544"/>
      <c r="H263" s="869"/>
      <c r="I263" s="544"/>
      <c r="J263" s="64"/>
      <c r="K263" s="568" t="s">
        <v>97</v>
      </c>
      <c r="L263" s="548"/>
      <c r="M263" s="549"/>
      <c r="N263" s="549"/>
      <c r="O263" s="549"/>
      <c r="P263" s="549"/>
      <c r="Q263" s="305"/>
      <c r="R263" s="366"/>
      <c r="S263" s="305"/>
      <c r="T263" s="305"/>
      <c r="U263" s="305"/>
      <c r="V263" s="305"/>
      <c r="W263" s="305"/>
      <c r="X263" s="305"/>
      <c r="Y263" s="305"/>
    </row>
    <row r="264" spans="1:26" ht="37.5" customHeight="1" x14ac:dyDescent="0.25">
      <c r="A264" s="777">
        <v>74</v>
      </c>
      <c r="B264" s="870" t="s">
        <v>25</v>
      </c>
      <c r="C264" s="716" t="s">
        <v>298</v>
      </c>
      <c r="D264" s="744" t="s">
        <v>747</v>
      </c>
      <c r="E264" s="777">
        <v>2</v>
      </c>
      <c r="F264" s="777" t="s">
        <v>748</v>
      </c>
      <c r="G264" s="777" t="s">
        <v>57</v>
      </c>
      <c r="H264" s="864" t="s">
        <v>749</v>
      </c>
      <c r="I264" s="688" t="s">
        <v>2</v>
      </c>
      <c r="J264" s="433" t="s">
        <v>750</v>
      </c>
      <c r="K264" s="222"/>
      <c r="L264" s="222"/>
      <c r="M264" s="222"/>
      <c r="N264" s="222"/>
      <c r="O264" s="222"/>
      <c r="P264" s="248"/>
      <c r="Q264" s="129"/>
      <c r="R264" s="353"/>
      <c r="S264" s="129"/>
      <c r="T264" s="129"/>
      <c r="U264" s="129"/>
      <c r="V264" s="129"/>
      <c r="W264" s="129"/>
      <c r="X264" s="129"/>
      <c r="Y264" s="129"/>
    </row>
    <row r="265" spans="1:26" ht="44.25" customHeight="1" x14ac:dyDescent="0.25">
      <c r="A265" s="871">
        <v>75</v>
      </c>
      <c r="B265" s="872" t="s">
        <v>28</v>
      </c>
      <c r="C265" s="873" t="s">
        <v>472</v>
      </c>
      <c r="D265" s="874" t="s">
        <v>751</v>
      </c>
      <c r="E265" s="871">
        <v>2</v>
      </c>
      <c r="F265" s="871" t="s">
        <v>47</v>
      </c>
      <c r="G265" s="871" t="s">
        <v>57</v>
      </c>
      <c r="H265" s="875" t="s">
        <v>752</v>
      </c>
      <c r="I265" s="873" t="s">
        <v>3</v>
      </c>
      <c r="J265" s="305"/>
      <c r="K265" s="309" t="s">
        <v>753</v>
      </c>
      <c r="L265" s="305"/>
      <c r="M265" s="305"/>
      <c r="N265" s="305"/>
      <c r="O265" s="305"/>
      <c r="P265" s="306"/>
      <c r="Q265" s="305"/>
      <c r="R265" s="366"/>
      <c r="S265" s="305"/>
      <c r="T265" s="305"/>
      <c r="U265" s="305"/>
      <c r="V265" s="305"/>
      <c r="W265" s="305"/>
      <c r="X265" s="305"/>
      <c r="Y265" s="305"/>
    </row>
    <row r="266" spans="1:26" x14ac:dyDescent="0.25">
      <c r="A266" s="552">
        <v>76</v>
      </c>
      <c r="B266" s="552" t="s">
        <v>18</v>
      </c>
      <c r="C266" s="693" t="s">
        <v>19</v>
      </c>
      <c r="D266" s="808" t="s">
        <v>754</v>
      </c>
      <c r="E266" s="552">
        <v>2</v>
      </c>
      <c r="F266" s="552" t="s">
        <v>47</v>
      </c>
      <c r="G266" s="552" t="s">
        <v>57</v>
      </c>
      <c r="H266" s="310" t="s">
        <v>755</v>
      </c>
      <c r="I266" s="736" t="s">
        <v>2</v>
      </c>
      <c r="J266" s="282" t="s">
        <v>756</v>
      </c>
      <c r="K266" s="129"/>
      <c r="L266" s="129"/>
      <c r="M266" s="129"/>
      <c r="N266" s="129"/>
      <c r="O266" s="129"/>
      <c r="P266" s="229"/>
      <c r="Q266" s="129"/>
      <c r="R266" s="353"/>
      <c r="S266" s="129"/>
      <c r="T266" s="129"/>
      <c r="U266" s="129"/>
      <c r="V266" s="129"/>
      <c r="W266" s="129"/>
      <c r="X266" s="129"/>
      <c r="Y266" s="129"/>
    </row>
    <row r="267" spans="1:26" ht="45" x14ac:dyDescent="0.25">
      <c r="A267" s="553">
        <v>77</v>
      </c>
      <c r="B267" s="402" t="s">
        <v>20</v>
      </c>
      <c r="C267" s="404" t="s">
        <v>173</v>
      </c>
      <c r="D267" s="405" t="s">
        <v>757</v>
      </c>
      <c r="E267" s="876" t="s">
        <v>380</v>
      </c>
      <c r="F267" s="404" t="s">
        <v>758</v>
      </c>
      <c r="G267" s="402" t="s">
        <v>57</v>
      </c>
      <c r="H267" s="877" t="s">
        <v>759</v>
      </c>
      <c r="I267" s="873" t="s">
        <v>2</v>
      </c>
      <c r="J267" s="309" t="s">
        <v>760</v>
      </c>
      <c r="K267" s="306"/>
      <c r="L267" s="305"/>
      <c r="M267" s="305"/>
      <c r="N267" s="306"/>
      <c r="O267" s="305"/>
      <c r="P267" s="306"/>
      <c r="Q267" s="305"/>
      <c r="R267" s="366"/>
      <c r="S267" s="305"/>
      <c r="T267" s="305"/>
      <c r="U267" s="305"/>
      <c r="V267" s="305"/>
      <c r="W267" s="305"/>
      <c r="X267" s="305"/>
      <c r="Y267" s="305"/>
    </row>
    <row r="268" spans="1:26" x14ac:dyDescent="0.25">
      <c r="A268" s="652">
        <v>78</v>
      </c>
      <c r="B268" s="652" t="s">
        <v>25</v>
      </c>
      <c r="C268" s="652" t="s">
        <v>298</v>
      </c>
      <c r="D268" s="651" t="s">
        <v>761</v>
      </c>
      <c r="E268" s="652">
        <v>3</v>
      </c>
      <c r="F268" s="652" t="s">
        <v>762</v>
      </c>
      <c r="G268" s="652" t="s">
        <v>57</v>
      </c>
      <c r="H268" s="651" t="s">
        <v>300</v>
      </c>
      <c r="I268" s="652" t="s">
        <v>7</v>
      </c>
      <c r="J268" s="438" t="s">
        <v>763</v>
      </c>
      <c r="K268" s="229"/>
      <c r="L268" s="438" t="s">
        <v>764</v>
      </c>
      <c r="M268" s="229"/>
      <c r="N268" s="318"/>
      <c r="O268" s="1135" t="s">
        <v>765</v>
      </c>
      <c r="P268" s="232"/>
      <c r="Q268" s="353"/>
      <c r="R268" s="353"/>
      <c r="S268" s="129"/>
      <c r="T268" s="129"/>
      <c r="U268" s="129"/>
      <c r="V268" s="129"/>
      <c r="W268" s="129"/>
      <c r="X268" s="129"/>
      <c r="Y268" s="129"/>
    </row>
    <row r="269" spans="1:26" x14ac:dyDescent="0.25">
      <c r="A269" s="787"/>
      <c r="B269" s="787"/>
      <c r="C269" s="741"/>
      <c r="D269" s="1133" t="s">
        <v>766</v>
      </c>
      <c r="E269" s="787"/>
      <c r="F269" s="741" t="s">
        <v>767</v>
      </c>
      <c r="G269" s="787"/>
      <c r="H269" s="675"/>
      <c r="I269" s="741"/>
      <c r="J269" s="329"/>
      <c r="K269" s="248"/>
      <c r="L269" s="329"/>
      <c r="M269" s="248"/>
      <c r="N269" s="222"/>
      <c r="O269" s="253" t="s">
        <v>367</v>
      </c>
      <c r="P269" s="339"/>
      <c r="Q269" s="353"/>
      <c r="R269" s="353"/>
      <c r="S269" s="129"/>
      <c r="T269" s="129"/>
      <c r="U269" s="129"/>
      <c r="V269" s="129"/>
      <c r="W269" s="129"/>
      <c r="X269" s="129"/>
      <c r="Y269" s="129"/>
    </row>
    <row r="270" spans="1:26" x14ac:dyDescent="0.25">
      <c r="A270" s="787"/>
      <c r="B270" s="793"/>
      <c r="C270" s="796"/>
      <c r="D270" s="878" t="s">
        <v>768</v>
      </c>
      <c r="E270" s="793"/>
      <c r="F270" s="1134"/>
      <c r="G270" s="793"/>
      <c r="H270" s="878"/>
      <c r="I270" s="796"/>
      <c r="J270" s="370"/>
      <c r="K270" s="231"/>
      <c r="L270" s="370"/>
      <c r="M270" s="231"/>
      <c r="N270" s="230"/>
      <c r="O270" s="372" t="s">
        <v>769</v>
      </c>
      <c r="P270" s="1136"/>
      <c r="Q270" s="353"/>
      <c r="R270" s="353"/>
      <c r="S270" s="129"/>
      <c r="T270" s="129"/>
      <c r="U270" s="129"/>
      <c r="V270" s="129"/>
      <c r="W270" s="129"/>
      <c r="X270" s="129"/>
      <c r="Y270" s="129"/>
    </row>
    <row r="271" spans="1:26" ht="30" x14ac:dyDescent="0.25">
      <c r="A271" s="553">
        <v>79</v>
      </c>
      <c r="B271" s="879" t="s">
        <v>18</v>
      </c>
      <c r="C271" s="880" t="s">
        <v>19</v>
      </c>
      <c r="D271" s="881" t="s">
        <v>770</v>
      </c>
      <c r="E271" s="882" t="s">
        <v>380</v>
      </c>
      <c r="F271" s="879" t="s">
        <v>771</v>
      </c>
      <c r="G271" s="879" t="s">
        <v>57</v>
      </c>
      <c r="H271" s="883" t="s">
        <v>772</v>
      </c>
      <c r="I271" s="884" t="s">
        <v>2</v>
      </c>
      <c r="J271" s="367" t="s">
        <v>773</v>
      </c>
      <c r="K271" s="368"/>
      <c r="L271" s="363"/>
      <c r="M271" s="363"/>
      <c r="N271" s="363"/>
      <c r="O271" s="363"/>
      <c r="P271" s="615"/>
      <c r="Q271" s="305"/>
      <c r="R271" s="366"/>
      <c r="S271" s="305"/>
      <c r="T271" s="305"/>
      <c r="U271" s="305"/>
      <c r="V271" s="305"/>
      <c r="W271" s="305"/>
      <c r="X271" s="305"/>
      <c r="Y271" s="305"/>
    </row>
    <row r="272" spans="1:26" x14ac:dyDescent="0.25">
      <c r="A272" s="552">
        <v>80</v>
      </c>
      <c r="B272" s="771" t="s">
        <v>18</v>
      </c>
      <c r="C272" s="788" t="s">
        <v>19</v>
      </c>
      <c r="D272" s="848" t="s">
        <v>774</v>
      </c>
      <c r="E272" s="770">
        <v>2</v>
      </c>
      <c r="F272" s="770" t="s">
        <v>46</v>
      </c>
      <c r="G272" s="770" t="s">
        <v>57</v>
      </c>
      <c r="H272" s="885" t="s">
        <v>775</v>
      </c>
      <c r="I272" s="770" t="s">
        <v>3</v>
      </c>
      <c r="J272" s="312"/>
      <c r="K272" s="142" t="s">
        <v>776</v>
      </c>
      <c r="L272" s="232"/>
      <c r="M272" s="129"/>
      <c r="N272" s="129"/>
      <c r="O272" s="129"/>
      <c r="P272" s="229"/>
      <c r="Q272" s="129"/>
      <c r="R272" s="353"/>
      <c r="S272" s="129"/>
      <c r="T272" s="129"/>
      <c r="U272" s="129"/>
      <c r="V272" s="129"/>
      <c r="W272" s="129"/>
      <c r="X272" s="129"/>
      <c r="Y272" s="129"/>
    </row>
    <row r="273" spans="1:25" ht="30" x14ac:dyDescent="0.25">
      <c r="A273" s="531">
        <v>81</v>
      </c>
      <c r="B273" s="420" t="s">
        <v>23</v>
      </c>
      <c r="C273" s="403" t="s">
        <v>88</v>
      </c>
      <c r="D273" s="319" t="s">
        <v>777</v>
      </c>
      <c r="E273" s="402">
        <v>2</v>
      </c>
      <c r="F273" s="404" t="s">
        <v>778</v>
      </c>
      <c r="G273" s="402" t="s">
        <v>57</v>
      </c>
      <c r="H273" s="405" t="s">
        <v>779</v>
      </c>
      <c r="I273" s="406" t="s">
        <v>2</v>
      </c>
      <c r="J273" s="147" t="s">
        <v>780</v>
      </c>
      <c r="K273" s="271"/>
      <c r="L273" s="467" t="s">
        <v>781</v>
      </c>
      <c r="M273" s="206"/>
      <c r="N273" s="305"/>
      <c r="O273" s="271"/>
      <c r="P273" s="580" t="s">
        <v>172</v>
      </c>
      <c r="Q273" s="305"/>
      <c r="R273" s="366"/>
      <c r="S273" s="305"/>
      <c r="T273" s="305"/>
      <c r="U273" s="305"/>
      <c r="V273" s="305"/>
      <c r="W273" s="305"/>
      <c r="X273" s="305"/>
      <c r="Y273" s="305"/>
    </row>
    <row r="274" spans="1:25" x14ac:dyDescent="0.25">
      <c r="A274" s="773">
        <v>82</v>
      </c>
      <c r="B274" s="771" t="s">
        <v>32</v>
      </c>
      <c r="C274" s="788" t="s">
        <v>647</v>
      </c>
      <c r="D274" s="886" t="s">
        <v>782</v>
      </c>
      <c r="E274" s="770">
        <v>1</v>
      </c>
      <c r="F274" s="770" t="s">
        <v>41</v>
      </c>
      <c r="G274" s="771" t="s">
        <v>59</v>
      </c>
      <c r="H274" s="885" t="s">
        <v>783</v>
      </c>
      <c r="I274" s="407" t="s">
        <v>2</v>
      </c>
      <c r="J274" s="318" t="s">
        <v>784</v>
      </c>
      <c r="K274" s="232"/>
      <c r="L274" s="129"/>
      <c r="M274" s="129"/>
      <c r="N274" s="129"/>
      <c r="O274" s="129"/>
      <c r="P274" s="229"/>
      <c r="Q274" s="129"/>
      <c r="R274" s="353"/>
      <c r="S274" s="129"/>
      <c r="T274" s="129"/>
      <c r="U274" s="129"/>
      <c r="V274" s="129"/>
      <c r="W274" s="129"/>
      <c r="X274" s="129"/>
      <c r="Y274" s="129"/>
    </row>
    <row r="275" spans="1:25" x14ac:dyDescent="0.25">
      <c r="A275" s="553">
        <v>83</v>
      </c>
      <c r="B275" s="723" t="s">
        <v>25</v>
      </c>
      <c r="C275" s="887" t="s">
        <v>298</v>
      </c>
      <c r="D275" s="453" t="s">
        <v>785</v>
      </c>
      <c r="E275" s="576">
        <v>2</v>
      </c>
      <c r="F275" s="887" t="s">
        <v>46</v>
      </c>
      <c r="G275" s="576" t="s">
        <v>57</v>
      </c>
      <c r="H275" s="453" t="s">
        <v>786</v>
      </c>
      <c r="I275" s="847" t="s">
        <v>4</v>
      </c>
      <c r="J275" s="206"/>
      <c r="K275" s="283" t="s">
        <v>787</v>
      </c>
      <c r="L275" s="289"/>
      <c r="M275" s="206"/>
      <c r="N275" s="206"/>
      <c r="O275" s="206"/>
      <c r="P275" s="217"/>
      <c r="Q275" s="305"/>
      <c r="R275" s="366"/>
      <c r="S275" s="305"/>
      <c r="T275" s="305"/>
      <c r="U275" s="305"/>
      <c r="V275" s="305"/>
      <c r="W275" s="305"/>
      <c r="X275" s="305"/>
      <c r="Y275" s="305"/>
    </row>
    <row r="276" spans="1:25" x14ac:dyDescent="0.25">
      <c r="A276" s="1168">
        <v>84</v>
      </c>
      <c r="B276" s="557" t="s">
        <v>28</v>
      </c>
      <c r="C276" s="736" t="s">
        <v>472</v>
      </c>
      <c r="D276" s="523" t="s">
        <v>788</v>
      </c>
      <c r="E276" s="557">
        <v>2</v>
      </c>
      <c r="F276" s="557" t="s">
        <v>41</v>
      </c>
      <c r="G276" s="557" t="s">
        <v>53</v>
      </c>
      <c r="H276" s="451" t="s">
        <v>789</v>
      </c>
      <c r="I276" s="888" t="s">
        <v>4</v>
      </c>
      <c r="J276" s="327" t="s">
        <v>790</v>
      </c>
      <c r="K276" s="428"/>
      <c r="L276" s="317" t="s">
        <v>791</v>
      </c>
      <c r="M276" s="353"/>
      <c r="N276" s="353"/>
      <c r="O276" s="353"/>
      <c r="P276" s="428"/>
      <c r="Q276" s="129"/>
      <c r="R276" s="353"/>
      <c r="S276" s="129"/>
      <c r="T276" s="129"/>
      <c r="U276" s="129"/>
      <c r="V276" s="129"/>
      <c r="W276" s="129"/>
      <c r="X276" s="129"/>
      <c r="Y276" s="129"/>
    </row>
    <row r="277" spans="1:25" x14ac:dyDescent="0.25">
      <c r="A277" s="1170"/>
      <c r="B277" s="560"/>
      <c r="C277" s="748"/>
      <c r="D277" s="524" t="s">
        <v>792</v>
      </c>
      <c r="E277" s="560"/>
      <c r="F277" s="560"/>
      <c r="G277" s="560"/>
      <c r="H277" s="889"/>
      <c r="I277" s="890"/>
      <c r="J277" s="348"/>
      <c r="K277" s="429"/>
      <c r="L277" s="408"/>
      <c r="M277" s="427"/>
      <c r="N277" s="427"/>
      <c r="O277" s="427"/>
      <c r="P277" s="429"/>
      <c r="Q277" s="129"/>
      <c r="R277" s="353"/>
      <c r="S277" s="129"/>
      <c r="T277" s="129"/>
      <c r="U277" s="129"/>
      <c r="V277" s="129"/>
      <c r="W277" s="129"/>
      <c r="X277" s="129"/>
      <c r="Y277" s="129"/>
    </row>
    <row r="278" spans="1:25" ht="30" customHeight="1" x14ac:dyDescent="0.25">
      <c r="A278" s="577">
        <v>85</v>
      </c>
      <c r="B278" s="722" t="s">
        <v>18</v>
      </c>
      <c r="C278" s="891" t="s">
        <v>19</v>
      </c>
      <c r="D278" s="881" t="s">
        <v>793</v>
      </c>
      <c r="E278" s="561">
        <v>2</v>
      </c>
      <c r="F278" s="670" t="s">
        <v>46</v>
      </c>
      <c r="G278" s="561" t="s">
        <v>57</v>
      </c>
      <c r="H278" s="573" t="s">
        <v>794</v>
      </c>
      <c r="I278" s="619" t="s">
        <v>5</v>
      </c>
      <c r="J278" s="426" t="s">
        <v>795</v>
      </c>
      <c r="K278" s="363"/>
      <c r="L278" s="304"/>
      <c r="M278" s="185" t="s">
        <v>796</v>
      </c>
      <c r="N278" s="177"/>
      <c r="O278" s="177"/>
      <c r="P278" s="250"/>
      <c r="Q278" s="305"/>
      <c r="R278" s="366"/>
      <c r="S278" s="305"/>
      <c r="T278" s="305"/>
      <c r="U278" s="305"/>
      <c r="V278" s="305"/>
      <c r="W278" s="305"/>
      <c r="X278" s="305"/>
      <c r="Y278" s="305"/>
    </row>
    <row r="279" spans="1:25" x14ac:dyDescent="0.25">
      <c r="A279" s="892">
        <v>86</v>
      </c>
      <c r="B279" s="572" t="s">
        <v>25</v>
      </c>
      <c r="C279" s="867" t="s">
        <v>298</v>
      </c>
      <c r="D279" s="893" t="s">
        <v>797</v>
      </c>
      <c r="E279" s="552">
        <v>2</v>
      </c>
      <c r="F279" s="894" t="s">
        <v>467</v>
      </c>
      <c r="G279" s="552" t="s">
        <v>57</v>
      </c>
      <c r="H279" s="451" t="s">
        <v>798</v>
      </c>
      <c r="I279" s="867" t="s">
        <v>3</v>
      </c>
      <c r="J279" s="129"/>
      <c r="K279" s="317" t="s">
        <v>799</v>
      </c>
      <c r="L279" s="129"/>
      <c r="M279" s="129"/>
      <c r="N279" s="129"/>
      <c r="O279" s="129"/>
      <c r="P279" s="229"/>
      <c r="Q279" s="129"/>
      <c r="R279" s="353"/>
      <c r="S279" s="129"/>
      <c r="T279" s="129"/>
      <c r="U279" s="129"/>
      <c r="V279" s="129"/>
      <c r="W279" s="129"/>
      <c r="X279" s="129"/>
      <c r="Y279" s="129"/>
    </row>
    <row r="280" spans="1:25" x14ac:dyDescent="0.25">
      <c r="A280" s="531">
        <v>87</v>
      </c>
      <c r="B280" s="723" t="s">
        <v>23</v>
      </c>
      <c r="C280" s="887" t="s">
        <v>24</v>
      </c>
      <c r="D280" s="453" t="s">
        <v>800</v>
      </c>
      <c r="E280" s="576">
        <v>2</v>
      </c>
      <c r="F280" s="574" t="s">
        <v>46</v>
      </c>
      <c r="G280" s="576" t="s">
        <v>57</v>
      </c>
      <c r="H280" s="895" t="s">
        <v>801</v>
      </c>
      <c r="I280" s="896" t="s">
        <v>2</v>
      </c>
      <c r="J280" s="283" t="s">
        <v>802</v>
      </c>
      <c r="K280" s="217"/>
      <c r="L280" s="289"/>
      <c r="M280" s="206"/>
      <c r="N280" s="206"/>
      <c r="O280" s="206"/>
      <c r="P280" s="217"/>
      <c r="Q280" s="206"/>
      <c r="R280" s="286"/>
      <c r="S280" s="206"/>
      <c r="T280" s="206"/>
      <c r="U280" s="206"/>
      <c r="V280" s="217"/>
      <c r="W280" s="206"/>
      <c r="X280" s="206"/>
      <c r="Y280" s="206"/>
    </row>
    <row r="281" spans="1:25" ht="36.75" customHeight="1" x14ac:dyDescent="0.25">
      <c r="A281" s="565">
        <v>88</v>
      </c>
      <c r="B281" s="819" t="s">
        <v>20</v>
      </c>
      <c r="C281" s="764" t="s">
        <v>173</v>
      </c>
      <c r="D281" s="571" t="s">
        <v>803</v>
      </c>
      <c r="E281" s="565">
        <v>2</v>
      </c>
      <c r="F281" s="764" t="s">
        <v>47</v>
      </c>
      <c r="G281" s="565" t="s">
        <v>57</v>
      </c>
      <c r="H281" s="897" t="s">
        <v>804</v>
      </c>
      <c r="I281" s="693" t="s">
        <v>3</v>
      </c>
      <c r="J281" s="353"/>
      <c r="K281" s="282" t="s">
        <v>805</v>
      </c>
      <c r="L281" s="129"/>
      <c r="M281" s="129"/>
      <c r="N281" s="129"/>
      <c r="O281" s="129"/>
      <c r="P281" s="229"/>
      <c r="Q281" s="129"/>
      <c r="R281" s="353"/>
      <c r="S281" s="129"/>
      <c r="T281" s="129"/>
      <c r="U281" s="129"/>
      <c r="V281" s="129"/>
      <c r="W281" s="129"/>
      <c r="X281" s="129"/>
      <c r="Y281" s="129"/>
    </row>
    <row r="282" spans="1:25" x14ac:dyDescent="0.25">
      <c r="A282" s="531">
        <v>89</v>
      </c>
      <c r="B282" s="723" t="s">
        <v>20</v>
      </c>
      <c r="C282" s="574" t="s">
        <v>173</v>
      </c>
      <c r="D282" s="453" t="s">
        <v>806</v>
      </c>
      <c r="E282" s="898" t="s">
        <v>564</v>
      </c>
      <c r="F282" s="574" t="s">
        <v>807</v>
      </c>
      <c r="G282" s="576" t="s">
        <v>57</v>
      </c>
      <c r="H282" s="779" t="s">
        <v>808</v>
      </c>
      <c r="I282" s="574" t="s">
        <v>809</v>
      </c>
      <c r="J282" s="605" t="s">
        <v>810</v>
      </c>
      <c r="K282" s="578"/>
      <c r="L282" s="289" t="s">
        <v>811</v>
      </c>
      <c r="M282" s="206"/>
      <c r="N282" s="206"/>
      <c r="O282" s="206"/>
      <c r="P282" s="217"/>
      <c r="Q282" s="206"/>
      <c r="R282" s="286"/>
      <c r="S282" s="206"/>
      <c r="T282" s="206"/>
      <c r="U282" s="206"/>
      <c r="V282" s="206"/>
      <c r="W282" s="206"/>
      <c r="X282" s="206"/>
      <c r="Y282" s="206"/>
    </row>
    <row r="283" spans="1:25" x14ac:dyDescent="0.25">
      <c r="A283" s="770">
        <v>90</v>
      </c>
      <c r="B283" s="758" t="s">
        <v>28</v>
      </c>
      <c r="C283" s="693" t="s">
        <v>472</v>
      </c>
      <c r="D283" s="451" t="s">
        <v>812</v>
      </c>
      <c r="E283" s="552">
        <v>2</v>
      </c>
      <c r="F283" s="552" t="s">
        <v>47</v>
      </c>
      <c r="G283" s="552" t="s">
        <v>57</v>
      </c>
      <c r="H283" s="451" t="s">
        <v>813</v>
      </c>
      <c r="I283" s="693" t="s">
        <v>2</v>
      </c>
      <c r="J283" s="311" t="s">
        <v>814</v>
      </c>
      <c r="K283" s="174"/>
      <c r="L283" s="129"/>
      <c r="M283" s="129"/>
      <c r="N283" s="129"/>
      <c r="O283" s="129"/>
      <c r="P283" s="229"/>
      <c r="Q283" s="129"/>
      <c r="R283" s="353"/>
      <c r="S283" s="129"/>
      <c r="T283" s="129"/>
      <c r="U283" s="129"/>
      <c r="V283" s="129"/>
      <c r="W283" s="129"/>
      <c r="X283" s="129"/>
      <c r="Y283" s="129"/>
    </row>
    <row r="284" spans="1:25" x14ac:dyDescent="0.25">
      <c r="A284" s="1171">
        <v>91</v>
      </c>
      <c r="B284" s="555" t="s">
        <v>18</v>
      </c>
      <c r="C284" s="545" t="s">
        <v>19</v>
      </c>
      <c r="D284" s="779" t="s">
        <v>815</v>
      </c>
      <c r="E284" s="555">
        <v>2</v>
      </c>
      <c r="F284" s="545" t="s">
        <v>46</v>
      </c>
      <c r="G284" s="555" t="s">
        <v>57</v>
      </c>
      <c r="H284" s="453" t="s">
        <v>816</v>
      </c>
      <c r="I284" s="576" t="s">
        <v>4</v>
      </c>
      <c r="J284" s="899" t="s">
        <v>817</v>
      </c>
      <c r="K284" s="582"/>
      <c r="L284" s="432" t="s">
        <v>818</v>
      </c>
      <c r="M284" s="286"/>
      <c r="N284" s="432" t="s">
        <v>819</v>
      </c>
      <c r="O284" s="286"/>
      <c r="P284" s="1059" t="s">
        <v>820</v>
      </c>
      <c r="Q284" s="967" t="s">
        <v>96</v>
      </c>
      <c r="R284" s="968" t="s">
        <v>96</v>
      </c>
      <c r="S284" s="967" t="s">
        <v>96</v>
      </c>
      <c r="T284" s="967"/>
      <c r="U284" s="967" t="s">
        <v>96</v>
      </c>
      <c r="V284" s="967" t="s">
        <v>96</v>
      </c>
      <c r="W284" s="967" t="s">
        <v>96</v>
      </c>
      <c r="X284" s="967" t="s">
        <v>96</v>
      </c>
      <c r="Y284" s="967" t="s">
        <v>96</v>
      </c>
    </row>
    <row r="285" spans="1:25" x14ac:dyDescent="0.25">
      <c r="A285" s="1173"/>
      <c r="B285" s="625"/>
      <c r="C285" s="546"/>
      <c r="D285" s="833"/>
      <c r="E285" s="625"/>
      <c r="F285" s="546"/>
      <c r="G285" s="625"/>
      <c r="H285" s="1058"/>
      <c r="I285" s="577"/>
      <c r="J285" s="520" t="s">
        <v>821</v>
      </c>
      <c r="K285" s="583"/>
      <c r="L285" s="354"/>
      <c r="M285" s="328"/>
      <c r="N285" s="354" t="s">
        <v>822</v>
      </c>
      <c r="O285" s="328"/>
      <c r="P285" s="1060"/>
      <c r="Q285" s="967" t="s">
        <v>96</v>
      </c>
      <c r="R285" s="968" t="s">
        <v>96</v>
      </c>
      <c r="S285" s="967" t="s">
        <v>96</v>
      </c>
      <c r="T285" s="967"/>
      <c r="U285" s="967" t="s">
        <v>96</v>
      </c>
      <c r="V285" s="967" t="s">
        <v>96</v>
      </c>
      <c r="W285" s="967" t="s">
        <v>96</v>
      </c>
      <c r="X285" s="967" t="s">
        <v>96</v>
      </c>
      <c r="Y285" s="967" t="s">
        <v>96</v>
      </c>
    </row>
    <row r="286" spans="1:25" x14ac:dyDescent="0.25">
      <c r="A286" s="794">
        <v>92</v>
      </c>
      <c r="B286" s="778" t="s">
        <v>25</v>
      </c>
      <c r="C286" s="900" t="s">
        <v>298</v>
      </c>
      <c r="D286" s="864" t="s">
        <v>823</v>
      </c>
      <c r="E286" s="777">
        <v>2</v>
      </c>
      <c r="F286" s="900" t="s">
        <v>47</v>
      </c>
      <c r="G286" s="777" t="s">
        <v>57</v>
      </c>
      <c r="H286" s="864" t="s">
        <v>824</v>
      </c>
      <c r="I286" s="688" t="s">
        <v>2</v>
      </c>
      <c r="J286" s="901" t="s">
        <v>825</v>
      </c>
      <c r="K286" s="222"/>
      <c r="L286" s="223"/>
      <c r="M286" s="222"/>
      <c r="N286" s="222"/>
      <c r="O286" s="222"/>
      <c r="P286" s="248"/>
      <c r="Q286" s="129"/>
      <c r="R286" s="353"/>
      <c r="S286" s="129"/>
      <c r="T286" s="129"/>
      <c r="U286" s="129"/>
      <c r="V286" s="129"/>
      <c r="W286" s="129"/>
      <c r="X286" s="129"/>
      <c r="Y286" s="129"/>
    </row>
    <row r="287" spans="1:25" x14ac:dyDescent="0.25">
      <c r="A287" s="553">
        <v>93</v>
      </c>
      <c r="B287" s="723" t="s">
        <v>23</v>
      </c>
      <c r="C287" s="887" t="s">
        <v>24</v>
      </c>
      <c r="D287" s="779" t="s">
        <v>826</v>
      </c>
      <c r="E287" s="576">
        <v>2</v>
      </c>
      <c r="F287" s="576" t="s">
        <v>46</v>
      </c>
      <c r="G287" s="576" t="s">
        <v>53</v>
      </c>
      <c r="H287" s="453" t="s">
        <v>827</v>
      </c>
      <c r="I287" s="639" t="s">
        <v>2</v>
      </c>
      <c r="J287" s="902" t="s">
        <v>828</v>
      </c>
      <c r="K287" s="206"/>
      <c r="L287" s="286"/>
      <c r="M287" s="206"/>
      <c r="N287" s="206"/>
      <c r="O287" s="206"/>
      <c r="P287" s="217"/>
      <c r="Q287" s="206"/>
      <c r="R287" s="286"/>
      <c r="S287" s="206"/>
      <c r="T287" s="206"/>
      <c r="U287" s="206"/>
      <c r="V287" s="206"/>
      <c r="W287" s="206"/>
      <c r="X287" s="206"/>
      <c r="Y287" s="206"/>
    </row>
    <row r="288" spans="1:25" x14ac:dyDescent="0.25">
      <c r="A288" s="652">
        <v>94</v>
      </c>
      <c r="B288" s="652" t="s">
        <v>25</v>
      </c>
      <c r="C288" s="792" t="s">
        <v>298</v>
      </c>
      <c r="D288" s="523" t="s">
        <v>829</v>
      </c>
      <c r="E288" s="652">
        <v>2</v>
      </c>
      <c r="F288" s="652" t="s">
        <v>47</v>
      </c>
      <c r="G288" s="652" t="s">
        <v>57</v>
      </c>
      <c r="H288" s="523" t="s">
        <v>830</v>
      </c>
      <c r="I288" s="557" t="s">
        <v>2</v>
      </c>
      <c r="J288" s="1065" t="s">
        <v>831</v>
      </c>
      <c r="K288" s="178"/>
      <c r="L288" s="457" t="s">
        <v>328</v>
      </c>
      <c r="M288" s="178"/>
      <c r="N288" s="178"/>
      <c r="O288" s="178"/>
      <c r="P288" s="174"/>
      <c r="Q288" s="381"/>
      <c r="R288" s="381"/>
      <c r="S288" s="176"/>
      <c r="T288" s="176"/>
      <c r="U288" s="176"/>
      <c r="V288" s="176"/>
      <c r="W288" s="176"/>
      <c r="X288" s="176"/>
      <c r="Y288" s="176"/>
    </row>
    <row r="289" spans="1:29" x14ac:dyDescent="0.25">
      <c r="A289" s="793"/>
      <c r="B289" s="793"/>
      <c r="C289" s="796"/>
      <c r="D289" s="524" t="s">
        <v>832</v>
      </c>
      <c r="E289" s="793"/>
      <c r="F289" s="793"/>
      <c r="G289" s="793"/>
      <c r="H289" s="524"/>
      <c r="I289" s="560"/>
      <c r="J289" s="1067"/>
      <c r="K289" s="160"/>
      <c r="L289" s="212" t="s">
        <v>328</v>
      </c>
      <c r="M289" s="160"/>
      <c r="N289" s="160"/>
      <c r="O289" s="160"/>
      <c r="P289" s="77"/>
      <c r="Q289" s="353"/>
      <c r="R289" s="353"/>
      <c r="S289" s="129"/>
      <c r="T289" s="129"/>
      <c r="U289" s="129"/>
      <c r="V289" s="129"/>
      <c r="W289" s="129"/>
      <c r="X289" s="129"/>
      <c r="Y289" s="129"/>
    </row>
    <row r="290" spans="1:29" s="373" customFormat="1" ht="30" customHeight="1" x14ac:dyDescent="0.25">
      <c r="A290" s="1172">
        <v>95</v>
      </c>
      <c r="B290" s="664" t="s">
        <v>18</v>
      </c>
      <c r="C290" s="623" t="s">
        <v>19</v>
      </c>
      <c r="D290" s="1066" t="s">
        <v>833</v>
      </c>
      <c r="E290" s="664">
        <v>2</v>
      </c>
      <c r="F290" s="664" t="s">
        <v>41</v>
      </c>
      <c r="G290" s="664" t="s">
        <v>57</v>
      </c>
      <c r="H290" s="689" t="s">
        <v>834</v>
      </c>
      <c r="I290" s="623" t="s">
        <v>3</v>
      </c>
      <c r="J290" s="63"/>
      <c r="K290" s="430" t="s">
        <v>835</v>
      </c>
      <c r="L290" s="578"/>
      <c r="M290" s="67"/>
      <c r="N290" s="392"/>
      <c r="O290" s="63"/>
      <c r="P290" s="63"/>
      <c r="Q290" s="206"/>
      <c r="R290" s="286"/>
      <c r="S290" s="206"/>
      <c r="T290" s="206"/>
      <c r="U290" s="206"/>
      <c r="V290" s="206"/>
      <c r="W290" s="206"/>
      <c r="X290" s="206"/>
      <c r="Y290" s="206"/>
      <c r="Z290" s="57"/>
      <c r="AA290" s="57"/>
      <c r="AB290" s="57"/>
      <c r="AC290" s="57"/>
    </row>
    <row r="291" spans="1:29" s="373" customFormat="1" x14ac:dyDescent="0.25">
      <c r="A291" s="1173"/>
      <c r="B291" s="783"/>
      <c r="C291" s="624"/>
      <c r="D291" s="903"/>
      <c r="E291" s="783"/>
      <c r="F291" s="783"/>
      <c r="G291" s="783"/>
      <c r="H291" s="784"/>
      <c r="I291" s="624"/>
      <c r="J291" s="64"/>
      <c r="K291" s="581" t="s">
        <v>836</v>
      </c>
      <c r="L291" s="579"/>
      <c r="M291" s="154"/>
      <c r="N291" s="581"/>
      <c r="O291" s="64"/>
      <c r="P291" s="64"/>
      <c r="Q291" s="206"/>
      <c r="R291" s="286"/>
      <c r="S291" s="206"/>
      <c r="T291" s="206"/>
      <c r="U291" s="206"/>
      <c r="V291" s="206"/>
      <c r="W291" s="206"/>
      <c r="X291" s="206"/>
      <c r="Y291" s="206"/>
      <c r="Z291" s="57"/>
      <c r="AA291" s="57"/>
      <c r="AB291" s="57"/>
      <c r="AC291" s="57"/>
    </row>
    <row r="292" spans="1:29" s="374" customFormat="1" ht="30" x14ac:dyDescent="0.25">
      <c r="A292" s="559">
        <v>96</v>
      </c>
      <c r="B292" s="778" t="s">
        <v>25</v>
      </c>
      <c r="C292" s="688" t="s">
        <v>298</v>
      </c>
      <c r="D292" s="904" t="s">
        <v>837</v>
      </c>
      <c r="E292" s="777">
        <v>1</v>
      </c>
      <c r="F292" s="777" t="s">
        <v>41</v>
      </c>
      <c r="G292" s="777" t="s">
        <v>55</v>
      </c>
      <c r="H292" s="864" t="s">
        <v>838</v>
      </c>
      <c r="I292" s="688" t="s">
        <v>3</v>
      </c>
      <c r="J292" s="155"/>
      <c r="K292" s="347" t="s">
        <v>839</v>
      </c>
      <c r="L292" s="417"/>
      <c r="M292" s="417"/>
      <c r="N292" s="417"/>
      <c r="O292" s="417"/>
      <c r="P292" s="905"/>
      <c r="Q292" s="232"/>
      <c r="R292" s="1041"/>
      <c r="S292" s="232"/>
      <c r="T292" s="232"/>
      <c r="U292" s="232"/>
      <c r="V292" s="232"/>
      <c r="W292" s="232"/>
      <c r="X292" s="232"/>
      <c r="Y292" s="232"/>
      <c r="Z292" s="102"/>
      <c r="AA292" s="102"/>
      <c r="AB292" s="102"/>
      <c r="AC292" s="102"/>
    </row>
    <row r="293" spans="1:29" s="373" customFormat="1" x14ac:dyDescent="0.25">
      <c r="A293" s="531">
        <v>97</v>
      </c>
      <c r="B293" s="723" t="s">
        <v>23</v>
      </c>
      <c r="C293" s="887" t="s">
        <v>24</v>
      </c>
      <c r="D293" s="453" t="s">
        <v>840</v>
      </c>
      <c r="E293" s="553">
        <v>2</v>
      </c>
      <c r="F293" s="553" t="s">
        <v>47</v>
      </c>
      <c r="G293" s="553" t="s">
        <v>57</v>
      </c>
      <c r="H293" s="453" t="s">
        <v>841</v>
      </c>
      <c r="I293" s="574" t="s">
        <v>5</v>
      </c>
      <c r="J293" s="578"/>
      <c r="K293" s="605" t="s">
        <v>842</v>
      </c>
      <c r="L293" s="578"/>
      <c r="M293" s="289" t="s">
        <v>843</v>
      </c>
      <c r="N293" s="578"/>
      <c r="O293" s="578"/>
      <c r="P293" s="69"/>
      <c r="Q293" s="206"/>
      <c r="R293" s="286"/>
      <c r="S293" s="206"/>
      <c r="T293" s="206"/>
      <c r="U293" s="206"/>
      <c r="V293" s="206"/>
      <c r="W293" s="206"/>
      <c r="X293" s="206"/>
      <c r="Y293" s="206"/>
      <c r="Z293" s="57"/>
      <c r="AA293" s="57"/>
      <c r="AB293" s="57"/>
      <c r="AC293" s="57"/>
    </row>
    <row r="294" spans="1:29" s="373" customFormat="1" x14ac:dyDescent="0.25">
      <c r="A294" s="892">
        <v>98</v>
      </c>
      <c r="B294" s="572" t="s">
        <v>23</v>
      </c>
      <c r="C294" s="867" t="s">
        <v>24</v>
      </c>
      <c r="D294" s="451" t="s">
        <v>844</v>
      </c>
      <c r="E294" s="552">
        <v>2</v>
      </c>
      <c r="F294" s="552" t="s">
        <v>46</v>
      </c>
      <c r="G294" s="770" t="s">
        <v>845</v>
      </c>
      <c r="H294" s="451" t="s">
        <v>846</v>
      </c>
      <c r="I294" s="552" t="s">
        <v>2</v>
      </c>
      <c r="J294" s="46" t="s">
        <v>847</v>
      </c>
      <c r="K294" s="174"/>
      <c r="L294" s="174"/>
      <c r="M294" s="174"/>
      <c r="N294" s="174"/>
      <c r="O294" s="174"/>
      <c r="P294" s="178"/>
      <c r="Q294" s="129"/>
      <c r="R294" s="353"/>
      <c r="S294" s="129"/>
      <c r="T294" s="129"/>
      <c r="U294" s="129"/>
      <c r="V294" s="129"/>
      <c r="W294" s="129"/>
      <c r="X294" s="129"/>
      <c r="Y294" s="129"/>
      <c r="Z294" s="57"/>
      <c r="AA294" s="57"/>
      <c r="AB294" s="57"/>
      <c r="AC294" s="57"/>
    </row>
    <row r="295" spans="1:29" s="373" customFormat="1" x14ac:dyDescent="0.25">
      <c r="A295" s="553">
        <v>99</v>
      </c>
      <c r="B295" s="753" t="s">
        <v>25</v>
      </c>
      <c r="C295" s="403" t="s">
        <v>298</v>
      </c>
      <c r="D295" s="453" t="s">
        <v>848</v>
      </c>
      <c r="E295" s="576">
        <v>2</v>
      </c>
      <c r="F295" s="576" t="s">
        <v>849</v>
      </c>
      <c r="G295" s="576" t="s">
        <v>57</v>
      </c>
      <c r="H295" s="779" t="s">
        <v>850</v>
      </c>
      <c r="I295" s="576" t="s">
        <v>2</v>
      </c>
      <c r="J295" s="86" t="s">
        <v>851</v>
      </c>
      <c r="K295" s="289" t="s">
        <v>852</v>
      </c>
      <c r="L295" s="578"/>
      <c r="M295" s="578"/>
      <c r="N295" s="578"/>
      <c r="O295" s="578"/>
      <c r="P295" s="228" t="s">
        <v>412</v>
      </c>
      <c r="Q295" s="206"/>
      <c r="R295" s="286"/>
      <c r="S295" s="206"/>
      <c r="T295" s="206"/>
      <c r="U295" s="206"/>
      <c r="V295" s="206"/>
      <c r="W295" s="206"/>
      <c r="X295" s="206"/>
      <c r="Y295" s="206"/>
      <c r="Z295" s="57"/>
      <c r="AA295" s="57"/>
      <c r="AB295" s="57"/>
      <c r="AC295" s="57"/>
    </row>
    <row r="296" spans="1:29" s="373" customFormat="1" x14ac:dyDescent="0.25">
      <c r="A296" s="892">
        <v>100</v>
      </c>
      <c r="B296" s="565" t="s">
        <v>18</v>
      </c>
      <c r="C296" s="906" t="s">
        <v>19</v>
      </c>
      <c r="D296" s="451" t="s">
        <v>853</v>
      </c>
      <c r="E296" s="907" t="s">
        <v>564</v>
      </c>
      <c r="F296" s="867" t="s">
        <v>854</v>
      </c>
      <c r="G296" s="552" t="s">
        <v>53</v>
      </c>
      <c r="H296" s="451" t="s">
        <v>855</v>
      </c>
      <c r="I296" s="552" t="s">
        <v>2</v>
      </c>
      <c r="J296" s="317" t="s">
        <v>856</v>
      </c>
      <c r="K296" s="174"/>
      <c r="L296" s="174"/>
      <c r="M296" s="174"/>
      <c r="N296" s="174"/>
      <c r="O296" s="174"/>
      <c r="P296" s="178"/>
      <c r="Q296" s="129"/>
      <c r="R296" s="353"/>
      <c r="S296" s="129"/>
      <c r="T296" s="129"/>
      <c r="U296" s="129"/>
      <c r="V296" s="129"/>
      <c r="W296" s="129"/>
      <c r="X296" s="129"/>
      <c r="Y296" s="129"/>
      <c r="Z296" s="57"/>
      <c r="AA296" s="57"/>
      <c r="AB296" s="57"/>
      <c r="AC296" s="57"/>
    </row>
    <row r="297" spans="1:29" s="373" customFormat="1" x14ac:dyDescent="0.25">
      <c r="A297" s="531">
        <v>101</v>
      </c>
      <c r="B297" s="87" t="s">
        <v>20</v>
      </c>
      <c r="C297" s="896" t="s">
        <v>173</v>
      </c>
      <c r="D297" s="421" t="s">
        <v>857</v>
      </c>
      <c r="E297" s="576">
        <v>2</v>
      </c>
      <c r="F297" s="576" t="s">
        <v>47</v>
      </c>
      <c r="G297" s="576" t="s">
        <v>57</v>
      </c>
      <c r="H297" s="453" t="s">
        <v>858</v>
      </c>
      <c r="I297" s="545" t="s">
        <v>3</v>
      </c>
      <c r="J297" s="578"/>
      <c r="K297" s="266" t="s">
        <v>859</v>
      </c>
      <c r="L297" s="466"/>
      <c r="M297" s="578"/>
      <c r="N297" s="578"/>
      <c r="O297" s="578"/>
      <c r="P297" s="69"/>
      <c r="Q297" s="206"/>
      <c r="R297" s="286"/>
      <c r="S297" s="206"/>
      <c r="T297" s="206"/>
      <c r="U297" s="206"/>
      <c r="V297" s="206"/>
      <c r="W297" s="206"/>
      <c r="X297" s="206"/>
      <c r="Y297" s="206"/>
      <c r="Z297" s="57"/>
      <c r="AA297" s="57"/>
      <c r="AB297" s="57"/>
      <c r="AC297" s="57"/>
    </row>
    <row r="298" spans="1:29" s="373" customFormat="1" x14ac:dyDescent="0.25">
      <c r="A298" s="892">
        <v>102</v>
      </c>
      <c r="B298" s="908" t="s">
        <v>18</v>
      </c>
      <c r="C298" s="906" t="s">
        <v>19</v>
      </c>
      <c r="D298" s="451" t="s">
        <v>860</v>
      </c>
      <c r="E298" s="552" t="s">
        <v>564</v>
      </c>
      <c r="F298" s="552" t="s">
        <v>861</v>
      </c>
      <c r="G298" s="552" t="s">
        <v>51</v>
      </c>
      <c r="H298" s="451" t="s">
        <v>862</v>
      </c>
      <c r="I298" s="909" t="s">
        <v>2</v>
      </c>
      <c r="J298" s="311" t="s">
        <v>863</v>
      </c>
      <c r="K298" s="174"/>
      <c r="L298" s="174"/>
      <c r="M298" s="174"/>
      <c r="N298" s="178"/>
      <c r="O298" s="174"/>
      <c r="P298" s="178"/>
      <c r="Q298" s="129"/>
      <c r="R298" s="353"/>
      <c r="S298" s="129"/>
      <c r="T298" s="129"/>
      <c r="U298" s="129"/>
      <c r="V298" s="129"/>
      <c r="W298" s="129"/>
      <c r="X298" s="129"/>
      <c r="Y298" s="129"/>
      <c r="Z298" s="57"/>
      <c r="AA298" s="57"/>
      <c r="AB298" s="57"/>
      <c r="AC298" s="57"/>
    </row>
    <row r="299" spans="1:29" x14ac:dyDescent="0.25">
      <c r="A299" s="531">
        <v>103</v>
      </c>
      <c r="B299" s="910" t="s">
        <v>18</v>
      </c>
      <c r="C299" s="896" t="s">
        <v>19</v>
      </c>
      <c r="D299" s="453" t="s">
        <v>864</v>
      </c>
      <c r="E299" s="576" t="s">
        <v>564</v>
      </c>
      <c r="F299" s="576" t="s">
        <v>46</v>
      </c>
      <c r="G299" s="576" t="s">
        <v>57</v>
      </c>
      <c r="H299" s="453" t="s">
        <v>865</v>
      </c>
      <c r="I299" s="555" t="s">
        <v>3</v>
      </c>
      <c r="J299" s="206"/>
      <c r="K299" s="289" t="s">
        <v>866</v>
      </c>
      <c r="L299" s="206"/>
      <c r="M299" s="206"/>
      <c r="N299" s="206"/>
      <c r="O299" s="206"/>
      <c r="P299" s="217"/>
      <c r="Q299" s="206"/>
      <c r="R299" s="286"/>
      <c r="S299" s="206"/>
      <c r="T299" s="206"/>
      <c r="U299" s="206"/>
      <c r="V299" s="206"/>
      <c r="W299" s="206"/>
      <c r="X299" s="206"/>
      <c r="Y299" s="206"/>
    </row>
    <row r="300" spans="1:29" s="373" customFormat="1" ht="30" x14ac:dyDescent="0.25">
      <c r="A300" s="565">
        <v>104</v>
      </c>
      <c r="B300" s="565" t="s">
        <v>25</v>
      </c>
      <c r="C300" s="906" t="s">
        <v>298</v>
      </c>
      <c r="D300" s="808" t="s">
        <v>867</v>
      </c>
      <c r="E300" s="552">
        <v>2</v>
      </c>
      <c r="F300" s="552" t="s">
        <v>47</v>
      </c>
      <c r="G300" s="552" t="s">
        <v>57</v>
      </c>
      <c r="H300" s="523" t="s">
        <v>868</v>
      </c>
      <c r="I300" s="552" t="s">
        <v>2</v>
      </c>
      <c r="J300" s="46" t="s">
        <v>869</v>
      </c>
      <c r="K300" s="174"/>
      <c r="L300" s="174"/>
      <c r="M300" s="174"/>
      <c r="N300" s="174"/>
      <c r="O300" s="174"/>
      <c r="P300" s="178"/>
      <c r="Q300" s="129"/>
      <c r="R300" s="353"/>
      <c r="S300" s="129"/>
      <c r="T300" s="129"/>
      <c r="U300" s="129"/>
      <c r="V300" s="129"/>
      <c r="W300" s="129"/>
      <c r="X300" s="129"/>
      <c r="Y300" s="129"/>
      <c r="Z300" s="57"/>
      <c r="AA300" s="57"/>
      <c r="AB300" s="57"/>
      <c r="AC300" s="57"/>
    </row>
    <row r="301" spans="1:29" x14ac:dyDescent="0.25">
      <c r="A301" s="531">
        <v>105</v>
      </c>
      <c r="B301" s="87" t="s">
        <v>25</v>
      </c>
      <c r="C301" s="896" t="s">
        <v>298</v>
      </c>
      <c r="D301" s="421" t="s">
        <v>870</v>
      </c>
      <c r="E301" s="576">
        <v>1</v>
      </c>
      <c r="F301" s="576" t="s">
        <v>41</v>
      </c>
      <c r="G301" s="576" t="s">
        <v>57</v>
      </c>
      <c r="H301" s="453" t="s">
        <v>830</v>
      </c>
      <c r="I301" s="576" t="s">
        <v>5</v>
      </c>
      <c r="J301" s="286"/>
      <c r="K301" s="206"/>
      <c r="L301" s="206"/>
      <c r="M301" s="289" t="s">
        <v>871</v>
      </c>
      <c r="N301" s="206"/>
      <c r="O301" s="206"/>
      <c r="P301" s="217"/>
      <c r="Q301" s="206"/>
      <c r="R301" s="286"/>
      <c r="S301" s="206"/>
      <c r="T301" s="206"/>
      <c r="U301" s="206"/>
      <c r="V301" s="206"/>
      <c r="W301" s="206"/>
      <c r="X301" s="206"/>
      <c r="Y301" s="206"/>
    </row>
    <row r="302" spans="1:29" s="373" customFormat="1" x14ac:dyDescent="0.25">
      <c r="A302" s="565">
        <v>106</v>
      </c>
      <c r="B302" s="764" t="s">
        <v>18</v>
      </c>
      <c r="C302" s="906" t="s">
        <v>19</v>
      </c>
      <c r="D302" s="451" t="s">
        <v>872</v>
      </c>
      <c r="E302" s="552">
        <v>3</v>
      </c>
      <c r="F302" s="552" t="s">
        <v>873</v>
      </c>
      <c r="G302" s="552" t="s">
        <v>57</v>
      </c>
      <c r="H302" s="451" t="s">
        <v>874</v>
      </c>
      <c r="I302" s="557" t="s">
        <v>4</v>
      </c>
      <c r="J302" s="156" t="s">
        <v>875</v>
      </c>
      <c r="K302" s="174"/>
      <c r="L302" s="282" t="s">
        <v>876</v>
      </c>
      <c r="M302" s="174"/>
      <c r="N302" s="174"/>
      <c r="O302" s="174"/>
      <c r="P302" s="178"/>
      <c r="Q302" s="129"/>
      <c r="R302" s="353"/>
      <c r="S302" s="129"/>
      <c r="T302" s="129"/>
      <c r="U302" s="129"/>
      <c r="V302" s="129"/>
      <c r="W302" s="129"/>
      <c r="X302" s="129"/>
      <c r="Y302" s="129"/>
      <c r="Z302" s="57"/>
      <c r="AA302" s="57"/>
      <c r="AB302" s="57"/>
      <c r="AC302" s="57"/>
    </row>
    <row r="303" spans="1:29" s="373" customFormat="1" ht="30" x14ac:dyDescent="0.25">
      <c r="A303" s="87">
        <v>107</v>
      </c>
      <c r="B303" s="911" t="s">
        <v>18</v>
      </c>
      <c r="C303" s="896" t="s">
        <v>19</v>
      </c>
      <c r="D303" s="421" t="s">
        <v>877</v>
      </c>
      <c r="E303" s="576">
        <v>2</v>
      </c>
      <c r="F303" s="576" t="s">
        <v>46</v>
      </c>
      <c r="G303" s="576" t="s">
        <v>57</v>
      </c>
      <c r="H303" s="841" t="s">
        <v>878</v>
      </c>
      <c r="I303" s="555" t="s">
        <v>2</v>
      </c>
      <c r="J303" s="266" t="s">
        <v>879</v>
      </c>
      <c r="K303" s="578"/>
      <c r="L303" s="578"/>
      <c r="M303" s="578"/>
      <c r="N303" s="578"/>
      <c r="O303" s="578"/>
      <c r="P303" s="69"/>
      <c r="Q303" s="206"/>
      <c r="R303" s="286"/>
      <c r="S303" s="206"/>
      <c r="T303" s="206"/>
      <c r="U303" s="206"/>
      <c r="V303" s="206"/>
      <c r="W303" s="206"/>
      <c r="X303" s="206"/>
      <c r="Y303" s="206"/>
      <c r="Z303" s="57"/>
      <c r="AA303" s="57"/>
      <c r="AB303" s="57"/>
      <c r="AC303" s="57"/>
    </row>
    <row r="304" spans="1:29" s="373" customFormat="1" x14ac:dyDescent="0.25">
      <c r="A304" s="565">
        <v>108</v>
      </c>
      <c r="B304" s="764" t="s">
        <v>18</v>
      </c>
      <c r="C304" s="906" t="s">
        <v>19</v>
      </c>
      <c r="D304" s="523" t="s">
        <v>880</v>
      </c>
      <c r="E304" s="552">
        <v>2</v>
      </c>
      <c r="F304" s="552" t="s">
        <v>46</v>
      </c>
      <c r="G304" s="552" t="s">
        <v>57</v>
      </c>
      <c r="H304" s="451" t="s">
        <v>881</v>
      </c>
      <c r="I304" s="557" t="s">
        <v>4</v>
      </c>
      <c r="J304" s="174"/>
      <c r="K304" s="178"/>
      <c r="L304" s="46" t="s">
        <v>882</v>
      </c>
      <c r="M304" s="174"/>
      <c r="N304" s="174"/>
      <c r="O304" s="174"/>
      <c r="P304" s="178"/>
      <c r="Q304" s="129"/>
      <c r="R304" s="353"/>
      <c r="S304" s="129"/>
      <c r="T304" s="129"/>
      <c r="U304" s="129"/>
      <c r="V304" s="129"/>
      <c r="W304" s="129"/>
      <c r="X304" s="129"/>
      <c r="Y304" s="129"/>
      <c r="Z304" s="57"/>
      <c r="AA304" s="57"/>
      <c r="AB304" s="57"/>
      <c r="AC304" s="57"/>
    </row>
    <row r="305" spans="1:29" s="373" customFormat="1" x14ac:dyDescent="0.25">
      <c r="A305" s="576">
        <v>109</v>
      </c>
      <c r="B305" s="576" t="s">
        <v>20</v>
      </c>
      <c r="C305" s="896" t="s">
        <v>173</v>
      </c>
      <c r="D305" s="453" t="s">
        <v>883</v>
      </c>
      <c r="E305" s="576">
        <v>1</v>
      </c>
      <c r="F305" s="576" t="s">
        <v>41</v>
      </c>
      <c r="G305" s="576" t="s">
        <v>59</v>
      </c>
      <c r="H305" s="453" t="s">
        <v>884</v>
      </c>
      <c r="I305" s="555" t="s">
        <v>2</v>
      </c>
      <c r="J305" s="289" t="s">
        <v>885</v>
      </c>
      <c r="K305" s="578"/>
      <c r="L305" s="578"/>
      <c r="M305" s="578"/>
      <c r="N305" s="578"/>
      <c r="O305" s="578"/>
      <c r="P305" s="69"/>
      <c r="Q305" s="206"/>
      <c r="R305" s="286"/>
      <c r="S305" s="206"/>
      <c r="T305" s="206"/>
      <c r="U305" s="206"/>
      <c r="V305" s="206"/>
      <c r="W305" s="206"/>
      <c r="X305" s="206"/>
      <c r="Y305" s="206"/>
      <c r="Z305" s="57"/>
      <c r="AA305" s="57"/>
      <c r="AB305" s="57"/>
      <c r="AC305" s="57"/>
    </row>
    <row r="306" spans="1:29" s="57" customFormat="1" x14ac:dyDescent="0.25">
      <c r="A306" s="565">
        <v>110</v>
      </c>
      <c r="B306" s="770" t="s">
        <v>20</v>
      </c>
      <c r="C306" s="770" t="s">
        <v>173</v>
      </c>
      <c r="D306" s="451" t="s">
        <v>886</v>
      </c>
      <c r="E306" s="552">
        <v>2</v>
      </c>
      <c r="F306" s="552" t="s">
        <v>47</v>
      </c>
      <c r="G306" s="552" t="s">
        <v>57</v>
      </c>
      <c r="H306" s="451" t="s">
        <v>176</v>
      </c>
      <c r="I306" s="557" t="s">
        <v>5</v>
      </c>
      <c r="J306" s="174"/>
      <c r="K306" s="174"/>
      <c r="L306" s="174"/>
      <c r="M306" s="317" t="s">
        <v>887</v>
      </c>
      <c r="N306" s="174"/>
      <c r="O306" s="174"/>
      <c r="P306" s="178"/>
      <c r="Q306" s="129"/>
      <c r="R306" s="353"/>
      <c r="S306" s="129"/>
      <c r="T306" s="129"/>
      <c r="U306" s="129"/>
      <c r="V306" s="129"/>
      <c r="W306" s="129"/>
      <c r="X306" s="129"/>
      <c r="Y306" s="129"/>
    </row>
    <row r="307" spans="1:29" s="57" customFormat="1" x14ac:dyDescent="0.25">
      <c r="A307" s="576">
        <v>111</v>
      </c>
      <c r="B307" s="887" t="s">
        <v>18</v>
      </c>
      <c r="C307" s="574" t="s">
        <v>19</v>
      </c>
      <c r="D307" s="453" t="s">
        <v>888</v>
      </c>
      <c r="E307" s="723">
        <v>2</v>
      </c>
      <c r="F307" s="576" t="s">
        <v>47</v>
      </c>
      <c r="G307" s="576" t="s">
        <v>57</v>
      </c>
      <c r="H307" s="453" t="s">
        <v>889</v>
      </c>
      <c r="I307" s="576" t="s">
        <v>2</v>
      </c>
      <c r="J307" s="289" t="s">
        <v>890</v>
      </c>
      <c r="K307" s="578"/>
      <c r="L307" s="289" t="s">
        <v>891</v>
      </c>
      <c r="M307" s="578"/>
      <c r="N307" s="578"/>
      <c r="O307" s="578"/>
      <c r="P307" s="69"/>
      <c r="Q307" s="206"/>
      <c r="R307" s="286"/>
      <c r="S307" s="206"/>
      <c r="T307" s="206"/>
      <c r="U307" s="206"/>
      <c r="V307" s="206"/>
      <c r="W307" s="206"/>
      <c r="X307" s="206"/>
      <c r="Y307" s="206"/>
    </row>
    <row r="308" spans="1:29" s="373" customFormat="1" x14ac:dyDescent="0.25">
      <c r="A308" s="557">
        <v>112</v>
      </c>
      <c r="B308" s="557" t="s">
        <v>22</v>
      </c>
      <c r="C308" s="736" t="s">
        <v>421</v>
      </c>
      <c r="D308" s="737" t="s">
        <v>892</v>
      </c>
      <c r="E308" s="557" t="s">
        <v>893</v>
      </c>
      <c r="F308" s="557" t="s">
        <v>597</v>
      </c>
      <c r="G308" s="557" t="s">
        <v>57</v>
      </c>
      <c r="H308" s="523" t="s">
        <v>894</v>
      </c>
      <c r="I308" s="736" t="s">
        <v>3</v>
      </c>
      <c r="J308" s="178"/>
      <c r="K308" s="156" t="s">
        <v>895</v>
      </c>
      <c r="L308" s="178"/>
      <c r="M308" s="178"/>
      <c r="N308" s="178"/>
      <c r="O308" s="174"/>
      <c r="P308" s="1131"/>
      <c r="Q308" s="353"/>
      <c r="R308" s="353"/>
      <c r="S308" s="129"/>
      <c r="T308" s="129"/>
      <c r="U308" s="129"/>
      <c r="V308" s="129"/>
      <c r="W308" s="129"/>
      <c r="X308" s="129"/>
      <c r="Y308" s="129"/>
      <c r="Z308" s="57"/>
      <c r="AA308" s="57"/>
      <c r="AB308" s="57"/>
      <c r="AC308" s="57"/>
    </row>
    <row r="309" spans="1:29" s="373" customFormat="1" x14ac:dyDescent="0.25">
      <c r="A309" s="560"/>
      <c r="B309" s="560"/>
      <c r="C309" s="748"/>
      <c r="D309" s="760"/>
      <c r="E309" s="560"/>
      <c r="F309" s="560"/>
      <c r="G309" s="560"/>
      <c r="H309" s="524"/>
      <c r="I309" s="748"/>
      <c r="J309" s="160"/>
      <c r="K309" s="1132" t="s">
        <v>436</v>
      </c>
      <c r="L309" s="160"/>
      <c r="M309" s="160"/>
      <c r="N309" s="160"/>
      <c r="O309" s="77"/>
      <c r="P309" s="1131"/>
      <c r="Q309" s="353"/>
      <c r="R309" s="353"/>
      <c r="S309" s="129"/>
      <c r="T309" s="129"/>
      <c r="U309" s="129"/>
      <c r="V309" s="129"/>
      <c r="W309" s="129"/>
      <c r="X309" s="129"/>
      <c r="Y309" s="129"/>
      <c r="Z309" s="57"/>
      <c r="AA309" s="57"/>
      <c r="AB309" s="57"/>
      <c r="AC309" s="57"/>
    </row>
    <row r="310" spans="1:29" s="102" customFormat="1" x14ac:dyDescent="0.25">
      <c r="A310" s="618">
        <v>113</v>
      </c>
      <c r="B310" s="664" t="s">
        <v>18</v>
      </c>
      <c r="C310" s="664" t="s">
        <v>19</v>
      </c>
      <c r="D310" s="1077" t="s">
        <v>896</v>
      </c>
      <c r="E310" s="664">
        <v>2</v>
      </c>
      <c r="F310" s="664" t="s">
        <v>897</v>
      </c>
      <c r="G310" s="700" t="s">
        <v>57</v>
      </c>
      <c r="H310" s="1073" t="s">
        <v>898</v>
      </c>
      <c r="I310" s="726" t="s">
        <v>4</v>
      </c>
      <c r="J310" s="1128"/>
      <c r="K310" s="392" t="s">
        <v>899</v>
      </c>
      <c r="L310" s="392" t="s">
        <v>900</v>
      </c>
      <c r="M310" s="589"/>
      <c r="N310" s="589"/>
      <c r="O310" s="589"/>
      <c r="P310" s="1074"/>
      <c r="Q310" s="1042"/>
      <c r="R310" s="1042"/>
      <c r="S310" s="271"/>
      <c r="T310" s="271"/>
      <c r="U310" s="271"/>
      <c r="V310" s="271"/>
      <c r="W310" s="271"/>
      <c r="X310" s="271"/>
      <c r="Y310" s="271"/>
    </row>
    <row r="311" spans="1:29" s="102" customFormat="1" x14ac:dyDescent="0.25">
      <c r="A311" s="618"/>
      <c r="B311" s="664"/>
      <c r="C311" s="664"/>
      <c r="D311" s="1077"/>
      <c r="E311" s="664"/>
      <c r="F311" s="664"/>
      <c r="G311" s="700"/>
      <c r="H311" s="1073"/>
      <c r="I311" s="726"/>
      <c r="J311" s="244"/>
      <c r="K311" s="392"/>
      <c r="L311" s="392" t="s">
        <v>901</v>
      </c>
      <c r="M311" s="589"/>
      <c r="N311" s="589"/>
      <c r="O311" s="589"/>
      <c r="P311" s="1074"/>
      <c r="Q311" s="1042"/>
      <c r="R311" s="1042"/>
      <c r="S311" s="271"/>
      <c r="T311" s="271"/>
      <c r="U311" s="271"/>
      <c r="V311" s="271"/>
      <c r="W311" s="271"/>
      <c r="X311" s="271"/>
      <c r="Y311" s="271"/>
    </row>
    <row r="312" spans="1:29" s="102" customFormat="1" x14ac:dyDescent="0.25">
      <c r="A312" s="625"/>
      <c r="B312" s="783"/>
      <c r="C312" s="783"/>
      <c r="D312" s="1078"/>
      <c r="E312" s="783"/>
      <c r="F312" s="783"/>
      <c r="G312" s="925"/>
      <c r="H312" s="1071"/>
      <c r="I312" s="728"/>
      <c r="J312" s="1076"/>
      <c r="K312" s="581"/>
      <c r="L312" s="581" t="s">
        <v>902</v>
      </c>
      <c r="M312" s="461"/>
      <c r="N312" s="461"/>
      <c r="O312" s="461"/>
      <c r="P312" s="970"/>
      <c r="Q312" s="1042"/>
      <c r="R312" s="1042"/>
      <c r="S312" s="271"/>
      <c r="T312" s="271"/>
      <c r="U312" s="271"/>
      <c r="V312" s="271"/>
      <c r="W312" s="271"/>
      <c r="X312" s="271"/>
      <c r="Y312" s="271"/>
    </row>
    <row r="313" spans="1:29" s="373" customFormat="1" x14ac:dyDescent="0.25">
      <c r="A313" s="559">
        <v>114</v>
      </c>
      <c r="B313" s="773" t="s">
        <v>18</v>
      </c>
      <c r="C313" s="773" t="s">
        <v>19</v>
      </c>
      <c r="D313" s="864" t="s">
        <v>903</v>
      </c>
      <c r="E313" s="777">
        <v>3</v>
      </c>
      <c r="F313" s="777" t="s">
        <v>47</v>
      </c>
      <c r="G313" s="777" t="s">
        <v>467</v>
      </c>
      <c r="H313" s="864" t="s">
        <v>904</v>
      </c>
      <c r="I313" s="786" t="s">
        <v>3</v>
      </c>
      <c r="J313" s="155"/>
      <c r="K313" s="53" t="s">
        <v>905</v>
      </c>
      <c r="L313" s="155"/>
      <c r="M313" s="155"/>
      <c r="N313" s="155"/>
      <c r="O313" s="155"/>
      <c r="P313" s="78"/>
      <c r="Q313" s="129"/>
      <c r="R313" s="353"/>
      <c r="S313" s="129"/>
      <c r="T313" s="129"/>
      <c r="U313" s="129"/>
      <c r="V313" s="129"/>
      <c r="W313" s="129"/>
      <c r="X313" s="129"/>
      <c r="Y313" s="129"/>
      <c r="Z313" s="57"/>
      <c r="AA313" s="57"/>
      <c r="AB313" s="57"/>
      <c r="AC313" s="57"/>
    </row>
    <row r="314" spans="1:29" s="57" customFormat="1" x14ac:dyDescent="0.25">
      <c r="A314" s="576">
        <v>115</v>
      </c>
      <c r="B314" s="576" t="s">
        <v>25</v>
      </c>
      <c r="C314" s="574" t="s">
        <v>298</v>
      </c>
      <c r="D314" s="473" t="s">
        <v>906</v>
      </c>
      <c r="E314" s="576">
        <v>2</v>
      </c>
      <c r="F314" s="576" t="s">
        <v>47</v>
      </c>
      <c r="G314" s="576" t="s">
        <v>57</v>
      </c>
      <c r="H314" s="556" t="s">
        <v>907</v>
      </c>
      <c r="I314" s="576" t="s">
        <v>6</v>
      </c>
      <c r="J314" s="582"/>
      <c r="K314" s="289" t="s">
        <v>908</v>
      </c>
      <c r="L314" s="578"/>
      <c r="M314" s="289" t="s">
        <v>909</v>
      </c>
      <c r="N314" s="289" t="s">
        <v>910</v>
      </c>
      <c r="O314" s="578"/>
      <c r="P314" s="69"/>
      <c r="Q314" s="967" t="s">
        <v>96</v>
      </c>
      <c r="R314" s="968" t="s">
        <v>96</v>
      </c>
      <c r="S314" s="967" t="s">
        <v>96</v>
      </c>
      <c r="T314" s="967"/>
      <c r="U314" s="967"/>
      <c r="V314" s="967" t="s">
        <v>96</v>
      </c>
      <c r="W314" s="967" t="s">
        <v>96</v>
      </c>
      <c r="X314" s="967" t="s">
        <v>96</v>
      </c>
      <c r="Y314" s="967" t="s">
        <v>96</v>
      </c>
    </row>
    <row r="315" spans="1:29" s="57" customFormat="1" x14ac:dyDescent="0.25">
      <c r="A315" s="565">
        <v>116</v>
      </c>
      <c r="B315" s="552" t="s">
        <v>25</v>
      </c>
      <c r="C315" s="693" t="s">
        <v>298</v>
      </c>
      <c r="D315" s="522" t="s">
        <v>911</v>
      </c>
      <c r="E315" s="552">
        <v>2</v>
      </c>
      <c r="F315" s="552" t="s">
        <v>912</v>
      </c>
      <c r="G315" s="552" t="s">
        <v>57</v>
      </c>
      <c r="H315" s="558" t="s">
        <v>907</v>
      </c>
      <c r="I315" s="892" t="s">
        <v>3</v>
      </c>
      <c r="J315" s="175"/>
      <c r="K315" s="317" t="s">
        <v>908</v>
      </c>
      <c r="L315" s="174"/>
      <c r="M315" s="317"/>
      <c r="N315" s="174"/>
      <c r="O315" s="174"/>
      <c r="P315" s="178"/>
      <c r="Q315" s="129"/>
      <c r="R315" s="353"/>
      <c r="S315" s="129"/>
      <c r="T315" s="129"/>
      <c r="U315" s="129"/>
      <c r="V315" s="129"/>
      <c r="W315" s="129"/>
      <c r="X315" s="129"/>
      <c r="Y315" s="129"/>
    </row>
    <row r="316" spans="1:29" s="57" customFormat="1" x14ac:dyDescent="0.25">
      <c r="A316" s="576">
        <v>117</v>
      </c>
      <c r="B316" s="576" t="s">
        <v>25</v>
      </c>
      <c r="C316" s="574" t="s">
        <v>298</v>
      </c>
      <c r="D316" s="473" t="s">
        <v>913</v>
      </c>
      <c r="E316" s="576">
        <v>2</v>
      </c>
      <c r="F316" s="576" t="s">
        <v>748</v>
      </c>
      <c r="G316" s="576" t="s">
        <v>57</v>
      </c>
      <c r="H316" s="556" t="s">
        <v>907</v>
      </c>
      <c r="I316" s="531" t="s">
        <v>3</v>
      </c>
      <c r="J316" s="582"/>
      <c r="K316" s="289" t="s">
        <v>908</v>
      </c>
      <c r="L316" s="578"/>
      <c r="M316" s="289"/>
      <c r="N316" s="578"/>
      <c r="O316" s="578"/>
      <c r="P316" s="69"/>
      <c r="Q316" s="206"/>
      <c r="R316" s="286"/>
      <c r="S316" s="206"/>
      <c r="T316" s="206"/>
      <c r="U316" s="206"/>
      <c r="V316" s="206"/>
      <c r="W316" s="206"/>
      <c r="X316" s="206"/>
      <c r="Y316" s="206"/>
    </row>
    <row r="317" spans="1:29" s="474" customFormat="1" x14ac:dyDescent="0.25">
      <c r="A317" s="565">
        <v>118</v>
      </c>
      <c r="B317" s="892" t="s">
        <v>18</v>
      </c>
      <c r="C317" s="892" t="s">
        <v>19</v>
      </c>
      <c r="D317" s="913" t="s">
        <v>914</v>
      </c>
      <c r="E317" s="914">
        <v>2</v>
      </c>
      <c r="F317" s="892" t="s">
        <v>897</v>
      </c>
      <c r="G317" s="565" t="s">
        <v>57</v>
      </c>
      <c r="H317" s="913" t="s">
        <v>288</v>
      </c>
      <c r="I317" s="764" t="s">
        <v>3</v>
      </c>
      <c r="J317" s="176"/>
      <c r="K317" s="915" t="s">
        <v>915</v>
      </c>
      <c r="L317" s="176"/>
      <c r="M317" s="176"/>
      <c r="N317" s="176"/>
      <c r="O317" s="176"/>
      <c r="P317" s="916"/>
      <c r="Q317" s="176"/>
      <c r="R317" s="381"/>
      <c r="S317" s="176"/>
      <c r="T317" s="176"/>
      <c r="U317" s="176"/>
      <c r="V317" s="176"/>
      <c r="W317" s="176"/>
      <c r="X317" s="176"/>
      <c r="Y317" s="176"/>
      <c r="Z317" s="57"/>
      <c r="AA317" s="42"/>
      <c r="AB317" s="42"/>
      <c r="AC317" s="42"/>
    </row>
    <row r="318" spans="1:29" s="474" customFormat="1" x14ac:dyDescent="0.25">
      <c r="A318" s="576">
        <v>119</v>
      </c>
      <c r="B318" s="553" t="s">
        <v>18</v>
      </c>
      <c r="C318" s="553" t="s">
        <v>19</v>
      </c>
      <c r="D318" s="917" t="s">
        <v>916</v>
      </c>
      <c r="E318" s="918">
        <v>1</v>
      </c>
      <c r="F318" s="576" t="s">
        <v>41</v>
      </c>
      <c r="G318" s="576" t="s">
        <v>57</v>
      </c>
      <c r="H318" s="919" t="s">
        <v>288</v>
      </c>
      <c r="I318" s="911" t="s">
        <v>3</v>
      </c>
      <c r="J318" s="115"/>
      <c r="K318" s="920" t="s">
        <v>917</v>
      </c>
      <c r="L318" s="115"/>
      <c r="M318" s="115"/>
      <c r="N318" s="115"/>
      <c r="O318" s="115"/>
      <c r="P318" s="247"/>
      <c r="Q318" s="115"/>
      <c r="R318" s="326"/>
      <c r="S318" s="115"/>
      <c r="T318" s="115"/>
      <c r="U318" s="115"/>
      <c r="V318" s="115"/>
      <c r="W318" s="115"/>
      <c r="X318" s="115"/>
      <c r="Y318" s="115"/>
      <c r="Z318" s="57"/>
      <c r="AA318" s="42"/>
      <c r="AB318" s="42"/>
      <c r="AC318" s="42"/>
    </row>
    <row r="319" spans="1:29" s="474" customFormat="1" x14ac:dyDescent="0.25">
      <c r="A319" s="565">
        <v>120</v>
      </c>
      <c r="B319" s="770" t="s">
        <v>18</v>
      </c>
      <c r="C319" s="770" t="s">
        <v>19</v>
      </c>
      <c r="D319" s="921" t="s">
        <v>918</v>
      </c>
      <c r="E319" s="552" t="s">
        <v>564</v>
      </c>
      <c r="F319" s="867" t="s">
        <v>854</v>
      </c>
      <c r="G319" s="552" t="s">
        <v>57</v>
      </c>
      <c r="H319" s="922" t="s">
        <v>288</v>
      </c>
      <c r="I319" s="693" t="s">
        <v>3</v>
      </c>
      <c r="J319" s="129"/>
      <c r="K319" s="46" t="s">
        <v>919</v>
      </c>
      <c r="L319" s="129"/>
      <c r="M319" s="129"/>
      <c r="N319" s="129"/>
      <c r="O319" s="129"/>
      <c r="P319" s="229"/>
      <c r="Q319" s="129"/>
      <c r="R319" s="353"/>
      <c r="S319" s="129"/>
      <c r="T319" s="129"/>
      <c r="U319" s="129"/>
      <c r="V319" s="129"/>
      <c r="W319" s="129"/>
      <c r="X319" s="129"/>
      <c r="Y319" s="129"/>
      <c r="Z319" s="57"/>
      <c r="AA319" s="42"/>
      <c r="AB319" s="42"/>
      <c r="AC319" s="42"/>
    </row>
    <row r="320" spans="1:29" ht="30" x14ac:dyDescent="0.25">
      <c r="A320" s="576">
        <v>121</v>
      </c>
      <c r="B320" s="639" t="s">
        <v>20</v>
      </c>
      <c r="C320" s="574" t="s">
        <v>173</v>
      </c>
      <c r="D320" s="521" t="s">
        <v>920</v>
      </c>
      <c r="E320" s="918">
        <v>1</v>
      </c>
      <c r="F320" s="576" t="s">
        <v>41</v>
      </c>
      <c r="G320" s="576" t="s">
        <v>57</v>
      </c>
      <c r="H320" s="556" t="s">
        <v>921</v>
      </c>
      <c r="I320" s="574" t="s">
        <v>3</v>
      </c>
      <c r="J320" s="206"/>
      <c r="K320" s="289" t="s">
        <v>922</v>
      </c>
      <c r="L320" s="206"/>
      <c r="M320" s="286"/>
      <c r="N320" s="206"/>
      <c r="O320" s="206"/>
      <c r="P320" s="217"/>
      <c r="Q320" s="206"/>
      <c r="R320" s="286"/>
      <c r="S320" s="206"/>
      <c r="T320" s="206"/>
      <c r="U320" s="206"/>
      <c r="V320" s="206"/>
      <c r="W320" s="206"/>
      <c r="X320" s="206"/>
      <c r="Y320" s="206"/>
    </row>
    <row r="321" spans="1:29" s="57" customFormat="1" x14ac:dyDescent="0.25">
      <c r="A321" s="1168">
        <v>122</v>
      </c>
      <c r="B321" s="912" t="s">
        <v>18</v>
      </c>
      <c r="C321" s="1168" t="s">
        <v>19</v>
      </c>
      <c r="D321" s="523" t="s">
        <v>923</v>
      </c>
      <c r="E321" s="557">
        <v>1</v>
      </c>
      <c r="F321" s="557" t="s">
        <v>41</v>
      </c>
      <c r="G321" s="557" t="s">
        <v>57</v>
      </c>
      <c r="H321" s="523" t="s">
        <v>924</v>
      </c>
      <c r="I321" s="557" t="s">
        <v>5</v>
      </c>
      <c r="J321" s="178"/>
      <c r="K321" s="457" t="s">
        <v>925</v>
      </c>
      <c r="L321" s="178"/>
      <c r="M321" s="457" t="s">
        <v>926</v>
      </c>
      <c r="N321" s="178"/>
      <c r="O321" s="178"/>
      <c r="P321" s="178"/>
      <c r="Q321" s="129"/>
      <c r="R321" s="353"/>
      <c r="S321" s="129"/>
      <c r="T321" s="129"/>
      <c r="U321" s="129"/>
      <c r="V321" s="129"/>
      <c r="W321" s="129"/>
      <c r="X321" s="129"/>
      <c r="Y321" s="129"/>
    </row>
    <row r="322" spans="1:29" s="57" customFormat="1" x14ac:dyDescent="0.25">
      <c r="A322" s="1170"/>
      <c r="B322" s="923"/>
      <c r="C322" s="1170"/>
      <c r="D322" s="524"/>
      <c r="E322" s="560"/>
      <c r="F322" s="560"/>
      <c r="G322" s="560"/>
      <c r="H322" s="524"/>
      <c r="I322" s="560"/>
      <c r="J322" s="160"/>
      <c r="K322" s="160"/>
      <c r="L322" s="160"/>
      <c r="M322" s="459" t="s">
        <v>927</v>
      </c>
      <c r="N322" s="160"/>
      <c r="O322" s="160"/>
      <c r="P322" s="160"/>
      <c r="Q322" s="129"/>
      <c r="R322" s="353"/>
      <c r="S322" s="129"/>
      <c r="T322" s="129"/>
      <c r="U322" s="129"/>
      <c r="V322" s="129"/>
      <c r="W322" s="129"/>
      <c r="X322" s="129"/>
      <c r="Y322" s="129"/>
    </row>
    <row r="323" spans="1:29" ht="31.5" x14ac:dyDescent="0.25">
      <c r="A323" s="561">
        <v>123</v>
      </c>
      <c r="B323" s="561" t="s">
        <v>23</v>
      </c>
      <c r="C323" s="670" t="s">
        <v>24</v>
      </c>
      <c r="D323" s="532" t="s">
        <v>928</v>
      </c>
      <c r="E323" s="562">
        <v>2</v>
      </c>
      <c r="F323" s="562" t="s">
        <v>44</v>
      </c>
      <c r="G323" s="562" t="s">
        <v>57</v>
      </c>
      <c r="H323" s="563" t="s">
        <v>929</v>
      </c>
      <c r="I323" s="562" t="s">
        <v>3</v>
      </c>
      <c r="J323" s="177"/>
      <c r="K323" s="185" t="s">
        <v>930</v>
      </c>
      <c r="L323" s="177"/>
      <c r="M323" s="177"/>
      <c r="N323" s="177"/>
      <c r="O323" s="177"/>
      <c r="P323" s="250"/>
      <c r="Q323" s="206"/>
      <c r="R323" s="286"/>
      <c r="S323" s="206"/>
      <c r="T323" s="206"/>
      <c r="U323" s="206"/>
      <c r="V323" s="206"/>
      <c r="W323" s="206"/>
      <c r="X323" s="206"/>
      <c r="Y323" s="206"/>
    </row>
    <row r="324" spans="1:29" s="57" customFormat="1" x14ac:dyDescent="0.25">
      <c r="A324" s="552">
        <v>124</v>
      </c>
      <c r="B324" s="552" t="s">
        <v>22</v>
      </c>
      <c r="C324" s="736" t="s">
        <v>421</v>
      </c>
      <c r="D324" s="808" t="s">
        <v>931</v>
      </c>
      <c r="E324" s="572">
        <v>2</v>
      </c>
      <c r="F324" s="552" t="s">
        <v>47</v>
      </c>
      <c r="G324" s="552" t="s">
        <v>932</v>
      </c>
      <c r="H324" s="523" t="s">
        <v>933</v>
      </c>
      <c r="I324" s="536" t="s">
        <v>2</v>
      </c>
      <c r="J324" s="317" t="s">
        <v>934</v>
      </c>
      <c r="K324" s="174"/>
      <c r="L324" s="174"/>
      <c r="M324" s="174"/>
      <c r="N324" s="174"/>
      <c r="O324" s="174"/>
      <c r="P324" s="178"/>
      <c r="Q324" s="129"/>
      <c r="R324" s="353"/>
      <c r="S324" s="129"/>
      <c r="T324" s="129"/>
      <c r="U324" s="129"/>
      <c r="V324" s="129"/>
      <c r="W324" s="129"/>
      <c r="X324" s="129"/>
      <c r="Y324" s="129"/>
    </row>
    <row r="325" spans="1:29" s="102" customFormat="1" x14ac:dyDescent="0.25">
      <c r="A325" s="665">
        <v>125</v>
      </c>
      <c r="B325" s="665" t="s">
        <v>36</v>
      </c>
      <c r="C325" s="665" t="s">
        <v>37</v>
      </c>
      <c r="D325" s="1130" t="s">
        <v>935</v>
      </c>
      <c r="E325" s="665">
        <v>3</v>
      </c>
      <c r="F325" s="665" t="s">
        <v>597</v>
      </c>
      <c r="G325" s="665" t="s">
        <v>51</v>
      </c>
      <c r="H325" s="1130" t="s">
        <v>936</v>
      </c>
      <c r="I325" s="665" t="s">
        <v>937</v>
      </c>
      <c r="J325" s="1075"/>
      <c r="K325" s="1075"/>
      <c r="L325" s="1075"/>
      <c r="M325" s="1075"/>
      <c r="N325" s="1075"/>
      <c r="O325" s="1075"/>
      <c r="P325" s="467" t="s">
        <v>938</v>
      </c>
      <c r="Q325" s="1042"/>
      <c r="R325" s="1042"/>
      <c r="S325" s="271"/>
      <c r="T325" s="271"/>
      <c r="U325" s="271"/>
      <c r="V325" s="271"/>
      <c r="W325" s="271"/>
      <c r="X325" s="271"/>
      <c r="Y325" s="271"/>
    </row>
    <row r="326" spans="1:29" s="57" customFormat="1" x14ac:dyDescent="0.25">
      <c r="A326" s="625"/>
      <c r="B326" s="618"/>
      <c r="C326" s="619"/>
      <c r="D326" s="621"/>
      <c r="E326" s="618"/>
      <c r="F326" s="618"/>
      <c r="G326" s="618"/>
      <c r="H326" s="621"/>
      <c r="I326" s="618"/>
      <c r="J326" s="63"/>
      <c r="K326" s="63"/>
      <c r="L326" s="63"/>
      <c r="M326" s="63"/>
      <c r="N326" s="63"/>
      <c r="O326" s="63"/>
      <c r="P326" s="1108" t="s">
        <v>97</v>
      </c>
      <c r="Q326" s="286"/>
      <c r="R326" s="286"/>
      <c r="S326" s="206"/>
      <c r="T326" s="206"/>
      <c r="U326" s="206"/>
      <c r="V326" s="206"/>
      <c r="W326" s="206"/>
      <c r="X326" s="206"/>
      <c r="Y326" s="206"/>
    </row>
    <row r="327" spans="1:29" s="57" customFormat="1" x14ac:dyDescent="0.25">
      <c r="A327" s="625"/>
      <c r="B327" s="625"/>
      <c r="C327" s="546"/>
      <c r="D327" s="833"/>
      <c r="E327" s="625"/>
      <c r="F327" s="625"/>
      <c r="G327" s="625"/>
      <c r="H327" s="833"/>
      <c r="I327" s="625"/>
      <c r="J327" s="64"/>
      <c r="K327" s="64"/>
      <c r="L327" s="64"/>
      <c r="M327" s="64"/>
      <c r="N327" s="64"/>
      <c r="O327" s="64"/>
      <c r="P327" s="182" t="s">
        <v>97</v>
      </c>
      <c r="Q327" s="286"/>
      <c r="R327" s="286"/>
      <c r="S327" s="206"/>
      <c r="T327" s="206"/>
      <c r="U327" s="206"/>
      <c r="V327" s="206"/>
      <c r="W327" s="206"/>
      <c r="X327" s="206"/>
      <c r="Y327" s="206"/>
    </row>
    <row r="328" spans="1:29" s="57" customFormat="1" x14ac:dyDescent="0.25">
      <c r="A328" s="559">
        <v>126</v>
      </c>
      <c r="B328" s="559" t="s">
        <v>22</v>
      </c>
      <c r="C328" s="699" t="s">
        <v>421</v>
      </c>
      <c r="D328" s="889" t="s">
        <v>939</v>
      </c>
      <c r="E328" s="559" t="s">
        <v>564</v>
      </c>
      <c r="F328" s="559" t="s">
        <v>46</v>
      </c>
      <c r="G328" s="559" t="s">
        <v>57</v>
      </c>
      <c r="H328" s="524" t="s">
        <v>940</v>
      </c>
      <c r="I328" s="559" t="s">
        <v>3</v>
      </c>
      <c r="J328" s="77"/>
      <c r="K328" s="408" t="s">
        <v>941</v>
      </c>
      <c r="L328" s="77"/>
      <c r="M328" s="77"/>
      <c r="N328" s="77"/>
      <c r="O328" s="77"/>
      <c r="P328" s="160"/>
      <c r="Q328" s="176"/>
      <c r="R328" s="381"/>
      <c r="S328" s="176"/>
      <c r="T328" s="176"/>
      <c r="U328" s="176"/>
      <c r="V328" s="176"/>
      <c r="W328" s="176"/>
      <c r="X328" s="176"/>
      <c r="Y328" s="176"/>
    </row>
    <row r="329" spans="1:29" s="57" customFormat="1" ht="30" x14ac:dyDescent="0.25">
      <c r="A329" s="576">
        <v>127</v>
      </c>
      <c r="B329" s="576" t="s">
        <v>22</v>
      </c>
      <c r="C329" s="574" t="s">
        <v>421</v>
      </c>
      <c r="D329" s="585" t="s">
        <v>942</v>
      </c>
      <c r="E329" s="576" t="s">
        <v>564</v>
      </c>
      <c r="F329" s="576" t="s">
        <v>46</v>
      </c>
      <c r="G329" s="576" t="s">
        <v>57</v>
      </c>
      <c r="H329" s="586" t="s">
        <v>940</v>
      </c>
      <c r="I329" s="576" t="s">
        <v>3</v>
      </c>
      <c r="J329" s="578"/>
      <c r="K329" s="289" t="s">
        <v>941</v>
      </c>
      <c r="L329" s="578"/>
      <c r="M329" s="578"/>
      <c r="N329" s="578"/>
      <c r="O329" s="578"/>
      <c r="P329" s="69"/>
      <c r="Q329" s="206"/>
      <c r="R329" s="286"/>
      <c r="S329" s="206"/>
      <c r="T329" s="206"/>
      <c r="U329" s="206"/>
      <c r="V329" s="206"/>
      <c r="W329" s="206"/>
      <c r="X329" s="206"/>
      <c r="Y329" s="206"/>
    </row>
    <row r="330" spans="1:29" s="373" customFormat="1" x14ac:dyDescent="0.25">
      <c r="A330" s="552">
        <v>128</v>
      </c>
      <c r="B330" s="770" t="s">
        <v>18</v>
      </c>
      <c r="C330" s="770" t="s">
        <v>19</v>
      </c>
      <c r="D330" s="451" t="s">
        <v>943</v>
      </c>
      <c r="E330" s="552">
        <v>2</v>
      </c>
      <c r="F330" s="552" t="s">
        <v>47</v>
      </c>
      <c r="G330" s="552" t="s">
        <v>57</v>
      </c>
      <c r="H330" s="921" t="s">
        <v>944</v>
      </c>
      <c r="I330" s="557" t="s">
        <v>3</v>
      </c>
      <c r="J330" s="174"/>
      <c r="K330" s="46" t="s">
        <v>945</v>
      </c>
      <c r="L330" s="174"/>
      <c r="M330" s="174"/>
      <c r="N330" s="174"/>
      <c r="O330" s="174"/>
      <c r="P330" s="178"/>
      <c r="Q330" s="129"/>
      <c r="R330" s="353"/>
      <c r="S330" s="129"/>
      <c r="T330" s="129"/>
      <c r="U330" s="129"/>
      <c r="V330" s="129"/>
      <c r="W330" s="129"/>
      <c r="X330" s="129"/>
      <c r="Y330" s="129"/>
      <c r="Z330" s="57"/>
      <c r="AA330" s="57"/>
      <c r="AB330" s="57"/>
      <c r="AC330" s="57"/>
    </row>
    <row r="331" spans="1:29" s="57" customFormat="1" x14ac:dyDescent="0.25">
      <c r="A331" s="87">
        <v>129</v>
      </c>
      <c r="B331" s="531" t="s">
        <v>18</v>
      </c>
      <c r="C331" s="531" t="s">
        <v>19</v>
      </c>
      <c r="D331" s="590" t="s">
        <v>946</v>
      </c>
      <c r="E331" s="87">
        <v>2</v>
      </c>
      <c r="F331" s="87" t="s">
        <v>947</v>
      </c>
      <c r="G331" s="87" t="s">
        <v>57</v>
      </c>
      <c r="H331" s="590" t="s">
        <v>948</v>
      </c>
      <c r="I331" s="87" t="s">
        <v>2</v>
      </c>
      <c r="J331" s="592" t="s">
        <v>949</v>
      </c>
      <c r="K331" s="128"/>
      <c r="L331" s="128"/>
      <c r="M331" s="128"/>
      <c r="N331" s="128"/>
      <c r="O331" s="128"/>
      <c r="P331" s="591"/>
      <c r="Q331" s="115"/>
      <c r="R331" s="326"/>
      <c r="S331" s="115"/>
      <c r="T331" s="115"/>
      <c r="U331" s="115"/>
      <c r="V331" s="115"/>
      <c r="W331" s="115"/>
      <c r="X331" s="115"/>
      <c r="Y331" s="115"/>
    </row>
    <row r="332" spans="1:29" s="57" customFormat="1" x14ac:dyDescent="0.25">
      <c r="A332" s="565">
        <v>130</v>
      </c>
      <c r="B332" s="565" t="s">
        <v>22</v>
      </c>
      <c r="C332" s="764" t="s">
        <v>421</v>
      </c>
      <c r="D332" s="570" t="s">
        <v>950</v>
      </c>
      <c r="E332" s="565">
        <v>2</v>
      </c>
      <c r="F332" s="565" t="s">
        <v>46</v>
      </c>
      <c r="G332" s="565" t="s">
        <v>57</v>
      </c>
      <c r="H332" s="570" t="s">
        <v>951</v>
      </c>
      <c r="I332" s="565" t="s">
        <v>2</v>
      </c>
      <c r="J332" s="569" t="s">
        <v>952</v>
      </c>
      <c r="K332" s="74"/>
      <c r="L332" s="74"/>
      <c r="M332" s="74"/>
      <c r="N332" s="74"/>
      <c r="O332" s="74"/>
      <c r="P332" s="74"/>
      <c r="Q332" s="176"/>
      <c r="R332" s="176"/>
      <c r="S332" s="176"/>
      <c r="T332" s="176"/>
      <c r="U332" s="176"/>
      <c r="V332" s="176"/>
      <c r="W332" s="176"/>
      <c r="X332" s="176"/>
      <c r="Y332" s="176"/>
    </row>
    <row r="333" spans="1:29" s="57" customFormat="1" ht="30" x14ac:dyDescent="0.25">
      <c r="A333" s="87">
        <v>131</v>
      </c>
      <c r="B333" s="87" t="s">
        <v>20</v>
      </c>
      <c r="C333" s="911" t="s">
        <v>173</v>
      </c>
      <c r="D333" s="973" t="s">
        <v>953</v>
      </c>
      <c r="E333" s="87">
        <v>1</v>
      </c>
      <c r="F333" s="87" t="s">
        <v>41</v>
      </c>
      <c r="G333" s="87" t="s">
        <v>61</v>
      </c>
      <c r="H333" s="590" t="s">
        <v>954</v>
      </c>
      <c r="I333" s="87" t="s">
        <v>2</v>
      </c>
      <c r="J333" s="592" t="s">
        <v>955</v>
      </c>
      <c r="K333" s="128"/>
      <c r="L333" s="128"/>
      <c r="M333" s="128"/>
      <c r="N333" s="128"/>
      <c r="O333" s="128"/>
      <c r="P333" s="128"/>
      <c r="Q333" s="115"/>
      <c r="R333" s="115"/>
      <c r="S333" s="115"/>
      <c r="T333" s="115"/>
      <c r="U333" s="115"/>
      <c r="V333" s="115"/>
      <c r="W333" s="115"/>
      <c r="X333" s="115"/>
      <c r="Y333" s="115"/>
    </row>
    <row r="334" spans="1:29" s="57" customFormat="1" ht="30" x14ac:dyDescent="0.25">
      <c r="A334" s="892">
        <v>132</v>
      </c>
      <c r="B334" s="892" t="s">
        <v>18</v>
      </c>
      <c r="C334" s="892" t="s">
        <v>19</v>
      </c>
      <c r="D334" s="1091" t="s">
        <v>956</v>
      </c>
      <c r="E334" s="892">
        <v>2</v>
      </c>
      <c r="F334" s="892" t="s">
        <v>46</v>
      </c>
      <c r="G334" s="892" t="s">
        <v>55</v>
      </c>
      <c r="H334" s="1091" t="s">
        <v>957</v>
      </c>
      <c r="I334" s="892" t="s">
        <v>2</v>
      </c>
      <c r="J334" s="1092" t="s">
        <v>958</v>
      </c>
      <c r="K334" s="1093"/>
      <c r="L334" s="74"/>
      <c r="M334" s="74"/>
      <c r="N334" s="74"/>
      <c r="O334" s="74"/>
      <c r="P334" s="74"/>
      <c r="Q334" s="176"/>
      <c r="R334" s="176"/>
      <c r="S334" s="176"/>
      <c r="T334" s="176"/>
      <c r="U334" s="176"/>
      <c r="V334" s="176"/>
      <c r="W334" s="176"/>
      <c r="X334" s="176"/>
      <c r="Y334" s="176"/>
    </row>
    <row r="335" spans="1:29" x14ac:dyDescent="0.25">
      <c r="A335" s="87">
        <v>133</v>
      </c>
      <c r="B335" s="531" t="s">
        <v>18</v>
      </c>
      <c r="C335" s="531" t="s">
        <v>19</v>
      </c>
      <c r="D335" s="938" t="s">
        <v>959</v>
      </c>
      <c r="E335" s="87">
        <v>2</v>
      </c>
      <c r="F335" s="87" t="s">
        <v>46</v>
      </c>
      <c r="G335" s="937" t="s">
        <v>57</v>
      </c>
      <c r="H335" s="938" t="s">
        <v>960</v>
      </c>
      <c r="I335" s="576" t="s">
        <v>2</v>
      </c>
      <c r="J335" s="592" t="s">
        <v>961</v>
      </c>
      <c r="K335" s="115"/>
      <c r="L335" s="115"/>
      <c r="M335" s="115"/>
      <c r="N335" s="115"/>
      <c r="O335" s="115"/>
      <c r="P335" s="115"/>
      <c r="Q335" s="115"/>
      <c r="R335" s="115"/>
      <c r="S335" s="115"/>
      <c r="T335" s="115"/>
      <c r="U335" s="115"/>
      <c r="V335" s="115"/>
      <c r="W335" s="115"/>
      <c r="X335" s="115"/>
      <c r="Y335" s="115"/>
    </row>
    <row r="336" spans="1:29" s="57" customFormat="1" ht="30" x14ac:dyDescent="0.25">
      <c r="A336" s="565">
        <v>134</v>
      </c>
      <c r="B336" s="565" t="s">
        <v>28</v>
      </c>
      <c r="C336" s="764" t="s">
        <v>472</v>
      </c>
      <c r="D336" s="571" t="s">
        <v>962</v>
      </c>
      <c r="E336" s="565">
        <v>3</v>
      </c>
      <c r="F336" s="565" t="s">
        <v>48</v>
      </c>
      <c r="G336" s="565" t="s">
        <v>57</v>
      </c>
      <c r="H336" s="566" t="s">
        <v>963</v>
      </c>
      <c r="I336" s="565" t="s">
        <v>2</v>
      </c>
      <c r="J336" s="1061" t="s">
        <v>964</v>
      </c>
      <c r="K336" s="74"/>
      <c r="L336" s="74"/>
      <c r="M336" s="569" t="s">
        <v>965</v>
      </c>
      <c r="N336" s="74"/>
      <c r="O336" s="74"/>
      <c r="P336" s="74"/>
      <c r="Q336" s="74"/>
      <c r="R336" s="74"/>
      <c r="S336" s="74"/>
      <c r="T336" s="74"/>
      <c r="U336" s="74"/>
      <c r="V336" s="74"/>
      <c r="W336" s="74"/>
      <c r="X336" s="74"/>
      <c r="Y336" s="74"/>
    </row>
    <row r="337" spans="1:25" s="57" customFormat="1" ht="15" x14ac:dyDescent="0.25">
      <c r="A337" s="576">
        <v>135</v>
      </c>
      <c r="B337" s="576" t="s">
        <v>23</v>
      </c>
      <c r="C337" s="887" t="s">
        <v>24</v>
      </c>
      <c r="D337" s="453" t="s">
        <v>966</v>
      </c>
      <c r="E337" s="576">
        <v>2</v>
      </c>
      <c r="F337" s="576" t="s">
        <v>47</v>
      </c>
      <c r="G337" s="576" t="s">
        <v>57</v>
      </c>
      <c r="H337" s="779" t="s">
        <v>967</v>
      </c>
      <c r="I337" s="87" t="s">
        <v>2</v>
      </c>
      <c r="J337" s="432" t="s">
        <v>968</v>
      </c>
      <c r="K337" s="578"/>
      <c r="L337" s="578"/>
      <c r="M337" s="578"/>
      <c r="N337" s="578"/>
      <c r="O337" s="578"/>
      <c r="P337" s="578"/>
      <c r="Q337" s="578"/>
      <c r="R337" s="578"/>
      <c r="S337" s="578"/>
      <c r="T337" s="578"/>
      <c r="U337" s="578"/>
      <c r="V337" s="578"/>
      <c r="W337" s="578"/>
      <c r="X337" s="578"/>
      <c r="Y337" s="578"/>
    </row>
    <row r="338" spans="1:25" s="57" customFormat="1" ht="15" x14ac:dyDescent="0.25">
      <c r="A338" s="552">
        <v>136</v>
      </c>
      <c r="B338" s="552" t="s">
        <v>25</v>
      </c>
      <c r="C338" s="693" t="s">
        <v>298</v>
      </c>
      <c r="D338" s="451" t="s">
        <v>969</v>
      </c>
      <c r="E338" s="552" t="s">
        <v>564</v>
      </c>
      <c r="F338" s="552" t="s">
        <v>970</v>
      </c>
      <c r="G338" s="552" t="s">
        <v>57</v>
      </c>
      <c r="H338" s="523" t="s">
        <v>971</v>
      </c>
      <c r="I338" s="552" t="s">
        <v>2</v>
      </c>
      <c r="J338" s="391" t="s">
        <v>972</v>
      </c>
      <c r="K338" s="174"/>
      <c r="L338" s="174"/>
      <c r="M338" s="174"/>
      <c r="N338" s="174"/>
      <c r="O338" s="174"/>
      <c r="P338" s="174"/>
      <c r="Q338" s="174"/>
      <c r="R338" s="174"/>
      <c r="S338" s="174"/>
      <c r="T338" s="174"/>
      <c r="U338" s="174"/>
      <c r="V338" s="174"/>
      <c r="W338" s="174"/>
      <c r="X338" s="174"/>
      <c r="Y338" s="174"/>
    </row>
    <row r="339" spans="1:25" s="57" customFormat="1" ht="15" x14ac:dyDescent="0.25">
      <c r="A339" s="87">
        <v>137</v>
      </c>
      <c r="B339" s="87" t="s">
        <v>25</v>
      </c>
      <c r="C339" s="911" t="s">
        <v>298</v>
      </c>
      <c r="D339" s="590" t="s">
        <v>973</v>
      </c>
      <c r="E339" s="87">
        <v>2</v>
      </c>
      <c r="F339" s="87" t="s">
        <v>467</v>
      </c>
      <c r="G339" s="87" t="s">
        <v>57</v>
      </c>
      <c r="H339" s="590" t="s">
        <v>974</v>
      </c>
      <c r="I339" s="87" t="s">
        <v>2</v>
      </c>
      <c r="J339" s="592" t="s">
        <v>975</v>
      </c>
      <c r="K339" s="128"/>
      <c r="L339" s="128"/>
      <c r="M339" s="128"/>
      <c r="N339" s="128"/>
      <c r="O339" s="128"/>
      <c r="P339" s="128"/>
      <c r="Q339" s="128"/>
      <c r="R339" s="128"/>
      <c r="S339" s="128"/>
      <c r="T339" s="128"/>
      <c r="U339" s="128"/>
      <c r="V339" s="128"/>
      <c r="W339" s="128"/>
      <c r="X339" s="128"/>
      <c r="Y339" s="128"/>
    </row>
    <row r="340" spans="1:25" x14ac:dyDescent="0.25">
      <c r="A340" s="336"/>
      <c r="B340" s="336"/>
      <c r="C340" s="476"/>
      <c r="E340" s="336"/>
      <c r="F340" s="336"/>
      <c r="G340" s="336"/>
      <c r="H340" s="336"/>
      <c r="I340" s="564"/>
    </row>
    <row r="341" spans="1:25" x14ac:dyDescent="0.25">
      <c r="A341" s="336"/>
      <c r="B341" s="336"/>
      <c r="C341" s="476"/>
      <c r="E341" s="336"/>
      <c r="F341" s="336"/>
      <c r="G341" s="336"/>
      <c r="H341" s="336"/>
      <c r="I341" s="564"/>
    </row>
    <row r="342" spans="1:25" x14ac:dyDescent="0.25">
      <c r="A342" s="336"/>
      <c r="B342" s="336"/>
      <c r="C342" s="476"/>
      <c r="E342" s="336"/>
      <c r="F342" s="336"/>
      <c r="G342" s="336"/>
      <c r="H342" s="336"/>
      <c r="I342" s="564"/>
    </row>
    <row r="343" spans="1:25" x14ac:dyDescent="0.25">
      <c r="A343" s="336"/>
      <c r="B343" s="336"/>
      <c r="C343" s="476"/>
      <c r="E343" s="336"/>
      <c r="F343" s="336"/>
      <c r="G343" s="336"/>
      <c r="H343" s="336"/>
      <c r="I343" s="564"/>
    </row>
  </sheetData>
  <sheetProtection algorithmName="SHA-512" hashValue="vQ8THu6FPPaUt1GBYGM/j7gntr1FSq+u0o1H07iSXZxBgrzIeJ+dJAE9Kx19JObfPV5TX2r+wlVtNJKxcLI67A==" saltValue="WPm0jzxrnxZxjyRt5IX9vg==" spinCount="100000" sheet="1" autoFilter="0"/>
  <autoFilter ref="A6:Y331" xr:uid="{16E22CD7-594F-4326-8584-E8147CC36159}"/>
  <mergeCells count="74">
    <mergeCell ref="A254:A256"/>
    <mergeCell ref="A32:A38"/>
    <mergeCell ref="A59:A65"/>
    <mergeCell ref="A68:A74"/>
    <mergeCell ref="A75:A82"/>
    <mergeCell ref="A84:A88"/>
    <mergeCell ref="A91:A105"/>
    <mergeCell ref="A106:A126"/>
    <mergeCell ref="A127:A131"/>
    <mergeCell ref="A132:A134"/>
    <mergeCell ref="A149:A150"/>
    <mergeCell ref="A151:A157"/>
    <mergeCell ref="A135:A138"/>
    <mergeCell ref="A139:A140"/>
    <mergeCell ref="A141:A143"/>
    <mergeCell ref="A144:A146"/>
    <mergeCell ref="A232:A233"/>
    <mergeCell ref="A238:A239"/>
    <mergeCell ref="A243:A245"/>
    <mergeCell ref="A250:A251"/>
    <mergeCell ref="A147:A148"/>
    <mergeCell ref="A252:A253"/>
    <mergeCell ref="A204:A205"/>
    <mergeCell ref="A207:A208"/>
    <mergeCell ref="A209:A211"/>
    <mergeCell ref="A222:A223"/>
    <mergeCell ref="A225:A227"/>
    <mergeCell ref="C219:C221"/>
    <mergeCell ref="D219:D221"/>
    <mergeCell ref="E219:E221"/>
    <mergeCell ref="A162:A163"/>
    <mergeCell ref="A164:A165"/>
    <mergeCell ref="A166:A168"/>
    <mergeCell ref="A172:A175"/>
    <mergeCell ref="A176:A177"/>
    <mergeCell ref="A178:A179"/>
    <mergeCell ref="A180:A186"/>
    <mergeCell ref="A187:A188"/>
    <mergeCell ref="A189:A190"/>
    <mergeCell ref="A191:A192"/>
    <mergeCell ref="A193:A196"/>
    <mergeCell ref="A198:A200"/>
    <mergeCell ref="A201:A202"/>
    <mergeCell ref="C321:C322"/>
    <mergeCell ref="A258:A259"/>
    <mergeCell ref="A262:A263"/>
    <mergeCell ref="A276:A277"/>
    <mergeCell ref="A284:A285"/>
    <mergeCell ref="A290:A291"/>
    <mergeCell ref="A321:A322"/>
    <mergeCell ref="J5:P5"/>
    <mergeCell ref="L247:L248"/>
    <mergeCell ref="M247:M248"/>
    <mergeCell ref="N247:N248"/>
    <mergeCell ref="O247:O248"/>
    <mergeCell ref="K241:P241"/>
    <mergeCell ref="J179:P179"/>
    <mergeCell ref="L201:P202"/>
    <mergeCell ref="A3:H3"/>
    <mergeCell ref="H178:H179"/>
    <mergeCell ref="I178:I179"/>
    <mergeCell ref="H219:H221"/>
    <mergeCell ref="I219:I221"/>
    <mergeCell ref="C178:C179"/>
    <mergeCell ref="D178:D179"/>
    <mergeCell ref="E178:E179"/>
    <mergeCell ref="G178:G179"/>
    <mergeCell ref="F178:F179"/>
    <mergeCell ref="A27:A31"/>
    <mergeCell ref="F219:F221"/>
    <mergeCell ref="G219:G221"/>
    <mergeCell ref="A219:A221"/>
    <mergeCell ref="B219:B221"/>
    <mergeCell ref="A159:A161"/>
  </mergeCells>
  <hyperlinks>
    <hyperlink ref="K7" r:id="rId1" display="https://clinicaltrials.gov/ct2/show/NCT04383574?term=covid-19&amp;cond=vaccine&amp;cntry=CN&amp;draw=2&amp;rank=3" xr:uid="{46598BD4-1A74-40C0-90CB-4280756209D6}"/>
    <hyperlink ref="K15" r:id="rId2" display="https://clinicaltrials.gov/ct2/show/NCT04551547?term=vaccine&amp;cond=covid-19&amp;draw=2&amp;rank=8" xr:uid="{44B19108-3EAE-4427-84E0-D976B893C201}"/>
    <hyperlink ref="K11" r:id="rId3" display="https://clinicaltrials.gov/ct2/show/NCT04352608?term=Sinovac&amp;cntry=CN&amp;draw=2&amp;rank=9https://clinicaltrials.gov/ct2/show/NCT04352608?term=Sinovac&amp;cntry=CN&amp;draw=2&amp;rank=9" xr:uid="{E168ABF0-F1C1-44C8-B205-AAE18DD928E1}"/>
    <hyperlink ref="N7" r:id="rId4" display="https://clinicaltrials.gov/ct2/show/NCT04456595?term=vaccine&amp;cond=covid-19&amp;draw=2&amp;rank=1" xr:uid="{C14C18CF-3670-4CBC-AC2C-989575A8D842}"/>
    <hyperlink ref="K27" r:id="rId5" display="http://www.chictr.org.cn/showprojen.aspx?proj=52227" xr:uid="{3E7DF2EF-09B2-4322-8811-E089B9B63EE7}"/>
    <hyperlink ref="K31" r:id="rId6" display="https://jamanetwork.com/journals/jama/fullarticle/2769612" xr:uid="{4C4964A2-5361-4A8E-A9D6-74F82103AAEE}"/>
    <hyperlink ref="N27" r:id="rId7" display="http://www.chictr.org.cn/showprojen.aspx?proj=56651" xr:uid="{E7430243-7C4F-42DE-9BEF-570F107BF1BA}"/>
    <hyperlink ref="K32" r:id="rId8" display="http://www.chictr.org.cn/showproj.aspx?proj=53003" xr:uid="{950AA599-9F0C-48E5-9D60-FE173189F9F7}"/>
    <hyperlink ref="N32" r:id="rId9" display="https://clinicaltrials.gov/ct2/show/NCT04560881?term=vaccine&amp;cond=covid-19&amp;draw=2&amp;rank=3" xr:uid="{5C924B24-07BA-4BB7-90C6-7B9EAF6B8A71}"/>
    <hyperlink ref="K39" r:id="rId10" display="https://pactr.samrc.ac.za/TrialDisplay.aspx?TrialID=12166" xr:uid="{AA179162-A4D3-4293-97BC-2EF1E579176D}"/>
    <hyperlink ref="K40" r:id="rId11" display="https://www.clinicaltrialsregister.eu/ctr-search/trial/2020-001072-15/GB" xr:uid="{1BC421FC-6D1A-4E35-ACE3-454B4A8AD2C5}"/>
    <hyperlink ref="K41" r:id="rId12" display="https://www.thelancet.com/journals/lancet/article/PIIS0140-6736(20)31604-4/fulltext" xr:uid="{1B43F307-229E-4F4E-90E2-F8ED717EC991}"/>
    <hyperlink ref="N39" r:id="rId13" display="http://www.isrctn.com/ISRCTN89951424" xr:uid="{8FE7F158-8B22-4C60-A1DE-86DB77859C6B}"/>
    <hyperlink ref="N40" r:id="rId14" display="https://clinicaltrials.gov/ct2/show/NCT04516746?term=astrazeneca&amp;cond=covid-19&amp;draw=2&amp;rank=1" xr:uid="{3C6E2846-F039-4904-855C-3B2688A78BC7}"/>
    <hyperlink ref="N41" r:id="rId15" display="https://clinicaltrials.gov/ct2/show/NCT04540393?term=vaccine&amp;cond=covid-19&amp;draw=3&amp;rank=20" xr:uid="{D764F1C7-9A80-4183-93B9-44EFA988CF89}"/>
    <hyperlink ref="M47" r:id="rId16" display="http://ctri.nic.in/Clinicaltrials/showallp.php?mid1=46186&amp;EncHid=&amp;userName=covid-19%20vaccine" xr:uid="{EE0803AA-0BDC-4663-8428-5F246622321E}"/>
    <hyperlink ref="J59" r:id="rId17" display="http://www.chictr.org.cn/showprojen.aspx?proj=51154" xr:uid="{79A5813D-FCAF-4329-92FF-C0476CBF592C}"/>
    <hyperlink ref="J64" r:id="rId18" display="https://www.thelancet.com/journals/lancet/article/PIIS0140-6736(20)31208-3/fulltext" xr:uid="{28E57BE9-0C84-4ECD-B737-920F6C00678A}"/>
    <hyperlink ref="L59" r:id="rId19" display="http://www.chictr.org.cn/showprojen.aspx?proj=52006" xr:uid="{41CC2F77-7AA3-4AFC-A8A4-5DAB6700DBE1}"/>
    <hyperlink ref="L64" r:id="rId20" display="https://www.thelancet.com/journals/lancet/article/PIIS0140-6736(20)31605-6/fulltext" xr:uid="{1D57C1B4-79E1-4C4A-BF5C-FAF44462FDAD}"/>
    <hyperlink ref="N59" r:id="rId21" display="https://clinicaltrials.gov/ct2/show/NCT04526990?term=vaccine&amp;cond=covid-19&amp;draw=6&amp;rank=48" xr:uid="{72F784A6-20B9-4D88-AB9B-B8EACB436198}"/>
    <hyperlink ref="N60" r:id="rId22" display="https://clinicaltrials.gov/ct2/show/NCT04540419?term=vaccine&amp;cond=covid-19&amp;draw=6" xr:uid="{2CC41220-7567-422F-900C-E65F40B3560B}"/>
    <hyperlink ref="K68" r:id="rId23" display="https://clinicaltrials.gov/ct2/show/NCT04436471?term=vaccine&amp;cond=covid-19&amp;draw=4" xr:uid="{C7A41CDD-4F75-4460-B9A1-B12A54EE4B86}"/>
    <hyperlink ref="K72" r:id="rId24" location="%20" display="https://www.thelancet.com/journals/lancet/article/PIIS0140-6736(20)31866-3/fulltext - %20" xr:uid="{B01F91C3-F1E1-41F8-8C24-81673E4430BE}"/>
    <hyperlink ref="N68" r:id="rId25" display="https://clinicaltrials.gov/ct2/show/NCT04530396?term=vaccine&amp;cond=covid-19&amp;draw=3" xr:uid="{61498259-13A7-495E-BD69-5ABDC7F1FF89}"/>
    <hyperlink ref="N70" r:id="rId26" display="https://clinicaltrials.gov/ct2/show/NCT04564716?term=vaccine&amp;cond=covid-19&amp;draw=3" xr:uid="{FFCF8865-E784-4973-A621-57FE3085A078}"/>
    <hyperlink ref="K75" r:id="rId27" display="https://clinicaltrials.gov/ct2/show/NCT04436276?term=NCT04436276&amp;draw=2&amp;rank=1" xr:uid="{D8E45205-2443-4290-B85C-563CF50773E2}"/>
    <hyperlink ref="N75" r:id="rId28" display="https://clinicaltrials.gov/ct2/show/NCT04505722?term=NCT04505722&amp;draw=2&amp;rank=1" xr:uid="{EB371DB2-7851-46E0-B043-9C88439F278F}"/>
    <hyperlink ref="K84" r:id="rId29" display="https://clinicaltrials.gov/ct2/show/NCT04368988?term=vaccine&amp;recrs=a&amp;cond=covid-19&amp;draw=2&amp;rank=10" xr:uid="{C50EA563-666F-46E2-99A0-AAFF292CD4CD}"/>
    <hyperlink ref="K86" r:id="rId30" display="https://www.nejm.org/doi/full/10.1056/NEJMoa2026920?query=featured_home" xr:uid="{1999B190-995F-4A40-B918-1E110B77FAB0}"/>
    <hyperlink ref="L84" r:id="rId31" display="https://clinicaltrials.gov/ct2/show/NCT04533399?term=vaccine&amp;cond=covid-19&amp;draw=7" xr:uid="{D0381942-45CC-42AE-8EAC-F9B1FA6DA081}"/>
    <hyperlink ref="J93" r:id="rId32" display="https://www.nejm.org/doi/full/10.1056/NEJMoa2022483" xr:uid="{627C99E4-9F6E-4B5A-8102-B2C89E7CAEAF}"/>
    <hyperlink ref="K106" r:id="rId33" display="https://www.clinicaltrialsregister.eu/ctr-search/search?query=BNT162-01" xr:uid="{B989D9B6-92A8-4190-8C98-11E633734678}"/>
    <hyperlink ref="J110" r:id="rId34" display="http://www.chictr.org.cn/showprojen.aspx?proj=56834" xr:uid="{EFACBD4B-DDD9-478E-85AB-05ECD54744BE}"/>
    <hyperlink ref="K115" r:id="rId35" display="https://www.nature.com/articles/s41586-020-2639-4" xr:uid="{97BF9A44-E52C-4959-98FE-0AD54100C75D}"/>
    <hyperlink ref="N91" r:id="rId36" display="https://clinicaltrials.gov/ct2/show/NCT04470427?term=vaccine&amp;cond=covid-19&amp;draw=5" xr:uid="{7DB9E50C-97A5-4328-9959-F7B4DABAB4A4}"/>
    <hyperlink ref="L91" r:id="rId37" display="https://clinicaltrials.gov/ct2/show/NCT04405076?term=moderna&amp;cond=covid-19&amp;draw=2&amp;rank=1" xr:uid="{AA88E854-60B1-4AF6-BE0F-2DC931E250E7}"/>
    <hyperlink ref="J91" r:id="rId38" display="https://clinicaltrials.gov/ct2/show/NCT04283461?term=vaccine&amp;cond=covid-19&amp;draw=2&amp;rank=4" xr:uid="{500F0AB9-217E-4E3E-BCD7-C987DEE6363F}"/>
    <hyperlink ref="J127" r:id="rId39" display="https://clinicaltrials.gov/ct2/show/NCT04445194?term=longcom&amp;draw=2&amp;rank=2" xr:uid="{2D7D119D-73E8-4EC6-9542-D7DDB42AC613}"/>
    <hyperlink ref="K127" r:id="rId40" display="https://clinicaltrials.gov/ct2/show/NCT04550351?term=vaccine&amp;cond=covid-19&amp;draw=13&amp;rank=114" xr:uid="{35478E98-1833-45EA-A1AD-BCC9F67446D2}"/>
    <hyperlink ref="L127" r:id="rId41" display="https://clinicaltrials.gov/ct2/show/NCT04466085?term=NCT04466085&amp;draw=2&amp;rank=1" xr:uid="{96F04DB4-846D-4D00-805C-96C716A3D21E}"/>
    <hyperlink ref="J132" r:id="rId42" display="https://clinicaltrials.gov/ct2/show/NCT04449276?term=vaccine&amp;cond=covid-19&amp;draw=6&amp;rank=47" xr:uid="{06AF45FD-B90B-4770-82A9-3DBAD9115AF0}"/>
    <hyperlink ref="L132" r:id="rId43" display="https://clinicaltrials.gov/ct2/show/NCT04515147?term=vaccine&amp;cond=covid-19&amp;draw=11&amp;rank=59" xr:uid="{AD4CC533-FFEE-426E-9D01-2EAAE1528C94}"/>
    <hyperlink ref="K135" r:id="rId44" display="https://clinicaltrials.gov/ct2/show/NCT04470609?term=vaccine&amp;cond=covid-19&amp;draw=2" xr:uid="{6079DF79-BDBB-49C9-BFB4-B2DC8F4708ED}"/>
    <hyperlink ref="K139" r:id="rId45" display="https://clinicaltrials.gov/ct2/show/NCT04530357?term=vaccine&amp;cond=covid-19&amp;draw=4" xr:uid="{198F02DF-2CF3-4419-A968-A6ADE4044A7B}"/>
    <hyperlink ref="K144" r:id="rId46" display="https://clinicaltrials.gov/ct2/show/NCT04463472?term=NCT04463472&amp;draw=2&amp;rank=1" xr:uid="{F2F23212-553A-413A-AC7E-23FADAE96C58}"/>
    <hyperlink ref="K145" r:id="rId47" display="https://clinicaltrials.gov/ct2/show/NCT04527081?term=vaccine&amp;cond=covid-19&amp;draw=7" xr:uid="{DF36A279-83D9-4882-95F3-D1A3F1657A3A}"/>
    <hyperlink ref="K147" r:id="rId48" display="http://ctri.nic.in/Clinicaltrials/pmaindet2.php?trialid=45306&amp;EncHid=&amp;userName=vaccine" xr:uid="{73299A42-614F-4C05-AC7F-C972C6490CB0}"/>
    <hyperlink ref="K149" r:id="rId49" display="https://clinicaltrials.gov/ct2/show/NCT04445389?term=vaccine&amp;cond=covid-19&amp;draw=3&amp;rank=12" xr:uid="{D5DD7B4F-BDAC-4CB1-9BE1-4F270FBF3335}"/>
    <hyperlink ref="K151" r:id="rId50" display="https://clinicaltrials.gov/ct2/show/NCT04471519?term=bharat&amp;cond=covid-19&amp;draw=2&amp;rank=1" xr:uid="{9A524690-CC72-4326-8FC5-4D702D8739E3}"/>
    <hyperlink ref="K157" r:id="rId51" display="http://ctri.nic.in/Clinicaltrials/pmaindet2.php?trialid=46312&amp;EncHid=&amp;userName=vaccine" xr:uid="{D62EEE4E-2C64-4842-B2AF-DB94CF8B8A8B}"/>
    <hyperlink ref="K158" r:id="rId52" display="https://clinicaltrials.gov/ct2/show/study/NCT04473690?term=vaccine&amp;cond=covid-19&amp;draw=3" xr:uid="{6D011898-341E-4E6E-BB03-3180D184FA76}"/>
    <hyperlink ref="K162" r:id="rId53" display="https://clinicaltrials.gov/ct2/show/NCT04480957?term=vaccine&amp;cond=covid-19&amp;draw=10&amp;rank=68" xr:uid="{FBEBBEE1-EBDF-4413-965F-21F700A448AF}"/>
    <hyperlink ref="K164" r:id="rId54" display="https://anzctr.org.au/Trial/Registration/TrialReview.aspx?id=380145&amp;isReview=true" xr:uid="{97EE95C3-4023-4C81-9F94-EEE99827E74A}"/>
    <hyperlink ref="J169" r:id="rId55" display="https://clinicaltrials.gov/ct2/show/NCT04528641?term=vaccine&amp;cond=covid-19&amp;draw=8" xr:uid="{75BE820B-33DA-4AC3-891C-00DC9E609DD9}"/>
    <hyperlink ref="J170" r:id="rId56" display="https://clinicaltrials.gov/ct2/show/NCT04563702" xr:uid="{6C8932DB-21C0-4C17-860B-3390FB5B9FA0}"/>
    <hyperlink ref="J172" r:id="rId57" display="https://clinicaltrials.gov/ct2/show/NCT04405908?term=clover&amp;cond=covid-19&amp;draw=2&amp;rank=1" xr:uid="{777B8598-5A02-498D-8DA4-156FDF257DEC}"/>
    <hyperlink ref="J193" r:id="rId58" display="http://www.chictr.org.cn/showprojen.aspx?proj=60581" xr:uid="{B56E3040-4115-4C66-800E-58C6E0E8F5A9}"/>
    <hyperlink ref="J197" r:id="rId59" display="https://clinicaltrials.gov/ct2/show/NCT04546841?term=vaccine&amp;cond=covid-19&amp;draw=2&amp;rank=1" xr:uid="{5A0A833E-8FD8-4F3C-BE12-81C34CA3F592}"/>
    <hyperlink ref="J198" r:id="rId60" display="https://clinicaltrials.gov/ct2/show/NCT04545749?cond=NCT04545749&amp;draw=2&amp;rank=1" xr:uid="{68104818-C69F-4AFE-A35A-2106E835DD8D}"/>
    <hyperlink ref="J206" r:id="rId61" display="http://www.isrctn.com/ISRCTN17072692" xr:uid="{F343173E-50D3-4FE4-B854-591AEDD78A9F}"/>
    <hyperlink ref="J207" r:id="rId62" display="http://www.chictr.org.cn/showprojen.aspx?proj=55524" xr:uid="{BDFF3459-F670-475E-9C84-A1DEAA767CAF}"/>
    <hyperlink ref="J171" r:id="rId63" display="https://clinicaltrials.gov/ct2/show/NCT04569383?term=vaccine&amp;cond=covid-19&amp;draw=5" xr:uid="{0041230D-04B8-4AE7-AC79-C6F769BB7E26}"/>
    <hyperlink ref="N15" r:id="rId64" xr:uid="{F8AEC12C-71F5-41ED-A8FE-D20909AD26A3}"/>
    <hyperlink ref="N28" r:id="rId65" display="http://www.chictr.org.cn/showprojen.aspx?proj=62581" xr:uid="{5800B141-84BC-45BD-ACF1-AE26D97F91CC}"/>
    <hyperlink ref="N31" r:id="rId66" display="https://clinicaltrials.gov/ct2/show/NCT04612972" xr:uid="{3D810AE5-E8B0-45B6-BF78-355C583A6524}"/>
    <hyperlink ref="J212" r:id="rId67" xr:uid="{ECC09645-36EC-432B-892B-56F1E4EA02B7}"/>
    <hyperlink ref="N151" r:id="rId68" xr:uid="{4E23282F-7D72-413B-95ED-BC4667EC3746}"/>
    <hyperlink ref="M39" r:id="rId69" xr:uid="{888EF060-7682-4099-8BE4-9C3948973526}"/>
    <hyperlink ref="K47" r:id="rId70" xr:uid="{F820B0C4-C450-4B2B-BC4E-E20D0F5A2652}"/>
    <hyperlink ref="N42" r:id="rId71" display="https://clinicaltrials.gov/show/NCT04536051" xr:uid="{D97F24A1-DA10-4810-946B-ECA64F9EB318}"/>
    <hyperlink ref="K42" r:id="rId72" xr:uid="{6752F55F-EEF4-40A4-B7CA-A8A2F5172D0E}"/>
    <hyperlink ref="J39" r:id="rId73" xr:uid="{40A12C7B-960E-492F-9559-B89A6D5A2BC0}"/>
    <hyperlink ref="J60" r:id="rId74" xr:uid="{68F0E32B-EA8F-428C-A88B-CFF7A05F06C9}"/>
    <hyperlink ref="K201" r:id="rId75" xr:uid="{03AD3A6B-2FFE-4AED-A622-46994AD30E24}"/>
    <hyperlink ref="J75" r:id="rId76" xr:uid="{16A13973-93E5-4B00-BCEB-070F707FB7A1}"/>
    <hyperlink ref="L75" r:id="rId77" xr:uid="{A7E862A4-BDBE-493A-A1D1-26431AAFB0E2}"/>
    <hyperlink ref="K213" r:id="rId78" xr:uid="{BA6C8F05-84DD-44B2-A27B-35ACB9B8EDCE}"/>
    <hyperlink ref="J176" r:id="rId79" display="https://clinicaltrials.gov/ct2/show/NCT04453852?term=vaccine&amp;cond=covid-19&amp;draw=5" xr:uid="{CC330387-AF9D-4277-962C-F31A29E41B6F}"/>
    <hyperlink ref="J180" r:id="rId80" display="https://clinicaltrials.gov/ct2/show/study/NCT04487210?term=vaccine&amp;cond=covid-19&amp;draw=7" xr:uid="{73CAEF15-6458-40C8-BC45-4CA22994BA74}"/>
    <hyperlink ref="J214" r:id="rId81" xr:uid="{12B17749-389C-43B6-A7D1-2B7F46402F09}"/>
    <hyperlink ref="L133" r:id="rId82" display="https://www.ins.gob.pe/ensayosclinicos/rpec/recuperarECPBNuevoEN.asp?numec=054-20" xr:uid="{8C57FD3A-872B-436D-B4EB-1F7874F74489}"/>
    <hyperlink ref="J187" r:id="rId83" xr:uid="{79173028-B52F-4624-BC89-862ACA44B826}"/>
    <hyperlink ref="J189" r:id="rId84" xr:uid="{A616AE59-7604-4C1D-BFF1-24FA26741D72}"/>
    <hyperlink ref="K187" r:id="rId85" xr:uid="{6B61DAB9-52CD-45B7-ADFE-36E25C531443}"/>
    <hyperlink ref="N10" r:id="rId86" xr:uid="{F7206697-35C3-4ABA-9CF4-A5663D1BD9CA}"/>
    <hyperlink ref="K191" r:id="rId87" xr:uid="{8D4502D0-40B7-4482-983A-9267BC2AD3B4}"/>
    <hyperlink ref="J215" r:id="rId88" xr:uid="{C4E0E94A-AF69-46DA-9C1E-10A720FCFF43}"/>
    <hyperlink ref="J216" r:id="rId89" xr:uid="{27E6D09D-5619-4355-A2AD-71E2B055D48A}"/>
    <hyperlink ref="M91" r:id="rId90" xr:uid="{8C974136-4D9E-4600-978F-258B0B5707D0}"/>
    <hyperlink ref="K114" r:id="rId91" display="2020-003267-26" xr:uid="{5EC03B1A-FBE8-4EFB-ABF8-F92A9BA9E1E0}"/>
    <hyperlink ref="K109" r:id="rId92" xr:uid="{18B057F2-FC0E-44FD-A4D1-897BE0EF672E}"/>
    <hyperlink ref="K110" r:id="rId93" xr:uid="{20A89FC1-93EE-455E-A753-B33CFD56719C}"/>
    <hyperlink ref="J106" r:id="rId94" xr:uid="{873D8AC6-6C96-4010-8B16-C0C9BB3D4758}"/>
    <hyperlink ref="L106" r:id="rId95" xr:uid="{6C306F47-84FA-466B-B20C-834DE0AF70F1}"/>
    <hyperlink ref="J217" r:id="rId96" xr:uid="{23AD661B-1A54-4BE4-B6CF-602B864E5CD2}"/>
    <hyperlink ref="J208" r:id="rId97" xr:uid="{D9AE5D3A-B66A-4473-A834-7E4E7E092FEA}"/>
    <hyperlink ref="M209" r:id="rId98" xr:uid="{C425D351-C58B-4841-96AD-B25E4422E9BD}"/>
    <hyperlink ref="J218" r:id="rId99" xr:uid="{AA0FD337-4196-4963-A5B4-DA50D5066058}"/>
    <hyperlink ref="K50" r:id="rId100" xr:uid="{1E199898-9B81-4409-A5C8-ACEFBFF85A25}"/>
    <hyperlink ref="K44" r:id="rId101" xr:uid="{5B9689D8-AB12-4C92-BFAF-7E74B73719B7}"/>
    <hyperlink ref="K70" r:id="rId102" xr:uid="{379DD2EC-E9C2-4621-8C0C-2E2C4BD4B17A}"/>
    <hyperlink ref="N84" r:id="rId103" xr:uid="{900A015C-48E4-4D29-87B8-D56A0AAA7CB3}"/>
    <hyperlink ref="N87" r:id="rId104" xr:uid="{DE1DEB2F-EBA4-4433-BBFD-01ED64809A8D}"/>
    <hyperlink ref="N86" r:id="rId105" xr:uid="{1EFD4E8D-85DD-4597-937E-D60A54C0B5BB}"/>
    <hyperlink ref="J130" r:id="rId106" xr:uid="{2B4A7DD8-A7A3-4E75-B29B-17D93363763A}"/>
    <hyperlink ref="L193" r:id="rId107" xr:uid="{3C84F4A9-D163-44D1-BEC6-552B4EC75721}"/>
    <hyperlink ref="L194" r:id="rId108" xr:uid="{4B28887B-4452-40D9-9FA9-BBA72393ED5E}"/>
    <hyperlink ref="K113" r:id="rId109" display="https://clinicaltrials.gov/ct2/show/NCT04537949?term=vaccine&amp;cond=covid-19&amp;draw=4&amp;rank=26" xr:uid="{7CF755C1-9799-4C6A-81AC-83185CF237D4}"/>
    <hyperlink ref="L76" r:id="rId110" xr:uid="{7AD32605-CA6C-4A31-8B7B-1717E6DB46AC}"/>
    <hyperlink ref="L60" r:id="rId111" xr:uid="{66614FAB-B9A8-4CC3-996C-1D094050768C}"/>
    <hyperlink ref="J62" r:id="rId112" xr:uid="{B03883F0-DA55-4799-801C-C217B8739B7A}"/>
    <hyperlink ref="L71" r:id="rId113" xr:uid="{CD8B0C6E-68F3-493E-9374-6A9E4462A4A1}"/>
    <hyperlink ref="J219" r:id="rId114" xr:uid="{65512613-ABCD-46BE-8D8E-26D3864F38F1}"/>
    <hyperlink ref="N78" r:id="rId115" xr:uid="{3F09DEFA-42E2-42D4-9BF1-2BEABBB61D95}"/>
    <hyperlink ref="M72" r:id="rId116" xr:uid="{99452967-6311-4B65-83C0-ED89412EBBD0}"/>
    <hyperlink ref="N71" r:id="rId117" xr:uid="{90170346-8C71-4643-B60C-F3D6ABD450C9}"/>
    <hyperlink ref="L62" r:id="rId118" xr:uid="{CB9F1DDB-0430-4F98-A66C-F2348252C17E}"/>
    <hyperlink ref="J63" r:id="rId119" display="NCT04552366**" xr:uid="{823D8360-409B-44A6-86EE-D1A3E5943BF7}"/>
    <hyperlink ref="K60" r:id="rId120" xr:uid="{BDC8A473-6758-48EE-9607-51E1B5746853}"/>
    <hyperlink ref="J202" r:id="rId121" xr:uid="{74897924-3367-48BE-93E6-2E9F27E7362A}"/>
    <hyperlink ref="K224" r:id="rId122" xr:uid="{62369563-7C27-48BB-814F-804F7483FB18}"/>
    <hyperlink ref="K136" r:id="rId123" display="https://clinicaltrials.gov/ct2/show/NCT04412538?term=vaccine&amp;cond=covid-19&amp;draw=2" xr:uid="{4E0F257D-C634-48E2-A4F8-5DE5304C95E3}"/>
    <hyperlink ref="K13" r:id="rId124" xr:uid="{12CA4D81-4834-48BF-9580-23691CBF61BC}"/>
    <hyperlink ref="K35" r:id="rId125" xr:uid="{5CEDA02B-14A4-4241-AD0F-3992672D8F5B}"/>
    <hyperlink ref="N129" r:id="rId126" xr:uid="{529F2B0B-5550-4DE6-B2D7-ECA2779546F9}"/>
    <hyperlink ref="L166" r:id="rId127" xr:uid="{926809B6-D864-479C-95B3-85C3F7CE9FD1}"/>
    <hyperlink ref="N35" r:id="rId128" xr:uid="{DE5442ED-7C8B-4595-BCF6-BAF9181081CE}"/>
    <hyperlink ref="J129" r:id="rId129" xr:uid="{27141A17-6CAB-4EBE-99BB-8990767C7D5E}"/>
    <hyperlink ref="J228" r:id="rId130" xr:uid="{29C3A59E-6811-4EA4-AE2E-64D702B9C0F5}"/>
    <hyperlink ref="K225" r:id="rId131" xr:uid="{D077EA46-3DB3-4CCA-BAE0-B343037306FB}"/>
    <hyperlink ref="K87" r:id="rId132" xr:uid="{B2FDCBA0-036E-45F9-896E-51F721458DB6}"/>
    <hyperlink ref="N9" r:id="rId133" xr:uid="{C662F987-B924-4AB3-9714-EA2306085356}"/>
    <hyperlink ref="K111" r:id="rId134" xr:uid="{1D874E32-4A8F-4C6A-8D15-D5A7887C97E3}"/>
    <hyperlink ref="N13" r:id="rId135" xr:uid="{E5CBF023-DDBA-4C44-969A-01E30122332C}"/>
    <hyperlink ref="J201" r:id="rId136" xr:uid="{62510903-DBE3-4E27-A625-C3A8511D46CB}"/>
    <hyperlink ref="K229" r:id="rId137" xr:uid="{FF962A33-E803-4350-B15F-8FB0ECA9C6DF}"/>
    <hyperlink ref="K232" r:id="rId138" xr:uid="{97CC33DF-1063-46BC-B491-851334B11337}"/>
    <hyperlink ref="K235" r:id="rId139" xr:uid="{52F75AF1-80E2-48DD-94FF-12E1C8694C90}"/>
    <hyperlink ref="K152" r:id="rId140" xr:uid="{00780691-E8E8-4763-B297-484E0081AA18}"/>
    <hyperlink ref="J174" r:id="rId141" xr:uid="{82D45FB1-532F-4231-BC1E-67EEC677C51D}"/>
    <hyperlink ref="M132" r:id="rId142" xr:uid="{00913837-A166-49BA-A3FB-76914CE89A33}"/>
    <hyperlink ref="N16" r:id="rId143" xr:uid="{14A0D1AB-2561-488F-8B13-722046C53401}"/>
    <hyperlink ref="N135" r:id="rId144" xr:uid="{706FBFD1-F539-4053-BE76-605FED87EAB6}"/>
    <hyperlink ref="N72" r:id="rId145" xr:uid="{650B4F3F-C132-49F4-8AD7-AC7163179207}"/>
    <hyperlink ref="M144" r:id="rId146" xr:uid="{A38D1866-0F92-411F-9A73-F040B7B853AB}"/>
    <hyperlink ref="L162" r:id="rId147" xr:uid="{D7271516-F1F8-485B-9B74-81FF9E13AEC3}"/>
    <hyperlink ref="K237" r:id="rId148" xr:uid="{C40BB8D3-29CE-4D39-8ABD-F10D37241E5C}"/>
    <hyperlink ref="L209" r:id="rId149" xr:uid="{066685B4-615F-463F-AA5D-1FD7A6EF3649}"/>
    <hyperlink ref="K236" r:id="rId150" xr:uid="{D39E2AB6-E33C-401C-BB5F-AB2BC1FF2509}"/>
    <hyperlink ref="K238" r:id="rId151" xr:uid="{8D6697EA-3788-4DB3-9620-5C97603EA8DF}"/>
    <hyperlink ref="M198" r:id="rId152" xr:uid="{E1DFC748-6B66-452A-B4EB-DC6426F473CD}"/>
    <hyperlink ref="N109" r:id="rId153" xr:uid="{CCA97145-6017-4967-91D9-B83032751DB6}"/>
    <hyperlink ref="L189" r:id="rId154" xr:uid="{2ABED2A7-119B-4EDB-A639-7B03EE489F62}"/>
    <hyperlink ref="K240" r:id="rId155" xr:uid="{39CDD9D0-C7ED-402B-8DDC-BC49D34AD729}"/>
    <hyperlink ref="J223" r:id="rId156" xr:uid="{4FD4191C-B670-45A4-BE61-67B3B3718234}"/>
    <hyperlink ref="J222" r:id="rId157" xr:uid="{3F2EE99D-4510-4F61-935C-1213EAB550DC}"/>
    <hyperlink ref="J143" r:id="rId158" xr:uid="{292E7F9A-D390-4A42-BED9-32608891B44D}"/>
    <hyperlink ref="J141" r:id="rId159" xr:uid="{A9BB24A8-1AD4-4E25-9589-03A7F32DC631}"/>
    <hyperlink ref="K141" r:id="rId160" display="https://clinicaltrials.gov/ct2/show/NCT04447781" xr:uid="{7787033C-E2D2-4C3D-AE98-973617785C27}"/>
    <hyperlink ref="L141" r:id="rId161" xr:uid="{F9790A50-6DE4-4FF6-AA6C-681271EFA8A0}"/>
    <hyperlink ref="M141" r:id="rId162" xr:uid="{44709C08-7A60-45E5-A9CF-069DEAE32AA6}"/>
    <hyperlink ref="J241" r:id="rId163" xr:uid="{18C2D37D-5D86-49A6-BB97-FC17A643D1ED}"/>
    <hyperlink ref="K146" r:id="rId164" xr:uid="{457AF57E-75FE-4CFF-9A57-4F2CEA39A931}"/>
    <hyperlink ref="K165" r:id="rId165" xr:uid="{38092673-CD2F-4FB2-AB71-E91F56715042}"/>
    <hyperlink ref="K242" r:id="rId166" xr:uid="{49D25E2D-7DD9-4265-B887-A3FF3B1EE42E}"/>
    <hyperlink ref="K52" r:id="rId167" xr:uid="{1DBC298F-9AC2-46C5-9402-BBCA6559824C}"/>
    <hyperlink ref="K230" r:id="rId168" xr:uid="{EB833A8A-5DA2-4F47-B253-D5B5659572B5}"/>
    <hyperlink ref="N43" r:id="rId169" xr:uid="{02D2B694-50D7-4713-A912-2DDE0D2E97BD}"/>
    <hyperlink ref="N132" r:id="rId170" xr:uid="{46D9F2E7-746F-42CF-89C8-040BEC5361A1}"/>
    <hyperlink ref="N29" r:id="rId171" xr:uid="{5112116D-AAD9-423B-AFE2-5C24EBB6AED2}"/>
    <hyperlink ref="N93" r:id="rId172" xr:uid="{D08409CD-C049-4E4C-B2AD-F23E6ED360C9}"/>
    <hyperlink ref="J243" r:id="rId173" xr:uid="{BED79D9F-62DA-4BC4-B89A-C0F26EF13398}"/>
    <hyperlink ref="N139" r:id="rId174" xr:uid="{2A27992D-A64D-42E8-B43D-FECE457F6037}"/>
    <hyperlink ref="J225" r:id="rId175" xr:uid="{DA12DA35-CFA5-40A1-AB5D-F302BA223A56}"/>
    <hyperlink ref="L39" r:id="rId176" xr:uid="{579A61D2-5A45-48F3-BDFB-674C124FC2E8}"/>
    <hyperlink ref="J227" r:id="rId177" xr:uid="{0D6CAFAC-98D4-4E07-814D-3E07575473B3}"/>
    <hyperlink ref="N110" r:id="rId178" xr:uid="{56C2EAE0-14C3-4A53-95DC-6E41B922E826}"/>
    <hyperlink ref="J96" r:id="rId179" xr:uid="{5606F1FC-DB71-462E-8EB8-0E0458086D2D}"/>
    <hyperlink ref="N147" r:id="rId180" xr:uid="{D493B22B-4063-411F-B8DC-0FDBDCF433D8}"/>
    <hyperlink ref="K49" r:id="rId181" xr:uid="{7162F4A9-F7CD-47A6-B4BD-D3A13B9F22FD}"/>
    <hyperlink ref="J210" r:id="rId182" xr:uid="{F5A7EC21-4856-4996-9E94-92B9448948BB}"/>
    <hyperlink ref="K45" r:id="rId183" xr:uid="{662F5D37-4100-4D08-AC2B-F6D7BFECCE3E}"/>
    <hyperlink ref="L180" r:id="rId184" display="NCT04695652" xr:uid="{C19CD9A1-CB32-4A57-9BF6-3740CA6A833E}"/>
    <hyperlink ref="M42" r:id="rId185" xr:uid="{4FDDD2EA-53B5-45B1-BD9C-B69EBD5D327A}"/>
    <hyperlink ref="K137" r:id="rId186" xr:uid="{81EA7F58-BC0E-47A7-A447-6F2B50D00537}"/>
    <hyperlink ref="N44" r:id="rId187" xr:uid="{FB736C35-7238-43A6-9411-67FCD0631EC0}"/>
    <hyperlink ref="K76" r:id="rId188" xr:uid="{8EA706D5-A149-4216-B72B-45827B8B61CB}"/>
    <hyperlink ref="K51" r:id="rId189" xr:uid="{38F9D8C4-709A-4FBB-8EF7-0C305AEA570E}"/>
    <hyperlink ref="K153" r:id="rId190" xr:uid="{1D7FFDE5-F4BB-43EE-AC4E-C0130771C64D}"/>
    <hyperlink ref="K246" r:id="rId191" xr:uid="{FF613ADF-4F38-4126-A64E-E562972CF55C}"/>
    <hyperlink ref="K78" r:id="rId192" xr:uid="{A060040F-B3D7-413B-9085-0520F42E8D00}"/>
    <hyperlink ref="J220" r:id="rId193" xr:uid="{85F4A76A-8478-4913-9B9A-A898AF14B74D}"/>
    <hyperlink ref="N106" r:id="rId194" display="https://clinicaltrials.gov/ct2/show/NCT04368728?term=vaccine&amp;cond=covid-19&amp;draw=3&amp;rank=12" xr:uid="{A709AA66-8257-4D65-B621-746DE902FDE8}"/>
    <hyperlink ref="N111" r:id="rId195" xr:uid="{4548AD87-AB8C-4E7C-A841-D5684E59BC17}"/>
    <hyperlink ref="K71" r:id="rId196" xr:uid="{B6939482-36E1-439B-AB2B-19072F57576C}"/>
    <hyperlink ref="K150" r:id="rId197" xr:uid="{3EB54C92-B29A-42B0-8D80-43CC5B51646E}"/>
    <hyperlink ref="K91" r:id="rId198" xr:uid="{11F87E20-CB29-4B7B-986E-5CB801E2A9A7}"/>
    <hyperlink ref="K93" r:id="rId199" xr:uid="{A42F6DA9-A0E8-4AA4-8C1C-B4AE7BFF0AC3}"/>
    <hyperlink ref="J194" r:id="rId200" xr:uid="{E70AF048-5055-4C25-8E3A-D794E06CC337}"/>
    <hyperlink ref="L196" r:id="rId201" xr:uid="{DBB44F20-0D9F-4CAA-89AE-043776AA0DF8}"/>
    <hyperlink ref="L163" r:id="rId202" xr:uid="{F4B49209-071A-4264-B351-BAA75D4DED56}"/>
    <hyperlink ref="J142" r:id="rId203" xr:uid="{BB3D4A0B-858C-4002-9DAE-CE973568751C}"/>
    <hyperlink ref="J221" r:id="rId204" xr:uid="{E15C39E1-842D-49A9-8996-F49E7972C881}"/>
    <hyperlink ref="J173" r:id="rId205" xr:uid="{E16BCDAF-A043-485E-926B-332C0ADC9BD6}"/>
    <hyperlink ref="N47" r:id="rId206" xr:uid="{4830BD5E-C30D-40B4-A88B-989522E2BAF8}"/>
    <hyperlink ref="K154" r:id="rId207" xr:uid="{40417F22-E50A-4567-A8F8-E41F45F48775}"/>
    <hyperlink ref="K10" r:id="rId208" xr:uid="{5289E857-E4C4-4B02-99EA-E8E2525E608B}"/>
    <hyperlink ref="M43" r:id="rId209" xr:uid="{7A4320B2-A245-4E04-A374-58B9979CEA15}"/>
    <hyperlink ref="N73" r:id="rId210" xr:uid="{051DCBC6-5391-4C2F-857A-DC2AC0685F8F}"/>
    <hyperlink ref="K247" r:id="rId211" xr:uid="{C38785AC-1C38-4171-9790-E08656F639F1}"/>
    <hyperlink ref="J252" r:id="rId212" xr:uid="{FE0A74E8-98F1-4FC3-94D3-B4B7EC747E0F}"/>
    <hyperlink ref="J250" r:id="rId213" xr:uid="{8E79B986-0679-4CE9-B35C-69847DB44947}"/>
    <hyperlink ref="M44" r:id="rId214" xr:uid="{E4A83453-A877-45E3-8727-9E5323457310}"/>
    <hyperlink ref="J254" r:id="rId215" xr:uid="{B2724E75-6603-4349-963A-F7F83EABA82B}"/>
    <hyperlink ref="J255" r:id="rId216" xr:uid="{038A78F0-6259-4FF5-88EB-DE53F0FCABF7}"/>
    <hyperlink ref="J257" r:id="rId217" xr:uid="{4DD7B962-63F3-408F-94A9-16CC8A72A9D1}"/>
    <hyperlink ref="K54" r:id="rId218" xr:uid="{DD591843-F952-4A03-BAC7-6D244F36D010}"/>
    <hyperlink ref="J260" r:id="rId219" xr:uid="{79B79887-60C4-454C-A2A8-D1335D5CFD1D}"/>
    <hyperlink ref="M45" r:id="rId220" xr:uid="{019CF5D4-BCB7-4F06-A035-B5A5D827395C}"/>
    <hyperlink ref="L41" r:id="rId221" xr:uid="{6718FF15-0E7A-4AC2-BF69-296F381FF558}"/>
    <hyperlink ref="M106" r:id="rId222" xr:uid="{DABB07B8-9AC2-41CA-BCE1-BE06A3BC4D3D}"/>
    <hyperlink ref="J261" r:id="rId223" xr:uid="{1B7633F8-361F-4390-B135-D06DC07D397F}"/>
    <hyperlink ref="K262" r:id="rId224" xr:uid="{5F1CF182-CFF4-4305-9271-45D1871A3052}"/>
    <hyperlink ref="L159" r:id="rId225" xr:uid="{D3C047E2-21CA-4226-B302-46454B4952E8}"/>
    <hyperlink ref="K159" r:id="rId226" xr:uid="{855E3305-214E-4D32-AD33-3EEDA5EE05E8}"/>
    <hyperlink ref="O7" r:id="rId227" display="NCT04756830" xr:uid="{48EF6463-354B-470D-967D-C91BDB8771EA}"/>
    <hyperlink ref="O8" r:id="rId228" xr:uid="{54C044D5-ACB4-4EA8-B819-632214D77B19}"/>
    <hyperlink ref="O109" r:id="rId229" xr:uid="{D9D4B9F8-E391-4D88-9B64-20175C4F88CC}"/>
    <hyperlink ref="O106" r:id="rId230" xr:uid="{EA601261-5B88-4400-AE6A-3D8F6DAB8B35}"/>
    <hyperlink ref="O91" r:id="rId231" xr:uid="{40464B49-D466-45DF-9A8C-1766ACE90D64}"/>
    <hyperlink ref="O39" r:id="rId232" xr:uid="{295AA576-D5F7-477F-9584-4724E13E000F}"/>
    <hyperlink ref="J264" r:id="rId233" xr:uid="{A910C806-A362-4855-ADD2-DC3898430DAA}"/>
    <hyperlink ref="L78" r:id="rId234" xr:uid="{40B3D1BA-4310-4113-B89E-1E5A0823969E}"/>
    <hyperlink ref="K53" r:id="rId235" xr:uid="{D9813CCC-53EF-46B0-B9D7-A4D59B09E32F}"/>
    <hyperlink ref="K73" r:id="rId236" xr:uid="{1296C159-C79E-4D19-AC88-F08AD7F50F0E}"/>
    <hyperlink ref="L96" r:id="rId237" xr:uid="{A6B74B6D-8FAC-40FA-AF65-984A990B41C5}"/>
    <hyperlink ref="L109" r:id="rId238" xr:uid="{02446ECC-8F8D-4141-9FDF-8E9B40A9D218}"/>
    <hyperlink ref="K265" r:id="rId239" xr:uid="{0402A050-EFFB-4CCB-9AC8-E8261B3C89B9}"/>
    <hyperlink ref="N76" r:id="rId240" xr:uid="{DA04828E-3C33-4A88-A668-27F415607B5D}"/>
    <hyperlink ref="J166" r:id="rId241" xr:uid="{53C3A1DE-8E65-4008-8B92-BD8D94D45AE4}"/>
    <hyperlink ref="K248" r:id="rId242" xr:uid="{7695BEDE-59E7-4332-9CC5-202AD16672B7}"/>
    <hyperlink ref="J266" r:id="rId243" xr:uid="{C72870C4-36C0-44C4-96E0-FA51A2418A43}"/>
    <hyperlink ref="J267" r:id="rId244" xr:uid="{E8D7F681-D9DF-48C2-93E7-BD15F7A5630C}"/>
    <hyperlink ref="N189" r:id="rId245" xr:uid="{BB1A2BEE-C17A-426B-8A51-978448675E41}"/>
    <hyperlink ref="O111" r:id="rId246" xr:uid="{62E88A42-E287-4CC3-8EF8-7C4CD2E343BA}"/>
    <hyperlink ref="N191" r:id="rId247" xr:uid="{49889216-E38C-4D8B-837D-0A0433F91B35}"/>
    <hyperlink ref="O40" r:id="rId248" xr:uid="{ACCD7605-2492-4FE8-91E7-608DCFE10CFC}"/>
    <hyperlink ref="O113" r:id="rId249" xr:uid="{9E6D7A49-013A-4127-AE41-39DEC1DF6AE2}"/>
    <hyperlink ref="O9" r:id="rId250" xr:uid="{32058A52-786F-446B-9731-D189F6CE4153}"/>
    <hyperlink ref="J268" r:id="rId251" xr:uid="{A36123BA-6805-4325-BBED-33D5DC779056}"/>
    <hyperlink ref="J271" r:id="rId252" xr:uid="{A13B9C48-D867-4707-91CB-B2BC6D85E159}"/>
    <hyperlink ref="K272" r:id="rId253" xr:uid="{7D1BEAD7-0FB3-4855-A5E2-550F002377FC}"/>
    <hyperlink ref="L198" r:id="rId254" xr:uid="{F444F44C-2DB9-4E53-8766-B18AC4C9A619}"/>
    <hyperlink ref="N159" r:id="rId255" display="PACTR202011523101903" xr:uid="{3EBF3D6B-3AD3-4441-8338-53538465D06D}"/>
    <hyperlink ref="L207" r:id="rId256" xr:uid="{6FFFA3F8-48BD-448D-B46C-E601513693FF}"/>
    <hyperlink ref="K258" r:id="rId257" xr:uid="{DCB5FA63-260B-4D8F-94C8-9CF20F623D15}"/>
    <hyperlink ref="O10" r:id="rId258" xr:uid="{A90BE43F-6AF1-4AF7-AFEC-544157957DE9}"/>
    <hyperlink ref="M169" r:id="rId259" xr:uid="{0B9E5A45-51B1-4105-B278-AF2E544D92A3}"/>
    <hyperlink ref="J273" r:id="rId260" xr:uid="{04DE394E-1957-4281-BCAE-033C09919178}"/>
    <hyperlink ref="K259" r:id="rId261" xr:uid="{E4440F1D-18D1-4C46-B60E-705B117DDA8F}"/>
    <hyperlink ref="J274" r:id="rId262" xr:uid="{008BAE6F-B982-4128-8FCD-2106260E36D7}"/>
    <hyperlink ref="M95" r:id="rId263" xr:uid="{72A83AF3-77B9-4C8E-B16C-11CE600F19A3}"/>
    <hyperlink ref="K275" r:id="rId264" xr:uid="{1ED6FB1F-49B1-474E-B005-B7DDA4627AAF}"/>
    <hyperlink ref="O93" r:id="rId265" xr:uid="{AF1E4238-7092-4F2D-98A3-6F6D921816BB}"/>
    <hyperlink ref="N230" r:id="rId266" xr:uid="{C5670424-9B86-43EB-8C13-9E690774B1F3}"/>
    <hyperlink ref="N113" r:id="rId267" xr:uid="{C722D63C-F8E8-4054-9669-6119C28704D6}"/>
    <hyperlink ref="O11" r:id="rId268" xr:uid="{3FF882E8-B3E6-41A9-A0CA-3958C1B6F790}"/>
    <hyperlink ref="J253" r:id="rId269" xr:uid="{A4F5E25B-D76E-4938-BD82-3954EEA8ED76}"/>
    <hyperlink ref="M252" r:id="rId270" xr:uid="{D4D7BB39-014B-4A8F-812D-1AC4B35FC730}"/>
    <hyperlink ref="L93" r:id="rId271" xr:uid="{A6F95222-C853-47F2-B8EA-11D3C825BFB6}"/>
    <hyperlink ref="K79" r:id="rId272" location=":~:text=Among%20the%2042%20participants%20with,the%20vaccine%20and%20placebo%20groups." xr:uid="{2EDC4F26-6C0A-417B-94C8-7BCF7B25AA03}"/>
    <hyperlink ref="K156" r:id="rId273" xr:uid="{B670ADED-7C47-47E9-B801-58DF50F90481}"/>
    <hyperlink ref="K155" r:id="rId274" xr:uid="{8651D0C9-B370-443D-AA8D-AE41F35F44E9}"/>
    <hyperlink ref="N94" r:id="rId275" xr:uid="{233EE640-EFE7-4BB2-A015-0C81A9A30A76}"/>
    <hyperlink ref="K130" r:id="rId276" xr:uid="{713C260D-25CC-469A-89A0-E9808047824C}"/>
    <hyperlink ref="K148" r:id="rId277" xr:uid="{3F902573-BB9E-458A-8A50-EC24ED34FAF6}"/>
    <hyperlink ref="O13" r:id="rId278" xr:uid="{FCCEF2F0-6CD2-4110-A95E-35541F552D95}"/>
    <hyperlink ref="N114" r:id="rId279" xr:uid="{5397CE7C-1C06-4C71-AD6F-83C1135602EC}"/>
    <hyperlink ref="N96" r:id="rId280" xr:uid="{E128728F-F081-4899-BFCF-378F458F0341}"/>
    <hyperlink ref="N97" r:id="rId281" xr:uid="{EC499A55-B294-4BE3-8E8E-0D412A2D4DD5}"/>
    <hyperlink ref="J276" r:id="rId282" xr:uid="{D09B846C-264A-4FBB-9547-311FD56678B8}"/>
    <hyperlink ref="P39" r:id="rId283" xr:uid="{87C1A717-DE37-4ED2-8E10-3B2DFDE7D0BB}"/>
    <hyperlink ref="P33" r:id="rId284" xr:uid="{E1ADCBE0-B9F4-46D1-BA41-73D0A5DC8BAD}"/>
    <hyperlink ref="P32" r:id="rId285" xr:uid="{4D8C64EA-BAC9-44E2-A3DF-3EBF79A58A83}"/>
    <hyperlink ref="N130" r:id="rId286" location="sec1" xr:uid="{242F3DFA-0EB0-49EC-B66B-C9978C9186DD}"/>
    <hyperlink ref="L182" r:id="rId287" xr:uid="{B2A9BCEA-7985-4E8D-8E02-A82A427C87AD}"/>
    <hyperlink ref="J278" r:id="rId288" xr:uid="{ED0D7C37-7C76-4DFB-8270-B4A02013626B}"/>
    <hyperlink ref="J209" r:id="rId289" xr:uid="{8C39DB0B-4B5F-4FAC-8783-5027D8318733}"/>
    <hyperlink ref="M178" r:id="rId290" xr:uid="{D5A8568F-3CA5-45F7-9CF3-EE4844D31DD5}"/>
    <hyperlink ref="L243" r:id="rId291" xr:uid="{A2895947-906F-45D4-9A0E-699A2C3A256F}"/>
    <hyperlink ref="K279" r:id="rId292" xr:uid="{43B97685-A776-4BAC-B82B-BFCFF87183D4}"/>
    <hyperlink ref="J205" r:id="rId293" location="studydesign" xr:uid="{6320BA2B-AEA3-4075-8EAE-5C462F88CAEB}"/>
    <hyperlink ref="J204" r:id="rId294" display="http://www.chictr.org.cn/showprojen.aspx?proj=55421" xr:uid="{457EB575-C542-43A1-B0E7-1A4EF0FEF15F}"/>
    <hyperlink ref="L204" r:id="rId295" xr:uid="{E220000C-4F9E-4168-BA09-A22971D9C29A}"/>
    <hyperlink ref="J113" r:id="rId296" xr:uid="{6216D356-0873-4FDB-9899-B397CF2894D0}"/>
    <hyperlink ref="N115" r:id="rId297" xr:uid="{771CF072-35AD-4521-97E2-BE995F2B3D71}"/>
    <hyperlink ref="P75" r:id="rId298" xr:uid="{BDA7EC52-725A-4D55-AC76-340522E535D1}"/>
    <hyperlink ref="L129" r:id="rId299" xr:uid="{4312914E-412A-40AE-90C2-DFB51B8E9A86}"/>
    <hyperlink ref="J58" r:id="rId300" xr:uid="{8B184FEF-271A-4BDD-A2CE-9543E7404C2A}"/>
    <hyperlink ref="J280" r:id="rId301" xr:uid="{7776ED03-D8D3-452C-B42B-FC3C744E1BE0}"/>
    <hyperlink ref="N18" r:id="rId302" xr:uid="{CE3D4ACB-9D9A-43F6-8D6B-11166B454116}"/>
    <hyperlink ref="L110" r:id="rId303" xr:uid="{5FF9653C-281A-4C67-9489-67C174557F63}"/>
    <hyperlink ref="K281" r:id="rId304" xr:uid="{2A034431-80BC-4380-8456-B99F42D8D114}"/>
    <hyperlink ref="L187" r:id="rId305" xr:uid="{28198630-1555-4188-A942-DD147B9ABD30}"/>
    <hyperlink ref="N79" r:id="rId306" xr:uid="{D54B14DE-E555-4E65-ACC0-3EE6E47F4761}"/>
    <hyperlink ref="N133" r:id="rId307" xr:uid="{67AFCBD5-4F83-4230-888E-4EF5E251C465}"/>
    <hyperlink ref="J282" r:id="rId308" xr:uid="{513FA8CF-7F92-4D20-B036-FDE12B64FA9C}"/>
    <hyperlink ref="J283" r:id="rId309" xr:uid="{88C587E6-6967-4C2A-8538-1E07B42814F1}"/>
    <hyperlink ref="J98" r:id="rId310" xr:uid="{D081D4A7-44D2-46CD-B807-F44C8CD7A15E}"/>
    <hyperlink ref="J115" r:id="rId311" xr:uid="{E52CCDF9-98DE-422A-ADB0-7911E6B93DD2}"/>
    <hyperlink ref="J284" r:id="rId312" xr:uid="{30BBE458-79B3-42E0-B4D5-B7630DA79832}"/>
    <hyperlink ref="L284" r:id="rId313" xr:uid="{9635FBAE-1177-44D5-8169-04F606347715}"/>
    <hyperlink ref="L250" r:id="rId314" xr:uid="{2047B269-2291-4EF4-BFD1-E93AB9B202CE}"/>
    <hyperlink ref="K62" r:id="rId315" xr:uid="{EEAEF4C2-343E-434F-B426-BB02B5148296}"/>
    <hyperlink ref="P7" r:id="rId316" xr:uid="{8B065A6E-A385-44C5-8259-BB9C8D484048}"/>
    <hyperlink ref="L7" r:id="rId317" xr:uid="{2ADDC5B8-A347-46A1-B320-44B238700A8C}"/>
    <hyperlink ref="L44" r:id="rId318" xr:uid="{1F0C0F68-A356-4BFF-A186-9AB7AB9E2283}"/>
    <hyperlink ref="N77" r:id="rId319" display="STudy Report" xr:uid="{EA64176D-8454-4F0B-85E8-F038C4EE6531}"/>
    <hyperlink ref="K138" r:id="rId320" xr:uid="{EA085ADD-CA38-4F65-B9CF-65669816A040}"/>
    <hyperlink ref="N8" r:id="rId321" xr:uid="{C9917A19-C9D5-4499-B72A-EC9516881CE6}"/>
    <hyperlink ref="K16" r:id="rId322" xr:uid="{CE976A13-6C4F-4C2A-AA2B-C43CB1F4AA30}"/>
    <hyperlink ref="L167" r:id="rId323" xr:uid="{14A520CB-2274-4DE4-AC32-5F405FA74951}"/>
    <hyperlink ref="J167" r:id="rId324" xr:uid="{AD2DC9F6-58E8-4C4D-B6CF-A4FFD38A6095}"/>
    <hyperlink ref="K219" r:id="rId325" xr:uid="{E5862760-841A-4837-AD3C-EF43BF328DF7}"/>
    <hyperlink ref="J286" r:id="rId326" xr:uid="{EE7A61CD-5E62-41F0-947E-C83AE6B89FF1}"/>
    <hyperlink ref="P106" r:id="rId327" xr:uid="{CB8F30AD-D2C6-4D6C-B6D0-945248BA6513}"/>
    <hyperlink ref="K220" r:id="rId328" xr:uid="{6A63A750-2A2C-42C9-8C6A-5B118425E8DB}"/>
    <hyperlink ref="L268" r:id="rId329" xr:uid="{AC7120DF-1333-4B8D-88FC-3B8D92AC416C}"/>
    <hyperlink ref="N207" r:id="rId330" xr:uid="{0AFD0843-C662-4378-99C6-F182DDBFAB87}"/>
    <hyperlink ref="N166" r:id="rId331" xr:uid="{CD779096-D2CE-4315-A170-61AC2390EA9C}"/>
    <hyperlink ref="O114" r:id="rId332" location="E" display="EUCTR2021-000893-27" xr:uid="{706402EF-7511-4884-BCC7-7C2181D14EC0}"/>
    <hyperlink ref="O115" r:id="rId333" display="EUCTR2021-000930-32" xr:uid="{523FAC40-7D31-45FE-A6A6-198908EE5FCA}"/>
    <hyperlink ref="O268" r:id="rId334" xr:uid="{A1F5990B-C2A2-4DB5-9C7B-4C33A1712D59}"/>
    <hyperlink ref="K46" r:id="rId335" xr:uid="{D33B32BB-C963-4209-BB16-3E1C3ADE029C}"/>
    <hyperlink ref="P8" r:id="rId336" xr:uid="{D17E832A-D8CA-473B-8997-A1ACABF65C46}"/>
    <hyperlink ref="O116" r:id="rId337" xr:uid="{28E7A979-26AD-4C9B-9A57-29BD2D17D7F1}"/>
    <hyperlink ref="J287" r:id="rId338" xr:uid="{F96D8E7A-DF75-485F-AA57-671758D8C99F}"/>
    <hyperlink ref="O32" r:id="rId339" xr:uid="{6BB61B1A-E3DF-44CD-BD00-4D004607ADA0}"/>
    <hyperlink ref="P109" r:id="rId340" xr:uid="{EA9BBD47-5343-49CA-AD1D-66F3D19C3C0B}"/>
    <hyperlink ref="N134" r:id="rId341" xr:uid="{C7C133DC-49ED-4215-9F89-9BA4E97EB6D8}"/>
    <hyperlink ref="N98" r:id="rId342" xr:uid="{5B43D19D-F871-415D-B2BE-8FB38BED36FA}"/>
    <hyperlink ref="K290" r:id="rId343" xr:uid="{2CC954D8-B07F-442F-9966-D0F8E91C6A29}"/>
    <hyperlink ref="K292" r:id="rId344" xr:uid="{F13C6E3D-A966-40BF-A4A7-9770E0B4506C}"/>
    <hyperlink ref="K221" r:id="rId345" xr:uid="{2BD9FF48-15E7-43E1-84F5-AACB2C598755}"/>
    <hyperlink ref="J288" r:id="rId346" xr:uid="{97D7DE3C-6591-4173-AE1F-5D99FE1E2FCF}"/>
    <hyperlink ref="J109" r:id="rId347" xr:uid="{E5EB825F-A5FD-4952-A662-0E82F1DE5124}"/>
    <hyperlink ref="J111" r:id="rId348" xr:uid="{3E1940B2-AD01-43B5-9DD4-45F7591F7638}"/>
    <hyperlink ref="J256" r:id="rId349" xr:uid="{47C44869-FFCC-4A19-995D-EC3CDB39C2DF}"/>
    <hyperlink ref="K161" r:id="rId350" xr:uid="{20930551-7E45-4315-BF4E-AB443F5F39F7}"/>
    <hyperlink ref="K293" r:id="rId351" xr:uid="{4AB28203-891C-46DD-A0D6-82BE7BFB6F75}"/>
    <hyperlink ref="L86" r:id="rId352" xr:uid="{00E65FF5-E350-4255-8918-DE1DA82544CF}"/>
    <hyperlink ref="L111" r:id="rId353" xr:uid="{9E000911-D063-4048-B72D-53133E67F8E4}"/>
    <hyperlink ref="L45" r:id="rId354" xr:uid="{30B1076D-924D-4C17-850C-A90335B6548F}"/>
    <hyperlink ref="N232" r:id="rId355" xr:uid="{FEB5DB15-70D2-4414-8631-399ADC2F3056}"/>
    <hyperlink ref="N49" r:id="rId356" xr:uid="{342B0BF7-AEC7-4884-9F25-86FF3C87B97F}"/>
    <hyperlink ref="P110" r:id="rId357" xr:uid="{D1A839FF-391D-4C4E-83DA-0021A62984C5}"/>
    <hyperlink ref="J294" r:id="rId358" xr:uid="{0F59FAD3-7292-4337-8027-8997EF8C0737}"/>
    <hyperlink ref="J295" r:id="rId359" xr:uid="{93ECFFCF-C127-41F1-A866-218FBE2A2B2E}"/>
    <hyperlink ref="M50" r:id="rId360" xr:uid="{57D3F619-E33A-435A-B973-7F8770020896}"/>
    <hyperlink ref="M27" r:id="rId361" xr:uid="{410EAA1B-9863-42ED-9401-4BA0C1A4376B}"/>
    <hyperlink ref="J296" r:id="rId362" xr:uid="{64C7FEEC-7B16-408A-8C33-042F5C1D0230}"/>
    <hyperlink ref="O117" r:id="rId363" xr:uid="{BE25470F-FF52-49CB-A6D0-85CAA0EA2474}"/>
    <hyperlink ref="O269" r:id="rId364" xr:uid="{81BD711B-7823-4B22-B210-89B9860CAE34}"/>
    <hyperlink ref="O270" r:id="rId365" xr:uid="{74C1659B-24A3-4C25-BE4F-5EE36B204247}"/>
    <hyperlink ref="L113" r:id="rId366" xr:uid="{59F30172-1F40-40C9-8152-0DA561EE837F}"/>
    <hyperlink ref="K297" r:id="rId367" xr:uid="{BB052C6A-F01D-441A-9D06-BB7164A686FC}"/>
    <hyperlink ref="L97" r:id="rId368" xr:uid="{2DD0E0FB-5FAE-4471-BFDF-4ACEFEEBEF44}"/>
    <hyperlink ref="L114" r:id="rId369" xr:uid="{6EEEF20E-9448-448F-BFDB-A9C900B56E9F}"/>
    <hyperlink ref="L48" r:id="rId370" xr:uid="{3EA5AA0E-55CC-494D-8240-8FD93DA2A436}"/>
    <hyperlink ref="O15" r:id="rId371" xr:uid="{85496118-655B-4EAD-8F3E-725FF6B995D1}"/>
    <hyperlink ref="O59" r:id="rId372" xr:uid="{E99F9D3D-8C6D-4BA7-8BDE-DA7DAF8578FB}"/>
    <hyperlink ref="O16" r:id="rId373" xr:uid="{402FA88A-5306-46D5-BDC5-438E59321686}"/>
    <hyperlink ref="K94" r:id="rId374" xr:uid="{9A7307E5-2AED-4180-ABAD-E9DE16507A7F}"/>
    <hyperlink ref="K116" r:id="rId375" xr:uid="{7314F28D-A835-40C5-9F23-D9E46DD7C5B9}"/>
    <hyperlink ref="K80" r:id="rId376" xr:uid="{CAB8FF9A-932F-4806-AD94-B3F82E3C4E70}"/>
    <hyperlink ref="L8" r:id="rId377" xr:uid="{E63F14F9-4864-4501-9359-34FD3AF3B0AF}"/>
    <hyperlink ref="M142" r:id="rId378" xr:uid="{E8EC3F73-2F0D-46CF-A9F2-027EE1D84E4C}"/>
    <hyperlink ref="J211" r:id="rId379" xr:uid="{F6C97BAC-4A87-4B8B-A562-F137E32D252A}"/>
    <hyperlink ref="N88" r:id="rId380" location=":~:text=Conclusion%20A%20two%2Ddose%20regimen,had%20a%20reassuring%20safety%20profile." xr:uid="{4609F24F-AB2F-4CAD-93A1-8D6F4A9D1484}"/>
    <hyperlink ref="M211" r:id="rId381" xr:uid="{8B902159-D9A8-4982-B327-8CA2CF774E96}"/>
    <hyperlink ref="L49" r:id="rId382" xr:uid="{AE1F5944-8A23-4585-A768-50E328832AD2}"/>
    <hyperlink ref="L115" r:id="rId383" xr:uid="{93656CFD-F220-4C64-BF69-F5EC44047BB3}"/>
    <hyperlink ref="L87" r:id="rId384" xr:uid="{EDF89969-3D00-48CD-820E-B7619FA1A300}"/>
    <hyperlink ref="L98" r:id="rId385" xr:uid="{91F89E06-8D4C-4B04-9945-4E3B6D164821}"/>
    <hyperlink ref="L232" r:id="rId386" xr:uid="{CAF038A1-2EF6-49CB-B6A7-93EB830CE307}"/>
    <hyperlink ref="L134" r:id="rId387" xr:uid="{F7C83AA1-D920-41FB-A78E-400D5034AEB6}"/>
    <hyperlink ref="N193" r:id="rId388" xr:uid="{A1330264-6DF9-470B-8752-73A3219C9C4A}"/>
    <hyperlink ref="O94" r:id="rId389" xr:uid="{4AE2B992-DA71-47D6-A1C0-CF860F2B9670}"/>
    <hyperlink ref="P111" r:id="rId390" xr:uid="{0E6955E7-3633-4136-9254-B7C4145696C0}"/>
    <hyperlink ref="L176" r:id="rId391" xr:uid="{F79D4C8E-BED2-483F-BD41-4BD435F69D7B}"/>
    <hyperlink ref="P35" r:id="rId392" xr:uid="{59387E79-BD1B-4B19-8DAC-32729C50061A}"/>
    <hyperlink ref="J76" r:id="rId393" xr:uid="{21ED226A-E68E-4344-9F1D-D7AA742BECD8}"/>
    <hyperlink ref="L116" r:id="rId394" xr:uid="{19A9F4E2-97A8-4972-8953-DB2BB44400FA}"/>
    <hyperlink ref="N161" r:id="rId395" xr:uid="{FDB1AA12-0D2B-4241-88A5-6D8CB3C148E5}"/>
    <hyperlink ref="N194" r:id="rId396" xr:uid="{4A634F93-8D0D-4016-95B1-F86433646319}"/>
    <hyperlink ref="L50" r:id="rId397" xr:uid="{CA790AC3-FB7B-44D2-8712-BAEAFAB3722A}"/>
    <hyperlink ref="L117" r:id="rId398" xr:uid="{BF1F2E60-6A89-4EEB-B597-EE022698F961}"/>
    <hyperlink ref="O75" r:id="rId399" xr:uid="{05CD5B71-2AD7-42A6-ADBA-81B6C4E6E683}"/>
    <hyperlink ref="O96" r:id="rId400" xr:uid="{CB6360D4-53E6-43F9-9832-B35E95326284}"/>
    <hyperlink ref="O41" r:id="rId401" xr:uid="{6FA8992C-DEB8-46A5-925E-AD96AF41D005}"/>
    <hyperlink ref="O110" r:id="rId402" xr:uid="{D19B0E6D-225B-4FFC-8DEF-00FD822A77A5}"/>
    <hyperlink ref="P91" r:id="rId403" xr:uid="{65A0BB59-6222-42B5-97CF-E1AD1CFA554E}"/>
    <hyperlink ref="P113" r:id="rId404" xr:uid="{3B2F5CC6-8933-4ED3-952F-2B0558897E37}"/>
    <hyperlink ref="J298" r:id="rId405" xr:uid="{68DA12FA-B995-4CD0-B59A-AD3912734CF5}"/>
    <hyperlink ref="N108" r:id="rId406" xr:uid="{8E348CE8-29B8-4615-ABD3-86047FEAFF35}"/>
    <hyperlink ref="N30" r:id="rId407" xr:uid="{BC80BD56-1098-449A-8ABC-6949188AEFC9}"/>
    <hyperlink ref="K192" r:id="rId408" xr:uid="{00E194A6-AEA6-47DC-866A-74E8926F94E3}"/>
    <hyperlink ref="L47" r:id="rId409" xr:uid="{10D7CC9B-4B86-40DE-A50C-7189A7498BE6}"/>
    <hyperlink ref="N238" r:id="rId410" xr:uid="{29CE35C0-2A37-4E2E-B461-8B3866B08B5D}"/>
    <hyperlink ref="O42" r:id="rId411" xr:uid="{A6EAC94E-696D-495C-A1B2-9532F643C8DD}"/>
    <hyperlink ref="N33" r:id="rId412" xr:uid="{3BF09DE5-AD09-4505-9680-441E5C252759}"/>
    <hyperlink ref="P59" r:id="rId413" xr:uid="{7D6B11F9-B1AC-49B2-9DFF-A5837E974942}"/>
    <hyperlink ref="O18" r:id="rId414" xr:uid="{BE4EEAB3-B8E2-43A5-AAF0-1DAE5867D4C1}"/>
    <hyperlink ref="O108" r:id="rId415" xr:uid="{046A25E9-99DE-4FB6-BA1D-07DB6427CF20}"/>
    <hyperlink ref="O43" r:id="rId416" xr:uid="{BC139E62-581C-49D2-9B25-98E06D02E606}"/>
    <hyperlink ref="K299" r:id="rId417" xr:uid="{81F72557-FA92-472F-ADFF-AAC953184F35}"/>
    <hyperlink ref="J300" r:id="rId418" xr:uid="{8E7D9AFD-FE1C-46A6-BFD5-F1C861E345D1}"/>
    <hyperlink ref="M172" r:id="rId419" xr:uid="{2A5B7EF0-B422-493C-8029-762DA086AFCE}"/>
    <hyperlink ref="O97" r:id="rId420" xr:uid="{D141BC92-B990-4EED-999B-E12215F6DAFE}"/>
    <hyperlink ref="O118" r:id="rId421" xr:uid="{DD92500E-11A8-4A56-8C7D-8C43E3DE28A0}"/>
    <hyperlink ref="P76" r:id="rId422" xr:uid="{449FBEB2-659D-46AE-A2A7-74754EDDB311}"/>
    <hyperlink ref="P114" r:id="rId423" xr:uid="{21E82C47-8420-4AAF-97DA-234DF9E9AEA5}"/>
    <hyperlink ref="P93" r:id="rId424" xr:uid="{B498288E-DA85-4F99-9D0E-B1B5EF524A70}"/>
    <hyperlink ref="L99" r:id="rId425" xr:uid="{52B0AEBC-1D89-4256-8A63-219AF19FB705}"/>
    <hyperlink ref="M301" r:id="rId426" xr:uid="{47D86E9D-70F9-4CFE-B519-41E729ABECF5}"/>
    <hyperlink ref="J116" r:id="rId427" xr:uid="{E7BB3F4B-3B66-4DE5-96A0-8578F05F9A94}"/>
    <hyperlink ref="N243" r:id="rId428" xr:uid="{7EB0841F-F580-4DC2-BDF8-53DFF6A0BB72}"/>
    <hyperlink ref="K241:P241" r:id="rId429" display="Altimmune will discontinue further development of AdCOVID " xr:uid="{8FCE7C70-D1D2-41F3-A969-9E2EC656CCB8}"/>
    <hyperlink ref="P40" r:id="rId430" xr:uid="{33600AFC-045D-4A1F-80E1-C76F5D112955}"/>
    <hyperlink ref="J302" r:id="rId431" xr:uid="{78B98FA2-6EF6-4487-9B73-96294F75967F}"/>
    <hyperlink ref="J175" r:id="rId432" xr:uid="{19C677A2-A082-4CFB-8334-78B7AC3C78AC}"/>
    <hyperlink ref="L43" r:id="rId433" xr:uid="{46C55AB0-5E8C-403B-BB7C-A48285CAFEFD}"/>
    <hyperlink ref="L112" r:id="rId434" xr:uid="{04CEB5D0-7E27-4182-84F1-6E1758ACF6F3}"/>
    <hyperlink ref="L46" r:id="rId435" xr:uid="{4D22FCD5-3ECA-47EC-9B9E-7FB265427CA0}"/>
    <hyperlink ref="L183" r:id="rId436" xr:uid="{6AB89D09-6893-494B-9E16-6CF52C78F5A9}"/>
    <hyperlink ref="J303" r:id="rId437" xr:uid="{6C63654B-35D9-4E96-ACC8-E0CA195AC9C9}"/>
    <hyperlink ref="L304" r:id="rId438" display="NCT04950751" xr:uid="{D0446A92-BDF5-4A3B-BEC5-BEFF703E8ABF}"/>
    <hyperlink ref="M151" r:id="rId439" xr:uid="{823DA84A-E667-4411-B532-B8D3032988A1}"/>
    <hyperlink ref="L172" r:id="rId440" xr:uid="{22AB1D1E-EBD4-47F1-B4FF-7B9B811EA8E2}"/>
    <hyperlink ref="L177" r:id="rId441" xr:uid="{6C59316D-C283-479F-8539-9CFD113C9984}"/>
    <hyperlink ref="M59" r:id="rId442" xr:uid="{24D165CB-CAA9-43AC-BA58-CD3C5AED46A1}"/>
    <hyperlink ref="O19" r:id="rId443" xr:uid="{0B75602A-5FFC-4C6F-845C-82EE7DC52A25}"/>
    <hyperlink ref="P60" r:id="rId444" xr:uid="{9643D7FF-6904-45EC-8569-7CD278150064}"/>
    <hyperlink ref="O98" r:id="rId445" xr:uid="{5546E14E-9AD7-497A-A2F4-9A17AD8CEF6C}"/>
    <hyperlink ref="P295" r:id="rId446" xr:uid="{03711967-C678-4A56-A3E6-6DE8B74181CA}"/>
    <hyperlink ref="P135" r:id="rId447" xr:uid="{56A8B348-C316-4792-88AE-AE5496AA8266}"/>
    <hyperlink ref="O99" r:id="rId448" xr:uid="{786214C6-8A46-4EC8-8BBB-7AFEF4960D26}"/>
    <hyperlink ref="O119" r:id="rId449" xr:uid="{35E49F0F-9A48-4899-8136-A2A10189CEBF}"/>
    <hyperlink ref="L118" r:id="rId450" xr:uid="{03F1B9F0-257B-4B41-BB5B-1FCEAC1804C0}"/>
    <hyperlink ref="L276" r:id="rId451" xr:uid="{675EE95F-3BE0-4D88-B4EE-7EA6843D78D2}"/>
    <hyperlink ref="L72" r:id="rId452" xr:uid="{FC732972-2D90-42B5-876F-9177DAE8CE90}"/>
    <hyperlink ref="O112" r:id="rId453" xr:uid="{C067A22E-7D61-4A9E-A032-A40B2860900F}"/>
    <hyperlink ref="J131" r:id="rId454" xr:uid="{60AA1037-5146-4320-A082-AEA96F12B4AB}"/>
    <hyperlink ref="P115" r:id="rId455" xr:uid="{14E3AC66-852C-4B75-BE2C-5732DD221728}"/>
    <hyperlink ref="O20" r:id="rId456" xr:uid="{D7DEC300-3584-4B20-9384-B641F4852EE5}"/>
    <hyperlink ref="O120" r:id="rId457" xr:uid="{862058E9-9936-4542-8382-3263C1E2AE0B}"/>
    <hyperlink ref="N233" r:id="rId458" xr:uid="{7C62DE4A-993E-45A4-BA0A-F616145D9CB3}"/>
    <hyperlink ref="K197" r:id="rId459" xr:uid="{63D15E96-F056-4999-8694-73565643CC3C}"/>
    <hyperlink ref="O121" r:id="rId460" xr:uid="{B1404652-37BE-4C91-A2E4-E046DFEE0E75}"/>
    <hyperlink ref="J305" r:id="rId461" xr:uid="{02A83B08-FB15-411D-AA3F-93475F4EFF43}"/>
    <hyperlink ref="K28" r:id="rId462" location="%20" xr:uid="{D4B4906F-32C8-429B-80DF-6C3CAECD8C03}"/>
    <hyperlink ref="N14" r:id="rId463" xr:uid="{95D5E49D-8988-42D0-8DD8-D4EB596F1715}"/>
    <hyperlink ref="N152" r:id="rId464" xr:uid="{E072D8C0-41FB-4FE6-9DD3-4C035793E687}"/>
    <hyperlink ref="P36" r:id="rId465" xr:uid="{E1DA90C4-90C1-408C-9DC8-1FD1402FBE32}"/>
    <hyperlink ref="J86" r:id="rId466" xr:uid="{7F282ED7-039B-4CA6-920E-CEA8A1F019E2}"/>
    <hyperlink ref="O100" r:id="rId467" xr:uid="{477EC161-3246-4A40-AF6F-7493BB823AE7}"/>
    <hyperlink ref="O122" r:id="rId468" xr:uid="{196B0C6F-9916-4EA7-B05C-613E1E0893AF}"/>
    <hyperlink ref="N116" r:id="rId469" xr:uid="{A5DFDA25-A068-4C94-8721-BD184695EE34}"/>
    <hyperlink ref="L68" r:id="rId470" xr:uid="{CAD5EA94-8643-430C-9007-43F148C5CA1D}"/>
    <hyperlink ref="L9" r:id="rId471" xr:uid="{C23E1480-B300-462E-A83F-251FA4432085}"/>
    <hyperlink ref="J117" r:id="rId472" xr:uid="{DEF228F4-0843-4B99-9488-31148FAA8ECF}"/>
    <hyperlink ref="J199" r:id="rId473" xr:uid="{8F375CFD-94EE-41AC-A2F7-6BAEB9361E59}"/>
    <hyperlink ref="M306" r:id="rId474" xr:uid="{D9CA18B1-933F-4D46-A1F6-B52F7DB6F384}"/>
    <hyperlink ref="L100" r:id="rId475" xr:uid="{4C8DF1BA-FABF-4584-B213-D362A7B3C15E}"/>
    <hyperlink ref="L119" r:id="rId476" xr:uid="{F0737BA6-0DD9-4BBE-B160-E990573A9B20}"/>
    <hyperlink ref="L222" r:id="rId477" xr:uid="{E7CABDA8-9473-4EE3-8130-DD84C24DF2D0}"/>
    <hyperlink ref="J307" r:id="rId478" xr:uid="{1DE273C7-D056-4166-A8FF-CCF6BBE8E5AD}"/>
    <hyperlink ref="J196" r:id="rId479" xr:uid="{B09FECE8-5CF1-48F9-902F-6F452E1C9D5B}"/>
    <hyperlink ref="J65" r:id="rId480" xr:uid="{A2A26C42-536D-44F6-8BDA-9FD70E3BA4F9}"/>
    <hyperlink ref="L195" r:id="rId481" xr:uid="{55F4BCFB-E9B3-4C42-A728-29FE9DC8FE6F}"/>
    <hyperlink ref="K239" r:id="rId482" xr:uid="{64FEB294-4E04-46D6-A0F2-56373109D139}"/>
    <hyperlink ref="L245" r:id="rId483" xr:uid="{C972B7D3-5273-40F8-90AF-280D87995420}"/>
    <hyperlink ref="N36" r:id="rId484" xr:uid="{A80FD7FB-ED96-42B0-8760-3C9303861F2A}"/>
    <hyperlink ref="L73" r:id="rId485" xr:uid="{6B0D2768-9FE2-4A48-8FA6-4595066D35F2}"/>
    <hyperlink ref="L74" r:id="rId486" xr:uid="{D15F226D-4DE7-4EFA-911D-550273A1CAFD}"/>
    <hyperlink ref="L307" r:id="rId487" xr:uid="{18C1F7D0-B81D-4F60-BB28-35453F194241}"/>
    <hyperlink ref="L32" r:id="rId488" xr:uid="{057E8012-47CB-4F4B-9A84-023A7DB0CF67}"/>
    <hyperlink ref="L51" r:id="rId489" xr:uid="{2848E992-0C76-4947-8627-7FB7E0239F2C}"/>
    <hyperlink ref="M176" r:id="rId490" xr:uid="{6A4AAEFC-25AE-4BCE-AE5D-DFC459922C2C}"/>
    <hyperlink ref="N176" r:id="rId491" xr:uid="{E5F126B4-E7A7-4443-B251-060B64F7BEAE}"/>
    <hyperlink ref="P116" r:id="rId492" xr:uid="{EED88806-508D-452F-BF1A-6DEF20B02185}"/>
    <hyperlink ref="O21" r:id="rId493" xr:uid="{1E57125E-D2C5-44DB-BC69-376670D48A02}"/>
    <hyperlink ref="K308" r:id="rId494" xr:uid="{55FED8AE-B93D-4281-86FA-869C35EFC812}"/>
    <hyperlink ref="K17" r:id="rId495" xr:uid="{D3818AE1-2B80-46B2-9405-12C36765005D}"/>
    <hyperlink ref="N19" r:id="rId496" xr:uid="{A8D9C241-3CBB-4E3A-958C-5DC12B9478B4}"/>
    <hyperlink ref="M224" r:id="rId497" xr:uid="{926009B9-FF8E-48C6-BA3E-47437786CAD5}"/>
    <hyperlink ref="K310" r:id="rId498" xr:uid="{061A4A96-ADF7-4F65-93D1-73218B34E8D6}"/>
    <hyperlink ref="K14" r:id="rId499" xr:uid="{A3C5C405-2ADB-4AA1-AA0E-093047B573EB}"/>
    <hyperlink ref="K9" r:id="rId500" xr:uid="{739CBAB3-3B69-4506-A719-CEAF30245B6A}"/>
    <hyperlink ref="L42" r:id="rId501" xr:uid="{F74084A6-D1E8-4A77-83B5-09F4A1A0D36B}"/>
    <hyperlink ref="K96" r:id="rId502" xr:uid="{FC4A975D-EEF0-42B5-B849-3AB41929E6BF}"/>
    <hyperlink ref="K97" r:id="rId503" xr:uid="{1932AF53-A2E8-4860-A50F-61F635376042}"/>
    <hyperlink ref="P34" r:id="rId504" xr:uid="{ABA21704-1CE4-43E7-989E-D87FAF8EB581}"/>
    <hyperlink ref="O95" r:id="rId505" xr:uid="{E430C0C0-5922-4D4A-9A31-1BD4E8EA61F6}"/>
    <hyperlink ref="J133" r:id="rId506" xr:uid="{43C063AE-7E51-4A2D-B759-B91E658310C7}"/>
    <hyperlink ref="M93" r:id="rId507" xr:uid="{5492A06C-229C-476C-81C4-3965E04166E3}"/>
    <hyperlink ref="L225" r:id="rId508" xr:uid="{FE1D3C39-F315-4C5B-89D0-183264BB0D47}"/>
    <hyperlink ref="N247:N248" r:id="rId509" display="NCT05007951" xr:uid="{2459BBF6-111D-457B-AD30-B3E1D047456C}"/>
    <hyperlink ref="J119" r:id="rId510" xr:uid="{B974E027-C72A-43A1-8E23-DDFBC903EFB7}"/>
    <hyperlink ref="L65" r:id="rId511" xr:uid="{C514F48F-8405-4F64-8C3F-113266D20CDB}"/>
    <hyperlink ref="L168" r:id="rId512" xr:uid="{D74117F2-2E13-432F-9FAD-8ABFE3439825}"/>
    <hyperlink ref="J168" r:id="rId513" xr:uid="{032D2470-0FE7-4CC2-B442-E19C617120BE}"/>
    <hyperlink ref="L273" r:id="rId514" xr:uid="{9FCF0081-C9E1-48B5-93FF-0FDBE34D34F3}"/>
    <hyperlink ref="K140" r:id="rId515" xr:uid="{41AA016E-434C-4D4B-B9FA-BF0BE9020BD1}"/>
    <hyperlink ref="K313" r:id="rId516" xr:uid="{14EC1679-20E7-4486-A732-FCEF57FB5EEA}"/>
    <hyperlink ref="K193" r:id="rId517" xr:uid="{9074A73D-E38F-4C77-8A4B-BB796DF71279}"/>
    <hyperlink ref="M314" r:id="rId518" xr:uid="{7AA0F119-FA96-4C7D-AE2F-09F8AA6E8620}"/>
    <hyperlink ref="N172" r:id="rId519" xr:uid="{9BE46EDB-3947-4986-8F38-6E5F4F77A567}"/>
    <hyperlink ref="N180" r:id="rId520" xr:uid="{5A20AD5C-0F25-4D3D-A5FF-B40CBE113661}"/>
    <hyperlink ref="N250" r:id="rId521" xr:uid="{B7890D38-84B4-4EBE-BFAC-ED1C033D809F}"/>
    <hyperlink ref="L69" r:id="rId522" xr:uid="{9A21FE7A-5C06-41EA-AD16-D5EBB06E5AD7}"/>
    <hyperlink ref="O14" r:id="rId523" xr:uid="{1B0F97CC-86A5-4E3B-916B-70C442DA887C}"/>
    <hyperlink ref="K317" r:id="rId524" xr:uid="{3655AEC8-B5D6-4B5D-A30F-9F276449314A}"/>
    <hyperlink ref="K318:K319" r:id="rId525" display=" NCT05029856" xr:uid="{A605C4CB-6FDB-4334-ACD0-90330A95C2D0}"/>
    <hyperlink ref="M41" r:id="rId526" xr:uid="{FDDDE607-F54D-4711-AD7A-ED767D7C6E22}"/>
    <hyperlink ref="K48" r:id="rId527" xr:uid="{C6FAB604-1A1D-479E-B3A0-0DFD4E90E726}"/>
    <hyperlink ref="O60" r:id="rId528" xr:uid="{4C226B2F-96D5-4E09-B634-2CA9CF233D44}"/>
    <hyperlink ref="M109" r:id="rId529" xr:uid="{12B22E44-C1C2-4838-A906-CEEE91BB113E}"/>
    <hyperlink ref="M97" r:id="rId530" xr:uid="{16B51D9F-4AB7-408C-A5E6-5C37B36E80C2}"/>
    <hyperlink ref="N137" r:id="rId531" xr:uid="{C06BC6BC-A718-463A-84B0-24497915E227}"/>
    <hyperlink ref="O101" r:id="rId532" xr:uid="{6D1B0530-A195-4F7F-ABF3-AC1AE53A5481}"/>
    <hyperlink ref="O77" r:id="rId533" xr:uid="{043384FB-9448-4F6C-91CB-A6A389D02062}"/>
    <hyperlink ref="N210" r:id="rId534" xr:uid="{7EED1EB4-79C5-4DE0-8AB8-B2221B8CB88E}"/>
    <hyperlink ref="L184" r:id="rId535" xr:uid="{3D2CE852-9B2A-4D67-92FB-E9AF8E343417}"/>
    <hyperlink ref="K314" r:id="rId536" xr:uid="{41EF668E-BF14-4654-BEB8-E167F8E63EF3}"/>
    <hyperlink ref="K315" r:id="rId537" xr:uid="{043A6D6F-249C-430E-A626-6E701666D421}"/>
    <hyperlink ref="K316" r:id="rId538" xr:uid="{3D0F1494-E889-464B-86E2-9BF88CB3457C}"/>
    <hyperlink ref="K320" r:id="rId539" xr:uid="{CAD8F5DF-A88A-4927-A055-0221FCE01A48}"/>
    <hyperlink ref="O79" r:id="rId540" xr:uid="{C6A0A65F-C461-4F2D-ABCD-AE748772C7FE}"/>
    <hyperlink ref="J236" r:id="rId541" xr:uid="{3DF52B28-D343-4CD2-9357-0C02999CEC87}"/>
    <hyperlink ref="J285" r:id="rId542" xr:uid="{03CC020B-F629-4A18-ADE9-6E19F820A186}"/>
    <hyperlink ref="M321" r:id="rId543" xr:uid="{D486DDCA-943F-4974-AE11-225DBFCCA14F}"/>
    <hyperlink ref="N235" r:id="rId544" xr:uid="{0E852F76-4408-4E46-B826-C3B22D70041A}"/>
    <hyperlink ref="L185" r:id="rId545" xr:uid="{D5CEBA47-36F9-459A-8739-47D111D316C5}"/>
    <hyperlink ref="N80" r:id="rId546" xr:uid="{54ED511D-A8D1-4543-B895-3AF7E08FA03E}"/>
    <hyperlink ref="N99" r:id="rId547" xr:uid="{7554C171-D268-48D5-9800-F3111ABD38E8}"/>
    <hyperlink ref="L52" r:id="rId548" xr:uid="{91AB96FE-B6CC-46C1-AEC6-CCC11ABCE335}"/>
    <hyperlink ref="L120" r:id="rId549" xr:uid="{16C625DE-9C09-43F5-9E9D-47A07320CFC6}"/>
    <hyperlink ref="K63" r:id="rId550" xr:uid="{AB5B7329-FD12-4B00-B127-AA661CF040B6}"/>
    <hyperlink ref="K323" r:id="rId551" xr:uid="{9373F56D-4571-485C-854E-41A1470B12E6}"/>
    <hyperlink ref="M322" r:id="rId552" xr:uid="{3A4F6393-ABCC-4871-ACE1-E006538A1F54}"/>
    <hyperlink ref="J324" r:id="rId553" xr:uid="{20FCE3E9-C604-4AFD-A373-0B587FB2A45B}"/>
    <hyperlink ref="N81" r:id="rId554" xr:uid="{2F1987BF-8914-4F4D-935C-8348869345C7}"/>
    <hyperlink ref="N119" r:id="rId555" xr:uid="{64C310CF-23C1-4E22-8300-356FD0FD0BED}"/>
    <hyperlink ref="O102" r:id="rId556" xr:uid="{185BE66E-CC1F-4637-B115-451CFF606824}"/>
    <hyperlink ref="O123" r:id="rId557" xr:uid="{6ED207FD-804C-40B3-9DE5-1DC149BB55BB}"/>
    <hyperlink ref="N107" r:id="rId558" xr:uid="{5E4DB951-87B2-4309-B147-CC381BDFBCDB}"/>
    <hyperlink ref="N92" r:id="rId559" xr:uid="{128F67F4-4CB4-43DA-A91D-8A74BC00C301}"/>
    <hyperlink ref="M51" r:id="rId560" xr:uid="{749103D9-A56B-4530-A6D7-C6AFE1F761DF}"/>
    <hyperlink ref="O124" r:id="rId561" xr:uid="{BDFBCB6D-392E-4528-B16F-3A0636764953}"/>
    <hyperlink ref="O22" r:id="rId562" xr:uid="{74B9D007-EE3E-4A97-8DC1-8BB84F1A3C40}"/>
    <hyperlink ref="O125" r:id="rId563" xr:uid="{01C1FC75-1A9F-4269-9B50-90417B55D7B1}"/>
    <hyperlink ref="O45" r:id="rId564" xr:uid="{74BEC8AA-A591-4E68-87C7-4CD15AC6710C}"/>
    <hyperlink ref="L53" r:id="rId565" xr:uid="{16815261-75AA-4740-A974-824BE17AABCE}"/>
    <hyperlink ref="L186" r:id="rId566" xr:uid="{1308F1F5-5F4D-4284-95ED-DD10FCC7D9CB}"/>
    <hyperlink ref="M49" r:id="rId567" xr:uid="{422668DB-DB22-4D8A-95E9-B4D720ADCA18}"/>
    <hyperlink ref="L61" r:id="rId568" xr:uid="{FBDD151E-45D0-4125-A52D-037318E7BBCC}"/>
    <hyperlink ref="L123" r:id="rId569" xr:uid="{0FA568C1-3F32-4EEE-9218-2BA889396B24}"/>
    <hyperlink ref="L124" r:id="rId570" xr:uid="{A92CB84D-BEDB-4D66-BF55-A42B4971BE14}"/>
    <hyperlink ref="N17" r:id="rId571" xr:uid="{9D8C80BF-C16E-40DE-96C9-9AF759B9B688}"/>
    <hyperlink ref="M133" r:id="rId572" xr:uid="{C9894C64-3029-4373-A929-87A4C662434D}"/>
    <hyperlink ref="K233" r:id="rId573" xr:uid="{865CEB44-2DBB-46E3-81CF-DE3772EDA00E}"/>
    <hyperlink ref="K263" r:id="rId574" xr:uid="{66C71C2D-48A6-484D-B787-5C9EEAC81CE6}"/>
    <hyperlink ref="M149" r:id="rId575" xr:uid="{7440FD02-CAEA-4217-880F-CB43827A8D4B}"/>
    <hyperlink ref="L170" r:id="rId576" xr:uid="{1DECDBA3-3D1A-438A-8BF2-BCEDF3F3E382}"/>
    <hyperlink ref="K328" r:id="rId577" xr:uid="{7E566ED8-7737-40DB-8C73-073CFE7CE7B6}"/>
    <hyperlink ref="K329" r:id="rId578" xr:uid="{CC0EB544-8295-4B1A-954F-95E556BD2500}"/>
    <hyperlink ref="N204" r:id="rId579" xr:uid="{89B5DFC0-371E-44B0-B00E-893D1E196850}"/>
    <hyperlink ref="N127" r:id="rId580" xr:uid="{062380B7-589B-4095-AE7B-00B21B6BF466}"/>
    <hyperlink ref="O27" r:id="rId581" xr:uid="{CB3C49D5-1495-4BA6-BAB6-7D103034E975}"/>
    <hyperlink ref="O92" r:id="rId582" xr:uid="{D0D16114-3FDC-4E36-8D9F-7664926F3916}"/>
    <hyperlink ref="O107" r:id="rId583" xr:uid="{EC088147-7AA1-4110-BEE1-062E7B86DB0B}"/>
    <hyperlink ref="P92" r:id="rId584" xr:uid="{83FB252C-8645-4BBA-AA04-E0B34C4E4618}"/>
    <hyperlink ref="K330" r:id="rId585" xr:uid="{397C22AA-35F0-4DA9-BFA9-49BD903A7863}"/>
    <hyperlink ref="K209" r:id="rId586" xr:uid="{24E027DA-58F5-45BC-AB6C-E0DCB5A9D224}"/>
    <hyperlink ref="O33" r:id="rId587" xr:uid="{B5E8B817-90A2-4B99-B9B2-83B4F3458079}"/>
    <hyperlink ref="L40" r:id="rId588" xr:uid="{E5B6988F-4D07-426C-B453-509B969E5911}"/>
    <hyperlink ref="K188" r:id="rId589" xr:uid="{DBF59792-F1C8-4586-BEE8-00AD5D70B094}"/>
    <hyperlink ref="N314" r:id="rId590" xr:uid="{A18D2A1C-6345-4939-A60D-D9F817296A56}"/>
    <hyperlink ref="N228" r:id="rId591" xr:uid="{DC665F14-DBD6-46E7-BAB7-1CBD82F1A218}"/>
    <hyperlink ref="N141" r:id="rId592" xr:uid="{13B716F5-610C-4218-992E-728B66C04668}"/>
    <hyperlink ref="N182" r:id="rId593" xr:uid="{EAFD2A04-3E31-463F-8424-817818FA6155}"/>
    <hyperlink ref="L302" r:id="rId594" xr:uid="{E6393CBC-945E-465F-9567-66D7301B348E}"/>
    <hyperlink ref="L33" r:id="rId595" xr:uid="{27922632-C932-464C-8D99-0AACB7841801}"/>
    <hyperlink ref="L54" r:id="rId596" xr:uid="{92CC6299-DCE8-4A16-911B-A2653D4422B3}"/>
    <hyperlink ref="L27" r:id="rId597" xr:uid="{EF189807-3F7A-4365-8821-7D394EB1B4D2}"/>
    <hyperlink ref="N11" r:id="rId598" xr:uid="{034DBCFD-49AC-4DAC-A0DF-D6561D95635C}"/>
    <hyperlink ref="N85" r:id="rId599" xr:uid="{79350884-1E50-4017-83E3-F7AEBB4A43FC}"/>
    <hyperlink ref="L161" r:id="rId600" xr:uid="{9B9FED0E-713B-4BBF-BC0B-54FAC20954EF}"/>
    <hyperlink ref="L107" r:id="rId601" location="D" xr:uid="{97AA7B81-ED5B-412F-8890-89ACC8853B23}"/>
    <hyperlink ref="J331" r:id="rId602" xr:uid="{B95C73A2-0A19-404A-81EB-665EC32C6E35}"/>
    <hyperlink ref="O17" r:id="rId603" xr:uid="{B6818E93-FA7D-4C8E-807F-0A0B7E387FE8}"/>
    <hyperlink ref="O180" r:id="rId604" xr:uid="{3063EE06-8A2D-4CCA-AFB4-254A3542F118}"/>
    <hyperlink ref="O103" r:id="rId605" xr:uid="{BBC949EA-EA5F-4D11-87AC-C6E2724A1D60}"/>
    <hyperlink ref="P41" r:id="rId606" xr:uid="{AFFA53F8-C231-4B63-A335-406BAE33D0BB}"/>
    <hyperlink ref="P94" r:id="rId607" xr:uid="{6EAAECBE-E4A7-45B8-99B5-5F5E05C8DDB6}"/>
    <hyperlink ref="O28" r:id="rId608" xr:uid="{2E887939-692C-4914-A971-B979F70D9AF0}"/>
    <hyperlink ref="O29" r:id="rId609" xr:uid="{E7EE150E-1A67-4AE4-8FE0-755CA38D08FB}"/>
    <hyperlink ref="O34" r:id="rId610" xr:uid="{AC2779BF-B377-471B-9FC8-82607B048982}"/>
    <hyperlink ref="M210" r:id="rId611" xr:uid="{516FBE2A-96CA-4174-BC02-E796DB8B2AEC}"/>
    <hyperlink ref="L181" r:id="rId612" location="conflict-of-interest" xr:uid="{1794D54A-2503-4067-85BC-4C691CD06EDA}"/>
    <hyperlink ref="M52" r:id="rId613" xr:uid="{056BBFB4-BF17-4C37-A038-1693723C3C0B}"/>
    <hyperlink ref="K291" r:id="rId614" xr:uid="{E992F791-CEF3-4261-AB47-79FAD8BD1BCF}"/>
    <hyperlink ref="O35" r:id="rId615" xr:uid="{D4566EDB-FA7B-4A55-B150-4D1E8434AFA5}"/>
    <hyperlink ref="P118" r:id="rId616" xr:uid="{0EBCE069-6C73-4C11-AE5C-61E290671B61}"/>
    <hyperlink ref="O104" r:id="rId617" xr:uid="{4D23CDB6-5E85-4B5C-8296-AFCE9799726F}"/>
    <hyperlink ref="O105" r:id="rId618" xr:uid="{676FE6C9-257B-4777-A981-08A48D8563E2}"/>
    <hyperlink ref="O126" r:id="rId619" xr:uid="{87807025-A277-4059-A12A-B294985406E4}"/>
    <hyperlink ref="O80" r:id="rId620" xr:uid="{8FF15A47-3712-408A-85FB-701C418503FD}"/>
    <hyperlink ref="N244" r:id="rId621" xr:uid="{D2C73848-902E-4303-8201-221CA35C112C}"/>
    <hyperlink ref="N20" r:id="rId622" xr:uid="{4A0DE91C-1219-4662-8197-2C6168150FB3}"/>
    <hyperlink ref="L101" r:id="rId623" xr:uid="{6D736E8F-EB9F-4EB8-9457-2EEE040966D1}"/>
    <hyperlink ref="L125" r:id="rId624" xr:uid="{8B2F9CBE-7F23-468A-B860-476DD36CF8E0}"/>
    <hyperlink ref="L282" r:id="rId625" xr:uid="{67769CFB-8238-439C-A28B-225E1C94D3B7}"/>
    <hyperlink ref="M278" r:id="rId626" xr:uid="{74BEF7AA-7E6F-4733-9BF0-191E6FFFE990}"/>
    <hyperlink ref="J237" r:id="rId627" xr:uid="{7ECCFEF3-8D57-47E6-B77D-D3C143807332}"/>
    <hyperlink ref="L55" r:id="rId628" xr:uid="{C97BB74C-EDAE-4EC3-9A61-B2588098886B}"/>
    <hyperlink ref="L13" r:id="rId629" xr:uid="{44BBC6BC-34FE-4B9B-8BCB-EC770396DAD1}"/>
    <hyperlink ref="L173" r:id="rId630" xr:uid="{B5E27459-DB9C-4DAD-B16D-27947FD5C2B0}"/>
    <hyperlink ref="N82" r:id="rId631" xr:uid="{76E7FE83-4EE0-4649-BCAD-B1AB14DE2071}"/>
    <hyperlink ref="P96" r:id="rId632" xr:uid="{375F398D-2D8A-44AD-B51E-C2CB4AA6BC28}"/>
    <hyperlink ref="P120" r:id="rId633" xr:uid="{95139BD4-0695-4310-8E27-1B94A41783B4}"/>
    <hyperlink ref="P78" r:id="rId634" xr:uid="{2F0513BD-AC5A-4AD3-8AB8-21094B3E4D84}"/>
    <hyperlink ref="J332" r:id="rId635" xr:uid="{11C59BB2-37D0-4F99-AAA9-95FDF3D6617F}"/>
    <hyperlink ref="N128" r:id="rId636" xr:uid="{F2FF8B91-4388-4D37-91DF-92BD50978294}"/>
    <hyperlink ref="P122" r:id="rId637" xr:uid="{645AE561-C9A8-442E-8646-7BC651AD5283}"/>
    <hyperlink ref="N284" r:id="rId638" xr:uid="{DDB9DB56-4B08-4EC6-A15C-C80B4B90EB2F}"/>
    <hyperlink ref="N285" r:id="rId639" xr:uid="{E46FE701-44F8-4F6C-8721-E892F62FCF3C}"/>
    <hyperlink ref="O181" r:id="rId640" xr:uid="{11108A2A-C688-49CC-8EA5-C9D8D0887D82}"/>
    <hyperlink ref="J333" r:id="rId641" xr:uid="{32622548-079E-4F1E-B87D-F30B803BF1BF}"/>
    <hyperlink ref="P77" r:id="rId642" xr:uid="{CAAE3DDA-2F72-4E90-A9AF-167949628F2C}"/>
    <hyperlink ref="K82" r:id="rId643" xr:uid="{40562894-7AEB-43BA-9345-F0A0FC747951}"/>
    <hyperlink ref="L131" r:id="rId644" xr:uid="{4522F7FB-7544-4761-9B76-6E56C7DA7159}"/>
    <hyperlink ref="L126" r:id="rId645" xr:uid="{BE925D6B-C497-4092-AEA9-0CBF85ADE57A}"/>
    <hyperlink ref="K119" r:id="rId646" xr:uid="{14A626DB-A236-4DDF-AD44-8EFB53FA5AFE}"/>
    <hyperlink ref="K55" r:id="rId647" xr:uid="{6362A1C1-101A-414D-A1A7-0CE49DE495A2}"/>
    <hyperlink ref="O23" r:id="rId648" xr:uid="{6F72A23F-CF90-4874-ACFC-6E47F655D2DA}"/>
    <hyperlink ref="O36" r:id="rId649" xr:uid="{7E3D9EAB-7739-4E2C-AFD4-F07B854DAE77}"/>
    <hyperlink ref="O30" r:id="rId650" xr:uid="{825532B9-4BCD-469B-93DA-575E5D10CA27}"/>
    <hyperlink ref="K214" r:id="rId651" xr:uid="{2AAF50AB-ED5B-4B38-BF88-CCA8A36E7059}"/>
    <hyperlink ref="O37" r:id="rId652" xr:uid="{4CABED73-FBAF-4803-97D4-17140738AE9C}"/>
    <hyperlink ref="J334" r:id="rId653" xr:uid="{02575805-5966-4CEE-8A10-1F7A2F79EB8C}"/>
    <hyperlink ref="J335" r:id="rId654" xr:uid="{94ADE006-74F1-4A95-8D4C-556AF370694F}"/>
    <hyperlink ref="K43" r:id="rId655" xr:uid="{CD521E53-84A8-44F4-A8F0-29F4F7B08E7B}"/>
    <hyperlink ref="N190" r:id="rId656" xr:uid="{4A936F5C-4580-42D1-87C8-80F7133B861D}"/>
    <hyperlink ref="N50" r:id="rId657" xr:uid="{0F183968-A8C4-4473-8968-6DECAE6B37BD}"/>
    <hyperlink ref="N101" r:id="rId658" xr:uid="{27485B02-AFE7-4F5E-814F-DCE621CE2EE0}"/>
    <hyperlink ref="N121" r:id="rId659" xr:uid="{3CD4E67A-1049-48DA-8F7D-C634045574DE}"/>
    <hyperlink ref="M293" r:id="rId660" xr:uid="{6A2D98A6-BD11-43EB-8FED-EAE47599DAB5}"/>
    <hyperlink ref="O38" r:id="rId661" xr:uid="{358519A1-D456-4774-9A67-2B80B85FA1CE}"/>
    <hyperlink ref="L85" r:id="rId662" xr:uid="{6EEAAFE3-7D41-419B-B5FA-EBA91ECDE5A8}"/>
    <hyperlink ref="O24" r:id="rId663" xr:uid="{22E19C7A-85E5-43A0-81EA-C4FEF717A42D}"/>
    <hyperlink ref="L310" r:id="rId664" xr:uid="{786749E8-07B5-43A4-9E36-314AF6D296C2}"/>
    <hyperlink ref="K252" r:id="rId665" xr:uid="{4D420F97-BD0A-4C41-9823-A8828D47B05B}"/>
    <hyperlink ref="N160" r:id="rId666" xr:uid="{DB406903-0A9C-420D-825D-C02582B383E1}"/>
    <hyperlink ref="N122" r:id="rId667" xr:uid="{F5B13DA2-2CF1-4320-8DFA-E0E58A7A8902}"/>
    <hyperlink ref="L242" r:id="rId668" xr:uid="{50647A54-229E-4AF0-A6B5-E4A7DBF8CEC2}"/>
    <hyperlink ref="P284" r:id="rId669" xr:uid="{C4B7EB58-3AE5-4A0E-A806-71EB0D634144}"/>
    <hyperlink ref="N66" r:id="rId670" xr:uid="{20A144BB-1A0C-46C7-8E79-5CB10F73ACFD}"/>
    <hyperlink ref="J336" r:id="rId671" xr:uid="{D337AD6C-F47D-4B5E-8BB2-B522DABDA0FE}"/>
    <hyperlink ref="N102" r:id="rId672" xr:uid="{8D4021B8-80B4-4220-B07D-F870CB41A62B}"/>
    <hyperlink ref="J337" r:id="rId673" xr:uid="{C958269A-A830-4619-A758-F02B1DC4045D}"/>
    <hyperlink ref="P124" r:id="rId674" xr:uid="{F8ACFF1D-7E26-4472-BF51-4B403FCCDB08}"/>
    <hyperlink ref="P125" r:id="rId675" xr:uid="{4F60D0FE-C245-4B8E-9E63-34765E498ADE}"/>
    <hyperlink ref="P44" r:id="rId676" xr:uid="{67B1152B-0999-4B5B-B2B3-550106F298B9}"/>
    <hyperlink ref="P98" r:id="rId677" xr:uid="{2FFDC314-E771-43FE-A610-2DDC18958A37}"/>
    <hyperlink ref="P183" r:id="rId678" xr:uid="{82C4230C-D651-4E82-A23D-2F2FA83D69D4}"/>
    <hyperlink ref="J338" r:id="rId679" xr:uid="{30A3B812-7031-4E64-9384-680CCA048A29}"/>
    <hyperlink ref="K57" r:id="rId680" xr:uid="{BC0ABAB4-3E6A-4CFE-BE56-82F5E40830CB}"/>
    <hyperlink ref="N131" r:id="rId681" xr:uid="{E22AAFDC-580D-40FA-97A2-1B99D0EA223D}"/>
    <hyperlink ref="P250" r:id="rId682" xr:uid="{BC37B829-2E25-4EA3-BC21-169E26454FA7}"/>
    <hyperlink ref="P273" r:id="rId683" xr:uid="{B259F4C2-7FF2-4FCE-8DC8-677309E8CABD}"/>
    <hyperlink ref="P38" r:id="rId684" xr:uid="{30EABEF8-4398-43EC-8A9B-AD74427D6823}"/>
    <hyperlink ref="L102" r:id="rId685" xr:uid="{DE7E3C00-4A1E-4307-886E-93F699DFC60A}"/>
    <hyperlink ref="L288" r:id="rId686" xr:uid="{7D97CF69-9B2C-4A3B-800C-2C162708D7D7}"/>
    <hyperlink ref="N22" r:id="rId687" xr:uid="{EF03A6D2-5DF4-4954-B2D2-2426061C240D}"/>
    <hyperlink ref="M336" r:id="rId688" xr:uid="{BCD05A1B-5E81-4465-882E-283088A35E71}"/>
    <hyperlink ref="P325" r:id="rId689" xr:uid="{89F25884-7B1F-461A-A1BF-35DC6EA2AB7D}"/>
    <hyperlink ref="J339" r:id="rId690" xr:uid="{B0FE8236-2F4B-4041-8ACE-35178A747192}"/>
    <hyperlink ref="K234" r:id="rId691" xr:uid="{288EA94C-5965-4670-A785-1EC589F43F9D}"/>
    <hyperlink ref="O12" r:id="rId692" xr:uid="{05274D61-2D3D-494C-96D9-A914DC27FCE0}"/>
    <hyperlink ref="N24" r:id="rId693" xr:uid="{F2FC068D-0763-4D00-88E1-EEE7C52A3258}"/>
    <hyperlink ref="N52" r:id="rId694" xr:uid="{4AAF271A-8849-4EA2-B478-D0D8E67945D2}"/>
    <hyperlink ref="N103" r:id="rId695" xr:uid="{7A2C83BD-9B63-4EF3-9D21-2160F5B402DA}"/>
    <hyperlink ref="N117" r:id="rId696" xr:uid="{03E5B57D-6DFE-479B-8890-14837073E76F}"/>
    <hyperlink ref="N83" r:id="rId697" xr:uid="{7C5668CD-78F8-4ACA-9472-9F8BFBB0E9E9}"/>
    <hyperlink ref="L311" r:id="rId698" xr:uid="{7CDA2F31-37E7-4276-A566-42961A2BAD70}"/>
    <hyperlink ref="L312" r:id="rId699" xr:uid="{A3549452-E83F-468F-A532-97A2B07E65B2}"/>
    <hyperlink ref="L92" r:id="rId700" xr:uid="{F9DAC44A-1AFE-48C0-BABF-B52BFE25FE90}"/>
    <hyperlink ref="M40" r:id="rId701" location="data-availability" xr:uid="{AF0BFFF3-A6B2-417F-92FC-02B787173AFD}"/>
    <hyperlink ref="L88" r:id="rId702" xr:uid="{1CFBC7C1-4795-477A-A3C9-6F6D4781EC4A}"/>
    <hyperlink ref="M48" r:id="rId703" xr:uid="{90EA1223-04F1-4869-82D5-146936208BA2}"/>
    <hyperlink ref="K231" r:id="rId704" xr:uid="{5ED7EF99-34D2-4DD2-9204-387C0A4577CA}"/>
    <hyperlink ref="K295" r:id="rId705" xr:uid="{ECA41A43-DBC3-47B8-9A8B-BAF6C44E62A2}"/>
    <hyperlink ref="O47" r:id="rId706" xr:uid="{868E81F1-E43B-4429-8DCC-F7291525CB6E}"/>
    <hyperlink ref="K12" r:id="rId707" xr:uid="{AA7FBAA9-EC91-48C0-B7FE-FF36FA76FC17}"/>
    <hyperlink ref="K8" r:id="rId708" xr:uid="{02EFA44E-7662-496F-9A0C-C0701619260E}"/>
    <hyperlink ref="L57" r:id="rId709" xr:uid="{91659067-9CF4-40EE-A905-0CE718D02D95}"/>
    <hyperlink ref="L58" r:id="rId710" xr:uid="{2134EAE5-0729-4BF6-8FB9-EEA4CFD95C00}"/>
    <hyperlink ref="L89" r:id="rId711" xr:uid="{A4F665C2-BFC9-4DFC-92C2-A07E4A9AEBB4}"/>
    <hyperlink ref="L90" r:id="rId712" xr:uid="{4AC3E6EE-6064-43B7-944D-2DCF8BA8D9D8}"/>
    <hyperlink ref="L103" r:id="rId713" xr:uid="{C54F49D3-6F7A-435F-B749-3B9C322082F5}"/>
    <hyperlink ref="L104" r:id="rId714" xr:uid="{09818FD9-E123-4A1E-B572-401BB34AB0A0}"/>
    <hyperlink ref="L121" r:id="rId715" xr:uid="{D157CBF4-651C-4D14-AA61-45723BF7C1F8}"/>
    <hyperlink ref="L122" r:id="rId716" xr:uid="{F8BEBC27-0AC8-4B5A-9A5D-BDD865AF02C8}"/>
    <hyperlink ref="N61" r:id="rId717" xr:uid="{69918FBD-7F50-4187-B550-B70F16588961}"/>
    <hyperlink ref="N67" r:id="rId718" xr:uid="{A41E804F-76D4-4EDC-8AE7-D03DF2FB57D9}"/>
    <hyperlink ref="O25" r:id="rId719" xr:uid="{DA9DFC2F-71C5-423A-8465-D190A0381A93}"/>
    <hyperlink ref="N138" r:id="rId720" xr:uid="{DCC1D776-D88F-48F7-996A-C5C28EB6DE1C}"/>
    <hyperlink ref="N136" r:id="rId721" xr:uid="{9EF9ED9B-17DA-497D-8165-69D3766E359F}"/>
    <hyperlink ref="L15" r:id="rId722" xr:uid="{8ED3C181-DC4E-4134-A79C-C92A39A425BC}"/>
    <hyperlink ref="O26" r:id="rId723" xr:uid="{4BE1F725-FC92-4536-8DDB-965A0DFCB7D1}"/>
    <hyperlink ref="M177" r:id="rId724" xr:uid="{29C67323-CF66-4A57-A84F-DC2906F8160A}"/>
    <hyperlink ref="K321" r:id="rId725" xr:uid="{79015734-36C3-4109-BE3E-141438EC049B}"/>
    <hyperlink ref="L105" r:id="rId726" xr:uid="{D5FBFFFF-4132-4B42-A92E-51D2AF4DD3E3}"/>
    <hyperlink ref="L289" r:id="rId727" xr:uid="{E9B9C54C-2B71-4758-A2D6-14A8B1DC128A}"/>
    <hyperlink ref="P327" r:id="rId728" xr:uid="{211E7601-EBA1-4A4D-8080-95737F361A1C}"/>
    <hyperlink ref="L34" r:id="rId729" xr:uid="{026A4EF5-D3A2-4051-9E64-10A867EA68F2}"/>
    <hyperlink ref="L36" r:id="rId730" xr:uid="{96F4E174-DCA4-444A-9803-3B57E75C1275}"/>
    <hyperlink ref="L63" r:id="rId731" xr:uid="{DC669770-0058-4B6B-BFE4-F3E8C9E3F8F3}"/>
    <hyperlink ref="L56" r:id="rId732" xr:uid="{94001E5F-2759-4101-825E-4C098DB50E41}"/>
    <hyperlink ref="K249" r:id="rId733" xr:uid="{0AC709DD-687D-49F5-A35A-F910A21ED760}"/>
    <hyperlink ref="J247:J248" r:id="rId734" display="NCT05155982" xr:uid="{8B3A537E-16B5-4C4A-8493-1DDBCB937734}"/>
    <hyperlink ref="K202" r:id="rId735" xr:uid="{91CEE7D5-0FEA-4EF8-A203-3BC7CF4B69C4}"/>
    <hyperlink ref="J203" r:id="rId736" xr:uid="{35F84B20-EDC0-4530-ADBB-64145650CC2B}"/>
    <hyperlink ref="P326" r:id="rId737" xr:uid="{55D816E8-A829-4EE6-B423-8DCD8D7958B2}"/>
  </hyperlinks>
  <pageMargins left="0.7" right="0.7" top="0.75" bottom="0.75" header="0.3" footer="0.3"/>
  <pageSetup scale="44" orientation="landscape" r:id="rId738"/>
  <drawing r:id="rId73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3219-7A39-4884-9DEE-3D364DE8C9D1}">
  <sheetPr>
    <tabColor theme="8" tint="-0.249977111117893"/>
  </sheetPr>
  <dimension ref="A1:X1048576"/>
  <sheetViews>
    <sheetView showGridLines="0" zoomScale="85" zoomScaleNormal="85" workbookViewId="0">
      <pane ySplit="5" topLeftCell="A6" activePane="bottomLeft" state="frozen"/>
      <selection pane="bottomLeft" activeCell="K1" sqref="K1"/>
    </sheetView>
  </sheetViews>
  <sheetFormatPr defaultColWidth="9.140625" defaultRowHeight="15.75" x14ac:dyDescent="0.25"/>
  <cols>
    <col min="1" max="1" width="6.7109375" style="43" customWidth="1"/>
    <col min="2" max="2" width="14.28515625" style="43" customWidth="1"/>
    <col min="3" max="3" width="36.85546875" style="43" customWidth="1"/>
    <col min="4" max="4" width="76.85546875" style="45" customWidth="1"/>
    <col min="5" max="5" width="26" style="48" customWidth="1"/>
    <col min="6" max="6" width="29.28515625" style="48" customWidth="1"/>
    <col min="7" max="7" width="69.42578125" style="45" customWidth="1"/>
    <col min="8" max="16384" width="9.140625" style="42"/>
  </cols>
  <sheetData>
    <row r="1" spans="1:24" s="103" customFormat="1" ht="120" customHeight="1" x14ac:dyDescent="0.25">
      <c r="A1" s="97" t="s">
        <v>976</v>
      </c>
      <c r="B1" s="98"/>
      <c r="C1" s="99"/>
      <c r="D1" s="100"/>
      <c r="E1" s="98"/>
      <c r="F1" s="98"/>
      <c r="G1" s="456">
        <v>44572</v>
      </c>
      <c r="H1" s="454"/>
      <c r="I1" s="101"/>
      <c r="J1" s="98"/>
      <c r="K1" s="98"/>
      <c r="L1" s="98"/>
      <c r="M1" s="98"/>
      <c r="N1" s="98"/>
      <c r="O1" s="102"/>
      <c r="P1" s="98"/>
      <c r="Q1" s="98"/>
      <c r="R1" s="98"/>
      <c r="S1" s="98"/>
      <c r="T1" s="98"/>
      <c r="U1" s="98"/>
      <c r="V1" s="98"/>
      <c r="W1" s="98"/>
      <c r="X1" s="98"/>
    </row>
    <row r="2" spans="1:24" ht="16.5" x14ac:dyDescent="0.35">
      <c r="A2" s="1213" t="s">
        <v>977</v>
      </c>
      <c r="B2" s="1213"/>
      <c r="C2" s="1213"/>
      <c r="D2" s="44"/>
      <c r="E2" s="44"/>
      <c r="F2" s="336"/>
      <c r="G2" s="455"/>
      <c r="H2" s="44"/>
      <c r="I2" s="59"/>
      <c r="J2" s="43"/>
      <c r="K2" s="43"/>
      <c r="L2" s="43"/>
      <c r="M2" s="43"/>
      <c r="N2" s="43"/>
      <c r="O2" s="57"/>
      <c r="P2" s="43"/>
      <c r="Q2" s="43"/>
      <c r="R2" s="43"/>
      <c r="S2" s="43"/>
      <c r="T2" s="43"/>
      <c r="U2" s="43"/>
      <c r="V2" s="43"/>
      <c r="W2" s="43"/>
      <c r="X2" s="43"/>
    </row>
    <row r="3" spans="1:24" ht="33" customHeight="1" x14ac:dyDescent="0.25">
      <c r="A3" s="397" t="s">
        <v>978</v>
      </c>
      <c r="D3" s="47"/>
      <c r="F3" s="396"/>
      <c r="G3" s="396"/>
      <c r="H3" s="43"/>
      <c r="I3" s="47"/>
      <c r="J3" s="48"/>
      <c r="K3" s="48"/>
      <c r="L3" s="48"/>
      <c r="M3" s="48"/>
      <c r="N3" s="48"/>
      <c r="O3" s="48"/>
      <c r="P3" s="48"/>
      <c r="Q3" s="48"/>
      <c r="R3" s="48"/>
    </row>
    <row r="4" spans="1:24" x14ac:dyDescent="0.25">
      <c r="A4" s="49"/>
      <c r="D4" s="47"/>
      <c r="F4" s="398"/>
      <c r="G4" s="396"/>
      <c r="H4" s="43"/>
      <c r="I4" s="47"/>
      <c r="J4" s="48"/>
      <c r="K4" s="48"/>
      <c r="L4" s="48"/>
      <c r="M4" s="48"/>
      <c r="N4" s="48"/>
      <c r="O4" s="48"/>
      <c r="P4" s="48"/>
      <c r="Q4" s="48"/>
      <c r="R4" s="48"/>
    </row>
    <row r="5" spans="1:24" ht="45" x14ac:dyDescent="0.25">
      <c r="A5" s="112" t="s">
        <v>55</v>
      </c>
      <c r="B5" s="352" t="s">
        <v>71</v>
      </c>
      <c r="C5" s="112" t="s">
        <v>72</v>
      </c>
      <c r="D5" s="112" t="s">
        <v>979</v>
      </c>
      <c r="E5" s="112" t="s">
        <v>980</v>
      </c>
      <c r="F5" s="399" t="s">
        <v>981</v>
      </c>
      <c r="G5" s="112" t="s">
        <v>982</v>
      </c>
    </row>
    <row r="6" spans="1:24" ht="31.5" x14ac:dyDescent="0.25">
      <c r="A6" s="50">
        <v>1</v>
      </c>
      <c r="B6" s="51" t="s">
        <v>22</v>
      </c>
      <c r="C6" s="51" t="s">
        <v>421</v>
      </c>
      <c r="D6" s="52" t="s">
        <v>983</v>
      </c>
      <c r="E6" s="54" t="s">
        <v>984</v>
      </c>
      <c r="F6" s="54"/>
      <c r="G6" s="52" t="s">
        <v>985</v>
      </c>
    </row>
    <row r="7" spans="1:24" x14ac:dyDescent="0.25">
      <c r="A7" s="50">
        <v>2</v>
      </c>
      <c r="B7" s="51" t="s">
        <v>22</v>
      </c>
      <c r="C7" s="51" t="s">
        <v>421</v>
      </c>
      <c r="D7" s="52" t="s">
        <v>986</v>
      </c>
      <c r="E7" s="54" t="s">
        <v>987</v>
      </c>
      <c r="F7" s="54"/>
      <c r="G7" s="52" t="s">
        <v>988</v>
      </c>
    </row>
    <row r="8" spans="1:24" x14ac:dyDescent="0.25">
      <c r="A8" s="50">
        <v>3</v>
      </c>
      <c r="B8" s="51" t="s">
        <v>22</v>
      </c>
      <c r="C8" s="51" t="s">
        <v>421</v>
      </c>
      <c r="D8" s="52" t="s">
        <v>989</v>
      </c>
      <c r="E8" s="54" t="s">
        <v>987</v>
      </c>
      <c r="F8" s="54"/>
      <c r="G8" s="52" t="s">
        <v>990</v>
      </c>
    </row>
    <row r="9" spans="1:24" x14ac:dyDescent="0.25">
      <c r="A9" s="50">
        <v>4</v>
      </c>
      <c r="B9" s="51" t="s">
        <v>22</v>
      </c>
      <c r="C9" s="51" t="s">
        <v>421</v>
      </c>
      <c r="D9" s="52" t="s">
        <v>991</v>
      </c>
      <c r="E9" s="54" t="s">
        <v>987</v>
      </c>
      <c r="F9" s="54"/>
      <c r="G9" s="52" t="s">
        <v>992</v>
      </c>
    </row>
    <row r="10" spans="1:24" x14ac:dyDescent="0.25">
      <c r="A10" s="50">
        <v>5</v>
      </c>
      <c r="B10" s="51" t="s">
        <v>22</v>
      </c>
      <c r="C10" s="51" t="s">
        <v>421</v>
      </c>
      <c r="D10" s="52" t="s">
        <v>991</v>
      </c>
      <c r="E10" s="54" t="s">
        <v>987</v>
      </c>
      <c r="F10" s="54"/>
      <c r="G10" s="52" t="s">
        <v>993</v>
      </c>
    </row>
    <row r="11" spans="1:24" x14ac:dyDescent="0.25">
      <c r="A11" s="50">
        <v>6</v>
      </c>
      <c r="B11" s="51" t="s">
        <v>22</v>
      </c>
      <c r="C11" s="51" t="s">
        <v>421</v>
      </c>
      <c r="D11" s="52" t="s">
        <v>994</v>
      </c>
      <c r="E11" s="54" t="s">
        <v>987</v>
      </c>
      <c r="F11" s="54" t="s">
        <v>995</v>
      </c>
      <c r="G11" s="52" t="s">
        <v>996</v>
      </c>
    </row>
    <row r="12" spans="1:24" x14ac:dyDescent="0.25">
      <c r="A12" s="50">
        <v>7</v>
      </c>
      <c r="B12" s="51" t="s">
        <v>22</v>
      </c>
      <c r="C12" s="51" t="s">
        <v>421</v>
      </c>
      <c r="D12" s="52" t="s">
        <v>997</v>
      </c>
      <c r="E12" s="54" t="s">
        <v>987</v>
      </c>
      <c r="F12" s="54"/>
      <c r="G12" s="52" t="s">
        <v>967</v>
      </c>
    </row>
    <row r="13" spans="1:24" x14ac:dyDescent="0.25">
      <c r="A13" s="50">
        <v>8</v>
      </c>
      <c r="B13" s="51" t="s">
        <v>22</v>
      </c>
      <c r="C13" s="51" t="s">
        <v>421</v>
      </c>
      <c r="D13" s="52" t="s">
        <v>986</v>
      </c>
      <c r="E13" s="54" t="s">
        <v>987</v>
      </c>
      <c r="F13" s="54"/>
      <c r="G13" s="52" t="s">
        <v>998</v>
      </c>
    </row>
    <row r="14" spans="1:24" x14ac:dyDescent="0.25">
      <c r="A14" s="50">
        <v>9</v>
      </c>
      <c r="B14" s="51" t="s">
        <v>22</v>
      </c>
      <c r="C14" s="51" t="s">
        <v>421</v>
      </c>
      <c r="D14" s="52" t="s">
        <v>999</v>
      </c>
      <c r="E14" s="54" t="s">
        <v>987</v>
      </c>
      <c r="F14" s="54"/>
      <c r="G14" s="52" t="s">
        <v>1000</v>
      </c>
    </row>
    <row r="15" spans="1:24" x14ac:dyDescent="0.25">
      <c r="A15" s="50">
        <v>10</v>
      </c>
      <c r="B15" s="51" t="s">
        <v>22</v>
      </c>
      <c r="C15" s="51" t="s">
        <v>421</v>
      </c>
      <c r="D15" s="52" t="s">
        <v>986</v>
      </c>
      <c r="E15" s="54" t="s">
        <v>987</v>
      </c>
      <c r="F15" s="54"/>
      <c r="G15" s="52" t="s">
        <v>1001</v>
      </c>
    </row>
    <row r="16" spans="1:24" x14ac:dyDescent="0.25">
      <c r="A16" s="50">
        <v>11</v>
      </c>
      <c r="B16" s="51" t="s">
        <v>22</v>
      </c>
      <c r="C16" s="51" t="s">
        <v>421</v>
      </c>
      <c r="D16" s="106" t="s">
        <v>1002</v>
      </c>
      <c r="E16" s="54" t="s">
        <v>987</v>
      </c>
      <c r="F16" s="54"/>
      <c r="G16" s="107" t="s">
        <v>1003</v>
      </c>
    </row>
    <row r="17" spans="1:7" x14ac:dyDescent="0.25">
      <c r="A17" s="50">
        <v>12</v>
      </c>
      <c r="B17" s="51" t="s">
        <v>22</v>
      </c>
      <c r="C17" s="51" t="s">
        <v>421</v>
      </c>
      <c r="D17" s="106" t="s">
        <v>1004</v>
      </c>
      <c r="E17" s="54" t="s">
        <v>987</v>
      </c>
      <c r="F17" s="54"/>
      <c r="G17" s="107" t="s">
        <v>1005</v>
      </c>
    </row>
    <row r="18" spans="1:7" x14ac:dyDescent="0.25">
      <c r="A18" s="50">
        <v>13</v>
      </c>
      <c r="B18" s="51" t="s">
        <v>22</v>
      </c>
      <c r="C18" s="51" t="s">
        <v>421</v>
      </c>
      <c r="D18" s="106" t="s">
        <v>1006</v>
      </c>
      <c r="E18" s="54" t="s">
        <v>987</v>
      </c>
      <c r="F18" s="54"/>
      <c r="G18" s="107" t="s">
        <v>1007</v>
      </c>
    </row>
    <row r="19" spans="1:7" x14ac:dyDescent="0.25">
      <c r="A19" s="50">
        <v>14</v>
      </c>
      <c r="B19" s="51" t="s">
        <v>22</v>
      </c>
      <c r="C19" s="51" t="s">
        <v>421</v>
      </c>
      <c r="D19" s="106" t="s">
        <v>1008</v>
      </c>
      <c r="E19" s="54" t="s">
        <v>987</v>
      </c>
      <c r="F19" s="54"/>
      <c r="G19" s="107" t="s">
        <v>1009</v>
      </c>
    </row>
    <row r="20" spans="1:7" x14ac:dyDescent="0.25">
      <c r="A20" s="50">
        <v>15</v>
      </c>
      <c r="B20" s="51" t="s">
        <v>22</v>
      </c>
      <c r="C20" s="51" t="s">
        <v>421</v>
      </c>
      <c r="D20" s="106" t="s">
        <v>1010</v>
      </c>
      <c r="E20" s="54" t="s">
        <v>987</v>
      </c>
      <c r="F20" s="54"/>
      <c r="G20" s="107" t="s">
        <v>1011</v>
      </c>
    </row>
    <row r="21" spans="1:7" ht="31.5" x14ac:dyDescent="0.25">
      <c r="A21" s="50">
        <v>16</v>
      </c>
      <c r="B21" s="51" t="s">
        <v>22</v>
      </c>
      <c r="C21" s="51" t="s">
        <v>421</v>
      </c>
      <c r="D21" s="52" t="s">
        <v>1012</v>
      </c>
      <c r="E21" s="54" t="s">
        <v>987</v>
      </c>
      <c r="F21" s="54"/>
      <c r="G21" s="199" t="s">
        <v>1013</v>
      </c>
    </row>
    <row r="22" spans="1:7" ht="49.5" customHeight="1" x14ac:dyDescent="0.25">
      <c r="A22" s="50">
        <v>17</v>
      </c>
      <c r="B22" s="51" t="s">
        <v>23</v>
      </c>
      <c r="C22" s="51" t="s">
        <v>88</v>
      </c>
      <c r="D22" s="52" t="s">
        <v>1014</v>
      </c>
      <c r="E22" s="54" t="s">
        <v>1015</v>
      </c>
      <c r="F22" s="54"/>
      <c r="G22" s="52" t="s">
        <v>1016</v>
      </c>
    </row>
    <row r="23" spans="1:7" x14ac:dyDescent="0.25">
      <c r="A23" s="50">
        <v>18</v>
      </c>
      <c r="B23" s="51" t="s">
        <v>23</v>
      </c>
      <c r="C23" s="51" t="s">
        <v>88</v>
      </c>
      <c r="D23" s="52" t="s">
        <v>1017</v>
      </c>
      <c r="E23" s="54" t="s">
        <v>987</v>
      </c>
      <c r="F23" s="54" t="s">
        <v>1018</v>
      </c>
      <c r="G23" s="52" t="s">
        <v>1019</v>
      </c>
    </row>
    <row r="24" spans="1:7" x14ac:dyDescent="0.25">
      <c r="A24" s="50">
        <v>19</v>
      </c>
      <c r="B24" s="51" t="s">
        <v>23</v>
      </c>
      <c r="C24" s="51" t="s">
        <v>88</v>
      </c>
      <c r="D24" s="52" t="s">
        <v>1020</v>
      </c>
      <c r="E24" s="54" t="s">
        <v>987</v>
      </c>
      <c r="F24" s="54"/>
      <c r="G24" s="52" t="s">
        <v>1021</v>
      </c>
    </row>
    <row r="25" spans="1:7" x14ac:dyDescent="0.25">
      <c r="A25" s="50">
        <v>20</v>
      </c>
      <c r="B25" s="51" t="s">
        <v>23</v>
      </c>
      <c r="C25" s="51" t="s">
        <v>88</v>
      </c>
      <c r="D25" s="52"/>
      <c r="E25" s="54" t="s">
        <v>987</v>
      </c>
      <c r="F25" s="54"/>
      <c r="G25" s="52" t="s">
        <v>1022</v>
      </c>
    </row>
    <row r="26" spans="1:7" x14ac:dyDescent="0.25">
      <c r="A26" s="50">
        <v>21</v>
      </c>
      <c r="B26" s="51" t="s">
        <v>23</v>
      </c>
      <c r="C26" s="51" t="s">
        <v>88</v>
      </c>
      <c r="D26" s="52" t="s">
        <v>1023</v>
      </c>
      <c r="E26" s="54" t="s">
        <v>987</v>
      </c>
      <c r="F26" s="54"/>
      <c r="G26" s="52" t="s">
        <v>1024</v>
      </c>
    </row>
    <row r="27" spans="1:7" x14ac:dyDescent="0.25">
      <c r="A27" s="50">
        <v>22</v>
      </c>
      <c r="B27" s="51" t="s">
        <v>23</v>
      </c>
      <c r="C27" s="51" t="s">
        <v>88</v>
      </c>
      <c r="D27" s="52" t="s">
        <v>1023</v>
      </c>
      <c r="E27" s="54" t="s">
        <v>987</v>
      </c>
      <c r="F27" s="54"/>
      <c r="G27" s="52" t="s">
        <v>1025</v>
      </c>
    </row>
    <row r="28" spans="1:7" x14ac:dyDescent="0.25">
      <c r="A28" s="50">
        <v>23</v>
      </c>
      <c r="B28" s="51" t="s">
        <v>23</v>
      </c>
      <c r="C28" s="51" t="s">
        <v>88</v>
      </c>
      <c r="D28" s="52" t="s">
        <v>1026</v>
      </c>
      <c r="E28" s="54" t="s">
        <v>987</v>
      </c>
      <c r="F28" s="54"/>
      <c r="G28" s="52" t="s">
        <v>967</v>
      </c>
    </row>
    <row r="29" spans="1:7" x14ac:dyDescent="0.25">
      <c r="A29" s="50">
        <v>24</v>
      </c>
      <c r="B29" s="115" t="s">
        <v>23</v>
      </c>
      <c r="C29" s="115" t="s">
        <v>88</v>
      </c>
      <c r="D29" s="117" t="s">
        <v>1020</v>
      </c>
      <c r="E29" s="116" t="s">
        <v>987</v>
      </c>
      <c r="F29" s="125" t="s">
        <v>1027</v>
      </c>
      <c r="G29" s="124" t="s">
        <v>1028</v>
      </c>
    </row>
    <row r="30" spans="1:7" x14ac:dyDescent="0.25">
      <c r="A30" s="50">
        <v>25</v>
      </c>
      <c r="B30" s="206" t="s">
        <v>23</v>
      </c>
      <c r="C30" s="206" t="s">
        <v>88</v>
      </c>
      <c r="D30" s="220" t="s">
        <v>1020</v>
      </c>
      <c r="E30" s="202" t="s">
        <v>987</v>
      </c>
      <c r="F30" s="508" t="s">
        <v>1027</v>
      </c>
      <c r="G30" s="486" t="s">
        <v>1029</v>
      </c>
    </row>
    <row r="31" spans="1:7" x14ac:dyDescent="0.25">
      <c r="A31" s="50">
        <v>26</v>
      </c>
      <c r="B31" s="206" t="s">
        <v>23</v>
      </c>
      <c r="C31" s="206" t="s">
        <v>88</v>
      </c>
      <c r="D31" s="344" t="s">
        <v>1017</v>
      </c>
      <c r="E31" s="202" t="s">
        <v>987</v>
      </c>
      <c r="F31" s="508"/>
      <c r="G31" s="486" t="s">
        <v>1030</v>
      </c>
    </row>
    <row r="32" spans="1:7" ht="31.5" x14ac:dyDescent="0.25">
      <c r="A32" s="50">
        <v>27</v>
      </c>
      <c r="B32" s="115" t="s">
        <v>23</v>
      </c>
      <c r="C32" s="115" t="s">
        <v>88</v>
      </c>
      <c r="D32" s="145" t="s">
        <v>1031</v>
      </c>
      <c r="E32" s="116" t="s">
        <v>987</v>
      </c>
      <c r="F32" s="125"/>
      <c r="G32" s="124" t="s">
        <v>1032</v>
      </c>
    </row>
    <row r="33" spans="1:7" ht="31.5" x14ac:dyDescent="0.25">
      <c r="A33" s="50">
        <v>28</v>
      </c>
      <c r="B33" s="509" t="s">
        <v>32</v>
      </c>
      <c r="C33" s="509" t="s">
        <v>647</v>
      </c>
      <c r="D33" s="510" t="s">
        <v>1033</v>
      </c>
      <c r="E33" s="511" t="s">
        <v>987</v>
      </c>
      <c r="F33" s="511"/>
      <c r="G33" s="510" t="s">
        <v>1034</v>
      </c>
    </row>
    <row r="34" spans="1:7" x14ac:dyDescent="0.25">
      <c r="A34" s="50">
        <v>29</v>
      </c>
      <c r="B34" s="51" t="s">
        <v>32</v>
      </c>
      <c r="C34" s="51" t="s">
        <v>647</v>
      </c>
      <c r="D34" s="52" t="s">
        <v>1033</v>
      </c>
      <c r="E34" s="54" t="s">
        <v>987</v>
      </c>
      <c r="F34" s="54"/>
      <c r="G34" s="52" t="s">
        <v>1035</v>
      </c>
    </row>
    <row r="35" spans="1:7" x14ac:dyDescent="0.25">
      <c r="A35" s="50">
        <v>30</v>
      </c>
      <c r="B35" s="51" t="s">
        <v>1036</v>
      </c>
      <c r="C35" s="51" t="s">
        <v>1037</v>
      </c>
      <c r="D35" s="52" t="s">
        <v>1038</v>
      </c>
      <c r="E35" s="54" t="s">
        <v>987</v>
      </c>
      <c r="F35" s="54"/>
      <c r="G35" s="52" t="s">
        <v>1039</v>
      </c>
    </row>
    <row r="36" spans="1:7" x14ac:dyDescent="0.25">
      <c r="A36" s="50">
        <v>31</v>
      </c>
      <c r="B36" s="51" t="s">
        <v>1036</v>
      </c>
      <c r="C36" s="51" t="s">
        <v>1037</v>
      </c>
      <c r="D36" s="52" t="s">
        <v>1037</v>
      </c>
      <c r="E36" s="54" t="s">
        <v>987</v>
      </c>
      <c r="F36" s="54"/>
      <c r="G36" s="52" t="s">
        <v>1040</v>
      </c>
    </row>
    <row r="37" spans="1:7" x14ac:dyDescent="0.25">
      <c r="A37" s="50">
        <v>32</v>
      </c>
      <c r="B37" s="51" t="s">
        <v>20</v>
      </c>
      <c r="C37" s="51" t="s">
        <v>173</v>
      </c>
      <c r="D37" s="52" t="s">
        <v>1041</v>
      </c>
      <c r="E37" s="54" t="s">
        <v>987</v>
      </c>
      <c r="F37" s="54"/>
      <c r="G37" s="52" t="s">
        <v>1042</v>
      </c>
    </row>
    <row r="38" spans="1:7" x14ac:dyDescent="0.25">
      <c r="A38" s="50">
        <v>33</v>
      </c>
      <c r="B38" s="51" t="s">
        <v>20</v>
      </c>
      <c r="C38" s="51" t="s">
        <v>173</v>
      </c>
      <c r="D38" s="52" t="s">
        <v>1041</v>
      </c>
      <c r="E38" s="54" t="s">
        <v>987</v>
      </c>
      <c r="F38" s="54" t="s">
        <v>1043</v>
      </c>
      <c r="G38" s="52" t="s">
        <v>1044</v>
      </c>
    </row>
    <row r="39" spans="1:7" x14ac:dyDescent="0.25">
      <c r="A39" s="50">
        <v>34</v>
      </c>
      <c r="B39" s="51" t="s">
        <v>20</v>
      </c>
      <c r="C39" s="51" t="s">
        <v>173</v>
      </c>
      <c r="D39" s="52" t="s">
        <v>1045</v>
      </c>
      <c r="E39" s="54" t="s">
        <v>987</v>
      </c>
      <c r="F39" s="54"/>
      <c r="G39" s="52" t="s">
        <v>1046</v>
      </c>
    </row>
    <row r="40" spans="1:7" x14ac:dyDescent="0.25">
      <c r="A40" s="50">
        <v>35</v>
      </c>
      <c r="B40" s="51" t="s">
        <v>20</v>
      </c>
      <c r="C40" s="51" t="s">
        <v>173</v>
      </c>
      <c r="D40" s="52" t="s">
        <v>1047</v>
      </c>
      <c r="E40" s="54" t="s">
        <v>987</v>
      </c>
      <c r="F40" s="54"/>
      <c r="G40" s="52" t="s">
        <v>1048</v>
      </c>
    </row>
    <row r="41" spans="1:7" ht="27.75" customHeight="1" x14ac:dyDescent="0.25">
      <c r="A41" s="50">
        <v>36</v>
      </c>
      <c r="B41" s="51" t="s">
        <v>20</v>
      </c>
      <c r="C41" s="51" t="s">
        <v>173</v>
      </c>
      <c r="D41" s="52" t="s">
        <v>1049</v>
      </c>
      <c r="E41" s="54" t="s">
        <v>987</v>
      </c>
      <c r="F41" s="54" t="s">
        <v>1050</v>
      </c>
      <c r="G41" s="52" t="s">
        <v>1051</v>
      </c>
    </row>
    <row r="42" spans="1:7" x14ac:dyDescent="0.25">
      <c r="A42" s="50">
        <v>37</v>
      </c>
      <c r="B42" s="51" t="s">
        <v>20</v>
      </c>
      <c r="C42" s="51" t="s">
        <v>173</v>
      </c>
      <c r="D42" s="52" t="s">
        <v>1052</v>
      </c>
      <c r="E42" s="54" t="s">
        <v>987</v>
      </c>
      <c r="F42" s="54"/>
      <c r="G42" s="52" t="s">
        <v>1053</v>
      </c>
    </row>
    <row r="43" spans="1:7" x14ac:dyDescent="0.25">
      <c r="A43" s="50">
        <v>38</v>
      </c>
      <c r="B43" s="292" t="s">
        <v>20</v>
      </c>
      <c r="C43" s="292" t="s">
        <v>173</v>
      </c>
      <c r="D43" s="293" t="s">
        <v>1054</v>
      </c>
      <c r="E43" s="292" t="s">
        <v>987</v>
      </c>
      <c r="F43" s="292" t="s">
        <v>1055</v>
      </c>
      <c r="G43" s="293" t="s">
        <v>1056</v>
      </c>
    </row>
    <row r="44" spans="1:7" x14ac:dyDescent="0.25">
      <c r="A44" s="50">
        <v>39</v>
      </c>
      <c r="B44" s="51" t="s">
        <v>20</v>
      </c>
      <c r="C44" s="51" t="s">
        <v>173</v>
      </c>
      <c r="D44" s="52" t="s">
        <v>1057</v>
      </c>
      <c r="E44" s="54" t="s">
        <v>987</v>
      </c>
      <c r="F44" s="54" t="s">
        <v>1058</v>
      </c>
      <c r="G44" s="52" t="s">
        <v>1059</v>
      </c>
    </row>
    <row r="45" spans="1:7" ht="30.75" customHeight="1" x14ac:dyDescent="0.25">
      <c r="A45" s="50">
        <v>40</v>
      </c>
      <c r="B45" s="51" t="s">
        <v>20</v>
      </c>
      <c r="C45" s="51" t="s">
        <v>173</v>
      </c>
      <c r="D45" s="52" t="s">
        <v>1060</v>
      </c>
      <c r="E45" s="54" t="s">
        <v>987</v>
      </c>
      <c r="F45" s="54" t="s">
        <v>1061</v>
      </c>
      <c r="G45" s="52" t="s">
        <v>1062</v>
      </c>
    </row>
    <row r="46" spans="1:7" x14ac:dyDescent="0.25">
      <c r="A46" s="50">
        <v>41</v>
      </c>
      <c r="B46" s="51" t="s">
        <v>20</v>
      </c>
      <c r="C46" s="51" t="s">
        <v>173</v>
      </c>
      <c r="D46" s="52" t="s">
        <v>1063</v>
      </c>
      <c r="E46" s="54" t="s">
        <v>1064</v>
      </c>
      <c r="F46" s="54"/>
      <c r="G46" s="52" t="s">
        <v>1065</v>
      </c>
    </row>
    <row r="47" spans="1:7" x14ac:dyDescent="0.25">
      <c r="A47" s="50">
        <v>42</v>
      </c>
      <c r="B47" s="51" t="s">
        <v>20</v>
      </c>
      <c r="C47" s="51" t="s">
        <v>173</v>
      </c>
      <c r="D47" s="52" t="s">
        <v>1066</v>
      </c>
      <c r="E47" s="54" t="s">
        <v>987</v>
      </c>
      <c r="F47" s="54" t="s">
        <v>1067</v>
      </c>
      <c r="G47" s="52" t="s">
        <v>1068</v>
      </c>
    </row>
    <row r="48" spans="1:7" x14ac:dyDescent="0.25">
      <c r="A48" s="50">
        <v>43</v>
      </c>
      <c r="B48" s="51" t="s">
        <v>20</v>
      </c>
      <c r="C48" s="51" t="s">
        <v>173</v>
      </c>
      <c r="D48" s="52" t="s">
        <v>1069</v>
      </c>
      <c r="E48" s="54" t="s">
        <v>987</v>
      </c>
      <c r="F48" s="54" t="s">
        <v>1058</v>
      </c>
      <c r="G48" s="52" t="s">
        <v>1070</v>
      </c>
    </row>
    <row r="49" spans="1:7" s="103" customFormat="1" ht="31.5" x14ac:dyDescent="0.25">
      <c r="A49" s="50">
        <v>44</v>
      </c>
      <c r="B49" s="51" t="s">
        <v>20</v>
      </c>
      <c r="C49" s="51" t="s">
        <v>173</v>
      </c>
      <c r="D49" s="52" t="s">
        <v>1071</v>
      </c>
      <c r="E49" s="54" t="s">
        <v>987</v>
      </c>
      <c r="F49" s="335" t="s">
        <v>1072</v>
      </c>
      <c r="G49" s="133" t="s">
        <v>1073</v>
      </c>
    </row>
    <row r="50" spans="1:7" x14ac:dyDescent="0.25">
      <c r="A50" s="50">
        <v>45</v>
      </c>
      <c r="B50" s="51" t="s">
        <v>20</v>
      </c>
      <c r="C50" s="51" t="s">
        <v>173</v>
      </c>
      <c r="D50" s="52" t="s">
        <v>1074</v>
      </c>
      <c r="E50" s="54" t="s">
        <v>987</v>
      </c>
      <c r="F50" s="54"/>
      <c r="G50" s="52" t="s">
        <v>967</v>
      </c>
    </row>
    <row r="51" spans="1:7" x14ac:dyDescent="0.25">
      <c r="A51" s="50">
        <v>46</v>
      </c>
      <c r="B51" s="51" t="s">
        <v>20</v>
      </c>
      <c r="C51" s="51" t="s">
        <v>173</v>
      </c>
      <c r="D51" s="52" t="s">
        <v>1075</v>
      </c>
      <c r="E51" s="54" t="s">
        <v>987</v>
      </c>
      <c r="F51" s="54"/>
      <c r="G51" s="120" t="s">
        <v>1076</v>
      </c>
    </row>
    <row r="52" spans="1:7" x14ac:dyDescent="0.25">
      <c r="A52" s="50">
        <v>47</v>
      </c>
      <c r="B52" s="51" t="s">
        <v>20</v>
      </c>
      <c r="C52" s="51" t="s">
        <v>173</v>
      </c>
      <c r="D52" s="52" t="s">
        <v>1077</v>
      </c>
      <c r="E52" s="54" t="s">
        <v>987</v>
      </c>
      <c r="F52" s="131"/>
      <c r="G52" s="120" t="s">
        <v>1076</v>
      </c>
    </row>
    <row r="53" spans="1:7" x14ac:dyDescent="0.25">
      <c r="A53" s="50">
        <v>48</v>
      </c>
      <c r="B53" s="51" t="s">
        <v>20</v>
      </c>
      <c r="C53" s="51" t="s">
        <v>173</v>
      </c>
      <c r="D53" s="52" t="s">
        <v>1078</v>
      </c>
      <c r="E53" s="54" t="s">
        <v>987</v>
      </c>
      <c r="F53" s="131"/>
      <c r="G53" s="145" t="s">
        <v>1079</v>
      </c>
    </row>
    <row r="54" spans="1:7" x14ac:dyDescent="0.25">
      <c r="A54" s="50">
        <v>49</v>
      </c>
      <c r="B54" s="51" t="s">
        <v>20</v>
      </c>
      <c r="C54" s="51" t="s">
        <v>173</v>
      </c>
      <c r="D54" s="52" t="s">
        <v>1078</v>
      </c>
      <c r="E54" s="54" t="s">
        <v>987</v>
      </c>
      <c r="F54" s="131"/>
      <c r="G54" s="145" t="s">
        <v>1080</v>
      </c>
    </row>
    <row r="55" spans="1:7" x14ac:dyDescent="0.25">
      <c r="A55" s="50">
        <v>50</v>
      </c>
      <c r="B55" s="51" t="s">
        <v>20</v>
      </c>
      <c r="C55" s="51" t="s">
        <v>173</v>
      </c>
      <c r="D55" s="52" t="s">
        <v>1081</v>
      </c>
      <c r="E55" s="54" t="s">
        <v>987</v>
      </c>
      <c r="F55" s="131"/>
      <c r="G55" s="145" t="s">
        <v>1082</v>
      </c>
    </row>
    <row r="56" spans="1:7" x14ac:dyDescent="0.25">
      <c r="A56" s="50">
        <v>51</v>
      </c>
      <c r="B56" s="118" t="s">
        <v>20</v>
      </c>
      <c r="C56" s="118" t="s">
        <v>173</v>
      </c>
      <c r="D56" s="130" t="s">
        <v>1083</v>
      </c>
      <c r="E56" s="119" t="s">
        <v>987</v>
      </c>
      <c r="F56" s="487"/>
      <c r="G56" s="486" t="s">
        <v>1084</v>
      </c>
    </row>
    <row r="57" spans="1:7" ht="30" customHeight="1" x14ac:dyDescent="0.25">
      <c r="A57" s="50">
        <v>52</v>
      </c>
      <c r="B57" s="115" t="s">
        <v>20</v>
      </c>
      <c r="C57" s="115" t="s">
        <v>173</v>
      </c>
      <c r="D57" s="512" t="s">
        <v>1085</v>
      </c>
      <c r="E57" s="116" t="s">
        <v>987</v>
      </c>
      <c r="F57" s="513" t="s">
        <v>1086</v>
      </c>
      <c r="G57" s="514" t="s">
        <v>1087</v>
      </c>
    </row>
    <row r="58" spans="1:7" x14ac:dyDescent="0.25">
      <c r="A58" s="50">
        <v>53</v>
      </c>
      <c r="B58" s="418" t="s">
        <v>20</v>
      </c>
      <c r="C58" s="418" t="s">
        <v>173</v>
      </c>
      <c r="D58" s="515" t="s">
        <v>1088</v>
      </c>
      <c r="E58" s="418" t="s">
        <v>987</v>
      </c>
      <c r="F58" s="516"/>
      <c r="G58" s="515" t="s">
        <v>1089</v>
      </c>
    </row>
    <row r="59" spans="1:7" x14ac:dyDescent="0.25">
      <c r="A59" s="50">
        <v>54</v>
      </c>
      <c r="B59" s="418" t="s">
        <v>20</v>
      </c>
      <c r="C59" s="418" t="s">
        <v>173</v>
      </c>
      <c r="D59" s="514" t="s">
        <v>1090</v>
      </c>
      <c r="E59" s="517" t="s">
        <v>987</v>
      </c>
      <c r="F59" s="513"/>
      <c r="G59" s="514" t="s">
        <v>1089</v>
      </c>
    </row>
    <row r="60" spans="1:7" x14ac:dyDescent="0.25">
      <c r="A60" s="50">
        <v>55</v>
      </c>
      <c r="B60" s="418" t="s">
        <v>20</v>
      </c>
      <c r="C60" s="418" t="s">
        <v>173</v>
      </c>
      <c r="D60" s="514" t="s">
        <v>1045</v>
      </c>
      <c r="E60" s="517" t="s">
        <v>987</v>
      </c>
      <c r="F60" s="513"/>
      <c r="G60" s="514" t="s">
        <v>1091</v>
      </c>
    </row>
    <row r="61" spans="1:7" x14ac:dyDescent="0.25">
      <c r="A61" s="50">
        <v>56</v>
      </c>
      <c r="B61" s="418" t="s">
        <v>20</v>
      </c>
      <c r="C61" s="418" t="s">
        <v>173</v>
      </c>
      <c r="D61" s="514" t="s">
        <v>1092</v>
      </c>
      <c r="E61" s="517" t="s">
        <v>987</v>
      </c>
      <c r="F61" s="513"/>
      <c r="G61" s="514" t="s">
        <v>1093</v>
      </c>
    </row>
    <row r="62" spans="1:7" ht="20.25" customHeight="1" x14ac:dyDescent="0.25">
      <c r="A62" s="50">
        <v>57</v>
      </c>
      <c r="B62" s="115" t="s">
        <v>18</v>
      </c>
      <c r="C62" s="115" t="s">
        <v>19</v>
      </c>
      <c r="D62" s="145" t="s">
        <v>1094</v>
      </c>
      <c r="E62" s="116" t="s">
        <v>987</v>
      </c>
      <c r="F62" s="116"/>
      <c r="G62" s="145" t="s">
        <v>1095</v>
      </c>
    </row>
    <row r="63" spans="1:7" x14ac:dyDescent="0.25">
      <c r="A63" s="50">
        <v>58</v>
      </c>
      <c r="B63" s="115" t="s">
        <v>18</v>
      </c>
      <c r="C63" s="115" t="s">
        <v>19</v>
      </c>
      <c r="D63" s="145" t="s">
        <v>1096</v>
      </c>
      <c r="E63" s="116" t="s">
        <v>987</v>
      </c>
      <c r="F63" s="116"/>
      <c r="G63" s="145" t="s">
        <v>1097</v>
      </c>
    </row>
    <row r="64" spans="1:7" x14ac:dyDescent="0.25">
      <c r="A64" s="50">
        <v>59</v>
      </c>
      <c r="B64" s="121" t="s">
        <v>18</v>
      </c>
      <c r="C64" s="121" t="s">
        <v>19</v>
      </c>
      <c r="D64" s="122" t="s">
        <v>1098</v>
      </c>
      <c r="E64" s="123" t="s">
        <v>987</v>
      </c>
      <c r="F64" s="123"/>
      <c r="G64" s="122" t="s">
        <v>1099</v>
      </c>
    </row>
    <row r="65" spans="1:7" ht="31.5" x14ac:dyDescent="0.25">
      <c r="A65" s="50">
        <v>60</v>
      </c>
      <c r="B65" s="51" t="s">
        <v>18</v>
      </c>
      <c r="C65" s="51" t="s">
        <v>19</v>
      </c>
      <c r="D65" s="52" t="s">
        <v>1096</v>
      </c>
      <c r="E65" s="54" t="s">
        <v>987</v>
      </c>
      <c r="F65" s="54"/>
      <c r="G65" s="52" t="s">
        <v>1100</v>
      </c>
    </row>
    <row r="66" spans="1:7" x14ac:dyDescent="0.25">
      <c r="A66" s="50">
        <v>61</v>
      </c>
      <c r="B66" s="51" t="s">
        <v>18</v>
      </c>
      <c r="C66" s="51" t="s">
        <v>19</v>
      </c>
      <c r="D66" s="52" t="s">
        <v>1101</v>
      </c>
      <c r="E66" s="54" t="s">
        <v>987</v>
      </c>
      <c r="F66" s="54"/>
      <c r="G66" s="52" t="s">
        <v>1102</v>
      </c>
    </row>
    <row r="67" spans="1:7" ht="31.5" x14ac:dyDescent="0.25">
      <c r="A67" s="50">
        <v>62</v>
      </c>
      <c r="B67" s="51" t="s">
        <v>18</v>
      </c>
      <c r="C67" s="51" t="s">
        <v>19</v>
      </c>
      <c r="D67" s="52" t="s">
        <v>1103</v>
      </c>
      <c r="E67" s="54" t="s">
        <v>987</v>
      </c>
      <c r="F67" s="54" t="s">
        <v>1067</v>
      </c>
      <c r="G67" s="52" t="s">
        <v>1104</v>
      </c>
    </row>
    <row r="68" spans="1:7" x14ac:dyDescent="0.25">
      <c r="A68" s="50">
        <v>63</v>
      </c>
      <c r="B68" s="51" t="s">
        <v>18</v>
      </c>
      <c r="C68" s="51" t="s">
        <v>19</v>
      </c>
      <c r="D68" s="52" t="s">
        <v>1105</v>
      </c>
      <c r="E68" s="54" t="s">
        <v>987</v>
      </c>
      <c r="F68" s="54"/>
      <c r="G68" s="52" t="s">
        <v>1106</v>
      </c>
    </row>
    <row r="69" spans="1:7" x14ac:dyDescent="0.25">
      <c r="A69" s="50">
        <v>64</v>
      </c>
      <c r="B69" s="51" t="s">
        <v>18</v>
      </c>
      <c r="C69" s="51" t="s">
        <v>19</v>
      </c>
      <c r="D69" s="52" t="s">
        <v>1101</v>
      </c>
      <c r="E69" s="54" t="s">
        <v>987</v>
      </c>
      <c r="F69" s="54"/>
      <c r="G69" s="52" t="s">
        <v>1107</v>
      </c>
    </row>
    <row r="70" spans="1:7" x14ac:dyDescent="0.25">
      <c r="A70" s="50">
        <v>65</v>
      </c>
      <c r="B70" s="51" t="s">
        <v>18</v>
      </c>
      <c r="C70" s="51" t="s">
        <v>19</v>
      </c>
      <c r="D70" s="52" t="s">
        <v>1108</v>
      </c>
      <c r="E70" s="54" t="s">
        <v>987</v>
      </c>
      <c r="F70" s="54"/>
      <c r="G70" s="52" t="s">
        <v>1109</v>
      </c>
    </row>
    <row r="71" spans="1:7" x14ac:dyDescent="0.25">
      <c r="A71" s="50">
        <v>66</v>
      </c>
      <c r="B71" s="51" t="s">
        <v>18</v>
      </c>
      <c r="C71" s="51" t="s">
        <v>19</v>
      </c>
      <c r="D71" s="52" t="s">
        <v>1110</v>
      </c>
      <c r="E71" s="54" t="s">
        <v>987</v>
      </c>
      <c r="F71" s="54"/>
      <c r="G71" s="52" t="s">
        <v>1111</v>
      </c>
    </row>
    <row r="72" spans="1:7" ht="31.5" x14ac:dyDescent="0.25">
      <c r="A72" s="50">
        <v>67</v>
      </c>
      <c r="B72" s="51" t="s">
        <v>18</v>
      </c>
      <c r="C72" s="51" t="s">
        <v>19</v>
      </c>
      <c r="D72" s="52" t="s">
        <v>1112</v>
      </c>
      <c r="E72" s="54" t="s">
        <v>987</v>
      </c>
      <c r="F72" s="54"/>
      <c r="G72" s="52" t="s">
        <v>1113</v>
      </c>
    </row>
    <row r="73" spans="1:7" x14ac:dyDescent="0.25">
      <c r="A73" s="50">
        <v>68</v>
      </c>
      <c r="B73" s="51" t="s">
        <v>18</v>
      </c>
      <c r="C73" s="51" t="s">
        <v>19</v>
      </c>
      <c r="D73" s="52" t="s">
        <v>1114</v>
      </c>
      <c r="E73" s="54" t="s">
        <v>987</v>
      </c>
      <c r="F73" s="54"/>
      <c r="G73" s="52" t="s">
        <v>967</v>
      </c>
    </row>
    <row r="74" spans="1:7" x14ac:dyDescent="0.25">
      <c r="A74" s="50">
        <v>69</v>
      </c>
      <c r="B74" s="51" t="s">
        <v>18</v>
      </c>
      <c r="C74" s="51" t="s">
        <v>19</v>
      </c>
      <c r="D74" s="52" t="s">
        <v>1115</v>
      </c>
      <c r="E74" s="54" t="s">
        <v>987</v>
      </c>
      <c r="F74" s="54"/>
      <c r="G74" s="52" t="s">
        <v>1116</v>
      </c>
    </row>
    <row r="75" spans="1:7" x14ac:dyDescent="0.25">
      <c r="A75" s="50">
        <v>70</v>
      </c>
      <c r="B75" s="51" t="s">
        <v>18</v>
      </c>
      <c r="C75" s="51" t="s">
        <v>19</v>
      </c>
      <c r="D75" s="52" t="s">
        <v>1117</v>
      </c>
      <c r="E75" s="54" t="s">
        <v>987</v>
      </c>
      <c r="F75" s="54"/>
      <c r="G75" s="52" t="s">
        <v>1118</v>
      </c>
    </row>
    <row r="76" spans="1:7" x14ac:dyDescent="0.25">
      <c r="A76" s="50">
        <v>71</v>
      </c>
      <c r="B76" s="51" t="s">
        <v>18</v>
      </c>
      <c r="C76" s="51" t="s">
        <v>19</v>
      </c>
      <c r="D76" s="52" t="s">
        <v>1119</v>
      </c>
      <c r="E76" s="54" t="s">
        <v>987</v>
      </c>
      <c r="F76" s="54"/>
      <c r="G76" s="52" t="s">
        <v>1120</v>
      </c>
    </row>
    <row r="77" spans="1:7" x14ac:dyDescent="0.25">
      <c r="A77" s="50">
        <v>72</v>
      </c>
      <c r="B77" s="51" t="s">
        <v>18</v>
      </c>
      <c r="C77" s="51" t="s">
        <v>19</v>
      </c>
      <c r="D77" s="52" t="s">
        <v>1121</v>
      </c>
      <c r="E77" s="54" t="s">
        <v>987</v>
      </c>
      <c r="F77" s="54"/>
      <c r="G77" s="52" t="s">
        <v>1122</v>
      </c>
    </row>
    <row r="78" spans="1:7" x14ac:dyDescent="0.25">
      <c r="A78" s="50">
        <v>73</v>
      </c>
      <c r="B78" s="51" t="s">
        <v>18</v>
      </c>
      <c r="C78" s="51" t="s">
        <v>19</v>
      </c>
      <c r="D78" s="52" t="s">
        <v>1123</v>
      </c>
      <c r="E78" s="54" t="s">
        <v>987</v>
      </c>
      <c r="F78" s="54"/>
      <c r="G78" s="52" t="s">
        <v>1124</v>
      </c>
    </row>
    <row r="79" spans="1:7" x14ac:dyDescent="0.25">
      <c r="A79" s="50">
        <v>74</v>
      </c>
      <c r="B79" s="51" t="s">
        <v>18</v>
      </c>
      <c r="C79" s="51" t="s">
        <v>19</v>
      </c>
      <c r="D79" s="52" t="s">
        <v>1125</v>
      </c>
      <c r="E79" s="54" t="s">
        <v>987</v>
      </c>
      <c r="F79" s="54"/>
      <c r="G79" s="52" t="s">
        <v>1126</v>
      </c>
    </row>
    <row r="80" spans="1:7" x14ac:dyDescent="0.25">
      <c r="A80" s="50">
        <v>75</v>
      </c>
      <c r="B80" s="51" t="s">
        <v>18</v>
      </c>
      <c r="C80" s="51" t="s">
        <v>19</v>
      </c>
      <c r="D80" s="52" t="s">
        <v>1127</v>
      </c>
      <c r="E80" s="54" t="s">
        <v>987</v>
      </c>
      <c r="F80" s="54" t="s">
        <v>1128</v>
      </c>
      <c r="G80" s="52" t="s">
        <v>1129</v>
      </c>
    </row>
    <row r="81" spans="1:7" ht="31.5" x14ac:dyDescent="0.25">
      <c r="A81" s="50">
        <v>76</v>
      </c>
      <c r="B81" s="51" t="s">
        <v>18</v>
      </c>
      <c r="C81" s="51" t="s">
        <v>19</v>
      </c>
      <c r="D81" s="52" t="s">
        <v>1130</v>
      </c>
      <c r="E81" s="54" t="s">
        <v>987</v>
      </c>
      <c r="F81" s="54"/>
      <c r="G81" s="52" t="s">
        <v>1131</v>
      </c>
    </row>
    <row r="82" spans="1:7" x14ac:dyDescent="0.25">
      <c r="A82" s="50">
        <v>77</v>
      </c>
      <c r="B82" s="51" t="s">
        <v>18</v>
      </c>
      <c r="C82" s="51" t="s">
        <v>19</v>
      </c>
      <c r="D82" s="52" t="s">
        <v>1132</v>
      </c>
      <c r="E82" s="54" t="s">
        <v>987</v>
      </c>
      <c r="F82" s="54" t="s">
        <v>1058</v>
      </c>
      <c r="G82" s="52" t="s">
        <v>1133</v>
      </c>
    </row>
    <row r="83" spans="1:7" x14ac:dyDescent="0.25">
      <c r="A83" s="50">
        <v>78</v>
      </c>
      <c r="B83" s="51" t="s">
        <v>18</v>
      </c>
      <c r="C83" s="51" t="s">
        <v>19</v>
      </c>
      <c r="D83" s="52" t="s">
        <v>1134</v>
      </c>
      <c r="E83" s="54" t="s">
        <v>987</v>
      </c>
      <c r="F83" s="54"/>
      <c r="G83" s="52" t="s">
        <v>1135</v>
      </c>
    </row>
    <row r="84" spans="1:7" x14ac:dyDescent="0.25">
      <c r="A84" s="50">
        <v>79</v>
      </c>
      <c r="B84" s="51" t="s">
        <v>18</v>
      </c>
      <c r="C84" s="51" t="s">
        <v>19</v>
      </c>
      <c r="D84" s="52" t="s">
        <v>1136</v>
      </c>
      <c r="E84" s="54" t="s">
        <v>987</v>
      </c>
      <c r="F84" s="54"/>
      <c r="G84" s="52" t="s">
        <v>1137</v>
      </c>
    </row>
    <row r="85" spans="1:7" ht="47.25" x14ac:dyDescent="0.25">
      <c r="A85" s="50">
        <v>80</v>
      </c>
      <c r="B85" s="51" t="s">
        <v>18</v>
      </c>
      <c r="C85" s="51" t="s">
        <v>19</v>
      </c>
      <c r="D85" s="52" t="s">
        <v>1134</v>
      </c>
      <c r="E85" s="54" t="s">
        <v>987</v>
      </c>
      <c r="F85" s="54" t="s">
        <v>1138</v>
      </c>
      <c r="G85" s="52" t="s">
        <v>1139</v>
      </c>
    </row>
    <row r="86" spans="1:7" x14ac:dyDescent="0.25">
      <c r="A86" s="50">
        <v>81</v>
      </c>
      <c r="B86" s="51" t="s">
        <v>18</v>
      </c>
      <c r="C86" s="51" t="s">
        <v>19</v>
      </c>
      <c r="D86" s="52" t="s">
        <v>1125</v>
      </c>
      <c r="E86" s="54" t="s">
        <v>987</v>
      </c>
      <c r="F86" s="54"/>
      <c r="G86" s="52" t="s">
        <v>1140</v>
      </c>
    </row>
    <row r="87" spans="1:7" x14ac:dyDescent="0.25">
      <c r="A87" s="50">
        <v>82</v>
      </c>
      <c r="B87" s="51" t="s">
        <v>18</v>
      </c>
      <c r="C87" s="51" t="s">
        <v>19</v>
      </c>
      <c r="D87" s="52" t="s">
        <v>1141</v>
      </c>
      <c r="E87" s="54" t="s">
        <v>987</v>
      </c>
      <c r="F87" s="54" t="s">
        <v>1142</v>
      </c>
      <c r="G87" s="52" t="s">
        <v>1143</v>
      </c>
    </row>
    <row r="88" spans="1:7" x14ac:dyDescent="0.25">
      <c r="A88" s="50">
        <v>83</v>
      </c>
      <c r="B88" s="51" t="s">
        <v>18</v>
      </c>
      <c r="C88" s="51" t="s">
        <v>19</v>
      </c>
      <c r="D88" s="52" t="s">
        <v>1125</v>
      </c>
      <c r="E88" s="54" t="s">
        <v>987</v>
      </c>
      <c r="F88" s="54" t="s">
        <v>1144</v>
      </c>
      <c r="G88" s="52" t="s">
        <v>1145</v>
      </c>
    </row>
    <row r="89" spans="1:7" x14ac:dyDescent="0.25">
      <c r="A89" s="50">
        <v>84</v>
      </c>
      <c r="B89" s="51" t="s">
        <v>18</v>
      </c>
      <c r="C89" s="51" t="s">
        <v>19</v>
      </c>
      <c r="D89" s="52" t="s">
        <v>1146</v>
      </c>
      <c r="E89" s="54" t="s">
        <v>987</v>
      </c>
      <c r="F89" s="54"/>
      <c r="G89" s="52" t="s">
        <v>1147</v>
      </c>
    </row>
    <row r="90" spans="1:7" x14ac:dyDescent="0.25">
      <c r="A90" s="50">
        <v>85</v>
      </c>
      <c r="B90" s="51" t="s">
        <v>18</v>
      </c>
      <c r="C90" s="51" t="s">
        <v>19</v>
      </c>
      <c r="D90" s="52" t="s">
        <v>1148</v>
      </c>
      <c r="E90" s="54" t="s">
        <v>987</v>
      </c>
      <c r="F90" s="54" t="s">
        <v>1149</v>
      </c>
      <c r="G90" s="52" t="s">
        <v>1150</v>
      </c>
    </row>
    <row r="91" spans="1:7" x14ac:dyDescent="0.25">
      <c r="A91" s="50">
        <v>86</v>
      </c>
      <c r="B91" s="51" t="s">
        <v>18</v>
      </c>
      <c r="C91" s="51" t="s">
        <v>19</v>
      </c>
      <c r="D91" s="52" t="s">
        <v>1151</v>
      </c>
      <c r="E91" s="54" t="s">
        <v>987</v>
      </c>
      <c r="F91" s="54"/>
      <c r="G91" s="52" t="s">
        <v>1152</v>
      </c>
    </row>
    <row r="92" spans="1:7" x14ac:dyDescent="0.25">
      <c r="A92" s="50">
        <v>87</v>
      </c>
      <c r="B92" s="51" t="s">
        <v>18</v>
      </c>
      <c r="C92" s="51" t="s">
        <v>19</v>
      </c>
      <c r="D92" s="52" t="s">
        <v>1153</v>
      </c>
      <c r="E92" s="54" t="s">
        <v>987</v>
      </c>
      <c r="F92" s="54" t="s">
        <v>995</v>
      </c>
      <c r="G92" s="52" t="s">
        <v>1154</v>
      </c>
    </row>
    <row r="93" spans="1:7" x14ac:dyDescent="0.25">
      <c r="A93" s="50">
        <v>88</v>
      </c>
      <c r="B93" s="51" t="s">
        <v>18</v>
      </c>
      <c r="C93" s="51" t="s">
        <v>19</v>
      </c>
      <c r="D93" s="52" t="s">
        <v>1155</v>
      </c>
      <c r="E93" s="54" t="s">
        <v>987</v>
      </c>
      <c r="F93" s="119"/>
      <c r="G93" s="52" t="s">
        <v>1156</v>
      </c>
    </row>
    <row r="94" spans="1:7" ht="38.25" customHeight="1" x14ac:dyDescent="0.25">
      <c r="A94" s="50">
        <v>89</v>
      </c>
      <c r="B94" s="51" t="s">
        <v>18</v>
      </c>
      <c r="C94" s="51" t="s">
        <v>19</v>
      </c>
      <c r="D94" s="499" t="s">
        <v>1157</v>
      </c>
      <c r="E94" s="131" t="s">
        <v>987</v>
      </c>
      <c r="F94" s="115"/>
      <c r="G94" s="198" t="s">
        <v>1158</v>
      </c>
    </row>
    <row r="95" spans="1:7" s="479" customFormat="1" ht="38.25" customHeight="1" x14ac:dyDescent="0.25">
      <c r="A95" s="50">
        <v>90</v>
      </c>
      <c r="B95" s="475" t="s">
        <v>18</v>
      </c>
      <c r="C95" s="476" t="s">
        <v>19</v>
      </c>
      <c r="D95" s="500" t="s">
        <v>1159</v>
      </c>
      <c r="E95" s="477" t="s">
        <v>987</v>
      </c>
      <c r="F95" s="478" t="s">
        <v>1160</v>
      </c>
      <c r="G95" s="462" t="s">
        <v>1161</v>
      </c>
    </row>
    <row r="96" spans="1:7" x14ac:dyDescent="0.25">
      <c r="A96" s="50">
        <v>91</v>
      </c>
      <c r="B96" s="51" t="s">
        <v>18</v>
      </c>
      <c r="C96" s="51" t="s">
        <v>19</v>
      </c>
      <c r="D96" s="52" t="s">
        <v>1162</v>
      </c>
      <c r="E96" s="54" t="s">
        <v>987</v>
      </c>
      <c r="F96" s="123" t="s">
        <v>1163</v>
      </c>
      <c r="G96" s="122" t="s">
        <v>1164</v>
      </c>
    </row>
    <row r="97" spans="1:7" x14ac:dyDescent="0.25">
      <c r="A97" s="50">
        <v>92</v>
      </c>
      <c r="B97" s="51" t="s">
        <v>18</v>
      </c>
      <c r="C97" s="51" t="s">
        <v>19</v>
      </c>
      <c r="D97" s="52" t="s">
        <v>1165</v>
      </c>
      <c r="E97" s="54" t="s">
        <v>987</v>
      </c>
      <c r="F97" s="54"/>
      <c r="G97" s="52" t="s">
        <v>1166</v>
      </c>
    </row>
    <row r="98" spans="1:7" x14ac:dyDescent="0.25">
      <c r="A98" s="50">
        <v>93</v>
      </c>
      <c r="B98" s="51" t="s">
        <v>18</v>
      </c>
      <c r="C98" s="51" t="s">
        <v>19</v>
      </c>
      <c r="D98" s="52" t="s">
        <v>1167</v>
      </c>
      <c r="E98" s="54" t="s">
        <v>987</v>
      </c>
      <c r="F98" s="54"/>
      <c r="G98" s="52" t="s">
        <v>1168</v>
      </c>
    </row>
    <row r="99" spans="1:7" x14ac:dyDescent="0.25">
      <c r="A99" s="50">
        <v>94</v>
      </c>
      <c r="B99" s="51" t="s">
        <v>18</v>
      </c>
      <c r="C99" s="51" t="s">
        <v>19</v>
      </c>
      <c r="D99" s="52" t="s">
        <v>1169</v>
      </c>
      <c r="E99" s="54" t="s">
        <v>987</v>
      </c>
      <c r="F99" s="54"/>
      <c r="G99" s="52" t="s">
        <v>1170</v>
      </c>
    </row>
    <row r="100" spans="1:7" x14ac:dyDescent="0.25">
      <c r="A100" s="50">
        <v>95</v>
      </c>
      <c r="B100" s="51" t="s">
        <v>18</v>
      </c>
      <c r="C100" s="51" t="s">
        <v>19</v>
      </c>
      <c r="D100" s="52" t="s">
        <v>1171</v>
      </c>
      <c r="E100" s="54" t="s">
        <v>987</v>
      </c>
      <c r="F100" s="54"/>
      <c r="G100" s="52" t="s">
        <v>1172</v>
      </c>
    </row>
    <row r="101" spans="1:7" x14ac:dyDescent="0.25">
      <c r="A101" s="50">
        <v>96</v>
      </c>
      <c r="B101" s="51" t="s">
        <v>18</v>
      </c>
      <c r="C101" s="51" t="s">
        <v>19</v>
      </c>
      <c r="D101" s="52" t="s">
        <v>1173</v>
      </c>
      <c r="E101" s="54" t="s">
        <v>987</v>
      </c>
      <c r="F101" s="54"/>
      <c r="G101" s="52" t="s">
        <v>1174</v>
      </c>
    </row>
    <row r="102" spans="1:7" x14ac:dyDescent="0.25">
      <c r="A102" s="50">
        <v>97</v>
      </c>
      <c r="B102" s="51" t="s">
        <v>18</v>
      </c>
      <c r="C102" s="51" t="s">
        <v>19</v>
      </c>
      <c r="D102" s="52" t="s">
        <v>1175</v>
      </c>
      <c r="E102" s="54" t="s">
        <v>987</v>
      </c>
      <c r="F102" s="54" t="s">
        <v>1176</v>
      </c>
      <c r="G102" s="52" t="s">
        <v>1177</v>
      </c>
    </row>
    <row r="103" spans="1:7" x14ac:dyDescent="0.25">
      <c r="A103" s="50">
        <v>98</v>
      </c>
      <c r="B103" s="51" t="s">
        <v>18</v>
      </c>
      <c r="C103" s="51" t="s">
        <v>19</v>
      </c>
      <c r="D103" s="52" t="s">
        <v>1175</v>
      </c>
      <c r="E103" s="54" t="s">
        <v>987</v>
      </c>
      <c r="F103" s="54"/>
      <c r="G103" s="52" t="s">
        <v>1178</v>
      </c>
    </row>
    <row r="104" spans="1:7" x14ac:dyDescent="0.25">
      <c r="A104" s="50">
        <v>99</v>
      </c>
      <c r="B104" s="51" t="s">
        <v>18</v>
      </c>
      <c r="C104" s="51" t="s">
        <v>19</v>
      </c>
      <c r="D104" s="52" t="s">
        <v>1179</v>
      </c>
      <c r="E104" s="54" t="s">
        <v>987</v>
      </c>
      <c r="F104" s="54" t="s">
        <v>1180</v>
      </c>
      <c r="G104" s="52" t="s">
        <v>1181</v>
      </c>
    </row>
    <row r="105" spans="1:7" x14ac:dyDescent="0.25">
      <c r="A105" s="50">
        <v>100</v>
      </c>
      <c r="B105" s="51" t="s">
        <v>18</v>
      </c>
      <c r="C105" s="51" t="s">
        <v>19</v>
      </c>
      <c r="D105" s="52" t="s">
        <v>1182</v>
      </c>
      <c r="E105" s="54" t="s">
        <v>987</v>
      </c>
      <c r="F105" s="54" t="s">
        <v>1183</v>
      </c>
      <c r="G105" s="52" t="s">
        <v>1184</v>
      </c>
    </row>
    <row r="106" spans="1:7" x14ac:dyDescent="0.25">
      <c r="A106" s="50">
        <v>101</v>
      </c>
      <c r="B106" s="51" t="s">
        <v>18</v>
      </c>
      <c r="C106" s="51" t="s">
        <v>19</v>
      </c>
      <c r="D106" s="52" t="s">
        <v>1185</v>
      </c>
      <c r="E106" s="54" t="s">
        <v>987</v>
      </c>
      <c r="F106" s="54"/>
      <c r="G106" s="52" t="s">
        <v>1186</v>
      </c>
    </row>
    <row r="107" spans="1:7" x14ac:dyDescent="0.25">
      <c r="A107" s="50">
        <v>102</v>
      </c>
      <c r="B107" s="51" t="s">
        <v>18</v>
      </c>
      <c r="C107" s="51" t="s">
        <v>19</v>
      </c>
      <c r="D107" s="52" t="s">
        <v>1187</v>
      </c>
      <c r="E107" s="54" t="s">
        <v>987</v>
      </c>
      <c r="F107" s="54"/>
      <c r="G107" s="52" t="s">
        <v>948</v>
      </c>
    </row>
    <row r="108" spans="1:7" ht="31.5" x14ac:dyDescent="0.25">
      <c r="A108" s="50">
        <v>103</v>
      </c>
      <c r="B108" s="51" t="s">
        <v>18</v>
      </c>
      <c r="C108" s="51" t="s">
        <v>19</v>
      </c>
      <c r="D108" s="52" t="s">
        <v>1188</v>
      </c>
      <c r="E108" s="54" t="s">
        <v>987</v>
      </c>
      <c r="F108" s="54"/>
      <c r="G108" s="52" t="s">
        <v>1189</v>
      </c>
    </row>
    <row r="109" spans="1:7" x14ac:dyDescent="0.25">
      <c r="A109" s="50">
        <v>104</v>
      </c>
      <c r="B109" s="51" t="s">
        <v>18</v>
      </c>
      <c r="C109" s="51" t="s">
        <v>19</v>
      </c>
      <c r="D109" s="52" t="s">
        <v>1190</v>
      </c>
      <c r="E109" s="54" t="s">
        <v>987</v>
      </c>
      <c r="F109" s="54"/>
      <c r="G109" s="52" t="s">
        <v>1191</v>
      </c>
    </row>
    <row r="110" spans="1:7" x14ac:dyDescent="0.25">
      <c r="A110" s="50">
        <v>105</v>
      </c>
      <c r="B110" s="51" t="s">
        <v>18</v>
      </c>
      <c r="C110" s="51" t="s">
        <v>19</v>
      </c>
      <c r="D110" s="52" t="s">
        <v>1192</v>
      </c>
      <c r="E110" s="54" t="s">
        <v>987</v>
      </c>
      <c r="F110" s="54"/>
      <c r="G110" s="52" t="s">
        <v>1193</v>
      </c>
    </row>
    <row r="111" spans="1:7" x14ac:dyDescent="0.25">
      <c r="A111" s="50">
        <v>106</v>
      </c>
      <c r="B111" s="51" t="s">
        <v>18</v>
      </c>
      <c r="C111" s="51" t="s">
        <v>19</v>
      </c>
      <c r="D111" s="52" t="s">
        <v>1115</v>
      </c>
      <c r="E111" s="54" t="s">
        <v>987</v>
      </c>
      <c r="F111" s="54"/>
      <c r="G111" s="52" t="s">
        <v>1194</v>
      </c>
    </row>
    <row r="112" spans="1:7" x14ac:dyDescent="0.25">
      <c r="A112" s="50">
        <v>107</v>
      </c>
      <c r="B112" s="51" t="s">
        <v>18</v>
      </c>
      <c r="C112" s="51" t="s">
        <v>19</v>
      </c>
      <c r="D112" s="52" t="s">
        <v>1195</v>
      </c>
      <c r="E112" s="54" t="s">
        <v>987</v>
      </c>
      <c r="F112" s="54"/>
      <c r="G112" s="52" t="s">
        <v>1196</v>
      </c>
    </row>
    <row r="113" spans="1:24" x14ac:dyDescent="0.25">
      <c r="A113" s="50">
        <v>108</v>
      </c>
      <c r="B113" s="51" t="s">
        <v>18</v>
      </c>
      <c r="C113" s="51" t="s">
        <v>19</v>
      </c>
      <c r="D113" s="52" t="s">
        <v>1197</v>
      </c>
      <c r="E113" s="54" t="s">
        <v>987</v>
      </c>
      <c r="F113" s="54"/>
      <c r="G113" s="52" t="s">
        <v>1198</v>
      </c>
    </row>
    <row r="114" spans="1:24" x14ac:dyDescent="0.25">
      <c r="A114" s="50">
        <v>109</v>
      </c>
      <c r="B114" s="51" t="s">
        <v>18</v>
      </c>
      <c r="C114" s="51" t="s">
        <v>19</v>
      </c>
      <c r="D114" s="52" t="s">
        <v>1199</v>
      </c>
      <c r="E114" s="54" t="s">
        <v>987</v>
      </c>
      <c r="F114" s="54"/>
      <c r="G114" s="52" t="s">
        <v>1200</v>
      </c>
    </row>
    <row r="115" spans="1:24" ht="32.25" customHeight="1" x14ac:dyDescent="0.25">
      <c r="A115" s="50">
        <v>110</v>
      </c>
      <c r="B115" s="51" t="s">
        <v>18</v>
      </c>
      <c r="C115" s="51" t="s">
        <v>19</v>
      </c>
      <c r="D115" s="106" t="s">
        <v>1201</v>
      </c>
      <c r="E115" s="54" t="s">
        <v>987</v>
      </c>
      <c r="F115" s="54"/>
      <c r="G115" s="133" t="s">
        <v>1202</v>
      </c>
    </row>
    <row r="116" spans="1:24" x14ac:dyDescent="0.25">
      <c r="A116" s="50">
        <v>111</v>
      </c>
      <c r="B116" s="51" t="s">
        <v>18</v>
      </c>
      <c r="C116" s="51" t="s">
        <v>19</v>
      </c>
      <c r="D116" s="106" t="s">
        <v>1203</v>
      </c>
      <c r="E116" s="54" t="s">
        <v>987</v>
      </c>
      <c r="F116" s="54"/>
      <c r="G116" s="107" t="s">
        <v>1204</v>
      </c>
    </row>
    <row r="117" spans="1:24" x14ac:dyDescent="0.25">
      <c r="A117" s="50">
        <v>112</v>
      </c>
      <c r="B117" s="51" t="s">
        <v>18</v>
      </c>
      <c r="C117" s="51" t="s">
        <v>19</v>
      </c>
      <c r="D117" s="106" t="s">
        <v>1205</v>
      </c>
      <c r="E117" s="54" t="s">
        <v>987</v>
      </c>
      <c r="F117" s="54"/>
      <c r="G117" s="107" t="s">
        <v>1206</v>
      </c>
    </row>
    <row r="118" spans="1:24" x14ac:dyDescent="0.25">
      <c r="A118" s="50">
        <v>113</v>
      </c>
      <c r="B118" s="51" t="s">
        <v>18</v>
      </c>
      <c r="C118" s="51" t="s">
        <v>19</v>
      </c>
      <c r="D118" s="52" t="s">
        <v>1207</v>
      </c>
      <c r="E118" s="54" t="s">
        <v>987</v>
      </c>
      <c r="F118" s="54"/>
      <c r="G118" s="107" t="s">
        <v>1208</v>
      </c>
    </row>
    <row r="119" spans="1:24" x14ac:dyDescent="0.25">
      <c r="A119" s="50">
        <v>114</v>
      </c>
      <c r="B119" s="51" t="s">
        <v>18</v>
      </c>
      <c r="C119" s="51" t="s">
        <v>19</v>
      </c>
      <c r="D119" s="52" t="s">
        <v>1209</v>
      </c>
      <c r="E119" s="54" t="s">
        <v>987</v>
      </c>
      <c r="F119" s="54"/>
      <c r="G119" s="107" t="s">
        <v>1210</v>
      </c>
    </row>
    <row r="120" spans="1:24" x14ac:dyDescent="0.25">
      <c r="A120" s="50">
        <v>115</v>
      </c>
      <c r="B120" s="51" t="s">
        <v>18</v>
      </c>
      <c r="C120" s="51" t="s">
        <v>19</v>
      </c>
      <c r="D120" s="133" t="s">
        <v>1211</v>
      </c>
      <c r="E120" s="54" t="s">
        <v>987</v>
      </c>
      <c r="F120" s="54"/>
      <c r="G120" s="107" t="s">
        <v>1212</v>
      </c>
    </row>
    <row r="121" spans="1:24" x14ac:dyDescent="0.25">
      <c r="A121" s="50">
        <v>116</v>
      </c>
      <c r="B121" s="51" t="s">
        <v>18</v>
      </c>
      <c r="C121" s="51" t="s">
        <v>19</v>
      </c>
      <c r="D121" s="133" t="s">
        <v>1213</v>
      </c>
      <c r="E121" s="54" t="s">
        <v>987</v>
      </c>
      <c r="F121" s="54"/>
      <c r="G121" s="199" t="s">
        <v>1214</v>
      </c>
    </row>
    <row r="122" spans="1:24" s="143" customFormat="1" ht="31.5" x14ac:dyDescent="0.25">
      <c r="A122" s="50">
        <v>117</v>
      </c>
      <c r="B122" s="195" t="s">
        <v>18</v>
      </c>
      <c r="C122" s="195" t="s">
        <v>19</v>
      </c>
      <c r="D122" s="273" t="s">
        <v>1215</v>
      </c>
      <c r="E122" s="274" t="s">
        <v>987</v>
      </c>
      <c r="F122" s="196"/>
      <c r="G122" s="275" t="s">
        <v>1216</v>
      </c>
      <c r="H122" s="42"/>
      <c r="I122" s="42"/>
      <c r="J122" s="42"/>
      <c r="K122" s="42"/>
      <c r="L122" s="42"/>
      <c r="M122" s="42"/>
      <c r="N122" s="42"/>
      <c r="O122" s="42"/>
      <c r="P122" s="42"/>
      <c r="Q122" s="42"/>
      <c r="R122" s="42"/>
      <c r="S122" s="42"/>
      <c r="T122" s="42"/>
      <c r="U122" s="42"/>
      <c r="V122" s="42"/>
      <c r="W122" s="42"/>
      <c r="X122" s="42"/>
    </row>
    <row r="123" spans="1:24" s="143" customFormat="1" x14ac:dyDescent="0.25">
      <c r="A123" s="50">
        <v>118</v>
      </c>
      <c r="B123" s="195" t="s">
        <v>18</v>
      </c>
      <c r="C123" s="276" t="s">
        <v>19</v>
      </c>
      <c r="D123" s="213" t="s">
        <v>1217</v>
      </c>
      <c r="E123" s="277" t="s">
        <v>987</v>
      </c>
      <c r="F123" s="278"/>
      <c r="G123" s="279" t="s">
        <v>1218</v>
      </c>
      <c r="H123" s="42"/>
      <c r="I123" s="42"/>
      <c r="J123" s="42"/>
      <c r="K123" s="42"/>
      <c r="L123" s="42"/>
      <c r="M123" s="42"/>
      <c r="N123" s="42"/>
      <c r="O123" s="42"/>
      <c r="P123" s="42"/>
      <c r="Q123" s="42"/>
      <c r="R123" s="42"/>
      <c r="S123" s="42"/>
      <c r="T123" s="42"/>
      <c r="U123" s="42"/>
      <c r="V123" s="42"/>
      <c r="W123" s="42"/>
      <c r="X123" s="42"/>
    </row>
    <row r="124" spans="1:24" s="143" customFormat="1" x14ac:dyDescent="0.25">
      <c r="A124" s="50">
        <v>119</v>
      </c>
      <c r="B124" s="195" t="s">
        <v>18</v>
      </c>
      <c r="C124" s="276" t="s">
        <v>19</v>
      </c>
      <c r="D124" s="213" t="s">
        <v>1219</v>
      </c>
      <c r="E124" s="280" t="s">
        <v>987</v>
      </c>
      <c r="F124" s="278"/>
      <c r="G124" s="279" t="s">
        <v>1220</v>
      </c>
      <c r="H124" s="42"/>
      <c r="I124" s="42"/>
      <c r="J124" s="42"/>
      <c r="K124" s="42"/>
      <c r="L124" s="42"/>
      <c r="M124" s="42"/>
      <c r="N124" s="42"/>
      <c r="O124" s="42"/>
      <c r="P124" s="42"/>
      <c r="Q124" s="42"/>
      <c r="R124" s="42"/>
      <c r="S124" s="42"/>
      <c r="T124" s="42"/>
      <c r="U124" s="42"/>
      <c r="V124" s="42"/>
      <c r="W124" s="42"/>
      <c r="X124" s="42"/>
    </row>
    <row r="125" spans="1:24" s="143" customFormat="1" x14ac:dyDescent="0.25">
      <c r="A125" s="50">
        <v>120</v>
      </c>
      <c r="B125" s="195" t="s">
        <v>18</v>
      </c>
      <c r="C125" s="276" t="s">
        <v>19</v>
      </c>
      <c r="D125" s="213" t="s">
        <v>1221</v>
      </c>
      <c r="E125" s="214" t="s">
        <v>987</v>
      </c>
      <c r="F125" s="278"/>
      <c r="G125" s="279" t="s">
        <v>1222</v>
      </c>
      <c r="H125" s="42"/>
      <c r="I125" s="42"/>
      <c r="J125" s="42"/>
      <c r="K125" s="42"/>
      <c r="L125" s="42"/>
      <c r="M125" s="42"/>
      <c r="N125" s="42"/>
      <c r="O125" s="42"/>
      <c r="P125" s="42"/>
      <c r="Q125" s="42"/>
      <c r="R125" s="42"/>
      <c r="S125" s="42"/>
      <c r="T125" s="42"/>
      <c r="U125" s="42"/>
      <c r="V125" s="42"/>
      <c r="W125" s="42"/>
      <c r="X125" s="42"/>
    </row>
    <row r="126" spans="1:24" s="143" customFormat="1" ht="30.75" customHeight="1" x14ac:dyDescent="0.25">
      <c r="A126" s="50">
        <v>121</v>
      </c>
      <c r="B126" s="195" t="s">
        <v>18</v>
      </c>
      <c r="C126" s="276" t="s">
        <v>19</v>
      </c>
      <c r="D126" s="215" t="s">
        <v>1223</v>
      </c>
      <c r="E126" s="216" t="s">
        <v>987</v>
      </c>
      <c r="F126" s="278"/>
      <c r="G126" s="281" t="s">
        <v>1224</v>
      </c>
      <c r="H126" s="42"/>
      <c r="I126" s="42"/>
      <c r="J126" s="42"/>
      <c r="K126" s="42"/>
      <c r="L126" s="42"/>
      <c r="M126" s="42"/>
      <c r="N126" s="42"/>
      <c r="O126" s="42"/>
      <c r="P126" s="42"/>
      <c r="Q126" s="42"/>
      <c r="R126" s="42"/>
      <c r="S126" s="42"/>
      <c r="T126" s="42"/>
      <c r="U126" s="42"/>
      <c r="V126" s="42"/>
      <c r="W126" s="42"/>
      <c r="X126" s="42"/>
    </row>
    <row r="127" spans="1:24" s="143" customFormat="1" ht="29.25" customHeight="1" x14ac:dyDescent="0.25">
      <c r="A127" s="50">
        <v>122</v>
      </c>
      <c r="B127" s="315" t="s">
        <v>18</v>
      </c>
      <c r="C127" s="320" t="s">
        <v>19</v>
      </c>
      <c r="D127" s="321" t="s">
        <v>1225</v>
      </c>
      <c r="E127" s="322" t="s">
        <v>987</v>
      </c>
      <c r="F127" s="323"/>
      <c r="G127" s="324" t="s">
        <v>1226</v>
      </c>
      <c r="H127" s="42"/>
      <c r="I127" s="42"/>
      <c r="J127" s="42"/>
      <c r="K127" s="42"/>
      <c r="L127" s="42"/>
      <c r="M127" s="42"/>
      <c r="N127" s="42"/>
      <c r="O127" s="42"/>
      <c r="P127" s="42"/>
      <c r="Q127" s="42"/>
      <c r="R127" s="42"/>
      <c r="S127" s="42"/>
      <c r="T127" s="42"/>
      <c r="U127" s="42"/>
      <c r="V127" s="42"/>
      <c r="W127" s="42"/>
      <c r="X127" s="42"/>
    </row>
    <row r="128" spans="1:24" s="143" customFormat="1" ht="25.5" customHeight="1" x14ac:dyDescent="0.25">
      <c r="A128" s="50">
        <v>123</v>
      </c>
      <c r="B128" s="206" t="s">
        <v>18</v>
      </c>
      <c r="C128" s="206" t="s">
        <v>19</v>
      </c>
      <c r="D128" s="342" t="s">
        <v>1227</v>
      </c>
      <c r="E128" s="343" t="s">
        <v>987</v>
      </c>
      <c r="F128" s="202"/>
      <c r="G128" s="344" t="s">
        <v>1228</v>
      </c>
      <c r="H128" s="42"/>
      <c r="I128" s="42"/>
      <c r="J128" s="42"/>
      <c r="K128" s="42"/>
      <c r="L128" s="42"/>
      <c r="M128" s="42"/>
      <c r="N128" s="42"/>
      <c r="O128" s="42"/>
      <c r="P128" s="42"/>
      <c r="Q128" s="42"/>
      <c r="R128" s="42"/>
      <c r="S128" s="42"/>
      <c r="T128" s="42"/>
      <c r="U128" s="42"/>
      <c r="V128" s="42"/>
      <c r="W128" s="42"/>
      <c r="X128" s="42"/>
    </row>
    <row r="129" spans="1:24" s="143" customFormat="1" ht="25.5" customHeight="1" x14ac:dyDescent="0.25">
      <c r="A129" s="50">
        <v>124</v>
      </c>
      <c r="B129" s="206" t="s">
        <v>18</v>
      </c>
      <c r="C129" s="206" t="s">
        <v>19</v>
      </c>
      <c r="D129" s="410" t="s">
        <v>1229</v>
      </c>
      <c r="E129" s="411" t="s">
        <v>987</v>
      </c>
      <c r="F129" s="218"/>
      <c r="G129" s="218" t="s">
        <v>1230</v>
      </c>
      <c r="H129" s="42"/>
      <c r="I129" s="42"/>
      <c r="J129" s="42"/>
      <c r="K129" s="42"/>
      <c r="L129" s="42"/>
      <c r="M129" s="42"/>
      <c r="N129" s="42"/>
      <c r="O129" s="42"/>
      <c r="P129" s="42"/>
      <c r="Q129" s="42"/>
      <c r="R129" s="42"/>
      <c r="S129" s="42"/>
      <c r="T129" s="42"/>
      <c r="U129" s="42"/>
      <c r="V129" s="42"/>
      <c r="W129" s="42"/>
      <c r="X129" s="42"/>
    </row>
    <row r="130" spans="1:24" s="479" customFormat="1" x14ac:dyDescent="0.25">
      <c r="A130" s="50">
        <v>125</v>
      </c>
      <c r="B130" s="480" t="s">
        <v>18</v>
      </c>
      <c r="C130" s="480" t="s">
        <v>19</v>
      </c>
      <c r="D130" s="481" t="s">
        <v>1231</v>
      </c>
      <c r="E130" s="482" t="s">
        <v>987</v>
      </c>
      <c r="F130" s="481"/>
      <c r="G130" s="481" t="s">
        <v>1232</v>
      </c>
    </row>
    <row r="131" spans="1:24" s="479" customFormat="1" x14ac:dyDescent="0.25">
      <c r="A131" s="50">
        <v>126</v>
      </c>
      <c r="B131" s="483" t="s">
        <v>18</v>
      </c>
      <c r="C131" s="483" t="s">
        <v>19</v>
      </c>
      <c r="D131" s="484" t="s">
        <v>1233</v>
      </c>
      <c r="E131" s="485" t="s">
        <v>1234</v>
      </c>
      <c r="F131" s="484"/>
      <c r="G131" s="484" t="s">
        <v>1235</v>
      </c>
    </row>
    <row r="132" spans="1:24" s="479" customFormat="1" ht="31.5" x14ac:dyDescent="0.25">
      <c r="A132" s="50">
        <v>127</v>
      </c>
      <c r="B132" s="480" t="s">
        <v>18</v>
      </c>
      <c r="C132" s="480" t="s">
        <v>19</v>
      </c>
      <c r="D132" s="488" t="s">
        <v>1236</v>
      </c>
      <c r="E132" s="482" t="s">
        <v>987</v>
      </c>
      <c r="F132" s="482"/>
      <c r="G132" s="488" t="s">
        <v>1237</v>
      </c>
    </row>
    <row r="133" spans="1:24" s="479" customFormat="1" x14ac:dyDescent="0.25">
      <c r="A133" s="50">
        <v>128</v>
      </c>
      <c r="B133" s="483" t="s">
        <v>18</v>
      </c>
      <c r="C133" s="483" t="s">
        <v>19</v>
      </c>
      <c r="D133" s="462" t="s">
        <v>1238</v>
      </c>
      <c r="E133" s="485" t="s">
        <v>987</v>
      </c>
      <c r="F133" s="485"/>
      <c r="G133" s="462" t="s">
        <v>1239</v>
      </c>
    </row>
    <row r="134" spans="1:24" s="479" customFormat="1" x14ac:dyDescent="0.25">
      <c r="A134" s="50">
        <v>129</v>
      </c>
      <c r="B134" s="483" t="s">
        <v>18</v>
      </c>
      <c r="C134" s="483" t="s">
        <v>19</v>
      </c>
      <c r="D134" s="462" t="s">
        <v>1187</v>
      </c>
      <c r="E134" s="485" t="s">
        <v>987</v>
      </c>
      <c r="F134" s="485"/>
      <c r="G134" s="462" t="s">
        <v>1240</v>
      </c>
    </row>
    <row r="135" spans="1:24" s="479" customFormat="1" x14ac:dyDescent="0.25">
      <c r="A135" s="50">
        <v>130</v>
      </c>
      <c r="B135" s="483" t="s">
        <v>18</v>
      </c>
      <c r="C135" s="483" t="s">
        <v>19</v>
      </c>
      <c r="D135" s="462" t="s">
        <v>1241</v>
      </c>
      <c r="E135" s="485" t="s">
        <v>1242</v>
      </c>
      <c r="F135" s="485"/>
      <c r="G135" s="462" t="s">
        <v>1243</v>
      </c>
    </row>
    <row r="136" spans="1:24" s="479" customFormat="1" x14ac:dyDescent="0.25">
      <c r="A136" s="50">
        <v>131</v>
      </c>
      <c r="B136" s="483" t="s">
        <v>18</v>
      </c>
      <c r="C136" s="483" t="s">
        <v>19</v>
      </c>
      <c r="D136" s="462" t="s">
        <v>1244</v>
      </c>
      <c r="E136" s="485" t="s">
        <v>1245</v>
      </c>
      <c r="F136" s="485"/>
      <c r="G136" s="462" t="s">
        <v>1246</v>
      </c>
    </row>
    <row r="137" spans="1:24" s="479" customFormat="1" x14ac:dyDescent="0.25">
      <c r="A137" s="50">
        <v>132</v>
      </c>
      <c r="B137" s="483" t="s">
        <v>1247</v>
      </c>
      <c r="C137" s="483" t="s">
        <v>1248</v>
      </c>
      <c r="D137" s="462" t="s">
        <v>1249</v>
      </c>
      <c r="E137" s="485" t="s">
        <v>987</v>
      </c>
      <c r="F137" s="485" t="s">
        <v>1067</v>
      </c>
      <c r="G137" s="462" t="s">
        <v>1250</v>
      </c>
    </row>
    <row r="138" spans="1:24" x14ac:dyDescent="0.25">
      <c r="A138" s="50">
        <v>133</v>
      </c>
      <c r="B138" s="295" t="s">
        <v>26</v>
      </c>
      <c r="C138" s="295" t="s">
        <v>562</v>
      </c>
      <c r="D138" s="518" t="s">
        <v>1251</v>
      </c>
      <c r="E138" s="519" t="s">
        <v>987</v>
      </c>
      <c r="F138" s="519"/>
      <c r="G138" s="518" t="s">
        <v>1252</v>
      </c>
    </row>
    <row r="139" spans="1:24" x14ac:dyDescent="0.25">
      <c r="A139" s="50">
        <v>134</v>
      </c>
      <c r="B139" s="115" t="s">
        <v>26</v>
      </c>
      <c r="C139" s="115" t="s">
        <v>562</v>
      </c>
      <c r="D139" s="145" t="s">
        <v>1253</v>
      </c>
      <c r="E139" s="116" t="s">
        <v>987</v>
      </c>
      <c r="F139" s="116"/>
      <c r="G139" s="462" t="s">
        <v>1254</v>
      </c>
    </row>
    <row r="140" spans="1:24" x14ac:dyDescent="0.25">
      <c r="A140" s="50">
        <v>135</v>
      </c>
      <c r="B140" s="115" t="s">
        <v>26</v>
      </c>
      <c r="C140" s="115" t="s">
        <v>562</v>
      </c>
      <c r="D140" s="145" t="s">
        <v>1253</v>
      </c>
      <c r="E140" s="116" t="s">
        <v>987</v>
      </c>
      <c r="F140" s="116"/>
      <c r="G140" s="145" t="s">
        <v>1152</v>
      </c>
    </row>
    <row r="141" spans="1:24" x14ac:dyDescent="0.25">
      <c r="A141" s="50">
        <v>136</v>
      </c>
      <c r="B141" s="115" t="s">
        <v>26</v>
      </c>
      <c r="C141" s="115" t="s">
        <v>562</v>
      </c>
      <c r="D141" s="145" t="s">
        <v>1255</v>
      </c>
      <c r="E141" s="116" t="s">
        <v>987</v>
      </c>
      <c r="F141" s="116" t="s">
        <v>1256</v>
      </c>
      <c r="G141" s="145" t="s">
        <v>1257</v>
      </c>
    </row>
    <row r="142" spans="1:24" x14ac:dyDescent="0.25">
      <c r="A142" s="50">
        <v>137</v>
      </c>
      <c r="B142" s="121" t="s">
        <v>26</v>
      </c>
      <c r="C142" s="121" t="s">
        <v>562</v>
      </c>
      <c r="D142" s="122" t="s">
        <v>1258</v>
      </c>
      <c r="E142" s="123" t="s">
        <v>987</v>
      </c>
      <c r="F142" s="123" t="s">
        <v>1259</v>
      </c>
      <c r="G142" s="122" t="s">
        <v>1260</v>
      </c>
    </row>
    <row r="143" spans="1:24" ht="31.5" x14ac:dyDescent="0.25">
      <c r="A143" s="50">
        <v>138</v>
      </c>
      <c r="B143" s="51" t="s">
        <v>26</v>
      </c>
      <c r="C143" s="51" t="s">
        <v>562</v>
      </c>
      <c r="D143" s="52" t="s">
        <v>1261</v>
      </c>
      <c r="E143" s="54" t="s">
        <v>987</v>
      </c>
      <c r="F143" s="54" t="s">
        <v>1128</v>
      </c>
      <c r="G143" s="52" t="s">
        <v>1262</v>
      </c>
    </row>
    <row r="144" spans="1:24" ht="31.5" x14ac:dyDescent="0.25">
      <c r="A144" s="50">
        <v>139</v>
      </c>
      <c r="B144" s="51" t="s">
        <v>26</v>
      </c>
      <c r="C144" s="51" t="s">
        <v>562</v>
      </c>
      <c r="D144" s="52" t="s">
        <v>1263</v>
      </c>
      <c r="E144" s="54" t="s">
        <v>987</v>
      </c>
      <c r="F144" s="54" t="s">
        <v>1128</v>
      </c>
      <c r="G144" s="52" t="s">
        <v>1152</v>
      </c>
    </row>
    <row r="145" spans="1:7" x14ac:dyDescent="0.25">
      <c r="A145" s="50">
        <v>140</v>
      </c>
      <c r="B145" s="51" t="s">
        <v>26</v>
      </c>
      <c r="C145" s="51" t="s">
        <v>562</v>
      </c>
      <c r="D145" s="52" t="s">
        <v>1264</v>
      </c>
      <c r="E145" s="54" t="s">
        <v>987</v>
      </c>
      <c r="F145" s="54" t="s">
        <v>1128</v>
      </c>
      <c r="G145" s="52" t="s">
        <v>1265</v>
      </c>
    </row>
    <row r="146" spans="1:7" x14ac:dyDescent="0.25">
      <c r="A146" s="50">
        <v>141</v>
      </c>
      <c r="B146" s="51" t="s">
        <v>26</v>
      </c>
      <c r="C146" s="51" t="s">
        <v>562</v>
      </c>
      <c r="D146" s="52" t="s">
        <v>1266</v>
      </c>
      <c r="E146" s="54" t="s">
        <v>987</v>
      </c>
      <c r="F146" s="54"/>
      <c r="G146" s="52" t="s">
        <v>1267</v>
      </c>
    </row>
    <row r="147" spans="1:7" ht="31.5" x14ac:dyDescent="0.25">
      <c r="A147" s="50">
        <v>142</v>
      </c>
      <c r="B147" s="51" t="s">
        <v>26</v>
      </c>
      <c r="C147" s="51" t="s">
        <v>562</v>
      </c>
      <c r="D147" s="52" t="s">
        <v>1268</v>
      </c>
      <c r="E147" s="54" t="s">
        <v>987</v>
      </c>
      <c r="F147" s="54" t="s">
        <v>1269</v>
      </c>
      <c r="G147" s="52" t="s">
        <v>1270</v>
      </c>
    </row>
    <row r="148" spans="1:7" x14ac:dyDescent="0.25">
      <c r="A148" s="50">
        <v>143</v>
      </c>
      <c r="B148" s="51" t="s">
        <v>26</v>
      </c>
      <c r="C148" s="51" t="s">
        <v>562</v>
      </c>
      <c r="D148" s="52" t="s">
        <v>1271</v>
      </c>
      <c r="E148" s="54" t="s">
        <v>987</v>
      </c>
      <c r="F148" s="54"/>
      <c r="G148" s="52" t="s">
        <v>1272</v>
      </c>
    </row>
    <row r="149" spans="1:7" x14ac:dyDescent="0.25">
      <c r="A149" s="50">
        <v>144</v>
      </c>
      <c r="B149" s="51" t="s">
        <v>26</v>
      </c>
      <c r="C149" s="51" t="s">
        <v>562</v>
      </c>
      <c r="D149" s="52" t="s">
        <v>1273</v>
      </c>
      <c r="E149" s="54" t="s">
        <v>987</v>
      </c>
      <c r="F149" s="54" t="s">
        <v>1274</v>
      </c>
      <c r="G149" s="52" t="s">
        <v>1275</v>
      </c>
    </row>
    <row r="150" spans="1:7" x14ac:dyDescent="0.25">
      <c r="A150" s="50">
        <v>145</v>
      </c>
      <c r="B150" s="51" t="s">
        <v>26</v>
      </c>
      <c r="C150" s="51" t="s">
        <v>562</v>
      </c>
      <c r="D150" s="52" t="s">
        <v>1273</v>
      </c>
      <c r="E150" s="54" t="s">
        <v>987</v>
      </c>
      <c r="F150" s="54"/>
      <c r="G150" s="52" t="s">
        <v>1276</v>
      </c>
    </row>
    <row r="151" spans="1:7" x14ac:dyDescent="0.25">
      <c r="A151" s="50">
        <v>146</v>
      </c>
      <c r="B151" s="51" t="s">
        <v>26</v>
      </c>
      <c r="C151" s="51" t="s">
        <v>562</v>
      </c>
      <c r="D151" s="52" t="s">
        <v>1277</v>
      </c>
      <c r="E151" s="54" t="s">
        <v>987</v>
      </c>
      <c r="F151" s="54"/>
      <c r="G151" s="52" t="s">
        <v>1152</v>
      </c>
    </row>
    <row r="152" spans="1:7" x14ac:dyDescent="0.25">
      <c r="A152" s="50">
        <v>147</v>
      </c>
      <c r="B152" s="51" t="s">
        <v>26</v>
      </c>
      <c r="C152" s="51" t="s">
        <v>562</v>
      </c>
      <c r="D152" s="52" t="s">
        <v>1278</v>
      </c>
      <c r="E152" s="54" t="s">
        <v>987</v>
      </c>
      <c r="F152" s="54" t="s">
        <v>1128</v>
      </c>
      <c r="G152" s="52" t="s">
        <v>1279</v>
      </c>
    </row>
    <row r="153" spans="1:7" x14ac:dyDescent="0.25">
      <c r="A153" s="50">
        <v>148</v>
      </c>
      <c r="B153" s="51" t="s">
        <v>26</v>
      </c>
      <c r="C153" s="51" t="s">
        <v>562</v>
      </c>
      <c r="D153" s="52" t="s">
        <v>1280</v>
      </c>
      <c r="E153" s="54" t="s">
        <v>987</v>
      </c>
      <c r="F153" s="54"/>
      <c r="G153" s="52" t="s">
        <v>1281</v>
      </c>
    </row>
    <row r="154" spans="1:7" x14ac:dyDescent="0.25">
      <c r="A154" s="50">
        <v>149</v>
      </c>
      <c r="B154" s="490" t="s">
        <v>26</v>
      </c>
      <c r="C154" s="490" t="s">
        <v>562</v>
      </c>
      <c r="D154" s="491" t="s">
        <v>1282</v>
      </c>
      <c r="E154" s="492" t="s">
        <v>987</v>
      </c>
      <c r="F154" s="492"/>
      <c r="G154" s="491" t="s">
        <v>1283</v>
      </c>
    </row>
    <row r="155" spans="1:7" ht="31.5" x14ac:dyDescent="0.25">
      <c r="A155" s="50">
        <v>150</v>
      </c>
      <c r="B155" s="483" t="s">
        <v>26</v>
      </c>
      <c r="C155" s="483" t="s">
        <v>562</v>
      </c>
      <c r="D155" s="462" t="s">
        <v>1284</v>
      </c>
      <c r="E155" s="485" t="s">
        <v>987</v>
      </c>
      <c r="F155" s="485" t="s">
        <v>1067</v>
      </c>
      <c r="G155" s="462" t="s">
        <v>1250</v>
      </c>
    </row>
    <row r="156" spans="1:7" ht="31.5" x14ac:dyDescent="0.25">
      <c r="A156" s="50">
        <v>151</v>
      </c>
      <c r="B156" s="493" t="s">
        <v>26</v>
      </c>
      <c r="C156" s="291" t="s">
        <v>562</v>
      </c>
      <c r="D156" s="462" t="s">
        <v>1285</v>
      </c>
      <c r="E156" s="485" t="s">
        <v>987</v>
      </c>
      <c r="F156" s="485" t="s">
        <v>1067</v>
      </c>
      <c r="G156" s="462" t="s">
        <v>1250</v>
      </c>
    </row>
    <row r="157" spans="1:7" x14ac:dyDescent="0.25">
      <c r="A157" s="50">
        <v>152</v>
      </c>
      <c r="B157" s="494" t="s">
        <v>25</v>
      </c>
      <c r="C157" s="494" t="s">
        <v>298</v>
      </c>
      <c r="D157" s="495" t="s">
        <v>1286</v>
      </c>
      <c r="E157" s="496" t="s">
        <v>987</v>
      </c>
      <c r="F157" s="496"/>
      <c r="G157" s="495" t="s">
        <v>1287</v>
      </c>
    </row>
    <row r="158" spans="1:7" x14ac:dyDescent="0.25">
      <c r="A158" s="50">
        <v>153</v>
      </c>
      <c r="B158" s="475" t="s">
        <v>25</v>
      </c>
      <c r="C158" s="475" t="s">
        <v>298</v>
      </c>
      <c r="D158" s="497" t="s">
        <v>1288</v>
      </c>
      <c r="E158" s="498" t="s">
        <v>987</v>
      </c>
      <c r="F158" s="498"/>
      <c r="G158" s="497" t="s">
        <v>1102</v>
      </c>
    </row>
    <row r="159" spans="1:7" x14ac:dyDescent="0.25">
      <c r="A159" s="50">
        <v>154</v>
      </c>
      <c r="B159" s="475" t="s">
        <v>25</v>
      </c>
      <c r="C159" s="475" t="s">
        <v>298</v>
      </c>
      <c r="D159" s="497" t="s">
        <v>1289</v>
      </c>
      <c r="E159" s="498" t="s">
        <v>987</v>
      </c>
      <c r="F159" s="498"/>
      <c r="G159" s="497" t="s">
        <v>1290</v>
      </c>
    </row>
    <row r="160" spans="1:7" x14ac:dyDescent="0.25">
      <c r="A160" s="50">
        <v>155</v>
      </c>
      <c r="B160" s="51" t="s">
        <v>25</v>
      </c>
      <c r="C160" s="51" t="s">
        <v>298</v>
      </c>
      <c r="D160" s="52" t="s">
        <v>1291</v>
      </c>
      <c r="E160" s="54" t="s">
        <v>987</v>
      </c>
      <c r="F160" s="54"/>
      <c r="G160" s="52" t="s">
        <v>1021</v>
      </c>
    </row>
    <row r="161" spans="1:7" x14ac:dyDescent="0.25">
      <c r="A161" s="50">
        <v>156</v>
      </c>
      <c r="B161" s="51" t="s">
        <v>25</v>
      </c>
      <c r="C161" s="51" t="s">
        <v>298</v>
      </c>
      <c r="D161" s="52" t="s">
        <v>1292</v>
      </c>
      <c r="E161" s="54" t="s">
        <v>987</v>
      </c>
      <c r="F161" s="54"/>
      <c r="G161" s="52" t="s">
        <v>1293</v>
      </c>
    </row>
    <row r="162" spans="1:7" x14ac:dyDescent="0.25">
      <c r="A162" s="50">
        <v>157</v>
      </c>
      <c r="B162" s="51" t="s">
        <v>25</v>
      </c>
      <c r="C162" s="51" t="s">
        <v>298</v>
      </c>
      <c r="D162" s="52" t="s">
        <v>1292</v>
      </c>
      <c r="E162" s="54" t="s">
        <v>987</v>
      </c>
      <c r="F162" s="54"/>
      <c r="G162" s="52" t="s">
        <v>1294</v>
      </c>
    </row>
    <row r="163" spans="1:7" x14ac:dyDescent="0.25">
      <c r="A163" s="50">
        <v>158</v>
      </c>
      <c r="B163" s="51" t="s">
        <v>25</v>
      </c>
      <c r="C163" s="51" t="s">
        <v>298</v>
      </c>
      <c r="D163" s="52" t="s">
        <v>1295</v>
      </c>
      <c r="E163" s="54" t="s">
        <v>987</v>
      </c>
      <c r="F163" s="54"/>
      <c r="G163" s="52" t="s">
        <v>1296</v>
      </c>
    </row>
    <row r="164" spans="1:7" x14ac:dyDescent="0.25">
      <c r="A164" s="50">
        <v>159</v>
      </c>
      <c r="B164" s="51" t="s">
        <v>25</v>
      </c>
      <c r="C164" s="51" t="s">
        <v>298</v>
      </c>
      <c r="D164" s="52" t="s">
        <v>1297</v>
      </c>
      <c r="E164" s="54" t="s">
        <v>987</v>
      </c>
      <c r="F164" s="54"/>
      <c r="G164" s="52" t="s">
        <v>1296</v>
      </c>
    </row>
    <row r="165" spans="1:7" x14ac:dyDescent="0.25">
      <c r="A165" s="50">
        <v>160</v>
      </c>
      <c r="B165" s="51" t="s">
        <v>25</v>
      </c>
      <c r="C165" s="51" t="s">
        <v>298</v>
      </c>
      <c r="D165" s="52" t="s">
        <v>1298</v>
      </c>
      <c r="E165" s="54" t="s">
        <v>987</v>
      </c>
      <c r="F165" s="54"/>
      <c r="G165" s="52" t="s">
        <v>1068</v>
      </c>
    </row>
    <row r="166" spans="1:7" x14ac:dyDescent="0.25">
      <c r="A166" s="50">
        <v>161</v>
      </c>
      <c r="B166" s="51" t="s">
        <v>25</v>
      </c>
      <c r="C166" s="51" t="s">
        <v>298</v>
      </c>
      <c r="D166" s="52" t="s">
        <v>1299</v>
      </c>
      <c r="E166" s="54" t="s">
        <v>987</v>
      </c>
      <c r="F166" s="54" t="s">
        <v>1058</v>
      </c>
      <c r="G166" s="52" t="s">
        <v>1300</v>
      </c>
    </row>
    <row r="167" spans="1:7" x14ac:dyDescent="0.25">
      <c r="A167" s="50">
        <v>162</v>
      </c>
      <c r="B167" s="51" t="s">
        <v>25</v>
      </c>
      <c r="C167" s="51" t="s">
        <v>298</v>
      </c>
      <c r="D167" s="52" t="s">
        <v>1301</v>
      </c>
      <c r="E167" s="54" t="s">
        <v>987</v>
      </c>
      <c r="F167" s="54"/>
      <c r="G167" s="52" t="s">
        <v>1302</v>
      </c>
    </row>
    <row r="168" spans="1:7" x14ac:dyDescent="0.25">
      <c r="A168" s="50">
        <v>163</v>
      </c>
      <c r="B168" s="51" t="s">
        <v>25</v>
      </c>
      <c r="C168" s="51" t="s">
        <v>298</v>
      </c>
      <c r="D168" s="52" t="s">
        <v>1303</v>
      </c>
      <c r="E168" s="54" t="s">
        <v>987</v>
      </c>
      <c r="F168" s="54"/>
      <c r="G168" s="52" t="s">
        <v>1304</v>
      </c>
    </row>
    <row r="169" spans="1:7" x14ac:dyDescent="0.25">
      <c r="A169" s="50">
        <v>164</v>
      </c>
      <c r="B169" s="51" t="s">
        <v>25</v>
      </c>
      <c r="C169" s="51" t="s">
        <v>298</v>
      </c>
      <c r="D169" s="52" t="s">
        <v>1291</v>
      </c>
      <c r="E169" s="54" t="s">
        <v>987</v>
      </c>
      <c r="F169" s="54"/>
      <c r="G169" s="52" t="s">
        <v>1152</v>
      </c>
    </row>
    <row r="170" spans="1:7" x14ac:dyDescent="0.25">
      <c r="A170" s="50">
        <v>165</v>
      </c>
      <c r="B170" s="51" t="s">
        <v>25</v>
      </c>
      <c r="C170" s="51" t="s">
        <v>298</v>
      </c>
      <c r="D170" s="52" t="s">
        <v>1291</v>
      </c>
      <c r="E170" s="54" t="s">
        <v>987</v>
      </c>
      <c r="F170" s="54"/>
      <c r="G170" s="52" t="s">
        <v>1305</v>
      </c>
    </row>
    <row r="171" spans="1:7" x14ac:dyDescent="0.25">
      <c r="A171" s="50">
        <v>166</v>
      </c>
      <c r="B171" s="51" t="s">
        <v>25</v>
      </c>
      <c r="C171" s="51" t="s">
        <v>298</v>
      </c>
      <c r="D171" s="52" t="s">
        <v>1306</v>
      </c>
      <c r="E171" s="54" t="s">
        <v>987</v>
      </c>
      <c r="F171" s="54"/>
      <c r="G171" s="52" t="s">
        <v>1307</v>
      </c>
    </row>
    <row r="172" spans="1:7" x14ac:dyDescent="0.25">
      <c r="A172" s="50">
        <v>167</v>
      </c>
      <c r="B172" s="51" t="s">
        <v>25</v>
      </c>
      <c r="C172" s="51" t="s">
        <v>298</v>
      </c>
      <c r="D172" s="52" t="s">
        <v>1291</v>
      </c>
      <c r="E172" s="54" t="s">
        <v>987</v>
      </c>
      <c r="F172" s="54"/>
      <c r="G172" s="52" t="s">
        <v>1308</v>
      </c>
    </row>
    <row r="173" spans="1:7" x14ac:dyDescent="0.25">
      <c r="A173" s="50">
        <v>168</v>
      </c>
      <c r="B173" s="51" t="s">
        <v>25</v>
      </c>
      <c r="C173" s="51" t="s">
        <v>298</v>
      </c>
      <c r="D173" s="52" t="s">
        <v>1291</v>
      </c>
      <c r="E173" s="54" t="s">
        <v>987</v>
      </c>
      <c r="F173" s="54"/>
      <c r="G173" s="52" t="s">
        <v>1053</v>
      </c>
    </row>
    <row r="174" spans="1:7" x14ac:dyDescent="0.25">
      <c r="A174" s="50">
        <v>169</v>
      </c>
      <c r="B174" s="51" t="s">
        <v>25</v>
      </c>
      <c r="C174" s="51" t="s">
        <v>298</v>
      </c>
      <c r="D174" s="52" t="s">
        <v>1291</v>
      </c>
      <c r="E174" s="54" t="s">
        <v>987</v>
      </c>
      <c r="F174" s="54"/>
      <c r="G174" s="107" t="s">
        <v>742</v>
      </c>
    </row>
    <row r="175" spans="1:7" x14ac:dyDescent="0.25">
      <c r="A175" s="50">
        <v>170</v>
      </c>
      <c r="B175" s="51" t="s">
        <v>25</v>
      </c>
      <c r="C175" s="51" t="s">
        <v>298</v>
      </c>
      <c r="D175" s="52" t="s">
        <v>1291</v>
      </c>
      <c r="E175" s="54" t="s">
        <v>987</v>
      </c>
      <c r="F175" s="54"/>
      <c r="G175" s="107" t="s">
        <v>1309</v>
      </c>
    </row>
    <row r="176" spans="1:7" x14ac:dyDescent="0.25">
      <c r="A176" s="50">
        <v>171</v>
      </c>
      <c r="B176" s="51" t="s">
        <v>25</v>
      </c>
      <c r="C176" s="51" t="s">
        <v>298</v>
      </c>
      <c r="D176" s="52" t="s">
        <v>1291</v>
      </c>
      <c r="E176" s="54" t="s">
        <v>987</v>
      </c>
      <c r="F176" s="54"/>
      <c r="G176" s="107" t="s">
        <v>1310</v>
      </c>
    </row>
    <row r="177" spans="1:7" x14ac:dyDescent="0.25">
      <c r="A177" s="50">
        <v>172</v>
      </c>
      <c r="B177" s="51" t="s">
        <v>25</v>
      </c>
      <c r="C177" s="51" t="s">
        <v>298</v>
      </c>
      <c r="D177" s="106" t="s">
        <v>1311</v>
      </c>
      <c r="E177" s="54" t="s">
        <v>987</v>
      </c>
      <c r="F177" s="54"/>
      <c r="G177" s="107" t="s">
        <v>1312</v>
      </c>
    </row>
    <row r="178" spans="1:7" x14ac:dyDescent="0.25">
      <c r="A178" s="50">
        <v>173</v>
      </c>
      <c r="B178" s="51" t="s">
        <v>25</v>
      </c>
      <c r="C178" s="51" t="s">
        <v>298</v>
      </c>
      <c r="D178" s="106" t="s">
        <v>1313</v>
      </c>
      <c r="E178" s="54" t="s">
        <v>987</v>
      </c>
      <c r="F178" s="54"/>
      <c r="G178" s="107" t="s">
        <v>1314</v>
      </c>
    </row>
    <row r="179" spans="1:7" x14ac:dyDescent="0.25">
      <c r="A179" s="50">
        <v>174</v>
      </c>
      <c r="B179" s="315" t="s">
        <v>25</v>
      </c>
      <c r="C179" s="315" t="s">
        <v>298</v>
      </c>
      <c r="D179" s="314" t="s">
        <v>1315</v>
      </c>
      <c r="E179" s="274" t="s">
        <v>987</v>
      </c>
      <c r="F179" s="274"/>
      <c r="G179" s="316" t="s">
        <v>1316</v>
      </c>
    </row>
    <row r="180" spans="1:7" ht="31.5" x14ac:dyDescent="0.25">
      <c r="A180" s="50">
        <v>175</v>
      </c>
      <c r="B180" s="489" t="s">
        <v>25</v>
      </c>
      <c r="C180" s="489" t="s">
        <v>298</v>
      </c>
      <c r="D180" s="145" t="s">
        <v>1317</v>
      </c>
      <c r="E180" s="277" t="s">
        <v>987</v>
      </c>
      <c r="F180" s="116"/>
      <c r="G180" s="145" t="s">
        <v>1318</v>
      </c>
    </row>
    <row r="181" spans="1:7" x14ac:dyDescent="0.25">
      <c r="A181" s="50">
        <v>176</v>
      </c>
      <c r="B181" s="115" t="s">
        <v>28</v>
      </c>
      <c r="C181" s="115" t="s">
        <v>472</v>
      </c>
      <c r="D181" s="145" t="s">
        <v>28</v>
      </c>
      <c r="E181" s="116" t="s">
        <v>987</v>
      </c>
      <c r="F181" s="116"/>
      <c r="G181" s="145" t="s">
        <v>1319</v>
      </c>
    </row>
    <row r="182" spans="1:7" x14ac:dyDescent="0.25">
      <c r="A182" s="50">
        <v>177</v>
      </c>
      <c r="B182" s="121" t="s">
        <v>28</v>
      </c>
      <c r="C182" s="121" t="s">
        <v>472</v>
      </c>
      <c r="D182" s="122" t="s">
        <v>1320</v>
      </c>
      <c r="E182" s="123" t="s">
        <v>987</v>
      </c>
      <c r="F182" s="123"/>
      <c r="G182" s="122" t="s">
        <v>1272</v>
      </c>
    </row>
    <row r="183" spans="1:7" x14ac:dyDescent="0.25">
      <c r="A183" s="50">
        <v>178</v>
      </c>
      <c r="B183" s="51" t="s">
        <v>28</v>
      </c>
      <c r="C183" s="51" t="s">
        <v>472</v>
      </c>
      <c r="D183" s="52" t="s">
        <v>28</v>
      </c>
      <c r="E183" s="54" t="s">
        <v>987</v>
      </c>
      <c r="F183" s="54"/>
      <c r="G183" s="52" t="s">
        <v>1321</v>
      </c>
    </row>
    <row r="184" spans="1:7" ht="31.5" x14ac:dyDescent="0.25">
      <c r="A184" s="50">
        <v>179</v>
      </c>
      <c r="B184" s="51" t="s">
        <v>28</v>
      </c>
      <c r="C184" s="51" t="s">
        <v>472</v>
      </c>
      <c r="D184" s="52" t="s">
        <v>1322</v>
      </c>
      <c r="E184" s="54" t="s">
        <v>1323</v>
      </c>
      <c r="F184" s="54" t="s">
        <v>1324</v>
      </c>
      <c r="G184" s="52" t="s">
        <v>752</v>
      </c>
    </row>
    <row r="185" spans="1:7" ht="34.5" customHeight="1" x14ac:dyDescent="0.25">
      <c r="A185" s="50">
        <v>180</v>
      </c>
      <c r="B185" s="51" t="s">
        <v>28</v>
      </c>
      <c r="C185" s="51" t="s">
        <v>472</v>
      </c>
      <c r="D185" s="52" t="s">
        <v>1325</v>
      </c>
      <c r="E185" s="54" t="s">
        <v>987</v>
      </c>
      <c r="F185" s="54"/>
      <c r="G185" s="52" t="s">
        <v>1326</v>
      </c>
    </row>
    <row r="186" spans="1:7" ht="31.5" x14ac:dyDescent="0.25">
      <c r="A186" s="50">
        <v>181</v>
      </c>
      <c r="B186" s="51" t="s">
        <v>28</v>
      </c>
      <c r="C186" s="51" t="s">
        <v>472</v>
      </c>
      <c r="D186" s="52" t="s">
        <v>1327</v>
      </c>
      <c r="E186" s="54" t="s">
        <v>987</v>
      </c>
      <c r="F186" s="54"/>
      <c r="G186" s="52" t="s">
        <v>1328</v>
      </c>
    </row>
    <row r="187" spans="1:7" x14ac:dyDescent="0.25">
      <c r="A187" s="50">
        <v>182</v>
      </c>
      <c r="B187" s="51" t="s">
        <v>28</v>
      </c>
      <c r="C187" s="51" t="s">
        <v>472</v>
      </c>
      <c r="D187" s="52" t="s">
        <v>1329</v>
      </c>
      <c r="E187" s="54" t="s">
        <v>987</v>
      </c>
      <c r="F187" s="54"/>
      <c r="G187" s="52" t="s">
        <v>1330</v>
      </c>
    </row>
    <row r="188" spans="1:7" x14ac:dyDescent="0.25">
      <c r="A188" s="50">
        <v>183</v>
      </c>
      <c r="B188" s="51" t="s">
        <v>28</v>
      </c>
      <c r="C188" s="51" t="s">
        <v>472</v>
      </c>
      <c r="D188" s="52" t="s">
        <v>1331</v>
      </c>
      <c r="E188" s="54" t="s">
        <v>987</v>
      </c>
      <c r="F188" s="54"/>
      <c r="G188" s="52" t="s">
        <v>1332</v>
      </c>
    </row>
    <row r="189" spans="1:7" x14ac:dyDescent="0.25">
      <c r="A189" s="50">
        <v>184</v>
      </c>
      <c r="B189" s="51" t="s">
        <v>28</v>
      </c>
      <c r="C189" s="51" t="s">
        <v>472</v>
      </c>
      <c r="D189" s="52" t="s">
        <v>1333</v>
      </c>
      <c r="E189" s="54" t="s">
        <v>987</v>
      </c>
      <c r="F189" s="54"/>
      <c r="G189" s="52" t="s">
        <v>1334</v>
      </c>
    </row>
    <row r="190" spans="1:7" x14ac:dyDescent="0.25">
      <c r="A190" s="50">
        <v>185</v>
      </c>
      <c r="B190" s="51" t="s">
        <v>28</v>
      </c>
      <c r="C190" s="51" t="s">
        <v>472</v>
      </c>
      <c r="D190" s="52" t="s">
        <v>1335</v>
      </c>
      <c r="E190" s="54" t="s">
        <v>987</v>
      </c>
      <c r="F190" s="54"/>
      <c r="G190" s="52" t="s">
        <v>1336</v>
      </c>
    </row>
    <row r="191" spans="1:7" ht="22.5" customHeight="1" x14ac:dyDescent="0.25">
      <c r="A191" s="50">
        <v>186</v>
      </c>
      <c r="B191" s="51" t="s">
        <v>28</v>
      </c>
      <c r="C191" s="51" t="s">
        <v>472</v>
      </c>
      <c r="D191" s="52" t="s">
        <v>28</v>
      </c>
      <c r="E191" s="54" t="s">
        <v>1337</v>
      </c>
      <c r="F191" s="54"/>
      <c r="G191" s="52" t="s">
        <v>1338</v>
      </c>
    </row>
    <row r="192" spans="1:7" x14ac:dyDescent="0.25">
      <c r="A192" s="50">
        <v>187</v>
      </c>
      <c r="B192" s="51" t="s">
        <v>28</v>
      </c>
      <c r="C192" s="51" t="s">
        <v>472</v>
      </c>
      <c r="D192" s="52" t="s">
        <v>1339</v>
      </c>
      <c r="E192" s="54" t="s">
        <v>987</v>
      </c>
      <c r="F192" s="54" t="s">
        <v>1340</v>
      </c>
      <c r="G192" s="52" t="s">
        <v>1341</v>
      </c>
    </row>
    <row r="193" spans="1:7" x14ac:dyDescent="0.25">
      <c r="A193" s="50">
        <v>188</v>
      </c>
      <c r="B193" s="51" t="s">
        <v>28</v>
      </c>
      <c r="C193" s="51" t="s">
        <v>472</v>
      </c>
      <c r="D193" s="52" t="s">
        <v>1342</v>
      </c>
      <c r="E193" s="54" t="s">
        <v>987</v>
      </c>
      <c r="F193" s="54"/>
      <c r="G193" s="52" t="s">
        <v>1343</v>
      </c>
    </row>
    <row r="194" spans="1:7" x14ac:dyDescent="0.25">
      <c r="A194" s="50">
        <v>189</v>
      </c>
      <c r="B194" s="118" t="s">
        <v>28</v>
      </c>
      <c r="C194" s="118" t="s">
        <v>472</v>
      </c>
      <c r="D194" s="134" t="s">
        <v>1344</v>
      </c>
      <c r="E194" s="119" t="s">
        <v>987</v>
      </c>
      <c r="F194" s="119"/>
      <c r="G194" s="135" t="s">
        <v>1206</v>
      </c>
    </row>
    <row r="195" spans="1:7" x14ac:dyDescent="0.25">
      <c r="A195" s="50">
        <v>190</v>
      </c>
      <c r="B195" s="115" t="s">
        <v>28</v>
      </c>
      <c r="C195" s="115" t="s">
        <v>472</v>
      </c>
      <c r="D195" s="117" t="s">
        <v>1345</v>
      </c>
      <c r="E195" s="202" t="s">
        <v>987</v>
      </c>
      <c r="F195" s="202"/>
      <c r="G195" s="136" t="s">
        <v>1346</v>
      </c>
    </row>
    <row r="196" spans="1:7" x14ac:dyDescent="0.25">
      <c r="A196" s="50">
        <v>191</v>
      </c>
      <c r="B196" s="206" t="s">
        <v>28</v>
      </c>
      <c r="C196" s="206" t="s">
        <v>472</v>
      </c>
      <c r="D196" s="207" t="s">
        <v>1347</v>
      </c>
      <c r="E196" s="202" t="s">
        <v>987</v>
      </c>
      <c r="F196" s="202"/>
      <c r="G196" s="208" t="s">
        <v>1216</v>
      </c>
    </row>
    <row r="197" spans="1:7" ht="31.5" x14ac:dyDescent="0.25">
      <c r="A197" s="50">
        <v>192</v>
      </c>
      <c r="B197" s="206" t="s">
        <v>28</v>
      </c>
      <c r="C197" s="217" t="s">
        <v>472</v>
      </c>
      <c r="D197" s="218" t="s">
        <v>1348</v>
      </c>
      <c r="E197" s="219" t="s">
        <v>987</v>
      </c>
      <c r="F197" s="202"/>
      <c r="G197" s="220" t="s">
        <v>1216</v>
      </c>
    </row>
    <row r="198" spans="1:7" x14ac:dyDescent="0.25">
      <c r="A198" s="50">
        <v>193</v>
      </c>
      <c r="B198" s="206" t="s">
        <v>28</v>
      </c>
      <c r="C198" s="217" t="s">
        <v>472</v>
      </c>
      <c r="D198" s="218" t="s">
        <v>1349</v>
      </c>
      <c r="E198" s="219" t="s">
        <v>987</v>
      </c>
      <c r="F198" s="202"/>
      <c r="G198" s="220" t="s">
        <v>1350</v>
      </c>
    </row>
    <row r="199" spans="1:7" ht="31.5" x14ac:dyDescent="0.25">
      <c r="A199" s="50">
        <v>194</v>
      </c>
      <c r="B199" s="115" t="s">
        <v>1351</v>
      </c>
      <c r="C199" s="115" t="s">
        <v>1352</v>
      </c>
      <c r="D199" s="145" t="s">
        <v>1353</v>
      </c>
      <c r="E199" s="291" t="s">
        <v>987</v>
      </c>
      <c r="F199" s="116"/>
      <c r="G199" s="145" t="s">
        <v>1309</v>
      </c>
    </row>
    <row r="200" spans="1:7" x14ac:dyDescent="0.25">
      <c r="A200" s="132"/>
      <c r="D200" s="42"/>
      <c r="E200" s="42"/>
      <c r="F200" s="43"/>
      <c r="G200" s="42"/>
    </row>
    <row r="201" spans="1:7" x14ac:dyDescent="0.25">
      <c r="A201" s="132"/>
    </row>
    <row r="202" spans="1:7" x14ac:dyDescent="0.25">
      <c r="A202" s="132"/>
    </row>
    <row r="203" spans="1:7" x14ac:dyDescent="0.25">
      <c r="A203" s="132"/>
    </row>
    <row r="204" spans="1:7" x14ac:dyDescent="0.25">
      <c r="A204" s="132"/>
    </row>
    <row r="205" spans="1:7" x14ac:dyDescent="0.25">
      <c r="A205" s="132"/>
    </row>
    <row r="206" spans="1:7" x14ac:dyDescent="0.25">
      <c r="A206" s="132"/>
    </row>
    <row r="207" spans="1:7" x14ac:dyDescent="0.25">
      <c r="A207" s="132"/>
    </row>
    <row r="208" spans="1:7" x14ac:dyDescent="0.25">
      <c r="A208" s="132"/>
    </row>
    <row r="209" spans="1:1" x14ac:dyDescent="0.25">
      <c r="A209" s="132"/>
    </row>
    <row r="210" spans="1:1" x14ac:dyDescent="0.25">
      <c r="A210" s="132"/>
    </row>
    <row r="211" spans="1:1" x14ac:dyDescent="0.25">
      <c r="A211" s="132"/>
    </row>
    <row r="212" spans="1:1" x14ac:dyDescent="0.25">
      <c r="A212" s="132"/>
    </row>
    <row r="213" spans="1:1" x14ac:dyDescent="0.25">
      <c r="A213" s="132"/>
    </row>
    <row r="214" spans="1:1" x14ac:dyDescent="0.25">
      <c r="A214" s="132"/>
    </row>
    <row r="215" spans="1:1" x14ac:dyDescent="0.25">
      <c r="A215" s="132"/>
    </row>
    <row r="216" spans="1:1" x14ac:dyDescent="0.25">
      <c r="A216" s="132"/>
    </row>
    <row r="217" spans="1:1" x14ac:dyDescent="0.25">
      <c r="A217" s="132"/>
    </row>
    <row r="218" spans="1:1" x14ac:dyDescent="0.25">
      <c r="A218" s="132"/>
    </row>
    <row r="219" spans="1:1" x14ac:dyDescent="0.25">
      <c r="A219" s="132"/>
    </row>
    <row r="220" spans="1:1" x14ac:dyDescent="0.25">
      <c r="A220" s="132"/>
    </row>
    <row r="221" spans="1:1" x14ac:dyDescent="0.25">
      <c r="A221" s="132"/>
    </row>
    <row r="222" spans="1:1" x14ac:dyDescent="0.25">
      <c r="A222" s="132"/>
    </row>
    <row r="223" spans="1:1" x14ac:dyDescent="0.25">
      <c r="A223" s="132"/>
    </row>
    <row r="224" spans="1:1" x14ac:dyDescent="0.25">
      <c r="A224" s="132"/>
    </row>
    <row r="225" spans="1:1" x14ac:dyDescent="0.25">
      <c r="A225" s="132"/>
    </row>
    <row r="226" spans="1:1" x14ac:dyDescent="0.25">
      <c r="A226" s="132"/>
    </row>
    <row r="227" spans="1:1" x14ac:dyDescent="0.25">
      <c r="A227" s="132"/>
    </row>
    <row r="228" spans="1:1" x14ac:dyDescent="0.25">
      <c r="A228" s="132"/>
    </row>
    <row r="229" spans="1:1" x14ac:dyDescent="0.25">
      <c r="A229" s="132"/>
    </row>
    <row r="230" spans="1:1" x14ac:dyDescent="0.25">
      <c r="A230" s="132"/>
    </row>
    <row r="231" spans="1:1" x14ac:dyDescent="0.25">
      <c r="A231" s="132"/>
    </row>
    <row r="232" spans="1:1" x14ac:dyDescent="0.25">
      <c r="A232" s="132"/>
    </row>
    <row r="1048576" ht="15" customHeight="1" x14ac:dyDescent="0.25"/>
  </sheetData>
  <sheetProtection algorithmName="SHA-512" hashValue="93MVntvbqaHNp6YGjUB/ZB922XIX6hJ7lSxQRJ2S3dyahebnHD/cVQK7vEPuimwAdjwd693kPr8bt0IMJPvrwA==" saltValue="uL12dyijyiYkgV6lOqBRjQ==" spinCount="100000" sheet="1" autoFilter="0"/>
  <autoFilter ref="A5:G199" xr:uid="{CE08A150-2E1E-4D42-A36A-D05FA02B5803}"/>
  <sortState xmlns:xlrd2="http://schemas.microsoft.com/office/spreadsheetml/2017/richdata2" ref="A6:R193">
    <sortCondition ref="C6"/>
  </sortState>
  <mergeCells count="1">
    <mergeCell ref="A2:C2"/>
  </mergeCells>
  <pageMargins left="0.7" right="0.7" top="0.75" bottom="0.75" header="0.3" footer="0.3"/>
  <pageSetup scale="4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D7AFA525FAC24FB046D58B25462D99" ma:contentTypeVersion="13" ma:contentTypeDescription="Create a new document." ma:contentTypeScope="" ma:versionID="48e7660f231e16d5f49a741eccbed798">
  <xsd:schema xmlns:xsd="http://www.w3.org/2001/XMLSchema" xmlns:xs="http://www.w3.org/2001/XMLSchema" xmlns:p="http://schemas.microsoft.com/office/2006/metadata/properties" xmlns:ns2="f69972c6-25e3-4f76-a605-2210ecfffca4" xmlns:ns3="350f26f0-40d0-4f69-a819-6b5dbf26554a" targetNamespace="http://schemas.microsoft.com/office/2006/metadata/properties" ma:root="true" ma:fieldsID="7e2ce5707e298ef6ef8512d29b62e5aa" ns2:_="" ns3:_="">
    <xsd:import namespace="f69972c6-25e3-4f76-a605-2210ecfffca4"/>
    <xsd:import namespace="350f26f0-40d0-4f69-a819-6b5dbf2655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972c6-25e3-4f76-a605-2210ecfffc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50f26f0-40d0-4f69-a819-6b5dbf26554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8E0B83-0410-4A74-857C-3FABCF7691D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10EFC5A-D695-41E6-B58E-67B0BFB02F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9972c6-25e3-4f76-a605-2210ecfffca4"/>
    <ds:schemaRef ds:uri="350f26f0-40d0-4f69-a819-6b5dbf2655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2CAB49-B5F9-4205-B185-3DBD5B1E47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Clinical</vt:lpstr>
      <vt:lpstr>Pre-Clinical</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LYDON, Patrick</dc:creator>
  <cp:keywords/>
  <dc:description/>
  <cp:lastModifiedBy>KAZI, Fatema</cp:lastModifiedBy>
  <cp:revision/>
  <dcterms:created xsi:type="dcterms:W3CDTF">2020-10-05T11:53:57Z</dcterms:created>
  <dcterms:modified xsi:type="dcterms:W3CDTF">2022-01-11T15:21:54Z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0x0101007AD7AFA525FAC24FB046D58B25462D99</vt:lpwstr>
  </property>
</Properties>
</file>