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42"/>
  <workbookPr filterPrivacy="1" defaultThemeVersion="124226"/>
  <xr:revisionPtr revIDLastSave="0" documentId="13_ncr:1_{F7991466-4A1D-40EF-A5E3-46D5591AEEBA}" xr6:coauthVersionLast="36" xr6:coauthVersionMax="36" xr10:uidLastSave="{00000000-0000-0000-0000-000000000000}"/>
  <bookViews>
    <workbookView xWindow="360" yWindow="300" windowWidth="14880" windowHeight="7815" xr2:uid="{00000000-000D-0000-FFFF-FFFF00000000}"/>
  </bookViews>
  <sheets>
    <sheet name="Pin Locator" sheetId="13" r:id="rId1"/>
  </sheets>
  <calcPr calcId="191029"/>
</workbook>
</file>

<file path=xl/calcChain.xml><?xml version="1.0" encoding="utf-8"?>
<calcChain xmlns="http://schemas.openxmlformats.org/spreadsheetml/2006/main">
  <c r="C55" i="13" l="1"/>
  <c r="L13" i="13" l="1"/>
  <c r="L14" i="13" s="1"/>
  <c r="L15" i="13" s="1"/>
  <c r="L16" i="13" s="1"/>
  <c r="L17" i="13" s="1"/>
  <c r="L18" i="13" s="1"/>
  <c r="L19" i="13" s="1"/>
  <c r="L20" i="13" s="1"/>
  <c r="L21" i="13" s="1"/>
  <c r="L22" i="13" s="1"/>
  <c r="L23" i="13" s="1"/>
  <c r="L24" i="13" s="1"/>
  <c r="L25" i="13" s="1"/>
  <c r="L26" i="13" s="1"/>
  <c r="L27" i="13" s="1"/>
  <c r="L28" i="13" s="1"/>
  <c r="L29" i="13" s="1"/>
  <c r="L30" i="13" s="1"/>
  <c r="H13" i="13"/>
  <c r="H14" i="13" s="1"/>
  <c r="H15" i="13" s="1"/>
  <c r="H16" i="13" s="1"/>
  <c r="H17" i="13" s="1"/>
  <c r="H18" i="13" s="1"/>
  <c r="H19" i="13" s="1"/>
  <c r="H20" i="13" s="1"/>
  <c r="H21" i="13" s="1"/>
  <c r="H22" i="13" s="1"/>
  <c r="H23" i="13" s="1"/>
  <c r="H24" i="13" s="1"/>
  <c r="H25" i="13" s="1"/>
  <c r="H26" i="13" s="1"/>
  <c r="H27" i="13" s="1"/>
  <c r="H28" i="13" s="1"/>
  <c r="H29" i="13" s="1"/>
  <c r="H30" i="13" s="1"/>
  <c r="F13" i="13"/>
  <c r="F14" i="13" s="1"/>
  <c r="F15" i="13" s="1"/>
  <c r="F16" i="13" s="1"/>
  <c r="F17" i="13" s="1"/>
  <c r="F18" i="13" s="1"/>
  <c r="F19" i="13" s="1"/>
  <c r="F20" i="13" s="1"/>
  <c r="F21" i="13" s="1"/>
  <c r="F22" i="13" s="1"/>
  <c r="F23" i="13" s="1"/>
  <c r="F24" i="13" s="1"/>
  <c r="F25" i="13" s="1"/>
  <c r="F26" i="13" s="1"/>
  <c r="F27" i="13" s="1"/>
  <c r="F28" i="13" s="1"/>
  <c r="F29" i="13" s="1"/>
  <c r="F30" i="13" s="1"/>
  <c r="B13" i="13"/>
  <c r="B14" i="13" s="1"/>
  <c r="B15" i="13" s="1"/>
  <c r="B16" i="13" s="1"/>
  <c r="B17" i="13" s="1"/>
  <c r="B18" i="13" s="1"/>
  <c r="B19" i="13" s="1"/>
  <c r="B20" i="13" s="1"/>
  <c r="B21" i="13" s="1"/>
  <c r="B22" i="13" s="1"/>
  <c r="B23" i="13" s="1"/>
  <c r="B24" i="13" s="1"/>
  <c r="B25" i="13" s="1"/>
  <c r="B26" i="13" s="1"/>
  <c r="B27" i="13" s="1"/>
  <c r="B28" i="13" s="1"/>
  <c r="B29" i="13" s="1"/>
  <c r="B30" i="13" s="1"/>
</calcChain>
</file>

<file path=xl/sharedStrings.xml><?xml version="1.0" encoding="utf-8"?>
<sst xmlns="http://schemas.openxmlformats.org/spreadsheetml/2006/main" count="111" uniqueCount="100">
  <si>
    <t>GND</t>
  </si>
  <si>
    <t>E5V</t>
  </si>
  <si>
    <t>IOREF</t>
  </si>
  <si>
    <t>VIN</t>
  </si>
  <si>
    <t>AVDD</t>
  </si>
  <si>
    <t>U5V</t>
  </si>
  <si>
    <t>5V</t>
  </si>
  <si>
    <t>CN7</t>
  </si>
  <si>
    <t>3V3 Vdd</t>
  </si>
  <si>
    <t>Pin Locator for STM32F303RE Nucleo64 Board</t>
  </si>
  <si>
    <t>Full Signal locations for current Slab implementation</t>
  </si>
  <si>
    <t>l</t>
  </si>
  <si>
    <t xml:space="preserve">   RESET</t>
  </si>
  <si>
    <t>Calculations to set the printing scale right</t>
  </si>
  <si>
    <t>This is the scale you should use (in %)</t>
  </si>
  <si>
    <t>Holes are marked so that you can use Arduino pins to fix the cards in place</t>
  </si>
  <si>
    <t>The holes match the following Arduino Pins</t>
  </si>
  <si>
    <t>Left Morpho. Pin 6 on the right</t>
  </si>
  <si>
    <t>Left Morpho. Pin 12 on the right</t>
  </si>
  <si>
    <t>Right Morpho. Pin 19 on the left</t>
  </si>
  <si>
    <t>RX/D0</t>
  </si>
  <si>
    <t>CN10</t>
  </si>
  <si>
    <r>
      <rPr>
        <sz val="8"/>
        <color theme="0"/>
        <rFont val="Arial"/>
        <family val="2"/>
      </rPr>
      <t>...</t>
    </r>
    <r>
      <rPr>
        <sz val="11"/>
        <rFont val="Wingdings"/>
        <charset val="2"/>
      </rPr>
      <t xml:space="preserve">l </t>
    </r>
    <r>
      <rPr>
        <sz val="11"/>
        <color rgb="FFFF0000"/>
        <rFont val="Calibri"/>
        <family val="2"/>
      </rPr>
      <t>VIN</t>
    </r>
  </si>
  <si>
    <t>Calculation: Scale = 67.4mm * Current Scale / Current Size</t>
  </si>
  <si>
    <t>Every card shall be 67.4 mm high</t>
  </si>
  <si>
    <t>If it is not, you won't match the board pins pitch (A 2.5mm error will skip one pin)</t>
  </si>
  <si>
    <t>Write the measured vertical size of one of the four cards (in mm)</t>
  </si>
  <si>
    <t>Write the current scale you are using (in %)</t>
  </si>
  <si>
    <t>Þ</t>
  </si>
  <si>
    <t>Ý</t>
  </si>
  <si>
    <t>Right Morpho. Between Pins 3 and 4 on the left</t>
  </si>
  <si>
    <t xml:space="preserve">Hole at pin 3 shall be between the two cells.  </t>
  </si>
  <si>
    <t>Blame Arduino for that ;-)</t>
  </si>
  <si>
    <t>Nucleo 64</t>
  </si>
  <si>
    <t>Power                                  User</t>
  </si>
  <si>
    <t>LED                                       LED</t>
  </si>
  <si>
    <t>Δ User LED</t>
  </si>
  <si>
    <t>*  5V Tolerant</t>
  </si>
  <si>
    <t>VDD</t>
  </si>
  <si>
    <t>BOOT0</t>
  </si>
  <si>
    <t>NC</t>
  </si>
  <si>
    <t>VBAT</t>
  </si>
  <si>
    <r>
      <rPr>
        <sz val="8"/>
        <color theme="0"/>
        <rFont val="Arial"/>
        <family val="2"/>
      </rPr>
      <t>...</t>
    </r>
    <r>
      <rPr>
        <sz val="11"/>
        <rFont val="Wingdings"/>
        <charset val="2"/>
      </rPr>
      <t xml:space="preserve">l </t>
    </r>
    <r>
      <rPr>
        <sz val="10"/>
        <color rgb="FFFF0000"/>
        <rFont val="Calibri"/>
        <family val="2"/>
      </rPr>
      <t>IOREF</t>
    </r>
  </si>
  <si>
    <t>RESET</t>
  </si>
  <si>
    <t>PB_11</t>
  </si>
  <si>
    <t>AGND</t>
  </si>
  <si>
    <r>
      <t xml:space="preserve">PB9*   </t>
    </r>
    <r>
      <rPr>
        <sz val="11"/>
        <rFont val="Wingdings"/>
        <charset val="2"/>
      </rPr>
      <t>Þ</t>
    </r>
    <r>
      <rPr>
        <sz val="8"/>
        <color theme="0"/>
        <rFont val="Arial"/>
        <family val="2"/>
      </rPr>
      <t>...</t>
    </r>
  </si>
  <si>
    <r>
      <rPr>
        <sz val="10"/>
        <color rgb="FFFF0000"/>
        <rFont val="Calibri"/>
        <family val="2"/>
        <scheme val="minor"/>
      </rPr>
      <t>AVDD</t>
    </r>
    <r>
      <rPr>
        <sz val="11"/>
        <rFont val="Wingdings"/>
        <charset val="2"/>
      </rPr>
      <t xml:space="preserve"> Ý</t>
    </r>
    <r>
      <rPr>
        <sz val="8"/>
        <color theme="0"/>
        <rFont val="Arial"/>
        <family val="2"/>
      </rPr>
      <t>...</t>
    </r>
  </si>
  <si>
    <t>PC10*</t>
  </si>
  <si>
    <t>PC12*</t>
  </si>
  <si>
    <t>PA13*</t>
  </si>
  <si>
    <t>PA14*</t>
  </si>
  <si>
    <t>PA15*</t>
  </si>
  <si>
    <t>PB7*</t>
  </si>
  <si>
    <t>PC14</t>
  </si>
  <si>
    <t>PC15</t>
  </si>
  <si>
    <t>PF0*</t>
  </si>
  <si>
    <t>PF1*</t>
  </si>
  <si>
    <t>PC2</t>
  </si>
  <si>
    <t>PC3</t>
  </si>
  <si>
    <t>PC11*</t>
  </si>
  <si>
    <t>PD2*</t>
  </si>
  <si>
    <t>PA0</t>
  </si>
  <si>
    <t>PA1</t>
  </si>
  <si>
    <t>PA4</t>
  </si>
  <si>
    <t>PB0</t>
  </si>
  <si>
    <t>PC1</t>
  </si>
  <si>
    <t>PC0</t>
  </si>
  <si>
    <t>PC9*</t>
  </si>
  <si>
    <t>PB8*</t>
  </si>
  <si>
    <t>PA6</t>
  </si>
  <si>
    <t>PA7</t>
  </si>
  <si>
    <t>PB6*</t>
  </si>
  <si>
    <t>PC7*</t>
  </si>
  <si>
    <t>PA9*</t>
  </si>
  <si>
    <t>PA8*</t>
  </si>
  <si>
    <t>PB10</t>
  </si>
  <si>
    <t>PB4*</t>
  </si>
  <si>
    <t>PB5*</t>
  </si>
  <si>
    <t>PB3*</t>
  </si>
  <si>
    <t>PA10*</t>
  </si>
  <si>
    <t>PC8*</t>
  </si>
  <si>
    <t>PC6*</t>
  </si>
  <si>
    <t>PC5</t>
  </si>
  <si>
    <t>PA12*</t>
  </si>
  <si>
    <t>PA11*</t>
  </si>
  <si>
    <t>PB12</t>
  </si>
  <si>
    <t>PB2</t>
  </si>
  <si>
    <t>PB1</t>
  </si>
  <si>
    <t>PB15*</t>
  </si>
  <si>
    <t>PB14*</t>
  </si>
  <si>
    <t>PB13*</t>
  </si>
  <si>
    <t>PC4*</t>
  </si>
  <si>
    <t>PA5 Δ</t>
  </si>
  <si>
    <t>PA2 (TX)</t>
  </si>
  <si>
    <r>
      <rPr>
        <sz val="10"/>
        <rFont val="Calibri"/>
        <family val="2"/>
      </rPr>
      <t>PA3 (RX)</t>
    </r>
    <r>
      <rPr>
        <sz val="11"/>
        <rFont val="Calibri"/>
        <family val="2"/>
        <charset val="2"/>
      </rPr>
      <t xml:space="preserve"> </t>
    </r>
    <r>
      <rPr>
        <sz val="11"/>
        <rFont val="Wingdings"/>
        <charset val="2"/>
      </rPr>
      <t>l</t>
    </r>
    <r>
      <rPr>
        <sz val="8"/>
        <color theme="0"/>
        <rFont val="Arial"/>
        <family val="2"/>
      </rPr>
      <t>...</t>
    </r>
  </si>
  <si>
    <r>
      <t xml:space="preserve">PC13  </t>
    </r>
    <r>
      <rPr>
        <sz val="11"/>
        <color theme="1"/>
        <rFont val="Wingdings"/>
        <charset val="2"/>
      </rPr>
      <t>v</t>
    </r>
  </si>
  <si>
    <r>
      <t xml:space="preserve">     </t>
    </r>
    <r>
      <rPr>
        <sz val="11"/>
        <color theme="1"/>
        <rFont val="Wingdings"/>
        <charset val="2"/>
      </rPr>
      <t>v</t>
    </r>
    <r>
      <rPr>
        <sz val="11"/>
        <color theme="1"/>
        <rFont val="Calibri"/>
        <family val="2"/>
        <scheme val="minor"/>
      </rPr>
      <t xml:space="preserve"> Button</t>
    </r>
  </si>
  <si>
    <t xml:space="preserve">USER   </t>
  </si>
  <si>
    <t>Version 1.0 (4/4/2019)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</si>
</sst>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6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Wingdings"/>
      <charset val="2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11"/>
      <name val="Wingdings"/>
      <charset val="2"/>
    </font>
    <font>
      <sz val="11"/>
      <name val="Wingdings"/>
      <family val="2"/>
      <charset val="2"/>
    </font>
    <font>
      <sz val="8"/>
      <color theme="0"/>
      <name val="Arial"/>
      <family val="2"/>
    </font>
    <font>
      <sz val="11"/>
      <name val="Calibri"/>
      <family val="2"/>
      <charset val="2"/>
    </font>
    <font>
      <b/>
      <sz val="14"/>
      <color rgb="FF0070C0"/>
      <name val="Calibri"/>
      <family val="2"/>
      <scheme val="minor"/>
    </font>
    <font>
      <b/>
      <sz val="14"/>
      <name val="Calibri"/>
      <family val="2"/>
      <scheme val="minor"/>
    </font>
    <font>
      <sz val="11"/>
      <color rgb="FFFF0000"/>
      <name val="Calibri"/>
      <family val="2"/>
    </font>
    <font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0"/>
      <color rgb="FFFF0000"/>
      <name val="Calibri"/>
      <family val="2"/>
    </font>
    <font>
      <sz val="11"/>
      <color rgb="FF7030A0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name val="Calibri"/>
      <family val="2"/>
    </font>
    <font>
      <sz val="11"/>
      <color theme="1"/>
      <name val="Calibri"/>
      <family val="2"/>
      <charset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5" fillId="0" borderId="0" xfId="0" applyFont="1"/>
    <xf numFmtId="0" fontId="7" fillId="0" borderId="0" xfId="0" applyFont="1"/>
    <xf numFmtId="0" fontId="0" fillId="2" borderId="0" xfId="0" applyFill="1"/>
    <xf numFmtId="0" fontId="0" fillId="0" borderId="11" xfId="0" applyBorder="1"/>
    <xf numFmtId="0" fontId="0" fillId="0" borderId="7" xfId="0" applyBorder="1"/>
    <xf numFmtId="0" fontId="0" fillId="2" borderId="3" xfId="0" applyFill="1" applyBorder="1"/>
    <xf numFmtId="0" fontId="0" fillId="2" borderId="8" xfId="0" applyFill="1" applyBorder="1"/>
    <xf numFmtId="0" fontId="0" fillId="2" borderId="8" xfId="0" applyFill="1" applyBorder="1" applyAlignment="1">
      <alignment horizontal="center"/>
    </xf>
    <xf numFmtId="0" fontId="0" fillId="2" borderId="2" xfId="0" applyFill="1" applyBorder="1"/>
    <xf numFmtId="0" fontId="8" fillId="2" borderId="12" xfId="0" applyFont="1" applyFill="1" applyBorder="1" applyAlignment="1">
      <alignment horizontal="center" vertical="center"/>
    </xf>
    <xf numFmtId="0" fontId="0" fillId="2" borderId="3" xfId="0" quotePrefix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8" fillId="0" borderId="4" xfId="0" applyFont="1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0" fillId="2" borderId="9" xfId="0" applyFill="1" applyBorder="1"/>
    <xf numFmtId="0" fontId="0" fillId="2" borderId="10" xfId="0" applyFill="1" applyBorder="1" applyAlignment="1">
      <alignment vertical="center"/>
    </xf>
    <xf numFmtId="0" fontId="10" fillId="0" borderId="1" xfId="0" quotePrefix="1" applyFont="1" applyFill="1" applyBorder="1" applyAlignment="1">
      <alignment horizontal="left"/>
    </xf>
    <xf numFmtId="0" fontId="12" fillId="0" borderId="1" xfId="0" quotePrefix="1" applyFont="1" applyFill="1" applyBorder="1" applyAlignment="1">
      <alignment horizontal="right"/>
    </xf>
    <xf numFmtId="0" fontId="5" fillId="2" borderId="5" xfId="0" quotePrefix="1" applyFont="1" applyFill="1" applyBorder="1" applyAlignment="1">
      <alignment horizontal="left" vertical="center"/>
    </xf>
    <xf numFmtId="0" fontId="5" fillId="2" borderId="6" xfId="0" applyFont="1" applyFill="1" applyBorder="1" applyAlignment="1">
      <alignment horizontal="right" vertical="center"/>
    </xf>
    <xf numFmtId="0" fontId="13" fillId="2" borderId="6" xfId="0" applyFont="1" applyFill="1" applyBorder="1" applyAlignment="1">
      <alignment horizontal="right"/>
    </xf>
    <xf numFmtId="0" fontId="14" fillId="2" borderId="5" xfId="0" quotePrefix="1" applyFont="1" applyFill="1" applyBorder="1" applyAlignment="1">
      <alignment horizontal="left"/>
    </xf>
    <xf numFmtId="0" fontId="4" fillId="0" borderId="0" xfId="0" applyFont="1" applyAlignment="1">
      <alignment horizontal="center"/>
    </xf>
    <xf numFmtId="0" fontId="6" fillId="2" borderId="13" xfId="0" applyFont="1" applyFill="1" applyBorder="1" applyAlignment="1">
      <alignment horizontal="center" vertical="center"/>
    </xf>
    <xf numFmtId="0" fontId="0" fillId="2" borderId="0" xfId="0" applyFill="1" applyAlignment="1">
      <alignment horizontal="center" wrapText="1"/>
    </xf>
    <xf numFmtId="164" fontId="0" fillId="2" borderId="0" xfId="0" applyNumberFormat="1" applyFill="1" applyAlignment="1">
      <alignment horizontal="center"/>
    </xf>
    <xf numFmtId="0" fontId="4" fillId="0" borderId="0" xfId="0" applyFont="1"/>
    <xf numFmtId="0" fontId="16" fillId="0" borderId="0" xfId="0" applyFont="1"/>
    <xf numFmtId="0" fontId="1" fillId="0" borderId="11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0" fillId="2" borderId="0" xfId="0" applyFill="1" applyBorder="1" applyAlignment="1">
      <alignment vertical="center"/>
    </xf>
    <xf numFmtId="0" fontId="17" fillId="0" borderId="11" xfId="0" applyFont="1" applyFill="1" applyBorder="1" applyAlignment="1">
      <alignment horizontal="center"/>
    </xf>
    <xf numFmtId="0" fontId="18" fillId="0" borderId="4" xfId="0" applyFont="1" applyFill="1" applyBorder="1" applyAlignment="1">
      <alignment horizontal="center"/>
    </xf>
    <xf numFmtId="0" fontId="18" fillId="0" borderId="11" xfId="0" applyFont="1" applyFill="1" applyBorder="1" applyAlignment="1">
      <alignment horizontal="center"/>
    </xf>
    <xf numFmtId="0" fontId="0" fillId="2" borderId="0" xfId="0" quotePrefix="1" applyFill="1" applyBorder="1" applyAlignment="1">
      <alignment horizontal="center" vertical="top" wrapText="1"/>
    </xf>
    <xf numFmtId="0" fontId="0" fillId="2" borderId="0" xfId="0" applyFill="1" applyAlignment="1">
      <alignment horizontal="left" vertical="top" wrapText="1"/>
    </xf>
    <xf numFmtId="0" fontId="0" fillId="0" borderId="11" xfId="0" applyFill="1" applyBorder="1"/>
    <xf numFmtId="0" fontId="0" fillId="0" borderId="14" xfId="0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19" fillId="0" borderId="14" xfId="0" applyFont="1" applyBorder="1" applyAlignment="1">
      <alignment horizontal="center"/>
    </xf>
    <xf numFmtId="0" fontId="19" fillId="0" borderId="5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20" fillId="0" borderId="15" xfId="0" applyFont="1" applyBorder="1" applyAlignment="1">
      <alignment horizontal="center"/>
    </xf>
    <xf numFmtId="0" fontId="22" fillId="0" borderId="15" xfId="0" applyFont="1" applyBorder="1" applyAlignment="1">
      <alignment horizontal="center"/>
    </xf>
    <xf numFmtId="0" fontId="0" fillId="0" borderId="15" xfId="0" quotePrefix="1" applyBorder="1" applyAlignment="1">
      <alignment horizontal="center"/>
    </xf>
    <xf numFmtId="0" fontId="0" fillId="0" borderId="2" xfId="0" applyBorder="1" applyAlignment="1">
      <alignment horizontal="center"/>
    </xf>
    <xf numFmtId="0" fontId="22" fillId="0" borderId="14" xfId="0" applyFont="1" applyBorder="1" applyAlignment="1">
      <alignment horizontal="center"/>
    </xf>
    <xf numFmtId="0" fontId="25" fillId="2" borderId="0" xfId="0" quotePrefix="1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B77D4D"/>
      <color rgb="FFC9B76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114301</xdr:colOff>
      <xdr:row>25</xdr:row>
      <xdr:rowOff>66675</xdr:rowOff>
    </xdr:from>
    <xdr:ext cx="1411400" cy="314257"/>
    <xdr:pic>
      <xdr:nvPicPr>
        <xdr:cNvPr id="5" name="Imagen 4">
          <a:extLst>
            <a:ext uri="{FF2B5EF4-FFF2-40B4-BE49-F238E27FC236}">
              <a16:creationId xmlns:a16="http://schemas.microsoft.com/office/drawing/2014/main" id="{2BBE9654-77B6-453D-98AF-A3FF04CFA8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81326" y="5181600"/>
          <a:ext cx="1411400" cy="3142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3ED3E-D49E-433D-8003-4A71493EC9DB}">
  <dimension ref="B3:L56"/>
  <sheetViews>
    <sheetView tabSelected="1" workbookViewId="0">
      <selection activeCell="J5" sqref="J5"/>
    </sheetView>
  </sheetViews>
  <sheetFormatPr baseColWidth="10" defaultRowHeight="15"/>
  <cols>
    <col min="1" max="1" width="4.7109375" customWidth="1"/>
    <col min="2" max="2" width="4" customWidth="1"/>
    <col min="4" max="4" width="7.5703125" customWidth="1"/>
    <col min="6" max="6" width="3.85546875" customWidth="1"/>
    <col min="7" max="7" width="24.7109375" customWidth="1"/>
    <col min="8" max="8" width="3.42578125" customWidth="1"/>
    <col min="10" max="10" width="7.5703125" customWidth="1"/>
    <col min="12" max="12" width="3.85546875" customWidth="1"/>
  </cols>
  <sheetData>
    <row r="3" spans="2:12" ht="31.5">
      <c r="B3" s="9" t="s">
        <v>9</v>
      </c>
    </row>
    <row r="4" spans="2:12" ht="15.75">
      <c r="B4" s="38" t="s">
        <v>99</v>
      </c>
    </row>
    <row r="7" spans="2:12" ht="21">
      <c r="B7" s="8" t="s">
        <v>10</v>
      </c>
    </row>
    <row r="10" spans="2:12" ht="39.950000000000003" customHeight="1">
      <c r="B10" s="29"/>
      <c r="C10" s="21"/>
      <c r="D10" s="17"/>
      <c r="E10" s="21"/>
      <c r="F10" s="31" t="s">
        <v>98</v>
      </c>
      <c r="H10" s="32" t="s">
        <v>12</v>
      </c>
      <c r="I10" s="21"/>
      <c r="J10" s="17"/>
      <c r="K10" s="21"/>
      <c r="L10" s="30"/>
    </row>
    <row r="11" spans="2:12" ht="9.9499999999999993" customHeight="1">
      <c r="B11" s="18"/>
      <c r="C11" s="19"/>
      <c r="D11" s="20"/>
      <c r="E11" s="22"/>
      <c r="F11" s="19"/>
      <c r="H11" s="18"/>
      <c r="I11" s="19"/>
      <c r="J11" s="20"/>
      <c r="K11" s="22"/>
      <c r="L11" s="19"/>
    </row>
    <row r="12" spans="2:12">
      <c r="B12" s="4">
        <v>1</v>
      </c>
      <c r="C12" s="48" t="s">
        <v>48</v>
      </c>
      <c r="D12" s="47"/>
      <c r="E12" s="52" t="s">
        <v>60</v>
      </c>
      <c r="F12" s="4">
        <v>1</v>
      </c>
      <c r="G12" s="3"/>
      <c r="H12" s="4">
        <v>1</v>
      </c>
      <c r="I12" s="48" t="s">
        <v>68</v>
      </c>
      <c r="J12" s="11"/>
      <c r="K12" s="52" t="s">
        <v>81</v>
      </c>
      <c r="L12" s="4">
        <v>1</v>
      </c>
    </row>
    <row r="13" spans="2:12">
      <c r="B13" s="4">
        <f t="shared" ref="B13:B30" si="0">B12+1</f>
        <v>2</v>
      </c>
      <c r="C13" s="48" t="s">
        <v>49</v>
      </c>
      <c r="D13" s="47"/>
      <c r="E13" s="52" t="s">
        <v>61</v>
      </c>
      <c r="F13" s="4">
        <f t="shared" ref="F13:F30" si="1">F12+1</f>
        <v>2</v>
      </c>
      <c r="G13" s="3"/>
      <c r="H13" s="4">
        <f t="shared" ref="H13:H30" si="2">H12+1</f>
        <v>2</v>
      </c>
      <c r="I13" s="48" t="s">
        <v>69</v>
      </c>
      <c r="J13" s="11"/>
      <c r="K13" s="55" t="s">
        <v>82</v>
      </c>
      <c r="L13" s="4">
        <f t="shared" ref="L13:L30" si="3">L12+1</f>
        <v>2</v>
      </c>
    </row>
    <row r="14" spans="2:12">
      <c r="B14" s="4">
        <f t="shared" si="0"/>
        <v>3</v>
      </c>
      <c r="C14" s="49" t="s">
        <v>38</v>
      </c>
      <c r="D14" s="11"/>
      <c r="E14" s="7" t="s">
        <v>1</v>
      </c>
      <c r="F14" s="4">
        <f t="shared" si="1"/>
        <v>3</v>
      </c>
      <c r="G14" s="3"/>
      <c r="H14" s="4">
        <f t="shared" si="2"/>
        <v>3</v>
      </c>
      <c r="I14" s="28" t="s">
        <v>46</v>
      </c>
      <c r="J14" s="11"/>
      <c r="K14" s="52" t="s">
        <v>83</v>
      </c>
      <c r="L14" s="4">
        <f t="shared" si="3"/>
        <v>3</v>
      </c>
    </row>
    <row r="15" spans="2:12">
      <c r="B15" s="4">
        <f t="shared" si="0"/>
        <v>4</v>
      </c>
      <c r="C15" s="57" t="s">
        <v>39</v>
      </c>
      <c r="D15" s="11"/>
      <c r="E15" s="5" t="s">
        <v>0</v>
      </c>
      <c r="F15" s="4">
        <f t="shared" si="1"/>
        <v>4</v>
      </c>
      <c r="G15" s="3"/>
      <c r="H15" s="4">
        <f t="shared" si="2"/>
        <v>4</v>
      </c>
      <c r="I15" s="28" t="s">
        <v>47</v>
      </c>
      <c r="J15" s="11"/>
      <c r="K15" s="2" t="s">
        <v>5</v>
      </c>
      <c r="L15" s="4">
        <f t="shared" si="3"/>
        <v>4</v>
      </c>
    </row>
    <row r="16" spans="2:12">
      <c r="B16" s="4">
        <f t="shared" si="0"/>
        <v>5</v>
      </c>
      <c r="C16" s="50" t="s">
        <v>40</v>
      </c>
      <c r="D16" s="11"/>
      <c r="E16" s="53" t="s">
        <v>40</v>
      </c>
      <c r="F16" s="4">
        <f t="shared" si="1"/>
        <v>5</v>
      </c>
      <c r="G16" s="3"/>
      <c r="H16" s="4">
        <f t="shared" si="2"/>
        <v>5</v>
      </c>
      <c r="I16" s="5" t="s">
        <v>0</v>
      </c>
      <c r="J16" s="11"/>
      <c r="K16" s="53" t="s">
        <v>40</v>
      </c>
      <c r="L16" s="4">
        <f t="shared" si="3"/>
        <v>5</v>
      </c>
    </row>
    <row r="17" spans="2:12">
      <c r="B17" s="4">
        <f t="shared" si="0"/>
        <v>6</v>
      </c>
      <c r="C17" s="51" t="s">
        <v>40</v>
      </c>
      <c r="D17" s="11"/>
      <c r="E17" s="27" t="s">
        <v>42</v>
      </c>
      <c r="F17" s="4">
        <f t="shared" si="1"/>
        <v>6</v>
      </c>
      <c r="G17" s="3"/>
      <c r="H17" s="4">
        <f t="shared" si="2"/>
        <v>6</v>
      </c>
      <c r="I17" s="48" t="s">
        <v>93</v>
      </c>
      <c r="J17" s="11"/>
      <c r="K17" s="52" t="s">
        <v>84</v>
      </c>
      <c r="L17" s="4">
        <f t="shared" si="3"/>
        <v>6</v>
      </c>
    </row>
    <row r="18" spans="2:12">
      <c r="B18" s="4">
        <f t="shared" si="0"/>
        <v>7</v>
      </c>
      <c r="C18" s="48" t="s">
        <v>50</v>
      </c>
      <c r="D18" s="11"/>
      <c r="E18" s="54" t="s">
        <v>43</v>
      </c>
      <c r="F18" s="4">
        <f t="shared" si="1"/>
        <v>7</v>
      </c>
      <c r="G18" s="3"/>
      <c r="H18" s="4">
        <f t="shared" si="2"/>
        <v>7</v>
      </c>
      <c r="I18" s="48" t="s">
        <v>70</v>
      </c>
      <c r="J18" s="11"/>
      <c r="K18" s="52" t="s">
        <v>85</v>
      </c>
      <c r="L18" s="4">
        <f t="shared" si="3"/>
        <v>7</v>
      </c>
    </row>
    <row r="19" spans="2:12">
      <c r="B19" s="4">
        <f t="shared" si="0"/>
        <v>8</v>
      </c>
      <c r="C19" s="48" t="s">
        <v>51</v>
      </c>
      <c r="D19" s="11"/>
      <c r="E19" s="6" t="s">
        <v>8</v>
      </c>
      <c r="F19" s="4">
        <f t="shared" si="1"/>
        <v>8</v>
      </c>
      <c r="G19" s="43" t="s">
        <v>34</v>
      </c>
      <c r="H19" s="4">
        <f t="shared" si="2"/>
        <v>8</v>
      </c>
      <c r="I19" s="48" t="s">
        <v>71</v>
      </c>
      <c r="J19" s="11"/>
      <c r="K19" s="52" t="s">
        <v>86</v>
      </c>
      <c r="L19" s="4">
        <f t="shared" si="3"/>
        <v>8</v>
      </c>
    </row>
    <row r="20" spans="2:12">
      <c r="B20" s="4">
        <f t="shared" si="0"/>
        <v>9</v>
      </c>
      <c r="C20" s="48" t="s">
        <v>52</v>
      </c>
      <c r="D20" s="11"/>
      <c r="E20" s="2" t="s">
        <v>6</v>
      </c>
      <c r="F20" s="4">
        <f t="shared" si="1"/>
        <v>9</v>
      </c>
      <c r="G20" s="44" t="s">
        <v>35</v>
      </c>
      <c r="H20" s="4">
        <f t="shared" si="2"/>
        <v>9</v>
      </c>
      <c r="I20" s="48" t="s">
        <v>72</v>
      </c>
      <c r="J20" s="11"/>
      <c r="K20" s="52" t="s">
        <v>44</v>
      </c>
      <c r="L20" s="4">
        <f t="shared" si="3"/>
        <v>9</v>
      </c>
    </row>
    <row r="21" spans="2:12">
      <c r="B21" s="4">
        <f t="shared" si="0"/>
        <v>10</v>
      </c>
      <c r="C21" s="5" t="s">
        <v>0</v>
      </c>
      <c r="D21" s="11"/>
      <c r="E21" s="5" t="s">
        <v>0</v>
      </c>
      <c r="F21" s="4">
        <f t="shared" si="1"/>
        <v>10</v>
      </c>
      <c r="G21" s="39"/>
      <c r="H21" s="4">
        <f t="shared" si="2"/>
        <v>10</v>
      </c>
      <c r="I21" s="48" t="s">
        <v>73</v>
      </c>
      <c r="J21" s="11"/>
      <c r="K21" s="5" t="s">
        <v>0</v>
      </c>
      <c r="L21" s="4">
        <f t="shared" si="3"/>
        <v>10</v>
      </c>
    </row>
    <row r="22" spans="2:12">
      <c r="B22" s="4">
        <f t="shared" si="0"/>
        <v>11</v>
      </c>
      <c r="C22" s="48" t="s">
        <v>53</v>
      </c>
      <c r="D22" s="11"/>
      <c r="E22" s="5" t="s">
        <v>0</v>
      </c>
      <c r="F22" s="4">
        <f t="shared" si="1"/>
        <v>11</v>
      </c>
      <c r="H22" s="4">
        <f t="shared" si="2"/>
        <v>11</v>
      </c>
      <c r="I22" s="48" t="s">
        <v>74</v>
      </c>
      <c r="J22" s="11"/>
      <c r="K22" s="52" t="s">
        <v>87</v>
      </c>
      <c r="L22" s="4">
        <f t="shared" si="3"/>
        <v>11</v>
      </c>
    </row>
    <row r="23" spans="2:12">
      <c r="B23" s="4">
        <f t="shared" si="0"/>
        <v>12</v>
      </c>
      <c r="C23" s="48" t="s">
        <v>96</v>
      </c>
      <c r="D23" s="11"/>
      <c r="E23" s="27" t="s">
        <v>22</v>
      </c>
      <c r="F23" s="4">
        <f t="shared" si="1"/>
        <v>12</v>
      </c>
      <c r="G23" s="39"/>
      <c r="H23" s="4">
        <f t="shared" si="2"/>
        <v>12</v>
      </c>
      <c r="I23" s="48" t="s">
        <v>75</v>
      </c>
      <c r="J23" s="11"/>
      <c r="K23" s="56" t="s">
        <v>88</v>
      </c>
      <c r="L23" s="4">
        <f t="shared" si="3"/>
        <v>12</v>
      </c>
    </row>
    <row r="24" spans="2:12">
      <c r="B24" s="4">
        <f t="shared" si="0"/>
        <v>13</v>
      </c>
      <c r="C24" s="48" t="s">
        <v>54</v>
      </c>
      <c r="D24" s="11"/>
      <c r="E24" s="53" t="s">
        <v>40</v>
      </c>
      <c r="F24" s="4">
        <f t="shared" si="1"/>
        <v>13</v>
      </c>
      <c r="G24" s="39"/>
      <c r="H24" s="4">
        <f t="shared" si="2"/>
        <v>13</v>
      </c>
      <c r="I24" s="48" t="s">
        <v>76</v>
      </c>
      <c r="J24" s="11"/>
      <c r="K24" s="52" t="s">
        <v>89</v>
      </c>
      <c r="L24" s="4">
        <f t="shared" si="3"/>
        <v>13</v>
      </c>
    </row>
    <row r="25" spans="2:12">
      <c r="B25" s="4">
        <f t="shared" si="0"/>
        <v>14</v>
      </c>
      <c r="C25" s="48" t="s">
        <v>55</v>
      </c>
      <c r="D25" s="11"/>
      <c r="E25" s="52" t="s">
        <v>62</v>
      </c>
      <c r="F25" s="4">
        <f t="shared" si="1"/>
        <v>14</v>
      </c>
      <c r="G25" s="39"/>
      <c r="H25" s="4">
        <f t="shared" si="2"/>
        <v>14</v>
      </c>
      <c r="I25" s="48" t="s">
        <v>77</v>
      </c>
      <c r="J25" s="11"/>
      <c r="K25" s="52" t="s">
        <v>90</v>
      </c>
      <c r="L25" s="4">
        <f t="shared" si="3"/>
        <v>14</v>
      </c>
    </row>
    <row r="26" spans="2:12">
      <c r="B26" s="4">
        <f t="shared" si="0"/>
        <v>15</v>
      </c>
      <c r="C26" s="48" t="s">
        <v>56</v>
      </c>
      <c r="D26" s="11"/>
      <c r="E26" s="52" t="s">
        <v>63</v>
      </c>
      <c r="F26" s="4">
        <f t="shared" si="1"/>
        <v>15</v>
      </c>
      <c r="G26" s="39"/>
      <c r="H26" s="4">
        <f t="shared" si="2"/>
        <v>15</v>
      </c>
      <c r="I26" s="48" t="s">
        <v>78</v>
      </c>
      <c r="J26" s="11"/>
      <c r="K26" s="52" t="s">
        <v>91</v>
      </c>
      <c r="L26" s="4">
        <f t="shared" si="3"/>
        <v>15</v>
      </c>
    </row>
    <row r="27" spans="2:12">
      <c r="B27" s="4">
        <f t="shared" si="0"/>
        <v>16</v>
      </c>
      <c r="C27" s="48" t="s">
        <v>57</v>
      </c>
      <c r="D27" s="11"/>
      <c r="E27" s="52" t="s">
        <v>64</v>
      </c>
      <c r="F27" s="4">
        <f t="shared" si="1"/>
        <v>16</v>
      </c>
      <c r="G27" s="42"/>
      <c r="H27" s="4">
        <f t="shared" si="2"/>
        <v>16</v>
      </c>
      <c r="I27" s="48" t="s">
        <v>79</v>
      </c>
      <c r="J27" s="11"/>
      <c r="K27" s="5" t="s">
        <v>45</v>
      </c>
      <c r="L27" s="4">
        <f t="shared" si="3"/>
        <v>16</v>
      </c>
    </row>
    <row r="28" spans="2:12">
      <c r="B28" s="4">
        <f t="shared" si="0"/>
        <v>17</v>
      </c>
      <c r="C28" s="49" t="s">
        <v>41</v>
      </c>
      <c r="D28" s="11"/>
      <c r="E28" s="52" t="s">
        <v>65</v>
      </c>
      <c r="F28" s="4">
        <f t="shared" si="1"/>
        <v>17</v>
      </c>
      <c r="G28" s="42" t="s">
        <v>33</v>
      </c>
      <c r="H28" s="4">
        <f t="shared" si="2"/>
        <v>17</v>
      </c>
      <c r="I28" s="48" t="s">
        <v>80</v>
      </c>
      <c r="J28" s="11"/>
      <c r="K28" s="52" t="s">
        <v>92</v>
      </c>
      <c r="L28" s="4">
        <f t="shared" si="3"/>
        <v>17</v>
      </c>
    </row>
    <row r="29" spans="2:12">
      <c r="B29" s="4">
        <f t="shared" si="0"/>
        <v>18</v>
      </c>
      <c r="C29" s="48" t="s">
        <v>58</v>
      </c>
      <c r="D29" s="11"/>
      <c r="E29" s="52" t="s">
        <v>66</v>
      </c>
      <c r="F29" s="4">
        <f t="shared" si="1"/>
        <v>18</v>
      </c>
      <c r="H29" s="4">
        <f t="shared" si="2"/>
        <v>18</v>
      </c>
      <c r="I29" s="48" t="s">
        <v>94</v>
      </c>
      <c r="J29" s="11"/>
      <c r="K29" s="53" t="s">
        <v>40</v>
      </c>
      <c r="L29" s="4">
        <f t="shared" si="3"/>
        <v>18</v>
      </c>
    </row>
    <row r="30" spans="2:12">
      <c r="B30" s="4">
        <f t="shared" si="0"/>
        <v>19</v>
      </c>
      <c r="C30" s="48" t="s">
        <v>59</v>
      </c>
      <c r="D30" s="11"/>
      <c r="E30" s="52" t="s">
        <v>67</v>
      </c>
      <c r="F30" s="4">
        <f t="shared" si="1"/>
        <v>19</v>
      </c>
      <c r="H30" s="4">
        <f t="shared" si="2"/>
        <v>19</v>
      </c>
      <c r="I30" s="28" t="s">
        <v>95</v>
      </c>
      <c r="J30" s="11"/>
      <c r="K30" s="53" t="s">
        <v>40</v>
      </c>
      <c r="L30" s="4">
        <f t="shared" si="3"/>
        <v>19</v>
      </c>
    </row>
    <row r="31" spans="2:12" ht="9.9499999999999993" customHeight="1">
      <c r="B31" s="23"/>
      <c r="C31" s="24"/>
      <c r="D31" s="12"/>
      <c r="E31" s="23"/>
      <c r="F31" s="40"/>
      <c r="G31" s="40"/>
      <c r="H31" s="40"/>
      <c r="I31" s="24"/>
      <c r="K31" s="23"/>
      <c r="L31" s="24"/>
    </row>
    <row r="32" spans="2:12" ht="39.950000000000003" customHeight="1">
      <c r="B32" s="25"/>
      <c r="C32" s="58" t="s">
        <v>97</v>
      </c>
      <c r="D32" s="34" t="s">
        <v>7</v>
      </c>
      <c r="E32" s="10"/>
      <c r="F32" s="41"/>
      <c r="G32" s="45" t="s">
        <v>37</v>
      </c>
      <c r="H32" s="10"/>
      <c r="I32" s="46" t="s">
        <v>36</v>
      </c>
      <c r="J32" s="34" t="s">
        <v>21</v>
      </c>
      <c r="K32" s="35"/>
      <c r="L32" s="26"/>
    </row>
    <row r="33" spans="2:12">
      <c r="B33" s="13"/>
      <c r="C33" s="14"/>
      <c r="D33" s="15"/>
      <c r="E33" s="14"/>
      <c r="F33" s="14"/>
      <c r="G33" s="14"/>
      <c r="H33" s="14"/>
      <c r="I33" s="14"/>
      <c r="J33" s="15"/>
      <c r="K33" s="14"/>
      <c r="L33" s="16"/>
    </row>
    <row r="36" spans="2:12">
      <c r="B36" s="33" t="s">
        <v>11</v>
      </c>
      <c r="C36" t="s">
        <v>15</v>
      </c>
    </row>
    <row r="37" spans="2:12">
      <c r="B37" s="37" t="s">
        <v>28</v>
      </c>
      <c r="C37" t="s">
        <v>31</v>
      </c>
    </row>
    <row r="38" spans="2:12">
      <c r="B38" s="37" t="s">
        <v>29</v>
      </c>
      <c r="C38" t="s">
        <v>32</v>
      </c>
    </row>
    <row r="39" spans="2:12">
      <c r="B39" s="37"/>
    </row>
    <row r="40" spans="2:12">
      <c r="C40" t="s">
        <v>16</v>
      </c>
    </row>
    <row r="42" spans="2:12">
      <c r="C42" s="1" t="s">
        <v>2</v>
      </c>
      <c r="D42" t="s">
        <v>17</v>
      </c>
    </row>
    <row r="43" spans="2:12">
      <c r="C43" s="1" t="s">
        <v>3</v>
      </c>
      <c r="D43" t="s">
        <v>18</v>
      </c>
    </row>
    <row r="44" spans="2:12">
      <c r="C44" s="1" t="s">
        <v>4</v>
      </c>
      <c r="D44" t="s">
        <v>30</v>
      </c>
    </row>
    <row r="45" spans="2:12">
      <c r="C45" s="1" t="s">
        <v>20</v>
      </c>
      <c r="D45" t="s">
        <v>19</v>
      </c>
    </row>
    <row r="47" spans="2:12">
      <c r="B47" t="s">
        <v>24</v>
      </c>
    </row>
    <row r="48" spans="2:12">
      <c r="B48" t="s">
        <v>25</v>
      </c>
    </row>
    <row r="50" spans="2:7">
      <c r="B50" t="s">
        <v>13</v>
      </c>
    </row>
    <row r="52" spans="2:7">
      <c r="C52" s="1">
        <v>100</v>
      </c>
      <c r="D52" t="s">
        <v>27</v>
      </c>
    </row>
    <row r="53" spans="2:7">
      <c r="C53" s="1">
        <v>137</v>
      </c>
      <c r="D53" t="s">
        <v>26</v>
      </c>
    </row>
    <row r="54" spans="2:7">
      <c r="C54" s="1"/>
    </row>
    <row r="55" spans="2:7">
      <c r="C55" s="36">
        <f>C52*67.4/C53</f>
        <v>49.197080291970806</v>
      </c>
      <c r="D55" s="10" t="s">
        <v>14</v>
      </c>
      <c r="E55" s="10"/>
      <c r="F55" s="10"/>
      <c r="G55" s="10"/>
    </row>
    <row r="56" spans="2:7">
      <c r="D56" t="s">
        <v>23</v>
      </c>
    </row>
  </sheetData>
  <pageMargins left="0.70866141732283472" right="0.70866141732283472" top="0.74803149606299213" bottom="0.74803149606299213" header="0.31496062992125984" footer="0.31496062992125984"/>
  <pageSetup paperSize="9" scale="4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Pin Locator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2019-04-04T12:20:40Z</dcterms:modified>
</cp:coreProperties>
</file>