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INEDUCYT\Desktop\"/>
    </mc:Choice>
  </mc:AlternateContent>
  <xr:revisionPtr revIDLastSave="0" documentId="13_ncr:1_{01EA257B-1393-476E-BD73-095FE0F5CBF0}" xr6:coauthVersionLast="47" xr6:coauthVersionMax="47" xr10:uidLastSave="{00000000-0000-0000-0000-000000000000}"/>
  <bookViews>
    <workbookView xWindow="-120" yWindow="-120" windowWidth="20730" windowHeight="11160" activeTab="3" xr2:uid="{00000000-000D-0000-FFFF-FFFF00000000}"/>
  </bookViews>
  <sheets>
    <sheet name="I TRIM" sheetId="15" r:id="rId1"/>
    <sheet name="II TRIM" sheetId="16" r:id="rId2"/>
    <sheet name="III TRIM" sheetId="17" r:id="rId3"/>
    <sheet name="1-6" sheetId="18" r:id="rId4"/>
    <sheet name="7-12" sheetId="19" r:id="rId5"/>
    <sheet name="13-18" sheetId="20" r:id="rId6"/>
    <sheet name="19-24" sheetId="21" r:id="rId7"/>
    <sheet name="25-30" sheetId="22" r:id="rId8"/>
    <sheet name="31-36" sheetId="23" r:id="rId9"/>
    <sheet name="37-42" sheetId="24" r:id="rId10"/>
    <sheet name="43-48" sheetId="25" r:id="rId11"/>
    <sheet name="49-54" sheetId="26" r:id="rId12"/>
    <sheet name="55-60" sheetId="27" r:id="rId13"/>
    <sheet name="Consolidado I" sheetId="33" r:id="rId14"/>
    <sheet name="Consolidado II" sheetId="34" r:id="rId15"/>
    <sheet name="Consolidado III" sheetId="35" r:id="rId16"/>
    <sheet name="Promedio Final" sheetId="36" r:id="rId17"/>
    <sheet name="CAPTURA" sheetId="5" state="hidden" r:id="rId18"/>
    <sheet name="F. MAESTRO" sheetId="7" state="hidden" r:id="rId19"/>
    <sheet name="DATOS MATRI" sheetId="8" state="hidden" r:id="rId20"/>
    <sheet name="1º PERIODO" sheetId="9" state="hidden" r:id="rId21"/>
    <sheet name="2º PERIODO" sheetId="10" state="hidden" r:id="rId22"/>
    <sheet name="3º PERIODO" sheetId="11" state="hidden" r:id="rId23"/>
    <sheet name="P. FINAL" sheetId="12" state="hidden" r:id="rId24"/>
    <sheet name="RENDIMI" sheetId="13" state="hidden" r:id="rId25"/>
    <sheet name="MINED" sheetId="31" state="hidden" r:id="rId26"/>
    <sheet name="1" sheetId="3" state="hidden" r:id="rId27"/>
  </sheets>
  <definedNames>
    <definedName name="_xlnm._FilterDatabase" localSheetId="25" hidden="1">MINED!$D$13:$N$70</definedName>
    <definedName name="_GoBack" localSheetId="4">'7-12'!$I$71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F24" i="16" l="1"/>
  <c r="AG8" i="16"/>
  <c r="AI8" i="16"/>
  <c r="AK8" i="16"/>
  <c r="AN8" i="16"/>
  <c r="AP8" i="16"/>
  <c r="AR8" i="16"/>
  <c r="AS8" i="16"/>
  <c r="AU8" i="16"/>
  <c r="AW8" i="16"/>
  <c r="AY8" i="16"/>
  <c r="BB8" i="16"/>
  <c r="BD8" i="16"/>
  <c r="BF8" i="16"/>
  <c r="BG8" i="16"/>
  <c r="BI8" i="16"/>
  <c r="BK8" i="16"/>
  <c r="AG9" i="16"/>
  <c r="AI9" i="16"/>
  <c r="AK9" i="16"/>
  <c r="AN9" i="16"/>
  <c r="AP9" i="16"/>
  <c r="AS9" i="16" s="1"/>
  <c r="AR9" i="16"/>
  <c r="AU9" i="16"/>
  <c r="AW9" i="16"/>
  <c r="AZ9" i="16" s="1"/>
  <c r="AY9" i="16"/>
  <c r="BB9" i="16"/>
  <c r="BD9" i="16"/>
  <c r="BG9" i="16" s="1"/>
  <c r="BF9" i="16"/>
  <c r="BI9" i="16"/>
  <c r="BK9" i="16"/>
  <c r="AG10" i="16"/>
  <c r="AI10" i="16"/>
  <c r="AK10" i="16"/>
  <c r="AN10" i="16"/>
  <c r="AP10" i="16"/>
  <c r="AR10" i="16"/>
  <c r="AS10" i="16"/>
  <c r="AU10" i="16"/>
  <c r="AW10" i="16"/>
  <c r="AY10" i="16"/>
  <c r="BB10" i="16"/>
  <c r="BD10" i="16"/>
  <c r="BF10" i="16"/>
  <c r="BG10" i="16"/>
  <c r="BI10" i="16"/>
  <c r="BK10" i="16"/>
  <c r="AG11" i="16"/>
  <c r="AI11" i="16"/>
  <c r="AK11" i="16"/>
  <c r="AN11" i="16"/>
  <c r="AP11" i="16"/>
  <c r="AS11" i="16" s="1"/>
  <c r="AR11" i="16"/>
  <c r="AU11" i="16"/>
  <c r="AW11" i="16"/>
  <c r="AY11" i="16"/>
  <c r="BB11" i="16"/>
  <c r="BD11" i="16"/>
  <c r="BG11" i="16" s="1"/>
  <c r="BF11" i="16"/>
  <c r="BI11" i="16"/>
  <c r="BK11" i="16"/>
  <c r="AG12" i="16"/>
  <c r="AI12" i="16"/>
  <c r="AK12" i="16"/>
  <c r="AN12" i="16"/>
  <c r="AP12" i="16"/>
  <c r="AR12" i="16"/>
  <c r="AS12" i="16"/>
  <c r="AU12" i="16"/>
  <c r="AW12" i="16"/>
  <c r="AY12" i="16"/>
  <c r="BB12" i="16"/>
  <c r="BD12" i="16"/>
  <c r="BF12" i="16"/>
  <c r="BG12" i="16"/>
  <c r="BI12" i="16"/>
  <c r="BK12" i="16"/>
  <c r="AG13" i="16"/>
  <c r="AI13" i="16"/>
  <c r="AK13" i="16"/>
  <c r="AN13" i="16"/>
  <c r="AP13" i="16"/>
  <c r="AS13" i="16" s="1"/>
  <c r="AR13" i="16"/>
  <c r="AU13" i="16"/>
  <c r="AW13" i="16"/>
  <c r="AY13" i="16"/>
  <c r="BB13" i="16"/>
  <c r="BD13" i="16"/>
  <c r="BG13" i="16" s="1"/>
  <c r="BF13" i="16"/>
  <c r="BI13" i="16"/>
  <c r="BK13" i="16"/>
  <c r="AG14" i="16"/>
  <c r="AI14" i="16"/>
  <c r="AK14" i="16"/>
  <c r="AN14" i="16"/>
  <c r="AP14" i="16"/>
  <c r="AR14" i="16"/>
  <c r="AS14" i="16"/>
  <c r="AU14" i="16"/>
  <c r="AW14" i="16"/>
  <c r="AY14" i="16"/>
  <c r="AZ14" i="16" s="1"/>
  <c r="BB14" i="16"/>
  <c r="BD14" i="16"/>
  <c r="BF14" i="16"/>
  <c r="BG14" i="16"/>
  <c r="BI14" i="16"/>
  <c r="BK14" i="16"/>
  <c r="AG15" i="16"/>
  <c r="AI15" i="16"/>
  <c r="AK15" i="16"/>
  <c r="AN15" i="16"/>
  <c r="AP15" i="16"/>
  <c r="AS15" i="16" s="1"/>
  <c r="AR15" i="16"/>
  <c r="AU15" i="16"/>
  <c r="AW15" i="16"/>
  <c r="AY15" i="16"/>
  <c r="BB15" i="16"/>
  <c r="BD15" i="16"/>
  <c r="BG15" i="16" s="1"/>
  <c r="BF15" i="16"/>
  <c r="BI15" i="16"/>
  <c r="BK15" i="16"/>
  <c r="AG16" i="16"/>
  <c r="AI16" i="16"/>
  <c r="AK16" i="16"/>
  <c r="AN16" i="16"/>
  <c r="AP16" i="16"/>
  <c r="AR16" i="16"/>
  <c r="AS16" i="16"/>
  <c r="AU16" i="16"/>
  <c r="AW16" i="16"/>
  <c r="AY16" i="16"/>
  <c r="BB16" i="16"/>
  <c r="BD16" i="16"/>
  <c r="BF16" i="16"/>
  <c r="BG16" i="16"/>
  <c r="BI16" i="16"/>
  <c r="BK16" i="16"/>
  <c r="AG17" i="16"/>
  <c r="AI17" i="16"/>
  <c r="AK17" i="16"/>
  <c r="AN17" i="16"/>
  <c r="AP17" i="16"/>
  <c r="AS17" i="16" s="1"/>
  <c r="AR17" i="16"/>
  <c r="AU17" i="16"/>
  <c r="AW17" i="16"/>
  <c r="AY17" i="16"/>
  <c r="BB17" i="16"/>
  <c r="BD17" i="16"/>
  <c r="BG17" i="16" s="1"/>
  <c r="BF17" i="16"/>
  <c r="BI17" i="16"/>
  <c r="BK17" i="16"/>
  <c r="AG18" i="16"/>
  <c r="AI18" i="16"/>
  <c r="AK18" i="16"/>
  <c r="AN18" i="16"/>
  <c r="AP18" i="16"/>
  <c r="AR18" i="16"/>
  <c r="AS18" i="16"/>
  <c r="AU18" i="16"/>
  <c r="AW18" i="16"/>
  <c r="AY18" i="16"/>
  <c r="BB18" i="16"/>
  <c r="BD18" i="16"/>
  <c r="BF18" i="16"/>
  <c r="BG18" i="16"/>
  <c r="BI18" i="16"/>
  <c r="BK18" i="16"/>
  <c r="AG19" i="16"/>
  <c r="AI19" i="16"/>
  <c r="AK19" i="16"/>
  <c r="AN19" i="16"/>
  <c r="AP19" i="16"/>
  <c r="AS19" i="16" s="1"/>
  <c r="AR19" i="16"/>
  <c r="AU19" i="16"/>
  <c r="AW19" i="16"/>
  <c r="AY19" i="16"/>
  <c r="BB19" i="16"/>
  <c r="BD19" i="16"/>
  <c r="BG19" i="16" s="1"/>
  <c r="BF19" i="16"/>
  <c r="BI19" i="16"/>
  <c r="BK19" i="16"/>
  <c r="AG20" i="16"/>
  <c r="AI20" i="16"/>
  <c r="AK20" i="16"/>
  <c r="AN20" i="16"/>
  <c r="AP20" i="16"/>
  <c r="AR20" i="16"/>
  <c r="AS20" i="16"/>
  <c r="AU20" i="16"/>
  <c r="AZ20" i="16" s="1"/>
  <c r="AW20" i="16"/>
  <c r="AY20" i="16"/>
  <c r="BB20" i="16"/>
  <c r="BD20" i="16"/>
  <c r="BF20" i="16"/>
  <c r="BG20" i="16"/>
  <c r="BI20" i="16"/>
  <c r="BK20" i="16"/>
  <c r="AG21" i="16"/>
  <c r="AI21" i="16"/>
  <c r="AK21" i="16"/>
  <c r="AN21" i="16"/>
  <c r="AP21" i="16"/>
  <c r="AS21" i="16" s="1"/>
  <c r="AR21" i="16"/>
  <c r="AU21" i="16"/>
  <c r="AW21" i="16"/>
  <c r="AY21" i="16"/>
  <c r="BB21" i="16"/>
  <c r="BD21" i="16"/>
  <c r="BG21" i="16" s="1"/>
  <c r="BF21" i="16"/>
  <c r="BI21" i="16"/>
  <c r="BK21" i="16"/>
  <c r="AG22" i="16"/>
  <c r="AI22" i="16"/>
  <c r="AK22" i="16"/>
  <c r="AN22" i="16"/>
  <c r="AP22" i="16"/>
  <c r="AR22" i="16"/>
  <c r="AS22" i="16"/>
  <c r="AU22" i="16"/>
  <c r="AW22" i="16"/>
  <c r="AY22" i="16"/>
  <c r="BB22" i="16"/>
  <c r="BD22" i="16"/>
  <c r="BF22" i="16"/>
  <c r="BG22" i="16"/>
  <c r="BI22" i="16"/>
  <c r="BK22" i="16"/>
  <c r="AG23" i="16"/>
  <c r="AI23" i="16"/>
  <c r="AK23" i="16"/>
  <c r="AN23" i="16"/>
  <c r="AP23" i="16"/>
  <c r="AS23" i="16" s="1"/>
  <c r="AR23" i="16"/>
  <c r="AU23" i="16"/>
  <c r="AW23" i="16"/>
  <c r="AY23" i="16"/>
  <c r="BB23" i="16"/>
  <c r="BD23" i="16"/>
  <c r="BG23" i="16" s="1"/>
  <c r="BF23" i="16"/>
  <c r="BI23" i="16"/>
  <c r="BK23" i="16"/>
  <c r="AG24" i="16"/>
  <c r="AI24" i="16"/>
  <c r="AK24" i="16"/>
  <c r="AN24" i="16"/>
  <c r="AP24" i="16"/>
  <c r="AR24" i="16"/>
  <c r="AS24" i="16"/>
  <c r="AU24" i="16"/>
  <c r="AZ24" i="16" s="1"/>
  <c r="AW24" i="16"/>
  <c r="AY24" i="16"/>
  <c r="BB24" i="16"/>
  <c r="BD24" i="16"/>
  <c r="BF24" i="16"/>
  <c r="BG24" i="16"/>
  <c r="BI24" i="16"/>
  <c r="BK24" i="16"/>
  <c r="AG25" i="16"/>
  <c r="AI25" i="16"/>
  <c r="AK25" i="16"/>
  <c r="AN25" i="16"/>
  <c r="AP25" i="16"/>
  <c r="AS25" i="16" s="1"/>
  <c r="AR25" i="16"/>
  <c r="AU25" i="16"/>
  <c r="AW25" i="16"/>
  <c r="AY25" i="16"/>
  <c r="BB25" i="16"/>
  <c r="BD25" i="16"/>
  <c r="BG25" i="16" s="1"/>
  <c r="BF25" i="16"/>
  <c r="BI25" i="16"/>
  <c r="BK25" i="16"/>
  <c r="AG26" i="16"/>
  <c r="AI26" i="16"/>
  <c r="AK26" i="16"/>
  <c r="AN26" i="16"/>
  <c r="AP26" i="16"/>
  <c r="AR26" i="16"/>
  <c r="AS26" i="16"/>
  <c r="AU26" i="16"/>
  <c r="AW26" i="16"/>
  <c r="AY26" i="16"/>
  <c r="BB26" i="16"/>
  <c r="BD26" i="16"/>
  <c r="BF26" i="16"/>
  <c r="BG26" i="16"/>
  <c r="BI26" i="16"/>
  <c r="BK26" i="16"/>
  <c r="AG27" i="16"/>
  <c r="AI27" i="16"/>
  <c r="AK27" i="16"/>
  <c r="AN27" i="16"/>
  <c r="AP27" i="16"/>
  <c r="AS27" i="16" s="1"/>
  <c r="AR27" i="16"/>
  <c r="AU27" i="16"/>
  <c r="AW27" i="16"/>
  <c r="AY27" i="16"/>
  <c r="BB27" i="16"/>
  <c r="BD27" i="16"/>
  <c r="BG27" i="16" s="1"/>
  <c r="BF27" i="16"/>
  <c r="BI27" i="16"/>
  <c r="BK27" i="16"/>
  <c r="AG28" i="16"/>
  <c r="AI28" i="16"/>
  <c r="AK28" i="16"/>
  <c r="AN28" i="16"/>
  <c r="AP28" i="16"/>
  <c r="AR28" i="16"/>
  <c r="AS28" i="16"/>
  <c r="AU28" i="16"/>
  <c r="AW28" i="16"/>
  <c r="AY28" i="16"/>
  <c r="BB28" i="16"/>
  <c r="BD28" i="16"/>
  <c r="BF28" i="16"/>
  <c r="BG28" i="16"/>
  <c r="BI28" i="16"/>
  <c r="BK28" i="16"/>
  <c r="AG29" i="16"/>
  <c r="AI29" i="16"/>
  <c r="AK29" i="16"/>
  <c r="AN29" i="16"/>
  <c r="AP29" i="16"/>
  <c r="AS29" i="16" s="1"/>
  <c r="AR29" i="16"/>
  <c r="AU29" i="16"/>
  <c r="AW29" i="16"/>
  <c r="AY29" i="16"/>
  <c r="BB29" i="16"/>
  <c r="BD29" i="16"/>
  <c r="BG29" i="16" s="1"/>
  <c r="BF29" i="16"/>
  <c r="BI29" i="16"/>
  <c r="BK29" i="16"/>
  <c r="AG30" i="16"/>
  <c r="AI30" i="16"/>
  <c r="AK30" i="16"/>
  <c r="AN30" i="16"/>
  <c r="AP30" i="16"/>
  <c r="AR30" i="16"/>
  <c r="AS30" i="16"/>
  <c r="AU30" i="16"/>
  <c r="AW30" i="16"/>
  <c r="AY30" i="16"/>
  <c r="BB30" i="16"/>
  <c r="BD30" i="16"/>
  <c r="BF30" i="16"/>
  <c r="BG30" i="16"/>
  <c r="BI30" i="16"/>
  <c r="BK30" i="16"/>
  <c r="AG31" i="16"/>
  <c r="AI31" i="16"/>
  <c r="AK31" i="16"/>
  <c r="AN31" i="16"/>
  <c r="AP31" i="16"/>
  <c r="AS31" i="16" s="1"/>
  <c r="AR31" i="16"/>
  <c r="AU31" i="16"/>
  <c r="AW31" i="16"/>
  <c r="AY31" i="16"/>
  <c r="BB31" i="16"/>
  <c r="BD31" i="16"/>
  <c r="BG31" i="16" s="1"/>
  <c r="BF31" i="16"/>
  <c r="BI31" i="16"/>
  <c r="BK31" i="16"/>
  <c r="AG32" i="16"/>
  <c r="AI32" i="16"/>
  <c r="AK32" i="16"/>
  <c r="AN32" i="16"/>
  <c r="AP32" i="16"/>
  <c r="AR32" i="16"/>
  <c r="AS32" i="16"/>
  <c r="AU32" i="16"/>
  <c r="AW32" i="16"/>
  <c r="AY32" i="16"/>
  <c r="AZ32" i="16" s="1"/>
  <c r="BB32" i="16"/>
  <c r="BD32" i="16"/>
  <c r="BF32" i="16"/>
  <c r="BG32" i="16"/>
  <c r="BI32" i="16"/>
  <c r="BK32" i="16"/>
  <c r="AG33" i="16"/>
  <c r="AI33" i="16"/>
  <c r="AK33" i="16"/>
  <c r="AN33" i="16"/>
  <c r="AP33" i="16"/>
  <c r="AS33" i="16" s="1"/>
  <c r="AR33" i="16"/>
  <c r="AU33" i="16"/>
  <c r="AW33" i="16"/>
  <c r="AY33" i="16"/>
  <c r="BB33" i="16"/>
  <c r="BD33" i="16"/>
  <c r="BG33" i="16" s="1"/>
  <c r="BF33" i="16"/>
  <c r="BI33" i="16"/>
  <c r="BK33" i="16"/>
  <c r="AG34" i="16"/>
  <c r="AI34" i="16"/>
  <c r="AK34" i="16"/>
  <c r="AN34" i="16"/>
  <c r="AP34" i="16"/>
  <c r="AR34" i="16"/>
  <c r="AS34" i="16"/>
  <c r="AU34" i="16"/>
  <c r="AW34" i="16"/>
  <c r="AY34" i="16"/>
  <c r="BB34" i="16"/>
  <c r="BD34" i="16"/>
  <c r="BF34" i="16"/>
  <c r="BG34" i="16"/>
  <c r="BI34" i="16"/>
  <c r="BK34" i="16"/>
  <c r="AG35" i="16"/>
  <c r="AI35" i="16"/>
  <c r="AK35" i="16"/>
  <c r="AN35" i="16"/>
  <c r="AP35" i="16"/>
  <c r="AS35" i="16" s="1"/>
  <c r="AR35" i="16"/>
  <c r="AU35" i="16"/>
  <c r="AW35" i="16"/>
  <c r="AY35" i="16"/>
  <c r="BB35" i="16"/>
  <c r="BD35" i="16"/>
  <c r="BG35" i="16" s="1"/>
  <c r="BF35" i="16"/>
  <c r="BI35" i="16"/>
  <c r="BK35" i="16"/>
  <c r="AG36" i="16"/>
  <c r="AI36" i="16"/>
  <c r="AK36" i="16"/>
  <c r="AN36" i="16"/>
  <c r="AP36" i="16"/>
  <c r="AR36" i="16"/>
  <c r="AS36" i="16"/>
  <c r="AU36" i="16"/>
  <c r="AW36" i="16"/>
  <c r="AY36" i="16"/>
  <c r="AZ36" i="16" s="1"/>
  <c r="BB36" i="16"/>
  <c r="BD36" i="16"/>
  <c r="BF36" i="16"/>
  <c r="BG36" i="16"/>
  <c r="BI36" i="16"/>
  <c r="BK36" i="16"/>
  <c r="AG37" i="16"/>
  <c r="AI37" i="16"/>
  <c r="AK37" i="16"/>
  <c r="AN37" i="16"/>
  <c r="AP37" i="16"/>
  <c r="AS37" i="16" s="1"/>
  <c r="AR37" i="16"/>
  <c r="AU37" i="16"/>
  <c r="AW37" i="16"/>
  <c r="AY37" i="16"/>
  <c r="BB37" i="16"/>
  <c r="BD37" i="16"/>
  <c r="BG37" i="16" s="1"/>
  <c r="BF37" i="16"/>
  <c r="BI37" i="16"/>
  <c r="BK37" i="16"/>
  <c r="AG38" i="16"/>
  <c r="AI38" i="16"/>
  <c r="AK38" i="16"/>
  <c r="AN38" i="16"/>
  <c r="AP38" i="16"/>
  <c r="AR38" i="16"/>
  <c r="AS38" i="16"/>
  <c r="AU38" i="16"/>
  <c r="AW38" i="16"/>
  <c r="AY38" i="16"/>
  <c r="BB38" i="16"/>
  <c r="BD38" i="16"/>
  <c r="BF38" i="16"/>
  <c r="BG38" i="16"/>
  <c r="BI38" i="16"/>
  <c r="BK38" i="16"/>
  <c r="AG39" i="16"/>
  <c r="AI39" i="16"/>
  <c r="AK39" i="16"/>
  <c r="AN39" i="16"/>
  <c r="AP39" i="16"/>
  <c r="AS39" i="16" s="1"/>
  <c r="AR39" i="16"/>
  <c r="AU39" i="16"/>
  <c r="AW39" i="16"/>
  <c r="AY39" i="16"/>
  <c r="BB39" i="16"/>
  <c r="BD39" i="16"/>
  <c r="BG39" i="16" s="1"/>
  <c r="BF39" i="16"/>
  <c r="BI39" i="16"/>
  <c r="BK39" i="16"/>
  <c r="AZ39" i="16" l="1"/>
  <c r="AZ38" i="16"/>
  <c r="AZ35" i="16"/>
  <c r="AZ29" i="16"/>
  <c r="AZ25" i="16"/>
  <c r="AZ21" i="16"/>
  <c r="AZ17" i="16"/>
  <c r="AZ13" i="16"/>
  <c r="AZ34" i="16"/>
  <c r="AZ30" i="16"/>
  <c r="AZ28" i="16"/>
  <c r="AZ26" i="16"/>
  <c r="AZ22" i="16"/>
  <c r="AZ18" i="16"/>
  <c r="AZ16" i="16"/>
  <c r="AZ12" i="16"/>
  <c r="AZ10" i="16"/>
  <c r="AZ8" i="16"/>
  <c r="AZ37" i="16"/>
  <c r="AZ33" i="16"/>
  <c r="AZ31" i="16"/>
  <c r="AZ27" i="16"/>
  <c r="AZ23" i="16"/>
  <c r="AZ19" i="16"/>
  <c r="AZ15" i="16"/>
  <c r="AZ11" i="16"/>
  <c r="AL33" i="16"/>
  <c r="AL36" i="16"/>
  <c r="AL39" i="16"/>
  <c r="AL23" i="16"/>
  <c r="AL15" i="16"/>
  <c r="AL9" i="16"/>
  <c r="AL8" i="16"/>
  <c r="AL12" i="16"/>
  <c r="AL20" i="16"/>
  <c r="AL28" i="16"/>
  <c r="AL31" i="16"/>
  <c r="AL25" i="16"/>
  <c r="AL17" i="16"/>
  <c r="AL35" i="16"/>
  <c r="AL19" i="16"/>
  <c r="AL11" i="16"/>
  <c r="AL37" i="16"/>
  <c r="AL29" i="16"/>
  <c r="AL21" i="16"/>
  <c r="AL13" i="16"/>
  <c r="AL27" i="16"/>
  <c r="AL26" i="16"/>
  <c r="AL10" i="16"/>
  <c r="AL38" i="16"/>
  <c r="AL30" i="16"/>
  <c r="AL22" i="16"/>
  <c r="AL14" i="16"/>
  <c r="AL32" i="16"/>
  <c r="AL24" i="16"/>
  <c r="AL16" i="16"/>
  <c r="AL34" i="16"/>
  <c r="AL18" i="16"/>
  <c r="CK39" i="16" l="1"/>
  <c r="I20" i="16"/>
  <c r="BT35" i="16"/>
  <c r="CM26" i="15"/>
  <c r="CM11" i="15"/>
  <c r="CH28" i="15"/>
  <c r="CH24" i="15"/>
  <c r="BD8" i="15"/>
  <c r="AG8" i="15" l="1"/>
  <c r="AI8" i="15"/>
  <c r="AK8" i="15"/>
  <c r="AN8" i="15"/>
  <c r="AP8" i="15"/>
  <c r="AR8" i="15"/>
  <c r="AS8" i="15"/>
  <c r="AU8" i="15"/>
  <c r="AW8" i="15"/>
  <c r="AY8" i="15"/>
  <c r="AZ8" i="15"/>
  <c r="BB8" i="15"/>
  <c r="BG8" i="15" s="1"/>
  <c r="BF8" i="15"/>
  <c r="BI8" i="15"/>
  <c r="BK8" i="15"/>
  <c r="AL8" i="15" l="1"/>
  <c r="BP33" i="15" l="1"/>
  <c r="B3" i="26"/>
  <c r="E8" i="15" l="1"/>
  <c r="G8" i="15"/>
  <c r="I8" i="15"/>
  <c r="L8" i="15"/>
  <c r="N8" i="15"/>
  <c r="P8" i="15"/>
  <c r="Q8" i="15"/>
  <c r="S8" i="15"/>
  <c r="U8" i="15"/>
  <c r="W8" i="15"/>
  <c r="X8" i="15"/>
  <c r="Z8" i="15"/>
  <c r="AB8" i="15"/>
  <c r="AD8" i="15"/>
  <c r="AE8" i="15"/>
  <c r="J8" i="15" l="1"/>
  <c r="BR13" i="15" l="1"/>
  <c r="CF38" i="17"/>
  <c r="AG8" i="17"/>
  <c r="AK8" i="17"/>
  <c r="AN8" i="17"/>
  <c r="AP8" i="17"/>
  <c r="AR8" i="17"/>
  <c r="AU8" i="17"/>
  <c r="AW8" i="17"/>
  <c r="AY8" i="17"/>
  <c r="BB8" i="17"/>
  <c r="BG8" i="17" s="1"/>
  <c r="BD8" i="17"/>
  <c r="BF8" i="17"/>
  <c r="BI8" i="17"/>
  <c r="AS8" i="17" l="1"/>
  <c r="AZ8" i="17"/>
  <c r="AW38" i="17"/>
  <c r="E14" i="17"/>
  <c r="W18" i="17"/>
  <c r="BY13" i="17"/>
  <c r="AU23" i="17"/>
  <c r="AU24" i="17"/>
  <c r="AU25" i="17"/>
  <c r="AU26" i="17"/>
  <c r="AU27" i="17"/>
  <c r="AU28" i="17"/>
  <c r="AU29" i="17"/>
  <c r="AU30" i="17"/>
  <c r="AU31" i="17"/>
  <c r="AU32" i="17"/>
  <c r="AU33" i="17"/>
  <c r="AU34" i="17"/>
  <c r="AU35" i="17"/>
  <c r="AU36" i="17"/>
  <c r="AU37" i="17"/>
  <c r="AU38" i="17"/>
  <c r="AU39" i="17"/>
  <c r="AU40" i="17"/>
  <c r="AU41" i="17"/>
  <c r="AU42" i="17"/>
  <c r="AU43" i="17"/>
  <c r="AU44" i="17"/>
  <c r="AU45" i="17"/>
  <c r="AU46" i="17"/>
  <c r="AU47" i="17"/>
  <c r="AU48" i="17"/>
  <c r="AU49" i="17"/>
  <c r="AU50" i="17"/>
  <c r="AU51" i="17"/>
  <c r="AU52" i="17"/>
  <c r="AW23" i="17"/>
  <c r="AY23" i="17"/>
  <c r="AZ23" i="17"/>
  <c r="BB23" i="17"/>
  <c r="BG23" i="17" s="1"/>
  <c r="BD23" i="17"/>
  <c r="BF23" i="17"/>
  <c r="BI23" i="17"/>
  <c r="BM23" i="17"/>
  <c r="BP23" i="17"/>
  <c r="BR23" i="17"/>
  <c r="BT23" i="17"/>
  <c r="BW23" i="17"/>
  <c r="AW24" i="17"/>
  <c r="AY24" i="17"/>
  <c r="BB24" i="17"/>
  <c r="BD24" i="17"/>
  <c r="BF24" i="17"/>
  <c r="BI24" i="17"/>
  <c r="BM24" i="17"/>
  <c r="BP24" i="17"/>
  <c r="BR24" i="17"/>
  <c r="BT24" i="17"/>
  <c r="BW24" i="17"/>
  <c r="BD27" i="17"/>
  <c r="BM8" i="16"/>
  <c r="BP8" i="16"/>
  <c r="BR8" i="16"/>
  <c r="BT8" i="16"/>
  <c r="BW8" i="16"/>
  <c r="BY8" i="16"/>
  <c r="CA8" i="16"/>
  <c r="CD8" i="16"/>
  <c r="CF8" i="16"/>
  <c r="CH8" i="16"/>
  <c r="CK8" i="16"/>
  <c r="CM8" i="16"/>
  <c r="BM9" i="16"/>
  <c r="BP9" i="16"/>
  <c r="BR9" i="16"/>
  <c r="BT9" i="16"/>
  <c r="BW9" i="16"/>
  <c r="BY9" i="16"/>
  <c r="CA9" i="16"/>
  <c r="CD9" i="16"/>
  <c r="CF9" i="16"/>
  <c r="CH9" i="16"/>
  <c r="CK9" i="16"/>
  <c r="CM9" i="16"/>
  <c r="BM10" i="16"/>
  <c r="BP10" i="16"/>
  <c r="BR10" i="16"/>
  <c r="BT10" i="16"/>
  <c r="BW10" i="16"/>
  <c r="BY10" i="16"/>
  <c r="CA10" i="16"/>
  <c r="CD10" i="16"/>
  <c r="CF10" i="16"/>
  <c r="CH10" i="16"/>
  <c r="CK10" i="16"/>
  <c r="CM10" i="16"/>
  <c r="BM11" i="16"/>
  <c r="BP11" i="16"/>
  <c r="BR11" i="16"/>
  <c r="BT11" i="16"/>
  <c r="BW11" i="16"/>
  <c r="BY11" i="16"/>
  <c r="CA11" i="16"/>
  <c r="CD11" i="16"/>
  <c r="CF11" i="16"/>
  <c r="CH11" i="16"/>
  <c r="CK11" i="16"/>
  <c r="CM11" i="16"/>
  <c r="BM12" i="16"/>
  <c r="BP12" i="16"/>
  <c r="BR12" i="16"/>
  <c r="BT12" i="16"/>
  <c r="BW12" i="16"/>
  <c r="CB12" i="16" s="1"/>
  <c r="BY12" i="16"/>
  <c r="CA12" i="16"/>
  <c r="CD12" i="16"/>
  <c r="CF12" i="16"/>
  <c r="CH12" i="16"/>
  <c r="CK12" i="16"/>
  <c r="CM12" i="16"/>
  <c r="BM13" i="16"/>
  <c r="BP13" i="16"/>
  <c r="BR13" i="16"/>
  <c r="BT13" i="16"/>
  <c r="BW13" i="16"/>
  <c r="CB13" i="16" s="1"/>
  <c r="BY13" i="16"/>
  <c r="CA13" i="16"/>
  <c r="CD13" i="16"/>
  <c r="CI13" i="16" s="1"/>
  <c r="CF13" i="16"/>
  <c r="CH13" i="16"/>
  <c r="CK13" i="16"/>
  <c r="CM13" i="16"/>
  <c r="BM14" i="16"/>
  <c r="BP14" i="16"/>
  <c r="BR14" i="16"/>
  <c r="BT14" i="16"/>
  <c r="BW14" i="16"/>
  <c r="BY14" i="16"/>
  <c r="CA14" i="16"/>
  <c r="CD14" i="16"/>
  <c r="CI14" i="16" s="1"/>
  <c r="CF14" i="16"/>
  <c r="CH14" i="16"/>
  <c r="CK14" i="16"/>
  <c r="CM14" i="16"/>
  <c r="BM15" i="16"/>
  <c r="BP15" i="16"/>
  <c r="BR15" i="16"/>
  <c r="BT15" i="16"/>
  <c r="BW15" i="16"/>
  <c r="BY15" i="16"/>
  <c r="CA15" i="16"/>
  <c r="CD15" i="16"/>
  <c r="CF15" i="16"/>
  <c r="CH15" i="16"/>
  <c r="CK15" i="16"/>
  <c r="CM15" i="16"/>
  <c r="BM16" i="16"/>
  <c r="BP16" i="16"/>
  <c r="BR16" i="16"/>
  <c r="BT16" i="16"/>
  <c r="BW16" i="16"/>
  <c r="CB16" i="16" s="1"/>
  <c r="BY16" i="16"/>
  <c r="CA16" i="16"/>
  <c r="CD16" i="16"/>
  <c r="CF16" i="16"/>
  <c r="CH16" i="16"/>
  <c r="CK16" i="16"/>
  <c r="CM16" i="16"/>
  <c r="BM17" i="16"/>
  <c r="BP17" i="16"/>
  <c r="BR17" i="16"/>
  <c r="BT17" i="16"/>
  <c r="BW17" i="16"/>
  <c r="CB17" i="16" s="1"/>
  <c r="BY17" i="16"/>
  <c r="CA17" i="16"/>
  <c r="CD17" i="16"/>
  <c r="CI17" i="16" s="1"/>
  <c r="CF17" i="16"/>
  <c r="CH17" i="16"/>
  <c r="CK17" i="16"/>
  <c r="CM17" i="16"/>
  <c r="BM18" i="16"/>
  <c r="BP18" i="16"/>
  <c r="BR18" i="16"/>
  <c r="BT18" i="16"/>
  <c r="BW18" i="16"/>
  <c r="BY18" i="16"/>
  <c r="CA18" i="16"/>
  <c r="CD18" i="16"/>
  <c r="CI18" i="16" s="1"/>
  <c r="CF18" i="16"/>
  <c r="CH18" i="16"/>
  <c r="CK18" i="16"/>
  <c r="CM18" i="16"/>
  <c r="BM19" i="16"/>
  <c r="BP19" i="16"/>
  <c r="BR19" i="16"/>
  <c r="BT19" i="16"/>
  <c r="BW19" i="16"/>
  <c r="BY19" i="16"/>
  <c r="CA19" i="16"/>
  <c r="CD19" i="16"/>
  <c r="CF19" i="16"/>
  <c r="CH19" i="16"/>
  <c r="CK19" i="16"/>
  <c r="CM19" i="16"/>
  <c r="BM20" i="16"/>
  <c r="BP20" i="16"/>
  <c r="BR20" i="16"/>
  <c r="BT20" i="16"/>
  <c r="BW20" i="16"/>
  <c r="BY20" i="16"/>
  <c r="CA20" i="16"/>
  <c r="CD20" i="16"/>
  <c r="CF20" i="16"/>
  <c r="CH20" i="16"/>
  <c r="CK20" i="16"/>
  <c r="CM20" i="16"/>
  <c r="BM21" i="16"/>
  <c r="BP21" i="16"/>
  <c r="BR21" i="16"/>
  <c r="BT21" i="16"/>
  <c r="BW21" i="16"/>
  <c r="BY21" i="16"/>
  <c r="CA21" i="16"/>
  <c r="CD21" i="16"/>
  <c r="CF21" i="16"/>
  <c r="CH21" i="16"/>
  <c r="CK21" i="16"/>
  <c r="CM21" i="16"/>
  <c r="BM22" i="16"/>
  <c r="BP22" i="16"/>
  <c r="BR22" i="16"/>
  <c r="BT22" i="16"/>
  <c r="BW22" i="16"/>
  <c r="BY22" i="16"/>
  <c r="CA22" i="16"/>
  <c r="CD22" i="16"/>
  <c r="CF22" i="16"/>
  <c r="CH22" i="16"/>
  <c r="CK22" i="16"/>
  <c r="CM22" i="16"/>
  <c r="BM23" i="16"/>
  <c r="BP23" i="16"/>
  <c r="BR23" i="16"/>
  <c r="BT23" i="16"/>
  <c r="BW23" i="16"/>
  <c r="BY23" i="16"/>
  <c r="CA23" i="16"/>
  <c r="CD23" i="16"/>
  <c r="CF23" i="16"/>
  <c r="CH23" i="16"/>
  <c r="CK23" i="16"/>
  <c r="CM23" i="16"/>
  <c r="BM24" i="16"/>
  <c r="BP24" i="16"/>
  <c r="BR24" i="16"/>
  <c r="BT24" i="16"/>
  <c r="BW24" i="16"/>
  <c r="BY24" i="16"/>
  <c r="CA24" i="16"/>
  <c r="CD24" i="16"/>
  <c r="CH24" i="16"/>
  <c r="CK24" i="16"/>
  <c r="CM24" i="16"/>
  <c r="BM25" i="16"/>
  <c r="BP25" i="16"/>
  <c r="BR25" i="16"/>
  <c r="BT25" i="16"/>
  <c r="BW25" i="16"/>
  <c r="CB25" i="16" s="1"/>
  <c r="BY25" i="16"/>
  <c r="CA25" i="16"/>
  <c r="CD25" i="16"/>
  <c r="CF25" i="16"/>
  <c r="CH25" i="16"/>
  <c r="CK25" i="16"/>
  <c r="CM25" i="16"/>
  <c r="BM26" i="16"/>
  <c r="BP26" i="16"/>
  <c r="BR26" i="16"/>
  <c r="BT26" i="16"/>
  <c r="BW26" i="16"/>
  <c r="BY26" i="16"/>
  <c r="CA26" i="16"/>
  <c r="CD26" i="16"/>
  <c r="CF26" i="16"/>
  <c r="CH26" i="16"/>
  <c r="CK26" i="16"/>
  <c r="CM26" i="16"/>
  <c r="BM27" i="16"/>
  <c r="BP27" i="16"/>
  <c r="BR27" i="16"/>
  <c r="BT27" i="16"/>
  <c r="BW27" i="16"/>
  <c r="BY27" i="16"/>
  <c r="CA27" i="16"/>
  <c r="CD27" i="16"/>
  <c r="CF27" i="16"/>
  <c r="CH27" i="16"/>
  <c r="CK27" i="16"/>
  <c r="CM27" i="16"/>
  <c r="BM28" i="16"/>
  <c r="BP28" i="16"/>
  <c r="BR28" i="16"/>
  <c r="BT28" i="16"/>
  <c r="BW28" i="16"/>
  <c r="BY28" i="16"/>
  <c r="CA28" i="16"/>
  <c r="CD28" i="16"/>
  <c r="CF28" i="16"/>
  <c r="CH28" i="16"/>
  <c r="CK28" i="16"/>
  <c r="CM28" i="16"/>
  <c r="BM29" i="16"/>
  <c r="BP29" i="16"/>
  <c r="BR29" i="16"/>
  <c r="BT29" i="16"/>
  <c r="BW29" i="16"/>
  <c r="BY29" i="16"/>
  <c r="CA29" i="16"/>
  <c r="CD29" i="16"/>
  <c r="CF29" i="16"/>
  <c r="CH29" i="16"/>
  <c r="CK29" i="16"/>
  <c r="CM29" i="16"/>
  <c r="BM30" i="16"/>
  <c r="BP30" i="16"/>
  <c r="BR30" i="16"/>
  <c r="BT30" i="16"/>
  <c r="BW30" i="16"/>
  <c r="BY30" i="16"/>
  <c r="CA30" i="16"/>
  <c r="CD30" i="16"/>
  <c r="CF30" i="16"/>
  <c r="CH30" i="16"/>
  <c r="CK30" i="16"/>
  <c r="CM30" i="16"/>
  <c r="BM31" i="16"/>
  <c r="BP31" i="16"/>
  <c r="BR31" i="16"/>
  <c r="BT31" i="16"/>
  <c r="BW31" i="16"/>
  <c r="BY31" i="16"/>
  <c r="CA31" i="16"/>
  <c r="CD31" i="16"/>
  <c r="CF31" i="16"/>
  <c r="CH31" i="16"/>
  <c r="CK31" i="16"/>
  <c r="CM31" i="16"/>
  <c r="BM32" i="16"/>
  <c r="BP32" i="16"/>
  <c r="BR32" i="16"/>
  <c r="BT32" i="16"/>
  <c r="BW32" i="16"/>
  <c r="BY32" i="16"/>
  <c r="CA32" i="16"/>
  <c r="CD32" i="16"/>
  <c r="CF32" i="16"/>
  <c r="CH32" i="16"/>
  <c r="CK32" i="16"/>
  <c r="CM32" i="16"/>
  <c r="BM33" i="16"/>
  <c r="BP33" i="16"/>
  <c r="BR33" i="16"/>
  <c r="BT33" i="16"/>
  <c r="BW33" i="16"/>
  <c r="BY33" i="16"/>
  <c r="CA33" i="16"/>
  <c r="CD33" i="16"/>
  <c r="CF33" i="16"/>
  <c r="CH33" i="16"/>
  <c r="CK33" i="16"/>
  <c r="CM33" i="16"/>
  <c r="BM34" i="16"/>
  <c r="BP34" i="16"/>
  <c r="BR34" i="16"/>
  <c r="BT34" i="16"/>
  <c r="BW34" i="16"/>
  <c r="BY34" i="16"/>
  <c r="CA34" i="16"/>
  <c r="CD34" i="16"/>
  <c r="CF34" i="16"/>
  <c r="CH34" i="16"/>
  <c r="CK34" i="16"/>
  <c r="CM34" i="16"/>
  <c r="BM35" i="16"/>
  <c r="BP35" i="16"/>
  <c r="BU35" i="16" s="1"/>
  <c r="BR35" i="16"/>
  <c r="BW35" i="16"/>
  <c r="BY35" i="16"/>
  <c r="CA35" i="16"/>
  <c r="CD35" i="16"/>
  <c r="CF35" i="16"/>
  <c r="CH35" i="16"/>
  <c r="CK35" i="16"/>
  <c r="CM35" i="16"/>
  <c r="BM36" i="16"/>
  <c r="BP36" i="16"/>
  <c r="BR36" i="16"/>
  <c r="BT36" i="16"/>
  <c r="BW36" i="16"/>
  <c r="BY36" i="16"/>
  <c r="CA36" i="16"/>
  <c r="CD36" i="16"/>
  <c r="CF36" i="16"/>
  <c r="CH36" i="16"/>
  <c r="CK36" i="16"/>
  <c r="CM36" i="16"/>
  <c r="BM37" i="16"/>
  <c r="BP37" i="16"/>
  <c r="BR37" i="16"/>
  <c r="BT37" i="16"/>
  <c r="BW37" i="16"/>
  <c r="BY37" i="16"/>
  <c r="CA37" i="16"/>
  <c r="CD37" i="16"/>
  <c r="CF37" i="16"/>
  <c r="CH37" i="16"/>
  <c r="CK37" i="16"/>
  <c r="CM37" i="16"/>
  <c r="C8" i="16"/>
  <c r="CB35" i="16" l="1"/>
  <c r="CB34" i="16"/>
  <c r="CB33" i="16"/>
  <c r="CB32" i="16"/>
  <c r="CB29" i="16"/>
  <c r="CB28" i="16"/>
  <c r="CB24" i="16"/>
  <c r="CB21" i="16"/>
  <c r="CB20" i="16"/>
  <c r="CB8" i="16"/>
  <c r="CI36" i="16"/>
  <c r="CI35" i="16"/>
  <c r="CI34" i="16"/>
  <c r="CI33" i="16"/>
  <c r="CI30" i="16"/>
  <c r="CI29" i="16"/>
  <c r="CI26" i="16"/>
  <c r="CI25" i="16"/>
  <c r="CI22" i="16"/>
  <c r="CI21" i="16"/>
  <c r="CI10" i="16"/>
  <c r="CI9" i="16"/>
  <c r="BU37" i="16"/>
  <c r="BU32" i="16"/>
  <c r="BU31" i="16"/>
  <c r="BU27" i="16"/>
  <c r="BU23" i="16"/>
  <c r="BU20" i="16"/>
  <c r="BU19" i="16"/>
  <c r="BU16" i="16"/>
  <c r="BU15" i="16"/>
  <c r="BU12" i="16"/>
  <c r="BU11" i="16"/>
  <c r="BU8" i="16"/>
  <c r="AZ24" i="17"/>
  <c r="CB37" i="16"/>
  <c r="BU36" i="16"/>
  <c r="CI32" i="16"/>
  <c r="CB31" i="16"/>
  <c r="BU30" i="16"/>
  <c r="CI28" i="16"/>
  <c r="CB27" i="16"/>
  <c r="BU26" i="16"/>
  <c r="CI24" i="16"/>
  <c r="CB23" i="16"/>
  <c r="BU22" i="16"/>
  <c r="CI20" i="16"/>
  <c r="CB19" i="16"/>
  <c r="BU18" i="16"/>
  <c r="CI16" i="16"/>
  <c r="CB15" i="16"/>
  <c r="BU14" i="16"/>
  <c r="CI12" i="16"/>
  <c r="CB11" i="16"/>
  <c r="BU10" i="16"/>
  <c r="CI8" i="16"/>
  <c r="CI37" i="16"/>
  <c r="CB36" i="16"/>
  <c r="BU33" i="16"/>
  <c r="CI31" i="16"/>
  <c r="CB30" i="16"/>
  <c r="BU29" i="16"/>
  <c r="CI27" i="16"/>
  <c r="CB26" i="16"/>
  <c r="BU25" i="16"/>
  <c r="CI23" i="16"/>
  <c r="CB22" i="16"/>
  <c r="BU21" i="16"/>
  <c r="CI19" i="16"/>
  <c r="CB18" i="16"/>
  <c r="BU17" i="16"/>
  <c r="CI15" i="16"/>
  <c r="CB14" i="16"/>
  <c r="BU13" i="16"/>
  <c r="CI11" i="16"/>
  <c r="CB10" i="16"/>
  <c r="BU9" i="16"/>
  <c r="CB9" i="16"/>
  <c r="BG24" i="17"/>
  <c r="BU28" i="16"/>
  <c r="BU24" i="16"/>
  <c r="BN18" i="16"/>
  <c r="BN34" i="16"/>
  <c r="BU34" i="16"/>
  <c r="BU24" i="17"/>
  <c r="BU23" i="17"/>
  <c r="BN26" i="16"/>
  <c r="BN10" i="16"/>
  <c r="BN25" i="16"/>
  <c r="BN33" i="16"/>
  <c r="BN9" i="16"/>
  <c r="BN32" i="16"/>
  <c r="BN31" i="16"/>
  <c r="BN30" i="16"/>
  <c r="BN29" i="16"/>
  <c r="BN24" i="16"/>
  <c r="BN23" i="16"/>
  <c r="BN22" i="16"/>
  <c r="BN21" i="16"/>
  <c r="BN17" i="16"/>
  <c r="BN16" i="16"/>
  <c r="BN15" i="16"/>
  <c r="BN14" i="16"/>
  <c r="BN13" i="16"/>
  <c r="BN8" i="16"/>
  <c r="BN35" i="16"/>
  <c r="BN28" i="16"/>
  <c r="BN27" i="16"/>
  <c r="BN20" i="16"/>
  <c r="BN19" i="16"/>
  <c r="BN12" i="16"/>
  <c r="BN11" i="16"/>
  <c r="BN37" i="16"/>
  <c r="BN36" i="16"/>
  <c r="CO23" i="16" l="1"/>
  <c r="CO22" i="16"/>
  <c r="AB30" i="16"/>
  <c r="P16" i="16"/>
  <c r="I38" i="15"/>
  <c r="D23" i="18"/>
  <c r="Z39" i="15" l="1"/>
  <c r="U21" i="15"/>
  <c r="U12" i="15"/>
  <c r="K13" i="9" s="1"/>
  <c r="CD13" i="15"/>
  <c r="CO35" i="15"/>
  <c r="N24" i="15"/>
  <c r="E36" i="15"/>
  <c r="D9" i="18"/>
  <c r="AP23" i="15"/>
  <c r="BI30" i="15"/>
  <c r="BI22" i="15"/>
  <c r="BI14" i="15"/>
  <c r="AW16" i="15"/>
  <c r="AU34" i="15"/>
  <c r="AU26" i="15"/>
  <c r="AU22" i="15"/>
  <c r="AU18" i="15"/>
  <c r="AU10" i="15"/>
  <c r="X9" i="9"/>
  <c r="E16" i="18"/>
  <c r="D17" i="18"/>
  <c r="BM8" i="15"/>
  <c r="BP8" i="15"/>
  <c r="D18" i="18" s="1"/>
  <c r="BT8" i="15"/>
  <c r="BW8" i="15"/>
  <c r="D19" i="18" s="1"/>
  <c r="AU9" i="15"/>
  <c r="AY9" i="15"/>
  <c r="BB9" i="15"/>
  <c r="D56" i="18" s="1"/>
  <c r="BD9" i="15"/>
  <c r="E56" i="18" s="1"/>
  <c r="BF9" i="15"/>
  <c r="BI9" i="15"/>
  <c r="D57" i="18" s="1"/>
  <c r="BM9" i="15"/>
  <c r="BP9" i="15"/>
  <c r="D58" i="18" s="1"/>
  <c r="BT9" i="15"/>
  <c r="F58" i="18" s="1"/>
  <c r="BW9" i="15"/>
  <c r="D59" i="18" s="1"/>
  <c r="AY10" i="15"/>
  <c r="F96" i="18" s="1"/>
  <c r="BB10" i="15"/>
  <c r="D97" i="18" s="1"/>
  <c r="BD10" i="15"/>
  <c r="BF10" i="15"/>
  <c r="BI10" i="15"/>
  <c r="BM10" i="15"/>
  <c r="F98" i="18" s="1"/>
  <c r="BP10" i="15"/>
  <c r="D99" i="18" s="1"/>
  <c r="BT10" i="15"/>
  <c r="BW10" i="15"/>
  <c r="D100" i="18" s="1"/>
  <c r="AU11" i="15"/>
  <c r="AY11" i="15"/>
  <c r="BB11" i="15"/>
  <c r="BD11" i="15"/>
  <c r="E137" i="18" s="1"/>
  <c r="BF11" i="15"/>
  <c r="F137" i="18" s="1"/>
  <c r="BI11" i="15"/>
  <c r="BM11" i="15"/>
  <c r="F138" i="18" s="1"/>
  <c r="BP11" i="15"/>
  <c r="BT11" i="15"/>
  <c r="F139" i="18" s="1"/>
  <c r="BW11" i="15"/>
  <c r="AU12" i="15"/>
  <c r="AY12" i="15"/>
  <c r="F177" i="18" s="1"/>
  <c r="BB12" i="15"/>
  <c r="D178" i="18" s="1"/>
  <c r="BD12" i="15"/>
  <c r="BF12" i="15"/>
  <c r="BI12" i="15"/>
  <c r="BM12" i="15"/>
  <c r="F179" i="18" s="1"/>
  <c r="BP12" i="15"/>
  <c r="BT12" i="15"/>
  <c r="BW12" i="15"/>
  <c r="D181" i="18" s="1"/>
  <c r="AU13" i="15"/>
  <c r="AY13" i="15"/>
  <c r="F216" i="18" s="1"/>
  <c r="BB13" i="15"/>
  <c r="BD13" i="15"/>
  <c r="E217" i="18" s="1"/>
  <c r="BF13" i="15"/>
  <c r="F217" i="18" s="1"/>
  <c r="BI13" i="15"/>
  <c r="BM13" i="15"/>
  <c r="BP13" i="15"/>
  <c r="BT13" i="15"/>
  <c r="F219" i="18" s="1"/>
  <c r="BW13" i="15"/>
  <c r="AU14" i="15"/>
  <c r="AY14" i="15"/>
  <c r="X15" i="9" s="1"/>
  <c r="BB14" i="15"/>
  <c r="D16" i="19" s="1"/>
  <c r="BD14" i="15"/>
  <c r="BF14" i="15"/>
  <c r="BM14" i="15"/>
  <c r="BP14" i="15"/>
  <c r="D18" i="19" s="1"/>
  <c r="BT14" i="15"/>
  <c r="F18" i="19" s="1"/>
  <c r="BW14" i="15"/>
  <c r="D19" i="19" s="1"/>
  <c r="AU15" i="15"/>
  <c r="AY15" i="15"/>
  <c r="F55" i="19" s="1"/>
  <c r="BB15" i="15"/>
  <c r="BD15" i="15"/>
  <c r="BF15" i="15"/>
  <c r="F56" i="19" s="1"/>
  <c r="BI15" i="15"/>
  <c r="D57" i="19" s="1"/>
  <c r="BM15" i="15"/>
  <c r="F57" i="19" s="1"/>
  <c r="BP15" i="15"/>
  <c r="BT15" i="15"/>
  <c r="BW15" i="15"/>
  <c r="AU16" i="15"/>
  <c r="D96" i="19" s="1"/>
  <c r="AY16" i="15"/>
  <c r="BB16" i="15"/>
  <c r="D97" i="19" s="1"/>
  <c r="BD16" i="15"/>
  <c r="E97" i="19" s="1"/>
  <c r="BF16" i="15"/>
  <c r="BI16" i="15"/>
  <c r="BM16" i="15"/>
  <c r="F98" i="19" s="1"/>
  <c r="BP16" i="15"/>
  <c r="D99" i="19" s="1"/>
  <c r="BT16" i="15"/>
  <c r="BW16" i="15"/>
  <c r="AU17" i="15"/>
  <c r="V18" i="9" s="1"/>
  <c r="AY17" i="15"/>
  <c r="X18" i="9" s="1"/>
  <c r="BB17" i="15"/>
  <c r="BD17" i="15"/>
  <c r="BF17" i="15"/>
  <c r="BI17" i="15"/>
  <c r="D137" i="19" s="1"/>
  <c r="BM17" i="15"/>
  <c r="F137" i="19" s="1"/>
  <c r="BP17" i="15"/>
  <c r="BT17" i="15"/>
  <c r="F138" i="19" s="1"/>
  <c r="BW17" i="15"/>
  <c r="D139" i="19" s="1"/>
  <c r="AY18" i="15"/>
  <c r="X19" i="9" s="1"/>
  <c r="BB18" i="15"/>
  <c r="BD18" i="15"/>
  <c r="E178" i="19" s="1"/>
  <c r="BF18" i="15"/>
  <c r="F178" i="19" s="1"/>
  <c r="BI18" i="15"/>
  <c r="BM18" i="15"/>
  <c r="F179" i="19" s="1"/>
  <c r="BP18" i="15"/>
  <c r="BT18" i="15"/>
  <c r="F180" i="19" s="1"/>
  <c r="BW18" i="15"/>
  <c r="D181" i="19" s="1"/>
  <c r="AU19" i="15"/>
  <c r="AY19" i="15"/>
  <c r="F216" i="19" s="1"/>
  <c r="BB19" i="15"/>
  <c r="D217" i="19" s="1"/>
  <c r="BD19" i="15"/>
  <c r="BF19" i="15"/>
  <c r="BI19" i="15"/>
  <c r="BM19" i="15"/>
  <c r="F218" i="19" s="1"/>
  <c r="BP19" i="15"/>
  <c r="BT19" i="15"/>
  <c r="BW19" i="15"/>
  <c r="D220" i="19" s="1"/>
  <c r="AU20" i="15"/>
  <c r="AY20" i="15"/>
  <c r="F15" i="20" s="1"/>
  <c r="BB20" i="15"/>
  <c r="BD20" i="15"/>
  <c r="E16" i="20" s="1"/>
  <c r="BF20" i="15"/>
  <c r="F16" i="20" s="1"/>
  <c r="BI20" i="15"/>
  <c r="BM20" i="15"/>
  <c r="BP20" i="15"/>
  <c r="BT20" i="15"/>
  <c r="F18" i="20" s="1"/>
  <c r="BW20" i="15"/>
  <c r="AU21" i="15"/>
  <c r="AY21" i="15"/>
  <c r="F55" i="20" s="1"/>
  <c r="BB21" i="15"/>
  <c r="D56" i="20" s="1"/>
  <c r="BD21" i="15"/>
  <c r="BF21" i="15"/>
  <c r="BI21" i="15"/>
  <c r="D57" i="20" s="1"/>
  <c r="BM21" i="15"/>
  <c r="F57" i="20" s="1"/>
  <c r="BP21" i="15"/>
  <c r="D58" i="20" s="1"/>
  <c r="BT21" i="15"/>
  <c r="BW21" i="15"/>
  <c r="D59" i="20" s="1"/>
  <c r="AY22" i="15"/>
  <c r="X23" i="9" s="1"/>
  <c r="BB22" i="15"/>
  <c r="BD22" i="15"/>
  <c r="E97" i="20" s="1"/>
  <c r="BF22" i="15"/>
  <c r="F97" i="20" s="1"/>
  <c r="BM22" i="15"/>
  <c r="F98" i="20" s="1"/>
  <c r="BP22" i="15"/>
  <c r="BT22" i="15"/>
  <c r="BW22" i="15"/>
  <c r="D100" i="20" s="1"/>
  <c r="AU23" i="15"/>
  <c r="AY23" i="15"/>
  <c r="BB23" i="15"/>
  <c r="BD23" i="15"/>
  <c r="E136" i="20" s="1"/>
  <c r="BF23" i="15"/>
  <c r="F136" i="20" s="1"/>
  <c r="BI23" i="15"/>
  <c r="BM23" i="15"/>
  <c r="F137" i="20" s="1"/>
  <c r="BP23" i="15"/>
  <c r="BT23" i="15"/>
  <c r="F138" i="20" s="1"/>
  <c r="BW23" i="15"/>
  <c r="D139" i="20" s="1"/>
  <c r="AU24" i="15"/>
  <c r="D177" i="20" s="1"/>
  <c r="AY24" i="15"/>
  <c r="F177" i="20" s="1"/>
  <c r="BB24" i="15"/>
  <c r="D178" i="20" s="1"/>
  <c r="BD24" i="15"/>
  <c r="BF24" i="15"/>
  <c r="BI24" i="15"/>
  <c r="BM24" i="15"/>
  <c r="F179" i="20" s="1"/>
  <c r="BP24" i="15"/>
  <c r="D180" i="20" s="1"/>
  <c r="BT24" i="15"/>
  <c r="BW24" i="15"/>
  <c r="D181" i="20" s="1"/>
  <c r="AU25" i="15"/>
  <c r="D216" i="20" s="1"/>
  <c r="AY25" i="15"/>
  <c r="X26" i="9" s="1"/>
  <c r="BB25" i="15"/>
  <c r="BD25" i="15"/>
  <c r="BF25" i="15"/>
  <c r="F217" i="20" s="1"/>
  <c r="BI25" i="15"/>
  <c r="D218" i="20" s="1"/>
  <c r="BM25" i="15"/>
  <c r="BP25" i="15"/>
  <c r="BT25" i="15"/>
  <c r="F219" i="20" s="1"/>
  <c r="BW25" i="15"/>
  <c r="AY26" i="15"/>
  <c r="F15" i="21" s="1"/>
  <c r="BB26" i="15"/>
  <c r="BD26" i="15"/>
  <c r="E16" i="21" s="1"/>
  <c r="BF26" i="15"/>
  <c r="BI26" i="15"/>
  <c r="BM26" i="15"/>
  <c r="BP26" i="15"/>
  <c r="BT26" i="15"/>
  <c r="BW26" i="15"/>
  <c r="D19" i="21" s="1"/>
  <c r="AU27" i="15"/>
  <c r="AY27" i="15"/>
  <c r="F55" i="21" s="1"/>
  <c r="BB27" i="15"/>
  <c r="BD27" i="15"/>
  <c r="BF27" i="15"/>
  <c r="F56" i="21" s="1"/>
  <c r="BI27" i="15"/>
  <c r="BM27" i="15"/>
  <c r="BP27" i="15"/>
  <c r="BT27" i="15"/>
  <c r="F58" i="21" s="1"/>
  <c r="BW27" i="15"/>
  <c r="D59" i="21" s="1"/>
  <c r="AU28" i="15"/>
  <c r="D96" i="21" s="1"/>
  <c r="AY28" i="15"/>
  <c r="F96" i="21" s="1"/>
  <c r="BB28" i="15"/>
  <c r="D97" i="21" s="1"/>
  <c r="BD28" i="15"/>
  <c r="E97" i="21" s="1"/>
  <c r="BF28" i="15"/>
  <c r="BI28" i="15"/>
  <c r="D98" i="21" s="1"/>
  <c r="BM28" i="15"/>
  <c r="BP28" i="15"/>
  <c r="BT28" i="15"/>
  <c r="BW28" i="15"/>
  <c r="AU29" i="15"/>
  <c r="AY29" i="15"/>
  <c r="F135" i="21" s="1"/>
  <c r="BB29" i="15"/>
  <c r="BD29" i="15"/>
  <c r="BF29" i="15"/>
  <c r="BI29" i="15"/>
  <c r="D137" i="21" s="1"/>
  <c r="BM29" i="15"/>
  <c r="BP29" i="15"/>
  <c r="BT29" i="15"/>
  <c r="F138" i="21" s="1"/>
  <c r="BW29" i="15"/>
  <c r="D139" i="21" s="1"/>
  <c r="AU30" i="15"/>
  <c r="D177" i="21" s="1"/>
  <c r="AY30" i="15"/>
  <c r="X31" i="9" s="1"/>
  <c r="BB30" i="15"/>
  <c r="D178" i="21" s="1"/>
  <c r="BD30" i="15"/>
  <c r="E178" i="21" s="1"/>
  <c r="BF30" i="15"/>
  <c r="BM30" i="15"/>
  <c r="F179" i="21" s="1"/>
  <c r="BP30" i="15"/>
  <c r="BT30" i="15"/>
  <c r="F180" i="21" s="1"/>
  <c r="BW30" i="15"/>
  <c r="AU31" i="15"/>
  <c r="AY31" i="15"/>
  <c r="BB31" i="15"/>
  <c r="D217" i="21" s="1"/>
  <c r="BD31" i="15"/>
  <c r="BF31" i="15"/>
  <c r="BI31" i="15"/>
  <c r="D218" i="21" s="1"/>
  <c r="BM31" i="15"/>
  <c r="F218" i="21" s="1"/>
  <c r="BP31" i="15"/>
  <c r="BT31" i="15"/>
  <c r="BW31" i="15"/>
  <c r="D220" i="21" s="1"/>
  <c r="AU32" i="15"/>
  <c r="AY32" i="15"/>
  <c r="BB32" i="15"/>
  <c r="BD32" i="15"/>
  <c r="BF32" i="15"/>
  <c r="F16" i="22" s="1"/>
  <c r="BI32" i="15"/>
  <c r="D17" i="22" s="1"/>
  <c r="BM32" i="15"/>
  <c r="F17" i="22" s="1"/>
  <c r="BP32" i="15"/>
  <c r="D18" i="22" s="1"/>
  <c r="BT32" i="15"/>
  <c r="F18" i="22" s="1"/>
  <c r="BW32" i="15"/>
  <c r="AU33" i="15"/>
  <c r="AY33" i="15"/>
  <c r="F55" i="22" s="1"/>
  <c r="BB33" i="15"/>
  <c r="D56" i="22" s="1"/>
  <c r="BD33" i="15"/>
  <c r="BF33" i="15"/>
  <c r="BI33" i="15"/>
  <c r="BM33" i="15"/>
  <c r="F57" i="22" s="1"/>
  <c r="BT33" i="15"/>
  <c r="F58" i="22" s="1"/>
  <c r="BW33" i="15"/>
  <c r="AY34" i="15"/>
  <c r="F96" i="22" s="1"/>
  <c r="BB34" i="15"/>
  <c r="D97" i="22" s="1"/>
  <c r="BD34" i="15"/>
  <c r="BF34" i="15"/>
  <c r="BI34" i="15"/>
  <c r="BM34" i="15"/>
  <c r="F98" i="22" s="1"/>
  <c r="BP34" i="15"/>
  <c r="BT34" i="15"/>
  <c r="BW34" i="15"/>
  <c r="D100" i="22" s="1"/>
  <c r="AU35" i="15"/>
  <c r="AY35" i="15"/>
  <c r="F136" i="22" s="1"/>
  <c r="BB35" i="15"/>
  <c r="BD35" i="15"/>
  <c r="E137" i="22" s="1"/>
  <c r="BF35" i="15"/>
  <c r="F137" i="22" s="1"/>
  <c r="BI35" i="15"/>
  <c r="BM35" i="15"/>
  <c r="F138" i="22" s="1"/>
  <c r="BP35" i="15"/>
  <c r="BT35" i="15"/>
  <c r="F139" i="22" s="1"/>
  <c r="BW35" i="15"/>
  <c r="AU36" i="15"/>
  <c r="AY36" i="15"/>
  <c r="X37" i="9" s="1"/>
  <c r="BB36" i="15"/>
  <c r="D178" i="22" s="1"/>
  <c r="BD36" i="15"/>
  <c r="BF36" i="15"/>
  <c r="BI36" i="15"/>
  <c r="BM36" i="15"/>
  <c r="F179" i="22" s="1"/>
  <c r="BP36" i="15"/>
  <c r="BT36" i="15"/>
  <c r="BW36" i="15"/>
  <c r="D181" i="22" s="1"/>
  <c r="AU37" i="15"/>
  <c r="AY37" i="15"/>
  <c r="F216" i="22" s="1"/>
  <c r="BB37" i="15"/>
  <c r="BD37" i="15"/>
  <c r="E217" i="22" s="1"/>
  <c r="BF37" i="15"/>
  <c r="F217" i="22" s="1"/>
  <c r="BI37" i="15"/>
  <c r="BM37" i="15"/>
  <c r="F218" i="22" s="1"/>
  <c r="BP37" i="15"/>
  <c r="D219" i="22" s="1"/>
  <c r="BT37" i="15"/>
  <c r="F219" i="22" s="1"/>
  <c r="BW37" i="15"/>
  <c r="E23" i="18"/>
  <c r="B8" i="17"/>
  <c r="E51" i="16"/>
  <c r="G51" i="16"/>
  <c r="I51" i="16"/>
  <c r="E52" i="16"/>
  <c r="G52" i="16"/>
  <c r="I52" i="16"/>
  <c r="E53" i="16"/>
  <c r="I53" i="16"/>
  <c r="G53" i="16"/>
  <c r="E54" i="16"/>
  <c r="I54" i="16"/>
  <c r="E55" i="16"/>
  <c r="E9" i="16"/>
  <c r="G9" i="16"/>
  <c r="J49" i="18" s="1"/>
  <c r="I9" i="16"/>
  <c r="E10" i="16"/>
  <c r="B11" i="10" s="1"/>
  <c r="G10" i="16"/>
  <c r="I10" i="16"/>
  <c r="D11" i="10" s="1"/>
  <c r="E11" i="16"/>
  <c r="G11" i="16"/>
  <c r="C12" i="10" s="1"/>
  <c r="I11" i="16"/>
  <c r="K130" i="18" s="1"/>
  <c r="E12" i="16"/>
  <c r="I171" i="18" s="1"/>
  <c r="G12" i="16"/>
  <c r="I12" i="16"/>
  <c r="K171" i="18" s="1"/>
  <c r="E13" i="16"/>
  <c r="G13" i="16"/>
  <c r="J210" i="18" s="1"/>
  <c r="I13" i="16"/>
  <c r="E14" i="16"/>
  <c r="I9" i="19" s="1"/>
  <c r="G14" i="16"/>
  <c r="J9" i="19" s="1"/>
  <c r="I14" i="16"/>
  <c r="K9" i="19" s="1"/>
  <c r="E15" i="16"/>
  <c r="G15" i="16"/>
  <c r="C16" i="10" s="1"/>
  <c r="I15" i="16"/>
  <c r="K49" i="19" s="1"/>
  <c r="E16" i="16"/>
  <c r="B17" i="10" s="1"/>
  <c r="G16" i="16"/>
  <c r="I16" i="16"/>
  <c r="K90" i="19" s="1"/>
  <c r="E17" i="16"/>
  <c r="G17" i="16"/>
  <c r="J129" i="19" s="1"/>
  <c r="I17" i="16"/>
  <c r="E18" i="16"/>
  <c r="I171" i="19" s="1"/>
  <c r="G18" i="16"/>
  <c r="I18" i="16"/>
  <c r="K171" i="19" s="1"/>
  <c r="E19" i="16"/>
  <c r="G19" i="16"/>
  <c r="J210" i="19" s="1"/>
  <c r="I19" i="16"/>
  <c r="E20" i="16"/>
  <c r="G20" i="16"/>
  <c r="D21" i="10"/>
  <c r="E21" i="16"/>
  <c r="G21" i="16"/>
  <c r="C22" i="10" s="1"/>
  <c r="I21" i="16"/>
  <c r="E22" i="16"/>
  <c r="I90" i="20" s="1"/>
  <c r="G22" i="16"/>
  <c r="I22" i="16"/>
  <c r="D23" i="10" s="1"/>
  <c r="E23" i="16"/>
  <c r="G23" i="16"/>
  <c r="C24" i="10" s="1"/>
  <c r="I23" i="16"/>
  <c r="E24" i="16"/>
  <c r="B25" i="10" s="1"/>
  <c r="G24" i="16"/>
  <c r="I24" i="16"/>
  <c r="K171" i="20" s="1"/>
  <c r="E25" i="16"/>
  <c r="G25" i="16"/>
  <c r="C26" i="10" s="1"/>
  <c r="I25" i="16"/>
  <c r="E26" i="16"/>
  <c r="I9" i="21" s="1"/>
  <c r="G26" i="16"/>
  <c r="I26" i="16"/>
  <c r="D27" i="10" s="1"/>
  <c r="E27" i="16"/>
  <c r="G27" i="16"/>
  <c r="C28" i="10" s="1"/>
  <c r="I27" i="16"/>
  <c r="E28" i="16"/>
  <c r="I90" i="21" s="1"/>
  <c r="G28" i="16"/>
  <c r="I28" i="16"/>
  <c r="K90" i="21" s="1"/>
  <c r="E29" i="16"/>
  <c r="G29" i="16"/>
  <c r="J129" i="21" s="1"/>
  <c r="I29" i="16"/>
  <c r="D30" i="10" s="1"/>
  <c r="E30" i="16"/>
  <c r="I171" i="21" s="1"/>
  <c r="G30" i="16"/>
  <c r="I30" i="16"/>
  <c r="K171" i="21" s="1"/>
  <c r="E31" i="16"/>
  <c r="G31" i="16"/>
  <c r="J210" i="21" s="1"/>
  <c r="I31" i="16"/>
  <c r="E32" i="16"/>
  <c r="B33" i="10" s="1"/>
  <c r="G32" i="16"/>
  <c r="J9" i="22" s="1"/>
  <c r="I32" i="16"/>
  <c r="K9" i="22" s="1"/>
  <c r="E33" i="16"/>
  <c r="G33" i="16"/>
  <c r="C34" i="10" s="1"/>
  <c r="I33" i="16"/>
  <c r="E34" i="16"/>
  <c r="I90" i="22" s="1"/>
  <c r="G34" i="16"/>
  <c r="I34" i="16"/>
  <c r="K90" i="22" s="1"/>
  <c r="E35" i="16"/>
  <c r="G35" i="16"/>
  <c r="C36" i="10" s="1"/>
  <c r="I35" i="16"/>
  <c r="E36" i="16"/>
  <c r="I171" i="22" s="1"/>
  <c r="G36" i="16"/>
  <c r="I36" i="16"/>
  <c r="D37" i="10" s="1"/>
  <c r="E37" i="16"/>
  <c r="G37" i="16"/>
  <c r="J210" i="22" s="1"/>
  <c r="I37" i="16"/>
  <c r="E38" i="16"/>
  <c r="I9" i="23" s="1"/>
  <c r="G38" i="16"/>
  <c r="I38" i="16"/>
  <c r="K9" i="23" s="1"/>
  <c r="E39" i="16"/>
  <c r="G39" i="16"/>
  <c r="J49" i="23" s="1"/>
  <c r="I39" i="16"/>
  <c r="E40" i="16"/>
  <c r="G40" i="16"/>
  <c r="I40" i="16"/>
  <c r="E41" i="16"/>
  <c r="G41" i="16"/>
  <c r="I41" i="16"/>
  <c r="E42" i="16"/>
  <c r="G42" i="16"/>
  <c r="I42" i="16"/>
  <c r="E43" i="16"/>
  <c r="G43" i="16"/>
  <c r="I43" i="16"/>
  <c r="E44" i="16"/>
  <c r="G44" i="16"/>
  <c r="I44" i="16"/>
  <c r="E45" i="16"/>
  <c r="G45" i="16"/>
  <c r="I45" i="16"/>
  <c r="E46" i="16"/>
  <c r="G46" i="16"/>
  <c r="I46" i="16"/>
  <c r="E47" i="16"/>
  <c r="G47" i="16"/>
  <c r="I47" i="16"/>
  <c r="E48" i="16"/>
  <c r="G48" i="16"/>
  <c r="I48" i="16"/>
  <c r="E49" i="16"/>
  <c r="G49" i="16"/>
  <c r="I49" i="16"/>
  <c r="E50" i="16"/>
  <c r="G50" i="16"/>
  <c r="I50" i="16"/>
  <c r="E8" i="16"/>
  <c r="B9" i="10" s="1"/>
  <c r="G8" i="16"/>
  <c r="C9" i="10" s="1"/>
  <c r="I8" i="16"/>
  <c r="AG24" i="15"/>
  <c r="D175" i="20" s="1"/>
  <c r="AK24" i="15"/>
  <c r="F175" i="20" s="1"/>
  <c r="Z51" i="15"/>
  <c r="AB39" i="15"/>
  <c r="CM3" i="17"/>
  <c r="CM3" i="16"/>
  <c r="I9" i="15"/>
  <c r="F49" i="18" s="1"/>
  <c r="G9" i="15"/>
  <c r="E49" i="18" s="1"/>
  <c r="E9" i="15"/>
  <c r="B10" i="9" s="1"/>
  <c r="E9" i="17"/>
  <c r="G9" i="17"/>
  <c r="I9" i="17"/>
  <c r="L9" i="15"/>
  <c r="N9" i="15"/>
  <c r="P9" i="15"/>
  <c r="L9" i="16"/>
  <c r="Q9" i="16" s="1"/>
  <c r="D4" i="34" s="1"/>
  <c r="N9" i="16"/>
  <c r="P9" i="16"/>
  <c r="L9" i="17"/>
  <c r="N9" i="17"/>
  <c r="P9" i="17"/>
  <c r="H10" i="11" s="1"/>
  <c r="S9" i="15"/>
  <c r="U9" i="15"/>
  <c r="E51" i="18" s="1"/>
  <c r="W9" i="15"/>
  <c r="F51" i="18" s="1"/>
  <c r="S9" i="16"/>
  <c r="U9" i="16"/>
  <c r="W9" i="16"/>
  <c r="K51" i="18" s="1"/>
  <c r="S9" i="17"/>
  <c r="U9" i="17"/>
  <c r="W9" i="17"/>
  <c r="Z9" i="15"/>
  <c r="AB9" i="15"/>
  <c r="O10" i="9" s="1"/>
  <c r="AD9" i="15"/>
  <c r="F52" i="18" s="1"/>
  <c r="Z9" i="16"/>
  <c r="AB9" i="16"/>
  <c r="J52" i="18" s="1"/>
  <c r="AD9" i="16"/>
  <c r="Z9" i="17"/>
  <c r="N10" i="11" s="1"/>
  <c r="AB9" i="17"/>
  <c r="AD9" i="17"/>
  <c r="AG9" i="15"/>
  <c r="AK9" i="15"/>
  <c r="F53" i="18" s="1"/>
  <c r="AG9" i="17"/>
  <c r="AK9" i="17"/>
  <c r="AU9" i="17"/>
  <c r="AW9" i="17"/>
  <c r="W10" i="11" s="1"/>
  <c r="Y10" i="11" s="1"/>
  <c r="X10" i="12" s="1"/>
  <c r="AY9" i="17"/>
  <c r="J58" i="18"/>
  <c r="BP9" i="17"/>
  <c r="BR9" i="17"/>
  <c r="O58" i="18" s="1"/>
  <c r="BT9" i="17"/>
  <c r="BW9" i="17"/>
  <c r="BY9" i="17"/>
  <c r="O59" i="18" s="1"/>
  <c r="CA9" i="17"/>
  <c r="P59" i="18" s="1"/>
  <c r="BY9" i="15"/>
  <c r="CA9" i="15"/>
  <c r="F59" i="18" s="1"/>
  <c r="BI9" i="17"/>
  <c r="N57" i="18" s="1"/>
  <c r="BM9" i="17"/>
  <c r="P57" i="18" s="1"/>
  <c r="AN9" i="15"/>
  <c r="AP9" i="15"/>
  <c r="AR9" i="15"/>
  <c r="AN9" i="17"/>
  <c r="N54" i="18" s="1"/>
  <c r="AP9" i="17"/>
  <c r="AR9" i="17"/>
  <c r="CD9" i="15"/>
  <c r="CF9" i="15"/>
  <c r="E60" i="18" s="1"/>
  <c r="CH9" i="15"/>
  <c r="CD9" i="17"/>
  <c r="N60" i="18" s="1"/>
  <c r="CF9" i="17"/>
  <c r="CH9" i="17"/>
  <c r="CK9" i="15"/>
  <c r="CM9" i="15"/>
  <c r="E61" i="18" s="1"/>
  <c r="CO9" i="15"/>
  <c r="I10" i="15"/>
  <c r="F90" i="18" s="1"/>
  <c r="G10" i="15"/>
  <c r="E10" i="15"/>
  <c r="E10" i="17"/>
  <c r="G10" i="17"/>
  <c r="C11" i="11" s="1"/>
  <c r="I10" i="17"/>
  <c r="L10" i="15"/>
  <c r="N10" i="15"/>
  <c r="P10" i="15"/>
  <c r="H11" i="9" s="1"/>
  <c r="L10" i="16"/>
  <c r="N10" i="16"/>
  <c r="J91" i="18" s="1"/>
  <c r="P10" i="16"/>
  <c r="L10" i="17"/>
  <c r="N10" i="17"/>
  <c r="G11" i="11" s="1"/>
  <c r="P10" i="17"/>
  <c r="S10" i="15"/>
  <c r="D92" i="18" s="1"/>
  <c r="U10" i="15"/>
  <c r="W10" i="15"/>
  <c r="S10" i="16"/>
  <c r="I92" i="18" s="1"/>
  <c r="U10" i="16"/>
  <c r="W10" i="16"/>
  <c r="S10" i="17"/>
  <c r="U10" i="17"/>
  <c r="K11" i="11" s="1"/>
  <c r="W10" i="17"/>
  <c r="Z10" i="15"/>
  <c r="D93" i="18" s="1"/>
  <c r="AB10" i="15"/>
  <c r="AD10" i="15"/>
  <c r="Z10" i="16"/>
  <c r="AB10" i="16"/>
  <c r="AD10" i="16"/>
  <c r="K93" i="18" s="1"/>
  <c r="Z10" i="17"/>
  <c r="N93" i="18" s="1"/>
  <c r="AB10" i="17"/>
  <c r="AD10" i="17"/>
  <c r="P93" i="18" s="1"/>
  <c r="AG10" i="15"/>
  <c r="AK10" i="15"/>
  <c r="F94" i="18" s="1"/>
  <c r="AG10" i="17"/>
  <c r="AK10" i="17"/>
  <c r="P94" i="18" s="1"/>
  <c r="AU10" i="17"/>
  <c r="AW10" i="17"/>
  <c r="AY10" i="17"/>
  <c r="BP10" i="17"/>
  <c r="N99" i="18" s="1"/>
  <c r="BR10" i="17"/>
  <c r="O99" i="18" s="1"/>
  <c r="BT10" i="17"/>
  <c r="BW10" i="17"/>
  <c r="BY10" i="17"/>
  <c r="O100" i="18" s="1"/>
  <c r="CA10" i="17"/>
  <c r="P100" i="18" s="1"/>
  <c r="BY10" i="15"/>
  <c r="E100" i="18" s="1"/>
  <c r="CA10" i="15"/>
  <c r="BI10" i="17"/>
  <c r="N98" i="18" s="1"/>
  <c r="BM10" i="17"/>
  <c r="AN10" i="15"/>
  <c r="AP10" i="15"/>
  <c r="AR10" i="15"/>
  <c r="F95" i="18" s="1"/>
  <c r="AN10" i="17"/>
  <c r="AP10" i="17"/>
  <c r="AR10" i="17"/>
  <c r="P95" i="18" s="1"/>
  <c r="CD10" i="15"/>
  <c r="D101" i="18" s="1"/>
  <c r="CF10" i="15"/>
  <c r="CH10" i="15"/>
  <c r="F101" i="18" s="1"/>
  <c r="CD10" i="17"/>
  <c r="CF10" i="17"/>
  <c r="O101" i="18" s="1"/>
  <c r="CH10" i="17"/>
  <c r="CK10" i="15"/>
  <c r="D102" i="18" s="1"/>
  <c r="CM10" i="15"/>
  <c r="CO10" i="15"/>
  <c r="F102" i="18" s="1"/>
  <c r="I11" i="15"/>
  <c r="G11" i="15"/>
  <c r="C12" i="9" s="1"/>
  <c r="E11" i="15"/>
  <c r="D130" i="18" s="1"/>
  <c r="E11" i="17"/>
  <c r="N130" i="18" s="1"/>
  <c r="G11" i="17"/>
  <c r="I11" i="17"/>
  <c r="L11" i="15"/>
  <c r="N11" i="15"/>
  <c r="E131" i="18" s="1"/>
  <c r="P11" i="15"/>
  <c r="L11" i="16"/>
  <c r="I131" i="18" s="1"/>
  <c r="N11" i="16"/>
  <c r="P11" i="16"/>
  <c r="L11" i="17"/>
  <c r="F12" i="11" s="1"/>
  <c r="N11" i="17"/>
  <c r="P11" i="17"/>
  <c r="S11" i="15"/>
  <c r="D132" i="18" s="1"/>
  <c r="U11" i="15"/>
  <c r="W11" i="15"/>
  <c r="F132" i="18" s="1"/>
  <c r="S11" i="16"/>
  <c r="I132" i="18" s="1"/>
  <c r="U11" i="16"/>
  <c r="W11" i="16"/>
  <c r="S11" i="17"/>
  <c r="U11" i="17"/>
  <c r="K12" i="11" s="1"/>
  <c r="W11" i="17"/>
  <c r="Z11" i="15"/>
  <c r="AB11" i="15"/>
  <c r="AD11" i="15"/>
  <c r="F133" i="18" s="1"/>
  <c r="Z11" i="16"/>
  <c r="AB11" i="16"/>
  <c r="AD11" i="16"/>
  <c r="P12" i="10" s="1"/>
  <c r="Z11" i="17"/>
  <c r="AB11" i="17"/>
  <c r="AD11" i="17"/>
  <c r="AG11" i="15"/>
  <c r="D134" i="18" s="1"/>
  <c r="AK11" i="15"/>
  <c r="AG11" i="17"/>
  <c r="N134" i="18" s="1"/>
  <c r="AK11" i="17"/>
  <c r="AU11" i="17"/>
  <c r="AW11" i="17"/>
  <c r="AY11" i="17"/>
  <c r="X12" i="11" s="1"/>
  <c r="Y12" i="11" s="1"/>
  <c r="X12" i="12" s="1"/>
  <c r="BP11" i="17"/>
  <c r="BR11" i="17"/>
  <c r="O139" i="18" s="1"/>
  <c r="BT11" i="17"/>
  <c r="BW11" i="17"/>
  <c r="N140" i="18" s="1"/>
  <c r="BY11" i="17"/>
  <c r="CA11" i="17"/>
  <c r="BY11" i="15"/>
  <c r="CA11" i="15"/>
  <c r="F140" i="18" s="1"/>
  <c r="K140" i="18"/>
  <c r="BI11" i="17"/>
  <c r="BM11" i="17"/>
  <c r="AN11" i="15"/>
  <c r="D135" i="18" s="1"/>
  <c r="AP11" i="15"/>
  <c r="AR11" i="15"/>
  <c r="AN11" i="17"/>
  <c r="AP11" i="17"/>
  <c r="AR11" i="17"/>
  <c r="P135" i="18" s="1"/>
  <c r="CD11" i="15"/>
  <c r="CF11" i="15"/>
  <c r="CH11" i="15"/>
  <c r="F141" i="18" s="1"/>
  <c r="CD11" i="17"/>
  <c r="N141" i="18" s="1"/>
  <c r="CF11" i="17"/>
  <c r="CH11" i="17"/>
  <c r="CK11" i="15"/>
  <c r="D142" i="18" s="1"/>
  <c r="CO11" i="15"/>
  <c r="F142" i="18" s="1"/>
  <c r="I12" i="15"/>
  <c r="D13" i="9" s="1"/>
  <c r="G12" i="15"/>
  <c r="E12" i="15"/>
  <c r="E12" i="17"/>
  <c r="G12" i="17"/>
  <c r="I12" i="17"/>
  <c r="L12" i="15"/>
  <c r="N12" i="15"/>
  <c r="P12" i="15"/>
  <c r="H13" i="9" s="1"/>
  <c r="L12" i="16"/>
  <c r="N12" i="16"/>
  <c r="P12" i="16"/>
  <c r="L12" i="17"/>
  <c r="N12" i="17"/>
  <c r="G13" i="11" s="1"/>
  <c r="P12" i="17"/>
  <c r="S12" i="15"/>
  <c r="W12" i="15"/>
  <c r="L13" i="9" s="1"/>
  <c r="S12" i="16"/>
  <c r="U12" i="16"/>
  <c r="W12" i="16"/>
  <c r="S12" i="17"/>
  <c r="U12" i="17"/>
  <c r="W12" i="17"/>
  <c r="P173" i="18" s="1"/>
  <c r="Z12" i="15"/>
  <c r="AB12" i="15"/>
  <c r="E174" i="18" s="1"/>
  <c r="AD12" i="15"/>
  <c r="Z12" i="16"/>
  <c r="AB12" i="16"/>
  <c r="AD12" i="16"/>
  <c r="Z12" i="17"/>
  <c r="AB12" i="17"/>
  <c r="AD12" i="17"/>
  <c r="AG12" i="15"/>
  <c r="AK12" i="15"/>
  <c r="AG12" i="17"/>
  <c r="AK12" i="17"/>
  <c r="AU12" i="17"/>
  <c r="AW12" i="17"/>
  <c r="AY12" i="17"/>
  <c r="BP12" i="17"/>
  <c r="N180" i="18" s="1"/>
  <c r="BR12" i="17"/>
  <c r="BT12" i="17"/>
  <c r="P180" i="18" s="1"/>
  <c r="BW12" i="17"/>
  <c r="BY12" i="17"/>
  <c r="CA12" i="17"/>
  <c r="P181" i="18" s="1"/>
  <c r="BY12" i="15"/>
  <c r="E181" i="18" s="1"/>
  <c r="CA12" i="15"/>
  <c r="J7" i="34"/>
  <c r="BI12" i="17"/>
  <c r="N179" i="18" s="1"/>
  <c r="BM12" i="17"/>
  <c r="P179" i="18" s="1"/>
  <c r="AN12" i="15"/>
  <c r="AP12" i="15"/>
  <c r="AR12" i="15"/>
  <c r="F176" i="18" s="1"/>
  <c r="AN12" i="17"/>
  <c r="AP12" i="17"/>
  <c r="AR12" i="17"/>
  <c r="CD12" i="15"/>
  <c r="CF12" i="15"/>
  <c r="E182" i="18" s="1"/>
  <c r="CH12" i="15"/>
  <c r="CD12" i="17"/>
  <c r="CF12" i="17"/>
  <c r="O182" i="18" s="1"/>
  <c r="CH12" i="17"/>
  <c r="P182" i="18" s="1"/>
  <c r="CK12" i="15"/>
  <c r="CM12" i="15"/>
  <c r="E183" i="18" s="1"/>
  <c r="CO12" i="15"/>
  <c r="F183" i="18" s="1"/>
  <c r="I13" i="15"/>
  <c r="D14" i="9" s="1"/>
  <c r="G13" i="15"/>
  <c r="E13" i="15"/>
  <c r="E13" i="17"/>
  <c r="N210" i="18" s="1"/>
  <c r="G13" i="17"/>
  <c r="O210" i="18" s="1"/>
  <c r="I13" i="17"/>
  <c r="L13" i="15"/>
  <c r="N13" i="15"/>
  <c r="E211" i="18" s="1"/>
  <c r="P13" i="15"/>
  <c r="F211" i="18" s="1"/>
  <c r="L13" i="16"/>
  <c r="N13" i="16"/>
  <c r="J211" i="18" s="1"/>
  <c r="P13" i="16"/>
  <c r="K211" i="18" s="1"/>
  <c r="L13" i="17"/>
  <c r="N13" i="17"/>
  <c r="O211" i="18" s="1"/>
  <c r="P13" i="17"/>
  <c r="S13" i="15"/>
  <c r="U13" i="15"/>
  <c r="E212" i="18" s="1"/>
  <c r="W13" i="15"/>
  <c r="S13" i="16"/>
  <c r="U13" i="16"/>
  <c r="J212" i="18" s="1"/>
  <c r="W13" i="16"/>
  <c r="K212" i="18" s="1"/>
  <c r="S13" i="17"/>
  <c r="U13" i="17"/>
  <c r="W13" i="17"/>
  <c r="P212" i="18" s="1"/>
  <c r="Z13" i="15"/>
  <c r="AB13" i="15"/>
  <c r="AD13" i="15"/>
  <c r="Z13" i="16"/>
  <c r="N14" i="10" s="1"/>
  <c r="AB13" i="16"/>
  <c r="J213" i="18" s="1"/>
  <c r="AD13" i="16"/>
  <c r="Z13" i="17"/>
  <c r="AB13" i="17"/>
  <c r="AD13" i="17"/>
  <c r="P14" i="11" s="1"/>
  <c r="Q14" i="11" s="1"/>
  <c r="P14" i="12" s="1"/>
  <c r="AG13" i="15"/>
  <c r="D214" i="18" s="1"/>
  <c r="AK13" i="15"/>
  <c r="F214" i="18" s="1"/>
  <c r="AG13" i="17"/>
  <c r="N214" i="18" s="1"/>
  <c r="AK13" i="17"/>
  <c r="P214" i="18" s="1"/>
  <c r="AU13" i="17"/>
  <c r="AW13" i="17"/>
  <c r="W14" i="11" s="1"/>
  <c r="AY13" i="17"/>
  <c r="BP13" i="17"/>
  <c r="N219" i="18" s="1"/>
  <c r="BR13" i="17"/>
  <c r="BT13" i="17"/>
  <c r="BW13" i="17"/>
  <c r="CA13" i="17"/>
  <c r="P220" i="18" s="1"/>
  <c r="BY13" i="15"/>
  <c r="CA13" i="15"/>
  <c r="F220" i="18" s="1"/>
  <c r="J8" i="34"/>
  <c r="BI13" i="17"/>
  <c r="N218" i="18" s="1"/>
  <c r="BM13" i="17"/>
  <c r="AN13" i="15"/>
  <c r="AP13" i="15"/>
  <c r="AR13" i="15"/>
  <c r="T14" i="9" s="1"/>
  <c r="AN13" i="17"/>
  <c r="AP13" i="17"/>
  <c r="AR13" i="17"/>
  <c r="CF13" i="15"/>
  <c r="E221" i="18" s="1"/>
  <c r="CH13" i="15"/>
  <c r="M8" i="34"/>
  <c r="CD13" i="17"/>
  <c r="CF13" i="17"/>
  <c r="O221" i="18" s="1"/>
  <c r="CH13" i="17"/>
  <c r="CK13" i="15"/>
  <c r="CM13" i="15"/>
  <c r="E222" i="18" s="1"/>
  <c r="CO13" i="15"/>
  <c r="F222" i="18" s="1"/>
  <c r="I14" i="15"/>
  <c r="D15" i="9" s="1"/>
  <c r="G14" i="15"/>
  <c r="E14" i="15"/>
  <c r="D9" i="19" s="1"/>
  <c r="G14" i="17"/>
  <c r="O9" i="19" s="1"/>
  <c r="I14" i="17"/>
  <c r="P9" i="19" s="1"/>
  <c r="L14" i="15"/>
  <c r="D10" i="19" s="1"/>
  <c r="N14" i="15"/>
  <c r="E10" i="19" s="1"/>
  <c r="P14" i="15"/>
  <c r="F10" i="19" s="1"/>
  <c r="L14" i="16"/>
  <c r="N14" i="16"/>
  <c r="P14" i="16"/>
  <c r="K10" i="19" s="1"/>
  <c r="L14" i="17"/>
  <c r="N14" i="17"/>
  <c r="G15" i="11" s="1"/>
  <c r="P14" i="17"/>
  <c r="S14" i="15"/>
  <c r="D11" i="19" s="1"/>
  <c r="U14" i="15"/>
  <c r="W14" i="15"/>
  <c r="S14" i="16"/>
  <c r="U14" i="16"/>
  <c r="W14" i="16"/>
  <c r="S14" i="17"/>
  <c r="U14" i="17"/>
  <c r="W14" i="17"/>
  <c r="X14" i="17" s="1"/>
  <c r="E9" i="35" s="1"/>
  <c r="Z14" i="15"/>
  <c r="D12" i="19" s="1"/>
  <c r="AB14" i="15"/>
  <c r="AD14" i="15"/>
  <c r="F12" i="19" s="1"/>
  <c r="Z14" i="16"/>
  <c r="N15" i="10" s="1"/>
  <c r="AB14" i="16"/>
  <c r="AD14" i="16"/>
  <c r="K12" i="19" s="1"/>
  <c r="Z14" i="17"/>
  <c r="AB14" i="17"/>
  <c r="AD14" i="17"/>
  <c r="AG14" i="15"/>
  <c r="D13" i="19" s="1"/>
  <c r="AK14" i="15"/>
  <c r="F13" i="19" s="1"/>
  <c r="AG14" i="17"/>
  <c r="AK14" i="17"/>
  <c r="P13" i="19" s="1"/>
  <c r="AU14" i="17"/>
  <c r="AW14" i="17"/>
  <c r="AY14" i="17"/>
  <c r="BP14" i="17"/>
  <c r="N18" i="19" s="1"/>
  <c r="BR14" i="17"/>
  <c r="BT14" i="17"/>
  <c r="BW14" i="17"/>
  <c r="BY14" i="17"/>
  <c r="CA14" i="17"/>
  <c r="P19" i="19" s="1"/>
  <c r="BY14" i="15"/>
  <c r="E19" i="19" s="1"/>
  <c r="CA14" i="15"/>
  <c r="BI14" i="17"/>
  <c r="N17" i="19" s="1"/>
  <c r="BM14" i="17"/>
  <c r="AN14" i="15"/>
  <c r="AP14" i="15"/>
  <c r="E14" i="19" s="1"/>
  <c r="AR14" i="15"/>
  <c r="F14" i="19" s="1"/>
  <c r="AN14" i="17"/>
  <c r="AP14" i="17"/>
  <c r="AR14" i="17"/>
  <c r="CD14" i="15"/>
  <c r="D20" i="19" s="1"/>
  <c r="CF14" i="15"/>
  <c r="CH14" i="15"/>
  <c r="F20" i="19" s="1"/>
  <c r="K20" i="19"/>
  <c r="CD14" i="17"/>
  <c r="N20" i="19" s="1"/>
  <c r="CF14" i="17"/>
  <c r="CH14" i="17"/>
  <c r="CK14" i="15"/>
  <c r="D21" i="19" s="1"/>
  <c r="CM14" i="15"/>
  <c r="E21" i="19" s="1"/>
  <c r="CO14" i="15"/>
  <c r="I15" i="15"/>
  <c r="G15" i="15"/>
  <c r="E15" i="15"/>
  <c r="E15" i="17"/>
  <c r="G15" i="17"/>
  <c r="O49" i="19" s="1"/>
  <c r="I15" i="17"/>
  <c r="L15" i="15"/>
  <c r="D50" i="19" s="1"/>
  <c r="N15" i="15"/>
  <c r="P15" i="15"/>
  <c r="L15" i="16"/>
  <c r="N15" i="16"/>
  <c r="P15" i="16"/>
  <c r="L15" i="17"/>
  <c r="N15" i="17"/>
  <c r="P15" i="17"/>
  <c r="P50" i="19" s="1"/>
  <c r="S15" i="15"/>
  <c r="U15" i="15"/>
  <c r="W15" i="15"/>
  <c r="S15" i="16"/>
  <c r="U15" i="16"/>
  <c r="W15" i="16"/>
  <c r="K51" i="19" s="1"/>
  <c r="S15" i="17"/>
  <c r="U15" i="17"/>
  <c r="K16" i="11" s="1"/>
  <c r="W15" i="17"/>
  <c r="P51" i="19" s="1"/>
  <c r="Z15" i="15"/>
  <c r="AB15" i="15"/>
  <c r="E52" i="19" s="1"/>
  <c r="AD15" i="15"/>
  <c r="F52" i="19" s="1"/>
  <c r="Z15" i="16"/>
  <c r="AB15" i="16"/>
  <c r="J52" i="19" s="1"/>
  <c r="AD15" i="16"/>
  <c r="P16" i="10" s="1"/>
  <c r="Z15" i="17"/>
  <c r="N52" i="19" s="1"/>
  <c r="AB15" i="17"/>
  <c r="AD15" i="17"/>
  <c r="AG15" i="15"/>
  <c r="AK15" i="15"/>
  <c r="F53" i="19" s="1"/>
  <c r="AG15" i="17"/>
  <c r="AK15" i="17"/>
  <c r="AU15" i="17"/>
  <c r="AW15" i="17"/>
  <c r="O55" i="19" s="1"/>
  <c r="AY15" i="17"/>
  <c r="K58" i="19"/>
  <c r="BP15" i="17"/>
  <c r="BR15" i="17"/>
  <c r="O58" i="19" s="1"/>
  <c r="BT15" i="17"/>
  <c r="P58" i="19" s="1"/>
  <c r="BW15" i="17"/>
  <c r="N59" i="19" s="1"/>
  <c r="BY15" i="17"/>
  <c r="CA15" i="17"/>
  <c r="P59" i="19" s="1"/>
  <c r="BY15" i="15"/>
  <c r="CA15" i="15"/>
  <c r="F59" i="19" s="1"/>
  <c r="K59" i="19"/>
  <c r="BI15" i="17"/>
  <c r="N57" i="19" s="1"/>
  <c r="BM15" i="17"/>
  <c r="AN15" i="15"/>
  <c r="AP15" i="15"/>
  <c r="AR15" i="15"/>
  <c r="F54" i="19" s="1"/>
  <c r="AN15" i="17"/>
  <c r="AP15" i="17"/>
  <c r="O54" i="19" s="1"/>
  <c r="AR15" i="17"/>
  <c r="CD15" i="15"/>
  <c r="D60" i="19" s="1"/>
  <c r="CF15" i="15"/>
  <c r="CH15" i="15"/>
  <c r="F60" i="19" s="1"/>
  <c r="CD15" i="17"/>
  <c r="CF15" i="17"/>
  <c r="O60" i="19" s="1"/>
  <c r="CH15" i="17"/>
  <c r="CK15" i="15"/>
  <c r="CM15" i="15"/>
  <c r="E61" i="19" s="1"/>
  <c r="CO15" i="15"/>
  <c r="F61" i="19" s="1"/>
  <c r="I16" i="15"/>
  <c r="D17" i="9" s="1"/>
  <c r="G16" i="15"/>
  <c r="E16" i="15"/>
  <c r="D90" i="19" s="1"/>
  <c r="E16" i="17"/>
  <c r="G16" i="17"/>
  <c r="I16" i="17"/>
  <c r="L16" i="15"/>
  <c r="D91" i="19" s="1"/>
  <c r="N16" i="15"/>
  <c r="P16" i="15"/>
  <c r="F91" i="19" s="1"/>
  <c r="L16" i="16"/>
  <c r="I91" i="19" s="1"/>
  <c r="N16" i="16"/>
  <c r="J91" i="19" s="1"/>
  <c r="L16" i="17"/>
  <c r="N16" i="17"/>
  <c r="P16" i="17"/>
  <c r="S16" i="15"/>
  <c r="D92" i="19" s="1"/>
  <c r="U16" i="15"/>
  <c r="W16" i="15"/>
  <c r="S16" i="16"/>
  <c r="U16" i="16"/>
  <c r="J92" i="19" s="1"/>
  <c r="W16" i="16"/>
  <c r="K92" i="19" s="1"/>
  <c r="S16" i="17"/>
  <c r="U16" i="17"/>
  <c r="W16" i="17"/>
  <c r="Z16" i="15"/>
  <c r="N17" i="9" s="1"/>
  <c r="AB16" i="15"/>
  <c r="AD16" i="15"/>
  <c r="F93" i="19" s="1"/>
  <c r="Z16" i="16"/>
  <c r="I93" i="19" s="1"/>
  <c r="AB16" i="16"/>
  <c r="AD16" i="16"/>
  <c r="Z16" i="17"/>
  <c r="AB16" i="17"/>
  <c r="AD16" i="17"/>
  <c r="AG16" i="15"/>
  <c r="D94" i="19" s="1"/>
  <c r="AK16" i="15"/>
  <c r="F94" i="19" s="1"/>
  <c r="I94" i="19"/>
  <c r="AG16" i="17"/>
  <c r="N94" i="19" s="1"/>
  <c r="AK16" i="17"/>
  <c r="AU16" i="17"/>
  <c r="AW16" i="17"/>
  <c r="AY16" i="17"/>
  <c r="P96" i="19" s="1"/>
  <c r="BP16" i="17"/>
  <c r="BR16" i="17"/>
  <c r="BT16" i="17"/>
  <c r="P99" i="19" s="1"/>
  <c r="BW16" i="17"/>
  <c r="N100" i="19" s="1"/>
  <c r="BY16" i="17"/>
  <c r="O100" i="19" s="1"/>
  <c r="CA16" i="17"/>
  <c r="BY16" i="15"/>
  <c r="E100" i="19" s="1"/>
  <c r="CA16" i="15"/>
  <c r="F100" i="19" s="1"/>
  <c r="K100" i="19"/>
  <c r="BI16" i="17"/>
  <c r="N98" i="19" s="1"/>
  <c r="BM16" i="17"/>
  <c r="P98" i="19" s="1"/>
  <c r="AN16" i="15"/>
  <c r="D95" i="19" s="1"/>
  <c r="AP16" i="15"/>
  <c r="AR16" i="15"/>
  <c r="F95" i="19" s="1"/>
  <c r="AN16" i="17"/>
  <c r="AP16" i="17"/>
  <c r="O95" i="19" s="1"/>
  <c r="AR16" i="17"/>
  <c r="CD16" i="15"/>
  <c r="D101" i="19" s="1"/>
  <c r="CF16" i="15"/>
  <c r="CH16" i="15"/>
  <c r="F101" i="19" s="1"/>
  <c r="K101" i="19"/>
  <c r="CD16" i="17"/>
  <c r="N101" i="19" s="1"/>
  <c r="CF16" i="17"/>
  <c r="CH16" i="17"/>
  <c r="P101" i="19" s="1"/>
  <c r="CK16" i="15"/>
  <c r="CM16" i="15"/>
  <c r="E102" i="19" s="1"/>
  <c r="CO16" i="15"/>
  <c r="F102" i="19" s="1"/>
  <c r="I17" i="15"/>
  <c r="G17" i="15"/>
  <c r="E17" i="15"/>
  <c r="E17" i="17"/>
  <c r="G17" i="17"/>
  <c r="I17" i="17"/>
  <c r="L17" i="15"/>
  <c r="N17" i="15"/>
  <c r="G18" i="9" s="1"/>
  <c r="P17" i="15"/>
  <c r="H18" i="9" s="1"/>
  <c r="L17" i="16"/>
  <c r="N17" i="16"/>
  <c r="P17" i="16"/>
  <c r="H18" i="10" s="1"/>
  <c r="L17" i="17"/>
  <c r="N17" i="17"/>
  <c r="P17" i="17"/>
  <c r="S17" i="15"/>
  <c r="D131" i="19" s="1"/>
  <c r="U17" i="15"/>
  <c r="W17" i="15"/>
  <c r="S17" i="16"/>
  <c r="I131" i="19" s="1"/>
  <c r="U17" i="16"/>
  <c r="J131" i="19" s="1"/>
  <c r="W17" i="16"/>
  <c r="K131" i="19" s="1"/>
  <c r="S17" i="17"/>
  <c r="J18" i="11" s="1"/>
  <c r="U17" i="17"/>
  <c r="W17" i="17"/>
  <c r="Z17" i="15"/>
  <c r="D132" i="19" s="1"/>
  <c r="AB17" i="15"/>
  <c r="AD17" i="15"/>
  <c r="Z17" i="16"/>
  <c r="I132" i="19" s="1"/>
  <c r="AB17" i="16"/>
  <c r="AD17" i="16"/>
  <c r="Z17" i="17"/>
  <c r="AB17" i="17"/>
  <c r="AD17" i="17"/>
  <c r="P18" i="11" s="1"/>
  <c r="AG17" i="15"/>
  <c r="D133" i="19" s="1"/>
  <c r="AK17" i="15"/>
  <c r="F133" i="19" s="1"/>
  <c r="AG17" i="17"/>
  <c r="AK17" i="17"/>
  <c r="P133" i="19" s="1"/>
  <c r="AU17" i="17"/>
  <c r="AW17" i="17"/>
  <c r="AY17" i="17"/>
  <c r="BP17" i="17"/>
  <c r="N138" i="19" s="1"/>
  <c r="BR17" i="17"/>
  <c r="O138" i="19" s="1"/>
  <c r="BT17" i="17"/>
  <c r="BW17" i="17"/>
  <c r="N139" i="19" s="1"/>
  <c r="BY17" i="17"/>
  <c r="CB16" i="17" s="1"/>
  <c r="CA17" i="17"/>
  <c r="BY17" i="15"/>
  <c r="E139" i="19" s="1"/>
  <c r="CA17" i="15"/>
  <c r="F139" i="19" s="1"/>
  <c r="BI17" i="17"/>
  <c r="N137" i="19" s="1"/>
  <c r="BM17" i="17"/>
  <c r="AN17" i="15"/>
  <c r="AP17" i="15"/>
  <c r="AR17" i="15"/>
  <c r="T18" i="9" s="1"/>
  <c r="AN17" i="17"/>
  <c r="AP17" i="17"/>
  <c r="AR17" i="17"/>
  <c r="CD17" i="15"/>
  <c r="D140" i="19" s="1"/>
  <c r="CF17" i="15"/>
  <c r="CH17" i="15"/>
  <c r="F140" i="19" s="1"/>
  <c r="CD17" i="17"/>
  <c r="CF17" i="17"/>
  <c r="O140" i="19" s="1"/>
  <c r="CH17" i="17"/>
  <c r="CK17" i="15"/>
  <c r="CM17" i="15"/>
  <c r="E141" i="19" s="1"/>
  <c r="CO17" i="15"/>
  <c r="F141" i="19" s="1"/>
  <c r="I18" i="15"/>
  <c r="G18" i="15"/>
  <c r="E18" i="15"/>
  <c r="B19" i="9" s="1"/>
  <c r="E18" i="17"/>
  <c r="B19" i="11" s="1"/>
  <c r="G18" i="17"/>
  <c r="I18" i="17"/>
  <c r="L18" i="15"/>
  <c r="Q18" i="15" s="1"/>
  <c r="D13" i="33" s="1"/>
  <c r="N18" i="15"/>
  <c r="P18" i="15"/>
  <c r="L18" i="16"/>
  <c r="N18" i="16"/>
  <c r="P18" i="16"/>
  <c r="L18" i="17"/>
  <c r="N18" i="17"/>
  <c r="O172" i="19" s="1"/>
  <c r="P18" i="17"/>
  <c r="S18" i="15"/>
  <c r="D173" i="19" s="1"/>
  <c r="U18" i="15"/>
  <c r="W18" i="15"/>
  <c r="S18" i="16"/>
  <c r="U18" i="16"/>
  <c r="J173" i="19" s="1"/>
  <c r="W18" i="16"/>
  <c r="S18" i="17"/>
  <c r="U18" i="17"/>
  <c r="K19" i="11" s="1"/>
  <c r="Z18" i="15"/>
  <c r="D174" i="19" s="1"/>
  <c r="AB18" i="15"/>
  <c r="AD18" i="15"/>
  <c r="Z18" i="16"/>
  <c r="I174" i="19" s="1"/>
  <c r="AB18" i="16"/>
  <c r="AD18" i="16"/>
  <c r="K174" i="19" s="1"/>
  <c r="Z18" i="17"/>
  <c r="AB18" i="17"/>
  <c r="AD18" i="17"/>
  <c r="AG18" i="15"/>
  <c r="D175" i="19" s="1"/>
  <c r="AK18" i="15"/>
  <c r="F175" i="19" s="1"/>
  <c r="AG18" i="17"/>
  <c r="AK18" i="17"/>
  <c r="P175" i="19" s="1"/>
  <c r="AU18" i="17"/>
  <c r="AW18" i="17"/>
  <c r="W19" i="11" s="1"/>
  <c r="AY18" i="17"/>
  <c r="BP18" i="17"/>
  <c r="N180" i="19" s="1"/>
  <c r="BR18" i="17"/>
  <c r="BT18" i="17"/>
  <c r="P180" i="19" s="1"/>
  <c r="BW18" i="17"/>
  <c r="N181" i="19" s="1"/>
  <c r="BY18" i="17"/>
  <c r="O181" i="19" s="1"/>
  <c r="CA18" i="17"/>
  <c r="P181" i="19" s="1"/>
  <c r="BY18" i="15"/>
  <c r="CA18" i="15"/>
  <c r="J13" i="34"/>
  <c r="BI18" i="17"/>
  <c r="N179" i="19" s="1"/>
  <c r="BM18" i="17"/>
  <c r="P179" i="19" s="1"/>
  <c r="AN18" i="15"/>
  <c r="AP18" i="15"/>
  <c r="AR18" i="15"/>
  <c r="F176" i="19" s="1"/>
  <c r="AN18" i="17"/>
  <c r="AP18" i="17"/>
  <c r="AR18" i="17"/>
  <c r="CD18" i="15"/>
  <c r="CF18" i="15"/>
  <c r="E182" i="19" s="1"/>
  <c r="CH18" i="15"/>
  <c r="I182" i="19"/>
  <c r="CD18" i="17"/>
  <c r="CF18" i="17"/>
  <c r="CH18" i="17"/>
  <c r="CK18" i="15"/>
  <c r="D183" i="19" s="1"/>
  <c r="CM18" i="15"/>
  <c r="CO18" i="15"/>
  <c r="I19" i="15"/>
  <c r="D20" i="9" s="1"/>
  <c r="G19" i="15"/>
  <c r="E210" i="19" s="1"/>
  <c r="E19" i="15"/>
  <c r="E19" i="17"/>
  <c r="G19" i="17"/>
  <c r="I19" i="17"/>
  <c r="D20" i="11" s="1"/>
  <c r="L19" i="15"/>
  <c r="N19" i="15"/>
  <c r="P19" i="15"/>
  <c r="F211" i="19" s="1"/>
  <c r="L19" i="16"/>
  <c r="N19" i="16"/>
  <c r="G20" i="10" s="1"/>
  <c r="P19" i="16"/>
  <c r="L19" i="17"/>
  <c r="N19" i="17"/>
  <c r="G20" i="11" s="1"/>
  <c r="P19" i="17"/>
  <c r="S19" i="15"/>
  <c r="U19" i="15"/>
  <c r="K20" i="9" s="1"/>
  <c r="W19" i="15"/>
  <c r="S19" i="16"/>
  <c r="J20" i="10" s="1"/>
  <c r="U19" i="16"/>
  <c r="W19" i="16"/>
  <c r="K212" i="19" s="1"/>
  <c r="S19" i="17"/>
  <c r="U19" i="17"/>
  <c r="O212" i="19" s="1"/>
  <c r="W19" i="17"/>
  <c r="Z19" i="15"/>
  <c r="N20" i="9" s="1"/>
  <c r="AB19" i="15"/>
  <c r="E213" i="19" s="1"/>
  <c r="AD19" i="15"/>
  <c r="Z19" i="16"/>
  <c r="AB19" i="16"/>
  <c r="O20" i="10" s="1"/>
  <c r="AD19" i="16"/>
  <c r="Z19" i="17"/>
  <c r="AB19" i="17"/>
  <c r="AD19" i="17"/>
  <c r="AG19" i="15"/>
  <c r="AK19" i="15"/>
  <c r="F214" i="19" s="1"/>
  <c r="AG19" i="17"/>
  <c r="N214" i="19" s="1"/>
  <c r="AK19" i="17"/>
  <c r="AU19" i="17"/>
  <c r="AW19" i="17"/>
  <c r="AY19" i="17"/>
  <c r="J219" i="19"/>
  <c r="K219" i="19"/>
  <c r="BP19" i="17"/>
  <c r="BR19" i="17"/>
  <c r="BT19" i="17"/>
  <c r="BW19" i="17"/>
  <c r="N220" i="19" s="1"/>
  <c r="BY19" i="17"/>
  <c r="O220" i="19" s="1"/>
  <c r="CA19" i="17"/>
  <c r="P220" i="19" s="1"/>
  <c r="BY19" i="15"/>
  <c r="CA19" i="15"/>
  <c r="F220" i="19" s="1"/>
  <c r="K220" i="19"/>
  <c r="BI19" i="17"/>
  <c r="N218" i="19" s="1"/>
  <c r="BM19" i="17"/>
  <c r="P218" i="19" s="1"/>
  <c r="AN19" i="15"/>
  <c r="D215" i="19" s="1"/>
  <c r="AP19" i="15"/>
  <c r="AR19" i="15"/>
  <c r="F215" i="19" s="1"/>
  <c r="AN19" i="17"/>
  <c r="AP19" i="17"/>
  <c r="O215" i="19" s="1"/>
  <c r="AR19" i="17"/>
  <c r="CD19" i="15"/>
  <c r="CF19" i="15"/>
  <c r="CH19" i="15"/>
  <c r="F221" i="19" s="1"/>
  <c r="CD19" i="17"/>
  <c r="CF19" i="17"/>
  <c r="O221" i="19" s="1"/>
  <c r="CH19" i="17"/>
  <c r="CK19" i="15"/>
  <c r="D222" i="19" s="1"/>
  <c r="CM19" i="15"/>
  <c r="CO19" i="15"/>
  <c r="I20" i="15"/>
  <c r="D21" i="9" s="1"/>
  <c r="G20" i="15"/>
  <c r="E9" i="20" s="1"/>
  <c r="E20" i="15"/>
  <c r="E20" i="17"/>
  <c r="G20" i="17"/>
  <c r="O9" i="20" s="1"/>
  <c r="I20" i="17"/>
  <c r="L20" i="15"/>
  <c r="F21" i="9" s="1"/>
  <c r="N20" i="15"/>
  <c r="P20" i="15"/>
  <c r="F10" i="20" s="1"/>
  <c r="L20" i="16"/>
  <c r="N20" i="16"/>
  <c r="P20" i="16"/>
  <c r="L20" i="17"/>
  <c r="N20" i="17"/>
  <c r="P20" i="17"/>
  <c r="S20" i="15"/>
  <c r="U20" i="15"/>
  <c r="K21" i="9" s="1"/>
  <c r="W20" i="15"/>
  <c r="F11" i="20" s="1"/>
  <c r="S20" i="16"/>
  <c r="U20" i="16"/>
  <c r="J11" i="20" s="1"/>
  <c r="W20" i="16"/>
  <c r="K11" i="20" s="1"/>
  <c r="S20" i="17"/>
  <c r="U20" i="17"/>
  <c r="W20" i="17"/>
  <c r="P11" i="20" s="1"/>
  <c r="Z20" i="15"/>
  <c r="N21" i="9" s="1"/>
  <c r="AB20" i="15"/>
  <c r="E12" i="20" s="1"/>
  <c r="AD20" i="15"/>
  <c r="Z20" i="16"/>
  <c r="AB20" i="16"/>
  <c r="J12" i="20" s="1"/>
  <c r="AD20" i="16"/>
  <c r="Z20" i="17"/>
  <c r="AB20" i="17"/>
  <c r="AD20" i="17"/>
  <c r="AG20" i="15"/>
  <c r="D13" i="20" s="1"/>
  <c r="AK20" i="15"/>
  <c r="AG20" i="17"/>
  <c r="AK20" i="17"/>
  <c r="AU20" i="17"/>
  <c r="AW20" i="17"/>
  <c r="W21" i="11" s="1"/>
  <c r="AY20" i="17"/>
  <c r="BP20" i="17"/>
  <c r="BR20" i="17"/>
  <c r="O18" i="20" s="1"/>
  <c r="BT20" i="17"/>
  <c r="BW20" i="17"/>
  <c r="N19" i="20" s="1"/>
  <c r="BY20" i="17"/>
  <c r="O19" i="20" s="1"/>
  <c r="CA20" i="17"/>
  <c r="P19" i="20" s="1"/>
  <c r="BY20" i="15"/>
  <c r="CA20" i="15"/>
  <c r="F19" i="20" s="1"/>
  <c r="J19" i="20"/>
  <c r="BI20" i="17"/>
  <c r="N17" i="20" s="1"/>
  <c r="BM20" i="17"/>
  <c r="AN20" i="15"/>
  <c r="AP20" i="15"/>
  <c r="AR20" i="15"/>
  <c r="T21" i="9" s="1"/>
  <c r="AN20" i="17"/>
  <c r="AP20" i="17"/>
  <c r="AR20" i="17"/>
  <c r="P14" i="20" s="1"/>
  <c r="CD20" i="15"/>
  <c r="D20" i="20" s="1"/>
  <c r="CF20" i="15"/>
  <c r="CH20" i="15"/>
  <c r="F20" i="20" s="1"/>
  <c r="CD20" i="17"/>
  <c r="CF20" i="17"/>
  <c r="O20" i="20" s="1"/>
  <c r="CH20" i="17"/>
  <c r="CK20" i="15"/>
  <c r="CM20" i="15"/>
  <c r="E21" i="20" s="1"/>
  <c r="CO20" i="15"/>
  <c r="F21" i="20" s="1"/>
  <c r="I21" i="15"/>
  <c r="G21" i="15"/>
  <c r="E21" i="15"/>
  <c r="D49" i="20" s="1"/>
  <c r="E21" i="17"/>
  <c r="N49" i="20" s="1"/>
  <c r="G21" i="17"/>
  <c r="O49" i="20" s="1"/>
  <c r="I21" i="17"/>
  <c r="L21" i="15"/>
  <c r="F22" i="9" s="1"/>
  <c r="N21" i="15"/>
  <c r="P21" i="15"/>
  <c r="L21" i="16"/>
  <c r="N21" i="16"/>
  <c r="G22" i="10" s="1"/>
  <c r="P21" i="16"/>
  <c r="L21" i="17"/>
  <c r="N21" i="17"/>
  <c r="P21" i="17"/>
  <c r="S21" i="15"/>
  <c r="D51" i="20" s="1"/>
  <c r="W21" i="15"/>
  <c r="S21" i="16"/>
  <c r="I51" i="20" s="1"/>
  <c r="U21" i="16"/>
  <c r="K22" i="10" s="1"/>
  <c r="W21" i="16"/>
  <c r="S21" i="17"/>
  <c r="N51" i="20" s="1"/>
  <c r="U21" i="17"/>
  <c r="W21" i="17"/>
  <c r="Z21" i="15"/>
  <c r="D52" i="20" s="1"/>
  <c r="AB21" i="15"/>
  <c r="AD21" i="15"/>
  <c r="Z21" i="16"/>
  <c r="I52" i="20" s="1"/>
  <c r="AB21" i="16"/>
  <c r="AD21" i="16"/>
  <c r="Z21" i="17"/>
  <c r="N52" i="20" s="1"/>
  <c r="AB21" i="17"/>
  <c r="AD21" i="17"/>
  <c r="AG21" i="15"/>
  <c r="D53" i="20" s="1"/>
  <c r="AK21" i="15"/>
  <c r="F53" i="20" s="1"/>
  <c r="AG21" i="17"/>
  <c r="AK21" i="17"/>
  <c r="P53" i="20" s="1"/>
  <c r="AU21" i="17"/>
  <c r="AW21" i="17"/>
  <c r="AY21" i="17"/>
  <c r="X22" i="11" s="1"/>
  <c r="I16" i="34"/>
  <c r="BP21" i="17"/>
  <c r="BR21" i="17"/>
  <c r="BT21" i="17"/>
  <c r="BW21" i="17"/>
  <c r="N59" i="20" s="1"/>
  <c r="BY21" i="17"/>
  <c r="O59" i="20" s="1"/>
  <c r="CA21" i="17"/>
  <c r="P59" i="20" s="1"/>
  <c r="BY21" i="15"/>
  <c r="E59" i="20" s="1"/>
  <c r="CA21" i="15"/>
  <c r="F59" i="20" s="1"/>
  <c r="BI21" i="17"/>
  <c r="BM21" i="17"/>
  <c r="P57" i="20" s="1"/>
  <c r="AN21" i="15"/>
  <c r="AP21" i="15"/>
  <c r="E54" i="20" s="1"/>
  <c r="AR21" i="15"/>
  <c r="AN21" i="17"/>
  <c r="AP21" i="17"/>
  <c r="AR21" i="17"/>
  <c r="CD21" i="15"/>
  <c r="CF21" i="15"/>
  <c r="E60" i="20" s="1"/>
  <c r="CH21" i="15"/>
  <c r="CD21" i="17"/>
  <c r="N60" i="20" s="1"/>
  <c r="CF21" i="17"/>
  <c r="CH21" i="17"/>
  <c r="CK21" i="15"/>
  <c r="D61" i="20" s="1"/>
  <c r="CM21" i="15"/>
  <c r="E61" i="20" s="1"/>
  <c r="CO21" i="15"/>
  <c r="I22" i="15"/>
  <c r="F90" i="20" s="1"/>
  <c r="G22" i="15"/>
  <c r="E90" i="20" s="1"/>
  <c r="E22" i="15"/>
  <c r="D90" i="20" s="1"/>
  <c r="E22" i="17"/>
  <c r="G22" i="17"/>
  <c r="I22" i="17"/>
  <c r="P90" i="20" s="1"/>
  <c r="L22" i="15"/>
  <c r="N22" i="15"/>
  <c r="P22" i="15"/>
  <c r="L22" i="16"/>
  <c r="N22" i="16"/>
  <c r="P22" i="16"/>
  <c r="L22" i="17"/>
  <c r="N22" i="17"/>
  <c r="P22" i="17"/>
  <c r="P91" i="20" s="1"/>
  <c r="S22" i="15"/>
  <c r="U22" i="15"/>
  <c r="E92" i="20" s="1"/>
  <c r="W22" i="15"/>
  <c r="F92" i="20" s="1"/>
  <c r="S22" i="16"/>
  <c r="U22" i="16"/>
  <c r="K23" i="10" s="1"/>
  <c r="W22" i="16"/>
  <c r="S22" i="17"/>
  <c r="N92" i="20" s="1"/>
  <c r="U22" i="17"/>
  <c r="W22" i="17"/>
  <c r="L23" i="11" s="1"/>
  <c r="Z22" i="15"/>
  <c r="AB22" i="15"/>
  <c r="O23" i="9" s="1"/>
  <c r="AD22" i="15"/>
  <c r="Z22" i="16"/>
  <c r="AB22" i="16"/>
  <c r="AD22" i="16"/>
  <c r="P23" i="10" s="1"/>
  <c r="Z22" i="17"/>
  <c r="N23" i="11" s="1"/>
  <c r="Q23" i="11" s="1"/>
  <c r="P23" i="12" s="1"/>
  <c r="AB22" i="17"/>
  <c r="AD22" i="17"/>
  <c r="AG22" i="15"/>
  <c r="AK22" i="15"/>
  <c r="F94" i="20" s="1"/>
  <c r="AG22" i="17"/>
  <c r="N94" i="20" s="1"/>
  <c r="AK22" i="17"/>
  <c r="AU22" i="17"/>
  <c r="AW22" i="17"/>
  <c r="W23" i="11" s="1"/>
  <c r="Y23" i="11" s="1"/>
  <c r="X23" i="12" s="1"/>
  <c r="AY22" i="17"/>
  <c r="BP22" i="17"/>
  <c r="BR22" i="17"/>
  <c r="BT22" i="17"/>
  <c r="P99" i="20" s="1"/>
  <c r="BW22" i="17"/>
  <c r="N100" i="20" s="1"/>
  <c r="BY22" i="17"/>
  <c r="O100" i="20" s="1"/>
  <c r="CA22" i="17"/>
  <c r="P100" i="20" s="1"/>
  <c r="BY22" i="15"/>
  <c r="E100" i="20" s="1"/>
  <c r="CA22" i="15"/>
  <c r="BI22" i="17"/>
  <c r="N98" i="20" s="1"/>
  <c r="BM22" i="17"/>
  <c r="AN22" i="15"/>
  <c r="R23" i="9" s="1"/>
  <c r="AP22" i="15"/>
  <c r="AR22" i="15"/>
  <c r="AN22" i="17"/>
  <c r="AP22" i="17"/>
  <c r="AR22" i="17"/>
  <c r="CD22" i="15"/>
  <c r="CF22" i="15"/>
  <c r="CH22" i="15"/>
  <c r="F101" i="20" s="1"/>
  <c r="CD22" i="17"/>
  <c r="CF22" i="17"/>
  <c r="CH22" i="17"/>
  <c r="CK22" i="15"/>
  <c r="D102" i="20" s="1"/>
  <c r="CM22" i="15"/>
  <c r="CO22" i="15"/>
  <c r="I23" i="15"/>
  <c r="F129" i="20" s="1"/>
  <c r="G23" i="15"/>
  <c r="E129" i="20" s="1"/>
  <c r="E23" i="15"/>
  <c r="E23" i="17"/>
  <c r="G23" i="17"/>
  <c r="I23" i="17"/>
  <c r="L23" i="15"/>
  <c r="N23" i="15"/>
  <c r="P23" i="15"/>
  <c r="H24" i="9" s="1"/>
  <c r="L23" i="16"/>
  <c r="F24" i="10" s="1"/>
  <c r="N23" i="16"/>
  <c r="P23" i="16"/>
  <c r="L23" i="17"/>
  <c r="N23" i="17"/>
  <c r="P23" i="17"/>
  <c r="S23" i="15"/>
  <c r="D131" i="20" s="1"/>
  <c r="U23" i="15"/>
  <c r="K24" i="9" s="1"/>
  <c r="W23" i="15"/>
  <c r="F131" i="20" s="1"/>
  <c r="S23" i="16"/>
  <c r="U23" i="16"/>
  <c r="W23" i="16"/>
  <c r="L24" i="10" s="1"/>
  <c r="S23" i="17"/>
  <c r="U23" i="17"/>
  <c r="O131" i="20" s="1"/>
  <c r="W23" i="17"/>
  <c r="Z23" i="15"/>
  <c r="D132" i="20" s="1"/>
  <c r="AB23" i="15"/>
  <c r="O24" i="9" s="1"/>
  <c r="AD23" i="15"/>
  <c r="F132" i="20" s="1"/>
  <c r="Z23" i="16"/>
  <c r="AB23" i="16"/>
  <c r="J132" i="20" s="1"/>
  <c r="AD23" i="16"/>
  <c r="K132" i="20" s="1"/>
  <c r="Z23" i="17"/>
  <c r="AB23" i="17"/>
  <c r="AD23" i="17"/>
  <c r="AG23" i="15"/>
  <c r="D133" i="20" s="1"/>
  <c r="AK23" i="15"/>
  <c r="F133" i="20" s="1"/>
  <c r="AG23" i="17"/>
  <c r="AK23" i="17"/>
  <c r="H18" i="35"/>
  <c r="K138" i="20"/>
  <c r="BY23" i="17"/>
  <c r="O139" i="20" s="1"/>
  <c r="CA23" i="17"/>
  <c r="P139" i="20" s="1"/>
  <c r="BY23" i="15"/>
  <c r="CA23" i="15"/>
  <c r="F139" i="20" s="1"/>
  <c r="AN23" i="15"/>
  <c r="AR23" i="15"/>
  <c r="T24" i="9" s="1"/>
  <c r="AN23" i="17"/>
  <c r="N134" i="20" s="1"/>
  <c r="AP23" i="17"/>
  <c r="AR23" i="17"/>
  <c r="CD23" i="15"/>
  <c r="D140" i="20" s="1"/>
  <c r="CF23" i="15"/>
  <c r="CH23" i="15"/>
  <c r="M18" i="34"/>
  <c r="CD23" i="17"/>
  <c r="N140" i="20" s="1"/>
  <c r="CF23" i="17"/>
  <c r="O140" i="20" s="1"/>
  <c r="CH23" i="17"/>
  <c r="CK23" i="15"/>
  <c r="CM23" i="15"/>
  <c r="E141" i="20" s="1"/>
  <c r="CO23" i="15"/>
  <c r="I24" i="15"/>
  <c r="F171" i="20" s="1"/>
  <c r="G24" i="15"/>
  <c r="E171" i="20" s="1"/>
  <c r="E24" i="15"/>
  <c r="D171" i="20" s="1"/>
  <c r="E24" i="17"/>
  <c r="G24" i="17"/>
  <c r="C25" i="11" s="1"/>
  <c r="I24" i="17"/>
  <c r="L24" i="15"/>
  <c r="D172" i="20" s="1"/>
  <c r="P24" i="15"/>
  <c r="L24" i="16"/>
  <c r="N24" i="16"/>
  <c r="P24" i="16"/>
  <c r="H25" i="10" s="1"/>
  <c r="L24" i="17"/>
  <c r="N172" i="20" s="1"/>
  <c r="N24" i="17"/>
  <c r="G25" i="11" s="1"/>
  <c r="P24" i="17"/>
  <c r="P172" i="20" s="1"/>
  <c r="S24" i="15"/>
  <c r="D173" i="20" s="1"/>
  <c r="U24" i="15"/>
  <c r="W24" i="15"/>
  <c r="S24" i="16"/>
  <c r="I173" i="20" s="1"/>
  <c r="U24" i="16"/>
  <c r="J173" i="20" s="1"/>
  <c r="W24" i="16"/>
  <c r="S24" i="17"/>
  <c r="U24" i="17"/>
  <c r="W24" i="17"/>
  <c r="Z24" i="15"/>
  <c r="AB24" i="15"/>
  <c r="AD24" i="15"/>
  <c r="F174" i="20" s="1"/>
  <c r="Z24" i="16"/>
  <c r="N25" i="10" s="1"/>
  <c r="AB24" i="16"/>
  <c r="AD24" i="16"/>
  <c r="K174" i="20" s="1"/>
  <c r="Z24" i="17"/>
  <c r="AB24" i="17"/>
  <c r="O174" i="20" s="1"/>
  <c r="AD24" i="17"/>
  <c r="I175" i="20"/>
  <c r="AG24" i="17"/>
  <c r="AK24" i="17"/>
  <c r="P175" i="20" s="1"/>
  <c r="BY24" i="17"/>
  <c r="CA24" i="17"/>
  <c r="P181" i="20" s="1"/>
  <c r="BY24" i="15"/>
  <c r="E181" i="20" s="1"/>
  <c r="CA24" i="15"/>
  <c r="F181" i="20" s="1"/>
  <c r="AN24" i="15"/>
  <c r="AP24" i="15"/>
  <c r="AR24" i="15"/>
  <c r="F176" i="20" s="1"/>
  <c r="AN24" i="17"/>
  <c r="AP24" i="17"/>
  <c r="AR24" i="17"/>
  <c r="P176" i="20" s="1"/>
  <c r="CD24" i="15"/>
  <c r="CF24" i="15"/>
  <c r="E182" i="20" s="1"/>
  <c r="CD24" i="17"/>
  <c r="CF24" i="17"/>
  <c r="CH24" i="17"/>
  <c r="P182" i="20" s="1"/>
  <c r="CK24" i="15"/>
  <c r="D183" i="20" s="1"/>
  <c r="CM24" i="15"/>
  <c r="CO24" i="15"/>
  <c r="I25" i="15"/>
  <c r="F210" i="20" s="1"/>
  <c r="G25" i="15"/>
  <c r="C26" i="9" s="1"/>
  <c r="E25" i="15"/>
  <c r="E25" i="17"/>
  <c r="G25" i="17"/>
  <c r="I25" i="17"/>
  <c r="P210" i="20" s="1"/>
  <c r="L25" i="15"/>
  <c r="N25" i="15"/>
  <c r="P25" i="15"/>
  <c r="F211" i="20" s="1"/>
  <c r="L25" i="16"/>
  <c r="I211" i="20" s="1"/>
  <c r="N25" i="16"/>
  <c r="P25" i="16"/>
  <c r="H26" i="10" s="1"/>
  <c r="L25" i="17"/>
  <c r="N25" i="17"/>
  <c r="P25" i="17"/>
  <c r="S25" i="15"/>
  <c r="J26" i="9" s="1"/>
  <c r="U25" i="15"/>
  <c r="W25" i="15"/>
  <c r="S25" i="16"/>
  <c r="U25" i="16"/>
  <c r="W25" i="16"/>
  <c r="S25" i="17"/>
  <c r="U25" i="17"/>
  <c r="W25" i="17"/>
  <c r="P212" i="20" s="1"/>
  <c r="Z25" i="15"/>
  <c r="D213" i="20" s="1"/>
  <c r="AB25" i="15"/>
  <c r="E213" i="20" s="1"/>
  <c r="AD25" i="15"/>
  <c r="F213" i="20" s="1"/>
  <c r="Z25" i="16"/>
  <c r="AB25" i="16"/>
  <c r="AD25" i="16"/>
  <c r="P26" i="10" s="1"/>
  <c r="Z25" i="17"/>
  <c r="AB25" i="17"/>
  <c r="AD25" i="17"/>
  <c r="P26" i="11" s="1"/>
  <c r="AG25" i="15"/>
  <c r="D214" i="20" s="1"/>
  <c r="AK25" i="15"/>
  <c r="F214" i="20" s="1"/>
  <c r="AG25" i="17"/>
  <c r="AK25" i="17"/>
  <c r="P214" i="20" s="1"/>
  <c r="AW25" i="17"/>
  <c r="O216" i="20" s="1"/>
  <c r="AY25" i="17"/>
  <c r="X26" i="11" s="1"/>
  <c r="K219" i="20"/>
  <c r="BP25" i="17"/>
  <c r="N219" i="20" s="1"/>
  <c r="BR25" i="17"/>
  <c r="BT25" i="17"/>
  <c r="BW25" i="17"/>
  <c r="N220" i="20" s="1"/>
  <c r="BY25" i="17"/>
  <c r="CA25" i="17"/>
  <c r="P220" i="20" s="1"/>
  <c r="BY25" i="15"/>
  <c r="CA25" i="15"/>
  <c r="J20" i="34"/>
  <c r="BI25" i="17"/>
  <c r="N218" i="20" s="1"/>
  <c r="BM25" i="17"/>
  <c r="AN25" i="15"/>
  <c r="AP25" i="15"/>
  <c r="E215" i="20" s="1"/>
  <c r="AR25" i="15"/>
  <c r="AN25" i="17"/>
  <c r="AP25" i="17"/>
  <c r="AR25" i="17"/>
  <c r="CD25" i="15"/>
  <c r="CF25" i="15"/>
  <c r="CH25" i="15"/>
  <c r="F221" i="20" s="1"/>
  <c r="K221" i="20"/>
  <c r="CD25" i="17"/>
  <c r="CF25" i="17"/>
  <c r="O221" i="20" s="1"/>
  <c r="CH25" i="17"/>
  <c r="CK25" i="15"/>
  <c r="D222" i="20" s="1"/>
  <c r="CM25" i="15"/>
  <c r="E222" i="20" s="1"/>
  <c r="CO25" i="15"/>
  <c r="I26" i="15"/>
  <c r="D27" i="9" s="1"/>
  <c r="G26" i="15"/>
  <c r="C27" i="9" s="1"/>
  <c r="E26" i="15"/>
  <c r="D9" i="21" s="1"/>
  <c r="E26" i="17"/>
  <c r="G26" i="17"/>
  <c r="O9" i="21" s="1"/>
  <c r="I26" i="17"/>
  <c r="L26" i="15"/>
  <c r="D10" i="21" s="1"/>
  <c r="N26" i="15"/>
  <c r="P26" i="15"/>
  <c r="L26" i="16"/>
  <c r="N26" i="16"/>
  <c r="J10" i="21" s="1"/>
  <c r="P26" i="16"/>
  <c r="L26" i="17"/>
  <c r="N26" i="17"/>
  <c r="O10" i="21" s="1"/>
  <c r="P26" i="17"/>
  <c r="S26" i="15"/>
  <c r="D11" i="21" s="1"/>
  <c r="U26" i="15"/>
  <c r="E11" i="21" s="1"/>
  <c r="W26" i="15"/>
  <c r="L27" i="9" s="1"/>
  <c r="S26" i="16"/>
  <c r="J27" i="10" s="1"/>
  <c r="U26" i="16"/>
  <c r="W26" i="16"/>
  <c r="S26" i="17"/>
  <c r="U26" i="17"/>
  <c r="O11" i="21" s="1"/>
  <c r="W26" i="17"/>
  <c r="Z26" i="15"/>
  <c r="D12" i="21" s="1"/>
  <c r="AB26" i="15"/>
  <c r="E12" i="21" s="1"/>
  <c r="AD26" i="15"/>
  <c r="F12" i="21" s="1"/>
  <c r="Z26" i="16"/>
  <c r="AB26" i="16"/>
  <c r="J12" i="21" s="1"/>
  <c r="AD26" i="16"/>
  <c r="Z26" i="17"/>
  <c r="AB26" i="17"/>
  <c r="AD26" i="17"/>
  <c r="AG26" i="15"/>
  <c r="AK26" i="15"/>
  <c r="F13" i="21" s="1"/>
  <c r="AG26" i="17"/>
  <c r="AK26" i="17"/>
  <c r="AW26" i="17"/>
  <c r="O15" i="21" s="1"/>
  <c r="AY26" i="17"/>
  <c r="I21" i="34"/>
  <c r="K18" i="21"/>
  <c r="BP26" i="17"/>
  <c r="N18" i="21" s="1"/>
  <c r="BR26" i="17"/>
  <c r="BT26" i="17"/>
  <c r="P18" i="21" s="1"/>
  <c r="BW26" i="17"/>
  <c r="BY26" i="17"/>
  <c r="O19" i="21" s="1"/>
  <c r="CA26" i="17"/>
  <c r="P19" i="21" s="1"/>
  <c r="BY26" i="15"/>
  <c r="CA26" i="15"/>
  <c r="F19" i="21" s="1"/>
  <c r="BI26" i="17"/>
  <c r="N17" i="21" s="1"/>
  <c r="BM26" i="17"/>
  <c r="P17" i="21" s="1"/>
  <c r="AN26" i="15"/>
  <c r="AP26" i="15"/>
  <c r="AR26" i="15"/>
  <c r="F14" i="21" s="1"/>
  <c r="AN26" i="17"/>
  <c r="AP26" i="17"/>
  <c r="O14" i="21" s="1"/>
  <c r="AR26" i="17"/>
  <c r="CD26" i="15"/>
  <c r="D20" i="21" s="1"/>
  <c r="CF26" i="15"/>
  <c r="E20" i="21" s="1"/>
  <c r="CH26" i="15"/>
  <c r="CD26" i="17"/>
  <c r="CF26" i="17"/>
  <c r="CH26" i="17"/>
  <c r="CK26" i="15"/>
  <c r="E21" i="21"/>
  <c r="CO26" i="15"/>
  <c r="F21" i="21" s="1"/>
  <c r="I27" i="15"/>
  <c r="F49" i="21" s="1"/>
  <c r="G27" i="15"/>
  <c r="E27" i="15"/>
  <c r="E27" i="17"/>
  <c r="G27" i="17"/>
  <c r="I27" i="17"/>
  <c r="L27" i="15"/>
  <c r="N27" i="15"/>
  <c r="P27" i="15"/>
  <c r="F50" i="21" s="1"/>
  <c r="L27" i="16"/>
  <c r="N27" i="16"/>
  <c r="P27" i="16"/>
  <c r="L27" i="17"/>
  <c r="N27" i="17"/>
  <c r="P27" i="17"/>
  <c r="S27" i="15"/>
  <c r="J28" i="9" s="1"/>
  <c r="U27" i="15"/>
  <c r="W27" i="15"/>
  <c r="S27" i="16"/>
  <c r="I51" i="21" s="1"/>
  <c r="U27" i="16"/>
  <c r="W27" i="16"/>
  <c r="K51" i="21" s="1"/>
  <c r="S27" i="17"/>
  <c r="U27" i="17"/>
  <c r="W27" i="17"/>
  <c r="L28" i="11" s="1"/>
  <c r="Z27" i="15"/>
  <c r="AB27" i="15"/>
  <c r="AD27" i="15"/>
  <c r="F52" i="21" s="1"/>
  <c r="Z27" i="16"/>
  <c r="I52" i="21" s="1"/>
  <c r="AB27" i="16"/>
  <c r="J52" i="21" s="1"/>
  <c r="AD27" i="16"/>
  <c r="P28" i="10" s="1"/>
  <c r="Z27" i="17"/>
  <c r="AB27" i="17"/>
  <c r="AD27" i="17"/>
  <c r="AG27" i="15"/>
  <c r="D53" i="21" s="1"/>
  <c r="AK27" i="15"/>
  <c r="AG27" i="17"/>
  <c r="N53" i="21" s="1"/>
  <c r="AK27" i="17"/>
  <c r="AW27" i="17"/>
  <c r="O55" i="21" s="1"/>
  <c r="AY27" i="17"/>
  <c r="BP27" i="17"/>
  <c r="N58" i="21" s="1"/>
  <c r="BR27" i="17"/>
  <c r="BT27" i="17"/>
  <c r="BW27" i="17"/>
  <c r="BY27" i="17"/>
  <c r="O59" i="21" s="1"/>
  <c r="CA27" i="17"/>
  <c r="BY27" i="15"/>
  <c r="CA27" i="15"/>
  <c r="F59" i="21" s="1"/>
  <c r="J59" i="21"/>
  <c r="BI27" i="17"/>
  <c r="N57" i="21" s="1"/>
  <c r="BM27" i="17"/>
  <c r="AN27" i="15"/>
  <c r="AP27" i="15"/>
  <c r="E54" i="21" s="1"/>
  <c r="AR27" i="15"/>
  <c r="AN27" i="17"/>
  <c r="N54" i="21" s="1"/>
  <c r="AP27" i="17"/>
  <c r="AR27" i="17"/>
  <c r="CD27" i="15"/>
  <c r="CF27" i="15"/>
  <c r="E60" i="21" s="1"/>
  <c r="CH27" i="15"/>
  <c r="F60" i="21" s="1"/>
  <c r="K60" i="21"/>
  <c r="CD27" i="17"/>
  <c r="CF27" i="17"/>
  <c r="CH27" i="17"/>
  <c r="CK27" i="15"/>
  <c r="D61" i="21" s="1"/>
  <c r="CM27" i="15"/>
  <c r="E61" i="21" s="1"/>
  <c r="CO27" i="15"/>
  <c r="I28" i="15"/>
  <c r="F90" i="21" s="1"/>
  <c r="G28" i="15"/>
  <c r="C29" i="9" s="1"/>
  <c r="E28" i="15"/>
  <c r="D90" i="21" s="1"/>
  <c r="E28" i="17"/>
  <c r="G28" i="17"/>
  <c r="I28" i="17"/>
  <c r="L28" i="15"/>
  <c r="D91" i="21" s="1"/>
  <c r="N28" i="15"/>
  <c r="P28" i="15"/>
  <c r="L28" i="16"/>
  <c r="N28" i="16"/>
  <c r="J91" i="21" s="1"/>
  <c r="P28" i="16"/>
  <c r="K91" i="21" s="1"/>
  <c r="L28" i="17"/>
  <c r="N28" i="17"/>
  <c r="G29" i="11" s="1"/>
  <c r="I29" i="11" s="1"/>
  <c r="H29" i="12" s="1"/>
  <c r="P28" i="17"/>
  <c r="S28" i="15"/>
  <c r="U28" i="15"/>
  <c r="E92" i="21" s="1"/>
  <c r="W28" i="15"/>
  <c r="L29" i="9" s="1"/>
  <c r="S28" i="16"/>
  <c r="I92" i="21" s="1"/>
  <c r="U28" i="16"/>
  <c r="W28" i="16"/>
  <c r="S28" i="17"/>
  <c r="U28" i="17"/>
  <c r="W28" i="17"/>
  <c r="Z28" i="15"/>
  <c r="D93" i="21" s="1"/>
  <c r="AB28" i="15"/>
  <c r="E93" i="21" s="1"/>
  <c r="AD28" i="15"/>
  <c r="Z28" i="16"/>
  <c r="AB28" i="16"/>
  <c r="AD28" i="16"/>
  <c r="K93" i="21" s="1"/>
  <c r="Z28" i="17"/>
  <c r="N29" i="11" s="1"/>
  <c r="AB28" i="17"/>
  <c r="AD28" i="17"/>
  <c r="AG28" i="15"/>
  <c r="D94" i="21" s="1"/>
  <c r="AK28" i="15"/>
  <c r="I94" i="21"/>
  <c r="AG28" i="17"/>
  <c r="AK28" i="17"/>
  <c r="P94" i="21" s="1"/>
  <c r="AW28" i="17"/>
  <c r="AY28" i="17"/>
  <c r="X29" i="11" s="1"/>
  <c r="K99" i="21"/>
  <c r="BP28" i="17"/>
  <c r="N99" i="21" s="1"/>
  <c r="BR28" i="17"/>
  <c r="O99" i="21" s="1"/>
  <c r="BT28" i="17"/>
  <c r="BW28" i="17"/>
  <c r="N100" i="21" s="1"/>
  <c r="BY28" i="17"/>
  <c r="O100" i="21" s="1"/>
  <c r="CA28" i="17"/>
  <c r="P100" i="21" s="1"/>
  <c r="BY28" i="15"/>
  <c r="CA28" i="15"/>
  <c r="F100" i="21" s="1"/>
  <c r="J23" i="34"/>
  <c r="BI28" i="17"/>
  <c r="N98" i="21" s="1"/>
  <c r="BM28" i="17"/>
  <c r="AN28" i="15"/>
  <c r="AP28" i="15"/>
  <c r="S29" i="9" s="1"/>
  <c r="AR28" i="15"/>
  <c r="F95" i="21" s="1"/>
  <c r="AN28" i="17"/>
  <c r="AP28" i="17"/>
  <c r="AR28" i="17"/>
  <c r="P95" i="21" s="1"/>
  <c r="CD28" i="15"/>
  <c r="CF28" i="15"/>
  <c r="F101" i="21"/>
  <c r="I101" i="21"/>
  <c r="CD28" i="17"/>
  <c r="CF28" i="17"/>
  <c r="CH28" i="17"/>
  <c r="P101" i="21" s="1"/>
  <c r="CK28" i="15"/>
  <c r="D102" i="21" s="1"/>
  <c r="CM28" i="15"/>
  <c r="CO28" i="15"/>
  <c r="F102" i="21" s="1"/>
  <c r="I29" i="15"/>
  <c r="F129" i="21" s="1"/>
  <c r="G29" i="15"/>
  <c r="E29" i="15"/>
  <c r="B30" i="9" s="1"/>
  <c r="I29" i="17"/>
  <c r="G29" i="17"/>
  <c r="E29" i="17"/>
  <c r="N129" i="21" s="1"/>
  <c r="L29" i="15"/>
  <c r="N29" i="15"/>
  <c r="E130" i="21" s="1"/>
  <c r="P29" i="15"/>
  <c r="F130" i="21" s="1"/>
  <c r="L29" i="16"/>
  <c r="N29" i="16"/>
  <c r="P29" i="16"/>
  <c r="L29" i="17"/>
  <c r="N29" i="17"/>
  <c r="O130" i="21" s="1"/>
  <c r="P29" i="17"/>
  <c r="P130" i="21" s="1"/>
  <c r="S29" i="15"/>
  <c r="U29" i="15"/>
  <c r="E131" i="21" s="1"/>
  <c r="W29" i="15"/>
  <c r="F131" i="21" s="1"/>
  <c r="S29" i="16"/>
  <c r="I131" i="21" s="1"/>
  <c r="U29" i="16"/>
  <c r="K30" i="10" s="1"/>
  <c r="W29" i="16"/>
  <c r="S29" i="17"/>
  <c r="J30" i="11" s="1"/>
  <c r="U29" i="17"/>
  <c r="W29" i="17"/>
  <c r="Z29" i="15"/>
  <c r="D132" i="21" s="1"/>
  <c r="AB29" i="15"/>
  <c r="E132" i="21" s="1"/>
  <c r="AD29" i="15"/>
  <c r="Z29" i="16"/>
  <c r="I132" i="21" s="1"/>
  <c r="AB29" i="16"/>
  <c r="J132" i="21" s="1"/>
  <c r="AD29" i="16"/>
  <c r="K132" i="21" s="1"/>
  <c r="Z29" i="17"/>
  <c r="AB29" i="17"/>
  <c r="AD29" i="17"/>
  <c r="AG29" i="15"/>
  <c r="AK29" i="15"/>
  <c r="AG29" i="17"/>
  <c r="AK29" i="17"/>
  <c r="V30" i="9"/>
  <c r="AW29" i="17"/>
  <c r="AY29" i="17"/>
  <c r="J138" i="21"/>
  <c r="BP29" i="17"/>
  <c r="BR29" i="17"/>
  <c r="BT29" i="17"/>
  <c r="BW29" i="17"/>
  <c r="BY29" i="17"/>
  <c r="O139" i="21" s="1"/>
  <c r="CA29" i="17"/>
  <c r="P139" i="21" s="1"/>
  <c r="BY29" i="15"/>
  <c r="CA29" i="15"/>
  <c r="F139" i="21" s="1"/>
  <c r="K139" i="21"/>
  <c r="BI29" i="17"/>
  <c r="BM29" i="17"/>
  <c r="AN29" i="15"/>
  <c r="AP29" i="15"/>
  <c r="S30" i="9" s="1"/>
  <c r="AR29" i="15"/>
  <c r="AN29" i="17"/>
  <c r="AP29" i="17"/>
  <c r="S30" i="11" s="1"/>
  <c r="AR29" i="17"/>
  <c r="CD29" i="15"/>
  <c r="CF29" i="15"/>
  <c r="CH29" i="15"/>
  <c r="M24" i="34"/>
  <c r="CD29" i="17"/>
  <c r="CF29" i="17"/>
  <c r="CH29" i="17"/>
  <c r="P140" i="21" s="1"/>
  <c r="CK29" i="15"/>
  <c r="CM29" i="15"/>
  <c r="CO29" i="15"/>
  <c r="F141" i="21" s="1"/>
  <c r="I30" i="15"/>
  <c r="F171" i="21" s="1"/>
  <c r="G30" i="15"/>
  <c r="E30" i="15"/>
  <c r="D171" i="21" s="1"/>
  <c r="E30" i="17"/>
  <c r="G30" i="17"/>
  <c r="I30" i="17"/>
  <c r="L30" i="15"/>
  <c r="D172" i="21" s="1"/>
  <c r="N30" i="15"/>
  <c r="E172" i="21" s="1"/>
  <c r="P30" i="15"/>
  <c r="L30" i="16"/>
  <c r="N30" i="16"/>
  <c r="J172" i="21" s="1"/>
  <c r="P30" i="16"/>
  <c r="L30" i="17"/>
  <c r="N172" i="21" s="1"/>
  <c r="N30" i="17"/>
  <c r="G31" i="11" s="1"/>
  <c r="P30" i="17"/>
  <c r="S30" i="15"/>
  <c r="D173" i="21" s="1"/>
  <c r="U30" i="15"/>
  <c r="E173" i="21" s="1"/>
  <c r="W30" i="15"/>
  <c r="L31" i="9" s="1"/>
  <c r="S30" i="16"/>
  <c r="J31" i="10" s="1"/>
  <c r="U30" i="16"/>
  <c r="W30" i="16"/>
  <c r="S30" i="17"/>
  <c r="U30" i="17"/>
  <c r="W30" i="17"/>
  <c r="Z30" i="15"/>
  <c r="D174" i="21" s="1"/>
  <c r="AB30" i="15"/>
  <c r="E174" i="21" s="1"/>
  <c r="AD30" i="15"/>
  <c r="Z30" i="16"/>
  <c r="AD30" i="16"/>
  <c r="Z30" i="17"/>
  <c r="AB30" i="17"/>
  <c r="AD30" i="17"/>
  <c r="AG30" i="15"/>
  <c r="AK30" i="15"/>
  <c r="AG30" i="17"/>
  <c r="AK30" i="17"/>
  <c r="AW30" i="17"/>
  <c r="AY30" i="17"/>
  <c r="X31" i="11" s="1"/>
  <c r="K180" i="21"/>
  <c r="BP30" i="17"/>
  <c r="BR30" i="17"/>
  <c r="BT30" i="17"/>
  <c r="P180" i="21" s="1"/>
  <c r="BW30" i="17"/>
  <c r="BY30" i="17"/>
  <c r="CA30" i="17"/>
  <c r="P181" i="21" s="1"/>
  <c r="BY30" i="15"/>
  <c r="E181" i="21" s="1"/>
  <c r="CA30" i="15"/>
  <c r="K181" i="21"/>
  <c r="BI30" i="17"/>
  <c r="N179" i="21" s="1"/>
  <c r="BM30" i="17"/>
  <c r="P179" i="21" s="1"/>
  <c r="AN30" i="15"/>
  <c r="AP30" i="15"/>
  <c r="AR30" i="15"/>
  <c r="AN30" i="17"/>
  <c r="AP30" i="17"/>
  <c r="AR30" i="17"/>
  <c r="CD30" i="15"/>
  <c r="D182" i="21" s="1"/>
  <c r="CF30" i="15"/>
  <c r="E182" i="21" s="1"/>
  <c r="CH30" i="15"/>
  <c r="M25" i="34"/>
  <c r="CD30" i="17"/>
  <c r="CF30" i="17"/>
  <c r="O182" i="21" s="1"/>
  <c r="CH30" i="17"/>
  <c r="CK30" i="15"/>
  <c r="CM30" i="15"/>
  <c r="E183" i="21" s="1"/>
  <c r="CO30" i="15"/>
  <c r="F183" i="21" s="1"/>
  <c r="I31" i="15"/>
  <c r="D32" i="9" s="1"/>
  <c r="G31" i="15"/>
  <c r="E31" i="15"/>
  <c r="E31" i="17"/>
  <c r="G31" i="17"/>
  <c r="I31" i="17"/>
  <c r="L31" i="15"/>
  <c r="D211" i="21" s="1"/>
  <c r="N31" i="15"/>
  <c r="E211" i="21" s="1"/>
  <c r="P31" i="15"/>
  <c r="F211" i="21" s="1"/>
  <c r="L31" i="16"/>
  <c r="N31" i="16"/>
  <c r="P31" i="16"/>
  <c r="L31" i="17"/>
  <c r="N31" i="17"/>
  <c r="P31" i="17"/>
  <c r="S31" i="15"/>
  <c r="U31" i="15"/>
  <c r="W31" i="15"/>
  <c r="S31" i="16"/>
  <c r="U31" i="16"/>
  <c r="W31" i="16"/>
  <c r="K212" i="21" s="1"/>
  <c r="S31" i="17"/>
  <c r="U31" i="17"/>
  <c r="W31" i="17"/>
  <c r="P212" i="21" s="1"/>
  <c r="Z31" i="15"/>
  <c r="AB31" i="15"/>
  <c r="AD31" i="15"/>
  <c r="F213" i="21" s="1"/>
  <c r="Z31" i="16"/>
  <c r="AB31" i="16"/>
  <c r="J213" i="21" s="1"/>
  <c r="AD31" i="16"/>
  <c r="Z31" i="17"/>
  <c r="AB31" i="17"/>
  <c r="AD31" i="17"/>
  <c r="AG31" i="15"/>
  <c r="AK31" i="15"/>
  <c r="AG31" i="17"/>
  <c r="N214" i="21" s="1"/>
  <c r="AK31" i="17"/>
  <c r="AW31" i="17"/>
  <c r="AY31" i="17"/>
  <c r="P216" i="21" s="1"/>
  <c r="K219" i="21"/>
  <c r="BP31" i="17"/>
  <c r="BR31" i="17"/>
  <c r="BT31" i="17"/>
  <c r="BW31" i="17"/>
  <c r="N220" i="21" s="1"/>
  <c r="BY31" i="17"/>
  <c r="O220" i="21" s="1"/>
  <c r="CA31" i="17"/>
  <c r="BY31" i="15"/>
  <c r="E220" i="21" s="1"/>
  <c r="CA31" i="15"/>
  <c r="F220" i="21" s="1"/>
  <c r="BI31" i="17"/>
  <c r="BM31" i="17"/>
  <c r="AN31" i="15"/>
  <c r="AP31" i="15"/>
  <c r="E215" i="21" s="1"/>
  <c r="AR31" i="15"/>
  <c r="AN31" i="17"/>
  <c r="AP31" i="17"/>
  <c r="AR31" i="17"/>
  <c r="CD31" i="15"/>
  <c r="D221" i="21" s="1"/>
  <c r="CF31" i="15"/>
  <c r="CH31" i="15"/>
  <c r="K221" i="21"/>
  <c r="CD31" i="17"/>
  <c r="CF31" i="17"/>
  <c r="CH31" i="17"/>
  <c r="CK31" i="15"/>
  <c r="D222" i="21" s="1"/>
  <c r="CM31" i="15"/>
  <c r="CO31" i="15"/>
  <c r="F222" i="21" s="1"/>
  <c r="I32" i="15"/>
  <c r="F9" i="22" s="1"/>
  <c r="G32" i="15"/>
  <c r="C33" i="9" s="1"/>
  <c r="E32" i="15"/>
  <c r="D9" i="22" s="1"/>
  <c r="E32" i="17"/>
  <c r="G32" i="17"/>
  <c r="I32" i="17"/>
  <c r="P9" i="22" s="1"/>
  <c r="L32" i="15"/>
  <c r="N32" i="15"/>
  <c r="G33" i="9" s="1"/>
  <c r="P32" i="15"/>
  <c r="L32" i="16"/>
  <c r="N32" i="16"/>
  <c r="G33" i="10" s="1"/>
  <c r="I33" i="10" s="1"/>
  <c r="G33" i="12" s="1"/>
  <c r="P32" i="16"/>
  <c r="L32" i="17"/>
  <c r="N32" i="17"/>
  <c r="P32" i="17"/>
  <c r="S32" i="15"/>
  <c r="U32" i="15"/>
  <c r="E11" i="22" s="1"/>
  <c r="W32" i="15"/>
  <c r="F11" i="22" s="1"/>
  <c r="S32" i="16"/>
  <c r="U32" i="16"/>
  <c r="W32" i="16"/>
  <c r="S32" i="17"/>
  <c r="N11" i="22" s="1"/>
  <c r="U32" i="17"/>
  <c r="W32" i="17"/>
  <c r="Z32" i="15"/>
  <c r="D12" i="22" s="1"/>
  <c r="AB32" i="15"/>
  <c r="E12" i="22" s="1"/>
  <c r="AD32" i="15"/>
  <c r="Z32" i="16"/>
  <c r="AB32" i="16"/>
  <c r="J12" i="22" s="1"/>
  <c r="AD32" i="16"/>
  <c r="Z32" i="17"/>
  <c r="AB32" i="17"/>
  <c r="AD32" i="17"/>
  <c r="AG32" i="15"/>
  <c r="D13" i="22" s="1"/>
  <c r="AK32" i="15"/>
  <c r="F13" i="22" s="1"/>
  <c r="AG32" i="17"/>
  <c r="N13" i="22" s="1"/>
  <c r="AK32" i="17"/>
  <c r="D15" i="22"/>
  <c r="AW32" i="17"/>
  <c r="AY32" i="17"/>
  <c r="AZ32" i="17"/>
  <c r="BP32" i="17"/>
  <c r="N18" i="22" s="1"/>
  <c r="Q18" i="22" s="1"/>
  <c r="BR32" i="17"/>
  <c r="BT32" i="17"/>
  <c r="BW32" i="17"/>
  <c r="BY32" i="17"/>
  <c r="O19" i="22" s="1"/>
  <c r="CA32" i="17"/>
  <c r="BY32" i="15"/>
  <c r="E19" i="22" s="1"/>
  <c r="CA32" i="15"/>
  <c r="J19" i="22"/>
  <c r="BI32" i="17"/>
  <c r="BM32" i="17"/>
  <c r="AN32" i="15"/>
  <c r="AP32" i="15"/>
  <c r="S33" i="9" s="1"/>
  <c r="AR32" i="15"/>
  <c r="T33" i="9" s="1"/>
  <c r="AN32" i="17"/>
  <c r="AP32" i="17"/>
  <c r="AR32" i="17"/>
  <c r="CD32" i="15"/>
  <c r="CF32" i="15"/>
  <c r="CH32" i="15"/>
  <c r="F20" i="22" s="1"/>
  <c r="J20" i="22"/>
  <c r="CD32" i="17"/>
  <c r="N20" i="22" s="1"/>
  <c r="CF32" i="17"/>
  <c r="CH32" i="17"/>
  <c r="CK32" i="15"/>
  <c r="CM32" i="15"/>
  <c r="E21" i="22" s="1"/>
  <c r="CO32" i="15"/>
  <c r="I33" i="15"/>
  <c r="F49" i="22" s="1"/>
  <c r="G33" i="15"/>
  <c r="C34" i="9" s="1"/>
  <c r="E33" i="15"/>
  <c r="D49" i="22" s="1"/>
  <c r="E33" i="17"/>
  <c r="G33" i="17"/>
  <c r="C34" i="11" s="1"/>
  <c r="I33" i="17"/>
  <c r="L33" i="15"/>
  <c r="N33" i="15"/>
  <c r="G34" i="9" s="1"/>
  <c r="P33" i="15"/>
  <c r="L33" i="16"/>
  <c r="I50" i="22" s="1"/>
  <c r="N33" i="16"/>
  <c r="J50" i="22" s="1"/>
  <c r="P33" i="16"/>
  <c r="L33" i="17"/>
  <c r="F34" i="11" s="1"/>
  <c r="N33" i="17"/>
  <c r="P33" i="17"/>
  <c r="S33" i="15"/>
  <c r="U33" i="15"/>
  <c r="E51" i="22" s="1"/>
  <c r="W33" i="15"/>
  <c r="F51" i="22" s="1"/>
  <c r="S33" i="16"/>
  <c r="I51" i="22" s="1"/>
  <c r="U33" i="16"/>
  <c r="J51" i="22" s="1"/>
  <c r="W33" i="16"/>
  <c r="S33" i="17"/>
  <c r="U33" i="17"/>
  <c r="W33" i="17"/>
  <c r="Z33" i="15"/>
  <c r="D52" i="22" s="1"/>
  <c r="AB33" i="15"/>
  <c r="O34" i="9" s="1"/>
  <c r="AD33" i="15"/>
  <c r="Z33" i="16"/>
  <c r="AB33" i="16"/>
  <c r="J52" i="22" s="1"/>
  <c r="AD33" i="16"/>
  <c r="K52" i="22" s="1"/>
  <c r="Z33" i="17"/>
  <c r="AB33" i="17"/>
  <c r="O52" i="22" s="1"/>
  <c r="AD33" i="17"/>
  <c r="P52" i="22" s="1"/>
  <c r="AG33" i="15"/>
  <c r="AK33" i="15"/>
  <c r="AG33" i="17"/>
  <c r="AK33" i="17"/>
  <c r="AW33" i="17"/>
  <c r="AY33" i="17"/>
  <c r="I58" i="22"/>
  <c r="BP33" i="17"/>
  <c r="BR33" i="17"/>
  <c r="BT33" i="17"/>
  <c r="BW33" i="17"/>
  <c r="N59" i="22" s="1"/>
  <c r="BY33" i="17"/>
  <c r="CA33" i="17"/>
  <c r="BY33" i="15"/>
  <c r="CA33" i="15"/>
  <c r="BI33" i="17"/>
  <c r="N57" i="22" s="1"/>
  <c r="BM33" i="17"/>
  <c r="P57" i="22" s="1"/>
  <c r="AN33" i="15"/>
  <c r="AP33" i="15"/>
  <c r="AR33" i="15"/>
  <c r="T34" i="9" s="1"/>
  <c r="AN33" i="17"/>
  <c r="AP33" i="17"/>
  <c r="O54" i="22" s="1"/>
  <c r="AR33" i="17"/>
  <c r="T34" i="11" s="1"/>
  <c r="CD33" i="15"/>
  <c r="D60" i="22" s="1"/>
  <c r="CF33" i="15"/>
  <c r="E60" i="22" s="1"/>
  <c r="CH33" i="15"/>
  <c r="M28" i="34"/>
  <c r="CD33" i="17"/>
  <c r="CF33" i="17"/>
  <c r="O60" i="22" s="1"/>
  <c r="CH33" i="17"/>
  <c r="P60" i="22" s="1"/>
  <c r="CK33" i="15"/>
  <c r="CM33" i="15"/>
  <c r="E61" i="22" s="1"/>
  <c r="CO33" i="15"/>
  <c r="F61" i="22" s="1"/>
  <c r="I34" i="15"/>
  <c r="D35" i="9" s="1"/>
  <c r="G34" i="15"/>
  <c r="E34" i="15"/>
  <c r="E34" i="17"/>
  <c r="G34" i="17"/>
  <c r="C35" i="11" s="1"/>
  <c r="I34" i="17"/>
  <c r="L34" i="15"/>
  <c r="N34" i="15"/>
  <c r="G35" i="9" s="1"/>
  <c r="P34" i="15"/>
  <c r="L34" i="16"/>
  <c r="N34" i="16"/>
  <c r="G35" i="10" s="1"/>
  <c r="P34" i="16"/>
  <c r="L34" i="17"/>
  <c r="N91" i="22" s="1"/>
  <c r="N34" i="17"/>
  <c r="O91" i="22" s="1"/>
  <c r="P34" i="17"/>
  <c r="S34" i="15"/>
  <c r="D92" i="22" s="1"/>
  <c r="U34" i="15"/>
  <c r="W34" i="15"/>
  <c r="S34" i="16"/>
  <c r="U34" i="16"/>
  <c r="W34" i="16"/>
  <c r="L35" i="10" s="1"/>
  <c r="S34" i="17"/>
  <c r="U34" i="17"/>
  <c r="W34" i="17"/>
  <c r="Z34" i="15"/>
  <c r="AB34" i="15"/>
  <c r="AD34" i="15"/>
  <c r="Z34" i="16"/>
  <c r="N35" i="10" s="1"/>
  <c r="AB34" i="16"/>
  <c r="O35" i="10" s="1"/>
  <c r="AD34" i="16"/>
  <c r="Z34" i="17"/>
  <c r="AB34" i="17"/>
  <c r="AD34" i="17"/>
  <c r="AG34" i="15"/>
  <c r="AK34" i="15"/>
  <c r="F94" i="22" s="1"/>
  <c r="AG34" i="17"/>
  <c r="AK34" i="17"/>
  <c r="AW34" i="17"/>
  <c r="O96" i="22" s="1"/>
  <c r="AY34" i="17"/>
  <c r="X35" i="11" s="1"/>
  <c r="K99" i="22"/>
  <c r="BP34" i="17"/>
  <c r="BR34" i="17"/>
  <c r="BT34" i="17"/>
  <c r="BW34" i="17"/>
  <c r="N100" i="22" s="1"/>
  <c r="BY34" i="17"/>
  <c r="CA34" i="17"/>
  <c r="P100" i="22" s="1"/>
  <c r="BY34" i="15"/>
  <c r="E100" i="22" s="1"/>
  <c r="CA34" i="15"/>
  <c r="F100" i="22" s="1"/>
  <c r="J100" i="22"/>
  <c r="K100" i="22"/>
  <c r="BI34" i="17"/>
  <c r="N98" i="22" s="1"/>
  <c r="BM34" i="17"/>
  <c r="P98" i="22" s="1"/>
  <c r="AN34" i="15"/>
  <c r="D95" i="22" s="1"/>
  <c r="AP34" i="15"/>
  <c r="AR34" i="15"/>
  <c r="F95" i="22" s="1"/>
  <c r="AN34" i="17"/>
  <c r="AP34" i="17"/>
  <c r="S35" i="11" s="1"/>
  <c r="AR34" i="17"/>
  <c r="CD34" i="15"/>
  <c r="D101" i="22" s="1"/>
  <c r="CF34" i="15"/>
  <c r="E101" i="22" s="1"/>
  <c r="CH34" i="15"/>
  <c r="CD34" i="17"/>
  <c r="CF34" i="17"/>
  <c r="CH34" i="17"/>
  <c r="P101" i="22" s="1"/>
  <c r="CK34" i="15"/>
  <c r="D102" i="22" s="1"/>
  <c r="CM34" i="15"/>
  <c r="CO34" i="15"/>
  <c r="F102" i="22" s="1"/>
  <c r="I35" i="15"/>
  <c r="G35" i="15"/>
  <c r="E35" i="15"/>
  <c r="E35" i="17"/>
  <c r="N130" i="22" s="1"/>
  <c r="G35" i="17"/>
  <c r="O130" i="22" s="1"/>
  <c r="I35" i="17"/>
  <c r="L35" i="15"/>
  <c r="N35" i="15"/>
  <c r="P35" i="15"/>
  <c r="F131" i="22" s="1"/>
  <c r="L35" i="16"/>
  <c r="I131" i="22" s="1"/>
  <c r="N35" i="16"/>
  <c r="J131" i="22" s="1"/>
  <c r="P35" i="16"/>
  <c r="K131" i="22" s="1"/>
  <c r="L35" i="17"/>
  <c r="N35" i="17"/>
  <c r="P35" i="17"/>
  <c r="S35" i="15"/>
  <c r="J36" i="9" s="1"/>
  <c r="U35" i="15"/>
  <c r="W35" i="15"/>
  <c r="F132" i="22" s="1"/>
  <c r="S35" i="16"/>
  <c r="U35" i="16"/>
  <c r="W35" i="16"/>
  <c r="K132" i="22" s="1"/>
  <c r="S35" i="17"/>
  <c r="U35" i="17"/>
  <c r="W35" i="17"/>
  <c r="Z35" i="15"/>
  <c r="D133" i="22" s="1"/>
  <c r="AB35" i="15"/>
  <c r="AD35" i="15"/>
  <c r="Z35" i="16"/>
  <c r="AB35" i="16"/>
  <c r="J133" i="22" s="1"/>
  <c r="AD35" i="16"/>
  <c r="K133" i="22" s="1"/>
  <c r="Z35" i="17"/>
  <c r="AB35" i="17"/>
  <c r="AD35" i="17"/>
  <c r="P36" i="11" s="1"/>
  <c r="AG35" i="15"/>
  <c r="AK35" i="15"/>
  <c r="F134" i="22" s="1"/>
  <c r="AG35" i="17"/>
  <c r="AK35" i="17"/>
  <c r="P134" i="22" s="1"/>
  <c r="AW35" i="17"/>
  <c r="AY35" i="17"/>
  <c r="BP35" i="17"/>
  <c r="BR35" i="17"/>
  <c r="O139" i="22" s="1"/>
  <c r="BT35" i="17"/>
  <c r="BW35" i="17"/>
  <c r="N140" i="22" s="1"/>
  <c r="BY35" i="17"/>
  <c r="CA35" i="17"/>
  <c r="P140" i="22" s="1"/>
  <c r="BY35" i="15"/>
  <c r="CA35" i="15"/>
  <c r="BI35" i="17"/>
  <c r="N138" i="22" s="1"/>
  <c r="BM35" i="17"/>
  <c r="P138" i="22" s="1"/>
  <c r="AN35" i="15"/>
  <c r="AP35" i="15"/>
  <c r="AR35" i="15"/>
  <c r="AN35" i="17"/>
  <c r="AP35" i="17"/>
  <c r="AR35" i="17"/>
  <c r="T36" i="11" s="1"/>
  <c r="CD35" i="15"/>
  <c r="CF35" i="15"/>
  <c r="E141" i="22" s="1"/>
  <c r="CH35" i="15"/>
  <c r="F141" i="22" s="1"/>
  <c r="K141" i="22"/>
  <c r="CD35" i="17"/>
  <c r="CF35" i="17"/>
  <c r="O141" i="22" s="1"/>
  <c r="CH35" i="17"/>
  <c r="P141" i="22" s="1"/>
  <c r="CK35" i="15"/>
  <c r="CM35" i="15"/>
  <c r="E142" i="22" s="1"/>
  <c r="I36" i="15"/>
  <c r="D37" i="9" s="1"/>
  <c r="G36" i="15"/>
  <c r="C37" i="9" s="1"/>
  <c r="E36" i="17"/>
  <c r="G36" i="17"/>
  <c r="I36" i="17"/>
  <c r="D37" i="11" s="1"/>
  <c r="L36" i="15"/>
  <c r="N36" i="15"/>
  <c r="P36" i="15"/>
  <c r="L36" i="16"/>
  <c r="I172" i="22" s="1"/>
  <c r="N36" i="16"/>
  <c r="J172" i="22" s="1"/>
  <c r="P36" i="16"/>
  <c r="K172" i="22" s="1"/>
  <c r="L36" i="17"/>
  <c r="N36" i="17"/>
  <c r="G37" i="11" s="1"/>
  <c r="I37" i="11" s="1"/>
  <c r="H37" i="12" s="1"/>
  <c r="P36" i="17"/>
  <c r="S36" i="15"/>
  <c r="U36" i="15"/>
  <c r="K37" i="9" s="1"/>
  <c r="W36" i="15"/>
  <c r="L37" i="9" s="1"/>
  <c r="S36" i="16"/>
  <c r="U36" i="16"/>
  <c r="W36" i="16"/>
  <c r="L37" i="10" s="1"/>
  <c r="S36" i="17"/>
  <c r="N173" i="22" s="1"/>
  <c r="U36" i="17"/>
  <c r="W36" i="17"/>
  <c r="L37" i="11" s="1"/>
  <c r="Z36" i="15"/>
  <c r="D174" i="22" s="1"/>
  <c r="AB36" i="15"/>
  <c r="AD36" i="15"/>
  <c r="Z36" i="16"/>
  <c r="AB36" i="16"/>
  <c r="J174" i="22" s="1"/>
  <c r="AD36" i="16"/>
  <c r="Z36" i="17"/>
  <c r="AB36" i="17"/>
  <c r="AD36" i="17"/>
  <c r="AG36" i="15"/>
  <c r="D175" i="22" s="1"/>
  <c r="AK36" i="15"/>
  <c r="I175" i="22"/>
  <c r="AG36" i="17"/>
  <c r="AK36" i="17"/>
  <c r="P175" i="22" s="1"/>
  <c r="AW36" i="17"/>
  <c r="AY36" i="17"/>
  <c r="BP36" i="17"/>
  <c r="BR36" i="17"/>
  <c r="O180" i="22" s="1"/>
  <c r="BT36" i="17"/>
  <c r="BW36" i="17"/>
  <c r="N181" i="22" s="1"/>
  <c r="BY36" i="17"/>
  <c r="CA36" i="17"/>
  <c r="P181" i="22" s="1"/>
  <c r="BY36" i="15"/>
  <c r="CA36" i="15"/>
  <c r="BI36" i="17"/>
  <c r="N179" i="22" s="1"/>
  <c r="BM36" i="17"/>
  <c r="P179" i="22" s="1"/>
  <c r="AN36" i="15"/>
  <c r="AP36" i="15"/>
  <c r="AR36" i="15"/>
  <c r="F176" i="22" s="1"/>
  <c r="AN36" i="17"/>
  <c r="AP36" i="17"/>
  <c r="AR36" i="17"/>
  <c r="P176" i="22" s="1"/>
  <c r="CD36" i="15"/>
  <c r="D182" i="22" s="1"/>
  <c r="CF36" i="15"/>
  <c r="E182" i="22" s="1"/>
  <c r="CH36" i="15"/>
  <c r="K182" i="22"/>
  <c r="CD36" i="17"/>
  <c r="N182" i="22" s="1"/>
  <c r="CF36" i="17"/>
  <c r="O182" i="22" s="1"/>
  <c r="CH36" i="17"/>
  <c r="CK36" i="15"/>
  <c r="CM36" i="15"/>
  <c r="E183" i="22" s="1"/>
  <c r="CO36" i="15"/>
  <c r="F183" i="22" s="1"/>
  <c r="I37" i="15"/>
  <c r="F210" i="22" s="1"/>
  <c r="G37" i="15"/>
  <c r="E210" i="22" s="1"/>
  <c r="E37" i="15"/>
  <c r="E37" i="17"/>
  <c r="N210" i="22" s="1"/>
  <c r="G37" i="17"/>
  <c r="I37" i="17"/>
  <c r="L37" i="15"/>
  <c r="N37" i="15"/>
  <c r="P37" i="15"/>
  <c r="L37" i="16"/>
  <c r="N37" i="16"/>
  <c r="J211" i="22" s="1"/>
  <c r="P37" i="16"/>
  <c r="L37" i="17"/>
  <c r="N37" i="17"/>
  <c r="P37" i="17"/>
  <c r="S37" i="15"/>
  <c r="J38" i="9" s="1"/>
  <c r="U37" i="15"/>
  <c r="K38" i="9" s="1"/>
  <c r="W37" i="15"/>
  <c r="S37" i="16"/>
  <c r="I212" i="22" s="1"/>
  <c r="U37" i="16"/>
  <c r="J212" i="22" s="1"/>
  <c r="W37" i="16"/>
  <c r="K212" i="22" s="1"/>
  <c r="S37" i="17"/>
  <c r="U37" i="17"/>
  <c r="W37" i="17"/>
  <c r="P212" i="22" s="1"/>
  <c r="Z37" i="15"/>
  <c r="AB37" i="15"/>
  <c r="AD37" i="15"/>
  <c r="P38" i="9" s="1"/>
  <c r="Q38" i="9" s="1"/>
  <c r="N38" i="12" s="1"/>
  <c r="Z37" i="16"/>
  <c r="AB37" i="16"/>
  <c r="AD37" i="16"/>
  <c r="Z37" i="17"/>
  <c r="AB37" i="17"/>
  <c r="O38" i="11" s="1"/>
  <c r="Q38" i="11" s="1"/>
  <c r="P38" i="12" s="1"/>
  <c r="AD37" i="17"/>
  <c r="AG37" i="15"/>
  <c r="D214" i="22" s="1"/>
  <c r="AK37" i="15"/>
  <c r="F214" i="22" s="1"/>
  <c r="AG37" i="17"/>
  <c r="AK37" i="17"/>
  <c r="AW37" i="17"/>
  <c r="AY37" i="17"/>
  <c r="K219" i="22"/>
  <c r="BP37" i="17"/>
  <c r="BR37" i="17"/>
  <c r="BT37" i="17"/>
  <c r="BW37" i="17"/>
  <c r="N220" i="22" s="1"/>
  <c r="BY37" i="17"/>
  <c r="CA37" i="17"/>
  <c r="BY37" i="15"/>
  <c r="CA37" i="15"/>
  <c r="F220" i="22" s="1"/>
  <c r="K220" i="22"/>
  <c r="BI37" i="17"/>
  <c r="N218" i="22" s="1"/>
  <c r="BM37" i="17"/>
  <c r="P218" i="22" s="1"/>
  <c r="AN37" i="15"/>
  <c r="R38" i="9" s="1"/>
  <c r="AP37" i="15"/>
  <c r="AR37" i="15"/>
  <c r="AN37" i="17"/>
  <c r="AP37" i="17"/>
  <c r="S38" i="11" s="1"/>
  <c r="AR37" i="17"/>
  <c r="CD37" i="15"/>
  <c r="CF37" i="15"/>
  <c r="E221" i="22" s="1"/>
  <c r="CH37" i="15"/>
  <c r="F221" i="22" s="1"/>
  <c r="M32" i="34"/>
  <c r="CD37" i="17"/>
  <c r="CF37" i="17"/>
  <c r="O221" i="22" s="1"/>
  <c r="CH37" i="17"/>
  <c r="P221" i="22" s="1"/>
  <c r="CK37" i="15"/>
  <c r="D222" i="22" s="1"/>
  <c r="CM37" i="15"/>
  <c r="CO37" i="15"/>
  <c r="F222" i="22" s="1"/>
  <c r="G38" i="15"/>
  <c r="E9" i="23" s="1"/>
  <c r="E38" i="15"/>
  <c r="D9" i="23" s="1"/>
  <c r="E38" i="17"/>
  <c r="G38" i="17"/>
  <c r="O9" i="23" s="1"/>
  <c r="I38" i="17"/>
  <c r="L38" i="15"/>
  <c r="N38" i="15"/>
  <c r="G39" i="9" s="1"/>
  <c r="P38" i="15"/>
  <c r="L38" i="16"/>
  <c r="N38" i="16"/>
  <c r="J10" i="23" s="1"/>
  <c r="P38" i="16"/>
  <c r="K10" i="23" s="1"/>
  <c r="L38" i="17"/>
  <c r="F39" i="11" s="1"/>
  <c r="N38" i="17"/>
  <c r="O10" i="23" s="1"/>
  <c r="P38" i="17"/>
  <c r="S38" i="15"/>
  <c r="U38" i="15"/>
  <c r="E11" i="23" s="1"/>
  <c r="W38" i="15"/>
  <c r="F11" i="23" s="1"/>
  <c r="S38" i="16"/>
  <c r="I11" i="23" s="1"/>
  <c r="U38" i="16"/>
  <c r="J11" i="23" s="1"/>
  <c r="W38" i="16"/>
  <c r="K11" i="23" s="1"/>
  <c r="S38" i="17"/>
  <c r="U38" i="17"/>
  <c r="W38" i="17"/>
  <c r="L39" i="11" s="1"/>
  <c r="Z38" i="15"/>
  <c r="D12" i="23" s="1"/>
  <c r="AB38" i="15"/>
  <c r="O39" i="9" s="1"/>
  <c r="AD38" i="15"/>
  <c r="Z38" i="16"/>
  <c r="AB38" i="16"/>
  <c r="J12" i="23" s="1"/>
  <c r="AD38" i="16"/>
  <c r="K12" i="23" s="1"/>
  <c r="Z38" i="17"/>
  <c r="AB38" i="17"/>
  <c r="AD38" i="17"/>
  <c r="P39" i="11" s="1"/>
  <c r="AG38" i="15"/>
  <c r="D13" i="23" s="1"/>
  <c r="AK38" i="15"/>
  <c r="F13" i="23" s="1"/>
  <c r="AG38" i="17"/>
  <c r="AI38" i="17"/>
  <c r="AK38" i="17"/>
  <c r="AU38" i="15"/>
  <c r="AW38" i="15"/>
  <c r="AY38" i="15"/>
  <c r="F15" i="23" s="1"/>
  <c r="AY38" i="17"/>
  <c r="BP38" i="15"/>
  <c r="BR38" i="15"/>
  <c r="BT38" i="15"/>
  <c r="BP38" i="16"/>
  <c r="BR38" i="16"/>
  <c r="BT38" i="16"/>
  <c r="BP38" i="17"/>
  <c r="BR38" i="17"/>
  <c r="BT38" i="17"/>
  <c r="BW38" i="17"/>
  <c r="N19" i="23" s="1"/>
  <c r="BY38" i="17"/>
  <c r="O19" i="23" s="1"/>
  <c r="CA38" i="17"/>
  <c r="P19" i="23" s="1"/>
  <c r="BW38" i="15"/>
  <c r="BY38" i="15"/>
  <c r="E19" i="23" s="1"/>
  <c r="CA38" i="15"/>
  <c r="BW38" i="16"/>
  <c r="BY38" i="16"/>
  <c r="J19" i="23" s="1"/>
  <c r="CA38" i="16"/>
  <c r="BI38" i="15"/>
  <c r="BK38" i="15"/>
  <c r="BM38" i="15"/>
  <c r="BM38" i="16"/>
  <c r="BI38" i="17"/>
  <c r="N17" i="23" s="1"/>
  <c r="BM38" i="17"/>
  <c r="P17" i="23" s="1"/>
  <c r="AN38" i="15"/>
  <c r="D14" i="23" s="1"/>
  <c r="AP38" i="15"/>
  <c r="AR38" i="15"/>
  <c r="T39" i="9" s="1"/>
  <c r="R39" i="10"/>
  <c r="J14" i="23"/>
  <c r="AN38" i="17"/>
  <c r="AP38" i="17"/>
  <c r="AR38" i="17"/>
  <c r="CD38" i="15"/>
  <c r="D20" i="23" s="1"/>
  <c r="CF38" i="15"/>
  <c r="E20" i="23" s="1"/>
  <c r="CH38" i="15"/>
  <c r="F20" i="23" s="1"/>
  <c r="CD38" i="16"/>
  <c r="CF38" i="16"/>
  <c r="CH38" i="16"/>
  <c r="CD38" i="17"/>
  <c r="CH38" i="17"/>
  <c r="BB38" i="15"/>
  <c r="D16" i="23" s="1"/>
  <c r="BD38" i="15"/>
  <c r="E16" i="23" s="1"/>
  <c r="BF38" i="15"/>
  <c r="F16" i="23" s="1"/>
  <c r="CK38" i="15"/>
  <c r="CM38" i="15"/>
  <c r="CO38" i="15"/>
  <c r="I39" i="15"/>
  <c r="G39" i="15"/>
  <c r="E49" i="23" s="1"/>
  <c r="E39" i="15"/>
  <c r="E39" i="17"/>
  <c r="G39" i="17"/>
  <c r="I39" i="17"/>
  <c r="L39" i="15"/>
  <c r="N39" i="15"/>
  <c r="P39" i="15"/>
  <c r="H40" i="9" s="1"/>
  <c r="L39" i="16"/>
  <c r="N39" i="16"/>
  <c r="G40" i="10" s="1"/>
  <c r="P39" i="16"/>
  <c r="L39" i="17"/>
  <c r="N39" i="17"/>
  <c r="P39" i="17"/>
  <c r="S39" i="15"/>
  <c r="J40" i="9" s="1"/>
  <c r="U39" i="15"/>
  <c r="W39" i="15"/>
  <c r="S39" i="16"/>
  <c r="U39" i="16"/>
  <c r="W39" i="16"/>
  <c r="S39" i="17"/>
  <c r="U39" i="17"/>
  <c r="W39" i="17"/>
  <c r="AD39" i="15"/>
  <c r="Z39" i="16"/>
  <c r="I52" i="23" s="1"/>
  <c r="L52" i="23" s="1"/>
  <c r="M52" i="23" s="1"/>
  <c r="AB39" i="16"/>
  <c r="AD39" i="16"/>
  <c r="Z39" i="17"/>
  <c r="AB39" i="17"/>
  <c r="AE39" i="17" s="1"/>
  <c r="AD39" i="17"/>
  <c r="AG39" i="15"/>
  <c r="AK39" i="15"/>
  <c r="AG39" i="17"/>
  <c r="AI39" i="17"/>
  <c r="AK39" i="17"/>
  <c r="AU39" i="15"/>
  <c r="AW39" i="15"/>
  <c r="AY39" i="15"/>
  <c r="AW39" i="17"/>
  <c r="AY39" i="17"/>
  <c r="BP39" i="15"/>
  <c r="BR39" i="15"/>
  <c r="BT39" i="15"/>
  <c r="BP39" i="16"/>
  <c r="BR39" i="16"/>
  <c r="BT39" i="16"/>
  <c r="BP39" i="17"/>
  <c r="BR39" i="17"/>
  <c r="BT39" i="17"/>
  <c r="BW39" i="17"/>
  <c r="BY39" i="17"/>
  <c r="CA39" i="17"/>
  <c r="BW39" i="15"/>
  <c r="BY39" i="15"/>
  <c r="E59" i="23" s="1"/>
  <c r="CA39" i="15"/>
  <c r="BW39" i="16"/>
  <c r="BY39" i="16"/>
  <c r="CA39" i="16"/>
  <c r="BI39" i="15"/>
  <c r="BK39" i="15"/>
  <c r="BM39" i="15"/>
  <c r="BN39" i="16"/>
  <c r="BM39" i="16"/>
  <c r="BI39" i="17"/>
  <c r="BK39" i="17"/>
  <c r="BM39" i="17"/>
  <c r="AN39" i="15"/>
  <c r="AP39" i="15"/>
  <c r="AR39" i="15"/>
  <c r="F54" i="23" s="1"/>
  <c r="R40" i="10"/>
  <c r="AN39" i="17"/>
  <c r="AP39" i="17"/>
  <c r="AR39" i="17"/>
  <c r="CD39" i="15"/>
  <c r="CF39" i="15"/>
  <c r="CH39" i="15"/>
  <c r="CD39" i="16"/>
  <c r="CF39" i="16"/>
  <c r="CH39" i="16"/>
  <c r="CD39" i="17"/>
  <c r="CF39" i="17"/>
  <c r="CH39" i="17"/>
  <c r="BB39" i="15"/>
  <c r="BD39" i="15"/>
  <c r="BF39" i="15"/>
  <c r="F56" i="23" s="1"/>
  <c r="CK39" i="15"/>
  <c r="CM39" i="15"/>
  <c r="CO39" i="15"/>
  <c r="I40" i="15"/>
  <c r="G40" i="15"/>
  <c r="E40" i="15"/>
  <c r="E40" i="17"/>
  <c r="G40" i="17"/>
  <c r="I40" i="17"/>
  <c r="L40" i="15"/>
  <c r="Q40" i="15" s="1"/>
  <c r="N40" i="15"/>
  <c r="P40" i="15"/>
  <c r="L40" i="16"/>
  <c r="N40" i="16"/>
  <c r="P40" i="16"/>
  <c r="L40" i="17"/>
  <c r="N40" i="17"/>
  <c r="P40" i="17"/>
  <c r="S40" i="15"/>
  <c r="U40" i="15"/>
  <c r="W40" i="15"/>
  <c r="S40" i="16"/>
  <c r="U40" i="16"/>
  <c r="W40" i="16"/>
  <c r="S40" i="17"/>
  <c r="U40" i="17"/>
  <c r="X40" i="17" s="1"/>
  <c r="W40" i="17"/>
  <c r="Z40" i="15"/>
  <c r="AB40" i="15"/>
  <c r="AD40" i="15"/>
  <c r="Z40" i="16"/>
  <c r="AB40" i="16"/>
  <c r="AD40" i="16"/>
  <c r="Z40" i="17"/>
  <c r="AB40" i="17"/>
  <c r="AD40" i="17"/>
  <c r="AG40" i="15"/>
  <c r="AK40" i="15"/>
  <c r="AG40" i="16"/>
  <c r="AI40" i="16"/>
  <c r="AK40" i="16"/>
  <c r="AG40" i="17"/>
  <c r="AL40" i="17" s="1"/>
  <c r="AI40" i="17"/>
  <c r="AK40" i="17"/>
  <c r="AU40" i="15"/>
  <c r="AW40" i="15"/>
  <c r="AY40" i="15"/>
  <c r="AU40" i="16"/>
  <c r="AW40" i="16"/>
  <c r="AY40" i="16"/>
  <c r="AW40" i="17"/>
  <c r="AY40" i="17"/>
  <c r="BP40" i="15"/>
  <c r="BR40" i="15"/>
  <c r="BT40" i="15"/>
  <c r="BP40" i="16"/>
  <c r="BR40" i="16"/>
  <c r="BT40" i="16"/>
  <c r="BP40" i="17"/>
  <c r="BR40" i="17"/>
  <c r="BT40" i="17"/>
  <c r="BW40" i="17"/>
  <c r="BY40" i="17"/>
  <c r="CA40" i="17"/>
  <c r="BW40" i="15"/>
  <c r="CB40" i="15" s="1"/>
  <c r="BY40" i="15"/>
  <c r="CA40" i="15"/>
  <c r="BW40" i="16"/>
  <c r="BY40" i="16"/>
  <c r="CA40" i="16"/>
  <c r="BI40" i="15"/>
  <c r="BK40" i="15"/>
  <c r="BM40" i="15"/>
  <c r="BI40" i="16"/>
  <c r="BK40" i="16"/>
  <c r="BM40" i="16"/>
  <c r="BI40" i="17"/>
  <c r="BK40" i="17"/>
  <c r="BM40" i="17"/>
  <c r="AN40" i="15"/>
  <c r="AP40" i="15"/>
  <c r="AR40" i="15"/>
  <c r="AN40" i="16"/>
  <c r="AP40" i="16"/>
  <c r="AR40" i="16"/>
  <c r="AN40" i="17"/>
  <c r="AP40" i="17"/>
  <c r="AR40" i="17"/>
  <c r="CD40" i="15"/>
  <c r="CF40" i="15"/>
  <c r="CH40" i="15"/>
  <c r="CD40" i="16"/>
  <c r="CF40" i="16"/>
  <c r="CH40" i="16"/>
  <c r="CD40" i="17"/>
  <c r="CF40" i="17"/>
  <c r="CH40" i="17"/>
  <c r="BB40" i="15"/>
  <c r="BD40" i="15"/>
  <c r="BF40" i="15"/>
  <c r="CK40" i="15"/>
  <c r="CM40" i="15"/>
  <c r="CO40" i="15"/>
  <c r="I41" i="15"/>
  <c r="G41" i="15"/>
  <c r="E41" i="15"/>
  <c r="E41" i="17"/>
  <c r="G41" i="17"/>
  <c r="I41" i="17"/>
  <c r="L41" i="15"/>
  <c r="Q41" i="15" s="1"/>
  <c r="N41" i="15"/>
  <c r="P41" i="15"/>
  <c r="L41" i="16"/>
  <c r="N41" i="16"/>
  <c r="P41" i="16"/>
  <c r="L41" i="17"/>
  <c r="N41" i="17"/>
  <c r="P41" i="17"/>
  <c r="S41" i="15"/>
  <c r="U41" i="15"/>
  <c r="W41" i="15"/>
  <c r="S41" i="16"/>
  <c r="U41" i="16"/>
  <c r="W41" i="16"/>
  <c r="S41" i="17"/>
  <c r="U41" i="17"/>
  <c r="W41" i="17"/>
  <c r="Z41" i="15"/>
  <c r="AB41" i="15"/>
  <c r="AD41" i="15"/>
  <c r="Z41" i="16"/>
  <c r="AB41" i="16"/>
  <c r="AD41" i="16"/>
  <c r="Z41" i="17"/>
  <c r="AB41" i="17"/>
  <c r="AD41" i="17"/>
  <c r="AG41" i="15"/>
  <c r="AK41" i="15"/>
  <c r="AG41" i="16"/>
  <c r="AI41" i="16"/>
  <c r="AK41" i="16"/>
  <c r="AG41" i="17"/>
  <c r="AI41" i="17"/>
  <c r="AK41" i="17"/>
  <c r="AU41" i="15"/>
  <c r="AW41" i="15"/>
  <c r="AY41" i="15"/>
  <c r="AU41" i="16"/>
  <c r="AW41" i="16"/>
  <c r="AY41" i="16"/>
  <c r="AW41" i="17"/>
  <c r="AY41" i="17"/>
  <c r="BP41" i="15"/>
  <c r="BR41" i="15"/>
  <c r="BT41" i="15"/>
  <c r="BP41" i="16"/>
  <c r="BR41" i="16"/>
  <c r="BU41" i="16" s="1"/>
  <c r="BT41" i="16"/>
  <c r="BP41" i="17"/>
  <c r="BR41" i="17"/>
  <c r="BT41" i="17"/>
  <c r="BW41" i="17"/>
  <c r="CB41" i="17" s="1"/>
  <c r="J38" i="35" s="1"/>
  <c r="BY41" i="17"/>
  <c r="CA41" i="17"/>
  <c r="BW41" i="15"/>
  <c r="CB41" i="15" s="1"/>
  <c r="BY41" i="15"/>
  <c r="CA41" i="15"/>
  <c r="BW41" i="16"/>
  <c r="BY41" i="16"/>
  <c r="CA41" i="16"/>
  <c r="BI41" i="15"/>
  <c r="BK41" i="15"/>
  <c r="BM41" i="15"/>
  <c r="BI41" i="16"/>
  <c r="BK41" i="16"/>
  <c r="BM41" i="16"/>
  <c r="BI41" i="17"/>
  <c r="BN41" i="17" s="1"/>
  <c r="BK41" i="17"/>
  <c r="BM41" i="17"/>
  <c r="AN41" i="15"/>
  <c r="AP41" i="15"/>
  <c r="AR41" i="15"/>
  <c r="AN41" i="16"/>
  <c r="AP41" i="16"/>
  <c r="AR41" i="16"/>
  <c r="AN41" i="17"/>
  <c r="AP41" i="17"/>
  <c r="AR41" i="17"/>
  <c r="AS41" i="17"/>
  <c r="CD41" i="15"/>
  <c r="CF41" i="15"/>
  <c r="CH41" i="15"/>
  <c r="CD41" i="16"/>
  <c r="CF41" i="16"/>
  <c r="CH41" i="16"/>
  <c r="CD41" i="17"/>
  <c r="CF41" i="17"/>
  <c r="CH41" i="17"/>
  <c r="BB41" i="15"/>
  <c r="BD41" i="15"/>
  <c r="BF41" i="15"/>
  <c r="CK41" i="15"/>
  <c r="CM41" i="15"/>
  <c r="CO41" i="15"/>
  <c r="I42" i="15"/>
  <c r="G42" i="15"/>
  <c r="E42" i="15"/>
  <c r="E42" i="17"/>
  <c r="G42" i="17"/>
  <c r="I42" i="17"/>
  <c r="L42" i="15"/>
  <c r="N42" i="15"/>
  <c r="P42" i="15"/>
  <c r="L42" i="16"/>
  <c r="N42" i="16"/>
  <c r="P42" i="16"/>
  <c r="L42" i="17"/>
  <c r="N42" i="17"/>
  <c r="P42" i="17"/>
  <c r="S42" i="15"/>
  <c r="U42" i="15"/>
  <c r="W42" i="15"/>
  <c r="S42" i="16"/>
  <c r="U42" i="16"/>
  <c r="W42" i="16"/>
  <c r="S42" i="17"/>
  <c r="X42" i="17" s="1"/>
  <c r="U42" i="17"/>
  <c r="W42" i="17"/>
  <c r="Z42" i="15"/>
  <c r="AB42" i="15"/>
  <c r="AD42" i="15"/>
  <c r="Z42" i="16"/>
  <c r="AB42" i="16"/>
  <c r="AD42" i="16"/>
  <c r="Z42" i="17"/>
  <c r="AB42" i="17"/>
  <c r="AD42" i="17"/>
  <c r="AG42" i="15"/>
  <c r="AK42" i="15"/>
  <c r="AG42" i="16"/>
  <c r="AI42" i="16"/>
  <c r="AK42" i="16"/>
  <c r="AG42" i="17"/>
  <c r="AI42" i="17"/>
  <c r="AK42" i="17"/>
  <c r="AU42" i="15"/>
  <c r="AW42" i="15"/>
  <c r="AY42" i="15"/>
  <c r="AU42" i="16"/>
  <c r="AW42" i="16"/>
  <c r="AY42" i="16"/>
  <c r="AW42" i="17"/>
  <c r="AY42" i="17"/>
  <c r="BP42" i="15"/>
  <c r="BU42" i="15" s="1"/>
  <c r="BR42" i="15"/>
  <c r="BT42" i="15"/>
  <c r="BP42" i="16"/>
  <c r="BU42" i="16" s="1"/>
  <c r="BR42" i="16"/>
  <c r="BT42" i="16"/>
  <c r="BP42" i="17"/>
  <c r="BR42" i="17"/>
  <c r="BT42" i="17"/>
  <c r="BW42" i="17"/>
  <c r="BY42" i="17"/>
  <c r="CA42" i="17"/>
  <c r="BW42" i="15"/>
  <c r="BY42" i="15"/>
  <c r="CA42" i="15"/>
  <c r="BW42" i="16"/>
  <c r="BY42" i="16"/>
  <c r="CA42" i="16"/>
  <c r="BI42" i="15"/>
  <c r="BK42" i="15"/>
  <c r="BM42" i="15"/>
  <c r="BI42" i="16"/>
  <c r="BK42" i="16"/>
  <c r="BM42" i="16"/>
  <c r="BI42" i="17"/>
  <c r="BK42" i="17"/>
  <c r="BM42" i="17"/>
  <c r="BN42" i="17"/>
  <c r="K39" i="35" s="1"/>
  <c r="AN42" i="15"/>
  <c r="AS42" i="15" s="1"/>
  <c r="AP42" i="15"/>
  <c r="AR42" i="15"/>
  <c r="AN42" i="16"/>
  <c r="AP42" i="16"/>
  <c r="AR42" i="16"/>
  <c r="AN42" i="17"/>
  <c r="AP42" i="17"/>
  <c r="AR42" i="17"/>
  <c r="CD42" i="15"/>
  <c r="CF42" i="15"/>
  <c r="CH42" i="15"/>
  <c r="CD42" i="16"/>
  <c r="CI42" i="16" s="1"/>
  <c r="CF42" i="16"/>
  <c r="CH42" i="16"/>
  <c r="CD42" i="17"/>
  <c r="CI42" i="17" s="1"/>
  <c r="CF42" i="17"/>
  <c r="CH42" i="17"/>
  <c r="BB42" i="15"/>
  <c r="BD42" i="15"/>
  <c r="BF42" i="15"/>
  <c r="CK42" i="15"/>
  <c r="CM42" i="15"/>
  <c r="CO42" i="15"/>
  <c r="I43" i="15"/>
  <c r="G43" i="15"/>
  <c r="E43" i="15"/>
  <c r="E43" i="17"/>
  <c r="J43" i="17" s="1"/>
  <c r="G43" i="17"/>
  <c r="I43" i="17"/>
  <c r="L43" i="15"/>
  <c r="N43" i="15"/>
  <c r="P43" i="15"/>
  <c r="L43" i="16"/>
  <c r="N43" i="16"/>
  <c r="P43" i="16"/>
  <c r="L43" i="17"/>
  <c r="N43" i="17"/>
  <c r="P43" i="17"/>
  <c r="S43" i="15"/>
  <c r="U43" i="15"/>
  <c r="W43" i="15"/>
  <c r="S43" i="16"/>
  <c r="U43" i="16"/>
  <c r="W43" i="16"/>
  <c r="S43" i="17"/>
  <c r="U43" i="17"/>
  <c r="W43" i="17"/>
  <c r="Z43" i="15"/>
  <c r="AB43" i="15"/>
  <c r="AD43" i="15"/>
  <c r="Z43" i="16"/>
  <c r="AB43" i="16"/>
  <c r="AD43" i="16"/>
  <c r="Z43" i="17"/>
  <c r="AB43" i="17"/>
  <c r="AD43" i="17"/>
  <c r="AG43" i="15"/>
  <c r="AK43" i="15"/>
  <c r="F214" i="23" s="1"/>
  <c r="AG43" i="16"/>
  <c r="AL43" i="16" s="1"/>
  <c r="AI43" i="16"/>
  <c r="AK43" i="16"/>
  <c r="AG43" i="17"/>
  <c r="AI43" i="17"/>
  <c r="AK43" i="17"/>
  <c r="AU43" i="15"/>
  <c r="AW43" i="15"/>
  <c r="AY43" i="15"/>
  <c r="AU43" i="16"/>
  <c r="AW43" i="16"/>
  <c r="AY43" i="16"/>
  <c r="AW43" i="17"/>
  <c r="AY43" i="17"/>
  <c r="BP43" i="15"/>
  <c r="BR43" i="15"/>
  <c r="BT43" i="15"/>
  <c r="BP43" i="16"/>
  <c r="BR43" i="16"/>
  <c r="BT43" i="16"/>
  <c r="BP43" i="17"/>
  <c r="BR43" i="17"/>
  <c r="BT43" i="17"/>
  <c r="BW43" i="17"/>
  <c r="CB43" i="17" s="1"/>
  <c r="BY43" i="17"/>
  <c r="CA43" i="17"/>
  <c r="BW43" i="15"/>
  <c r="BY43" i="15"/>
  <c r="CA43" i="15"/>
  <c r="BW43" i="16"/>
  <c r="BY43" i="16"/>
  <c r="CA43" i="16"/>
  <c r="BI43" i="15"/>
  <c r="BK43" i="15"/>
  <c r="BM43" i="15"/>
  <c r="BI43" i="16"/>
  <c r="BK43" i="16"/>
  <c r="BM43" i="16"/>
  <c r="BI43" i="17"/>
  <c r="BK43" i="17"/>
  <c r="BM43" i="17"/>
  <c r="AN43" i="15"/>
  <c r="AP43" i="15"/>
  <c r="AR43" i="15"/>
  <c r="AN43" i="16"/>
  <c r="AP43" i="16"/>
  <c r="AR43" i="16"/>
  <c r="AN43" i="17"/>
  <c r="AP43" i="17"/>
  <c r="AR43" i="17"/>
  <c r="CD43" i="15"/>
  <c r="CF43" i="15"/>
  <c r="CH43" i="15"/>
  <c r="CD43" i="16"/>
  <c r="CF43" i="16"/>
  <c r="CH43" i="16"/>
  <c r="CD43" i="17"/>
  <c r="CF43" i="17"/>
  <c r="CH43" i="17"/>
  <c r="BB43" i="15"/>
  <c r="BD43" i="15"/>
  <c r="BF43" i="15"/>
  <c r="CK43" i="15"/>
  <c r="CM43" i="15"/>
  <c r="CO43" i="15"/>
  <c r="I44" i="15"/>
  <c r="G44" i="15"/>
  <c r="E44" i="15"/>
  <c r="E44" i="17"/>
  <c r="G44" i="17"/>
  <c r="I44" i="17"/>
  <c r="L44" i="15"/>
  <c r="N44" i="15"/>
  <c r="P44" i="15"/>
  <c r="L44" i="16"/>
  <c r="N44" i="16"/>
  <c r="P44" i="16"/>
  <c r="L44" i="17"/>
  <c r="N44" i="17"/>
  <c r="P44" i="17"/>
  <c r="Q44" i="17" s="1"/>
  <c r="S44" i="15"/>
  <c r="U44" i="15"/>
  <c r="W44" i="15"/>
  <c r="S44" i="16"/>
  <c r="X44" i="16" s="1"/>
  <c r="U44" i="16"/>
  <c r="W44" i="16"/>
  <c r="S44" i="17"/>
  <c r="U44" i="17"/>
  <c r="W44" i="17"/>
  <c r="Z44" i="15"/>
  <c r="AB44" i="15"/>
  <c r="AD44" i="15"/>
  <c r="Z44" i="16"/>
  <c r="AB44" i="16"/>
  <c r="AD44" i="16"/>
  <c r="Z44" i="17"/>
  <c r="AB44" i="17"/>
  <c r="AD44" i="17"/>
  <c r="AG44" i="15"/>
  <c r="AK44" i="15"/>
  <c r="F13" i="24" s="1"/>
  <c r="AG44" i="16"/>
  <c r="AL44" i="16" s="1"/>
  <c r="AI44" i="16"/>
  <c r="AK44" i="16"/>
  <c r="AG44" i="17"/>
  <c r="AL44" i="17" s="1"/>
  <c r="AI44" i="17"/>
  <c r="AK44" i="17"/>
  <c r="AU44" i="15"/>
  <c r="AW44" i="15"/>
  <c r="AY44" i="15"/>
  <c r="AU44" i="16"/>
  <c r="AW44" i="16"/>
  <c r="AY44" i="16"/>
  <c r="AW44" i="17"/>
  <c r="AY44" i="17"/>
  <c r="BP44" i="15"/>
  <c r="BR44" i="15"/>
  <c r="BT44" i="15"/>
  <c r="BP44" i="16"/>
  <c r="BR44" i="16"/>
  <c r="BT44" i="16"/>
  <c r="BP44" i="17"/>
  <c r="BR44" i="17"/>
  <c r="BT44" i="17"/>
  <c r="BW44" i="17"/>
  <c r="BY44" i="17"/>
  <c r="CA44" i="17"/>
  <c r="BW44" i="15"/>
  <c r="BY44" i="15"/>
  <c r="CB44" i="15" s="1"/>
  <c r="CA44" i="15"/>
  <c r="BW44" i="16"/>
  <c r="BY44" i="16"/>
  <c r="CA44" i="16"/>
  <c r="BI44" i="15"/>
  <c r="BK44" i="15"/>
  <c r="BM44" i="15"/>
  <c r="BI44" i="16"/>
  <c r="BK44" i="16"/>
  <c r="BM44" i="16"/>
  <c r="BI44" i="17"/>
  <c r="BK44" i="17"/>
  <c r="BM44" i="17"/>
  <c r="AN44" i="15"/>
  <c r="AP44" i="15"/>
  <c r="AR44" i="15"/>
  <c r="AN44" i="16"/>
  <c r="AP44" i="16"/>
  <c r="AR44" i="16"/>
  <c r="AN44" i="17"/>
  <c r="AS44" i="17" s="1"/>
  <c r="AP44" i="17"/>
  <c r="AR44" i="17"/>
  <c r="CD44" i="15"/>
  <c r="CI44" i="15" s="1"/>
  <c r="CF44" i="15"/>
  <c r="CH44" i="15"/>
  <c r="CD44" i="16"/>
  <c r="CF44" i="16"/>
  <c r="CH44" i="16"/>
  <c r="CD44" i="17"/>
  <c r="CF44" i="17"/>
  <c r="CH44" i="17"/>
  <c r="BB44" i="15"/>
  <c r="BG44" i="15" s="1"/>
  <c r="BD44" i="15"/>
  <c r="BF44" i="15"/>
  <c r="CK44" i="15"/>
  <c r="CP44" i="15" s="1"/>
  <c r="CM44" i="15"/>
  <c r="CO44" i="15"/>
  <c r="I45" i="15"/>
  <c r="G45" i="15"/>
  <c r="E45" i="15"/>
  <c r="E45" i="17"/>
  <c r="G45" i="17"/>
  <c r="I45" i="17"/>
  <c r="L45" i="15"/>
  <c r="N45" i="15"/>
  <c r="P45" i="15"/>
  <c r="L45" i="16"/>
  <c r="Q45" i="16" s="1"/>
  <c r="N45" i="16"/>
  <c r="P45" i="16"/>
  <c r="L45" i="17"/>
  <c r="N45" i="17"/>
  <c r="P45" i="17"/>
  <c r="S45" i="15"/>
  <c r="U45" i="15"/>
  <c r="W45" i="15"/>
  <c r="S45" i="16"/>
  <c r="U45" i="16"/>
  <c r="W45" i="16"/>
  <c r="S45" i="17"/>
  <c r="X45" i="17" s="1"/>
  <c r="U45" i="17"/>
  <c r="W45" i="17"/>
  <c r="Z45" i="15"/>
  <c r="AB45" i="15"/>
  <c r="AD45" i="15"/>
  <c r="Z45" i="16"/>
  <c r="AB45" i="16"/>
  <c r="AD45" i="16"/>
  <c r="Z45" i="17"/>
  <c r="AB45" i="17"/>
  <c r="AD45" i="17"/>
  <c r="AG45" i="15"/>
  <c r="AK45" i="15"/>
  <c r="F53" i="24" s="1"/>
  <c r="AG45" i="16"/>
  <c r="AI45" i="16"/>
  <c r="AK45" i="16"/>
  <c r="AG45" i="17"/>
  <c r="AI45" i="17"/>
  <c r="AK45" i="17"/>
  <c r="AU45" i="15"/>
  <c r="AW45" i="15"/>
  <c r="AY45" i="15"/>
  <c r="AU45" i="16"/>
  <c r="AW45" i="16"/>
  <c r="AY45" i="16"/>
  <c r="AW45" i="17"/>
  <c r="AY45" i="17"/>
  <c r="BP45" i="15"/>
  <c r="BR45" i="15"/>
  <c r="BT45" i="15"/>
  <c r="BP45" i="16"/>
  <c r="BR45" i="16"/>
  <c r="BT45" i="16"/>
  <c r="BP45" i="17"/>
  <c r="BR45" i="17"/>
  <c r="BT45" i="17"/>
  <c r="BW45" i="17"/>
  <c r="BY45" i="17"/>
  <c r="CA45" i="17"/>
  <c r="BW45" i="15"/>
  <c r="CB45" i="15" s="1"/>
  <c r="BY45" i="15"/>
  <c r="CA45" i="15"/>
  <c r="BW45" i="16"/>
  <c r="BY45" i="16"/>
  <c r="CA45" i="16"/>
  <c r="BI45" i="15"/>
  <c r="BK45" i="15"/>
  <c r="BM45" i="15"/>
  <c r="BI45" i="16"/>
  <c r="BK45" i="16"/>
  <c r="BM45" i="16"/>
  <c r="BI45" i="17"/>
  <c r="BK45" i="17"/>
  <c r="BM45" i="17"/>
  <c r="AN45" i="15"/>
  <c r="AP45" i="15"/>
  <c r="AR45" i="15"/>
  <c r="AN45" i="16"/>
  <c r="AP45" i="16"/>
  <c r="AR45" i="16"/>
  <c r="AN45" i="17"/>
  <c r="AP45" i="17"/>
  <c r="AR45" i="17"/>
  <c r="CD45" i="15"/>
  <c r="CF45" i="15"/>
  <c r="CH45" i="15"/>
  <c r="CD45" i="16"/>
  <c r="CF45" i="16"/>
  <c r="CH45" i="16"/>
  <c r="CD45" i="17"/>
  <c r="CF45" i="17"/>
  <c r="CH45" i="17"/>
  <c r="BB45" i="15"/>
  <c r="BD45" i="15"/>
  <c r="BF45" i="15"/>
  <c r="CK45" i="15"/>
  <c r="CM45" i="15"/>
  <c r="CO45" i="15"/>
  <c r="I46" i="15"/>
  <c r="G46" i="15"/>
  <c r="E46" i="15"/>
  <c r="E46" i="17"/>
  <c r="G46" i="17"/>
  <c r="I46" i="17"/>
  <c r="L46" i="15"/>
  <c r="N46" i="15"/>
  <c r="P46" i="15"/>
  <c r="L46" i="16"/>
  <c r="N46" i="16"/>
  <c r="P46" i="16"/>
  <c r="L46" i="17"/>
  <c r="N46" i="17"/>
  <c r="P46" i="17"/>
  <c r="S46" i="15"/>
  <c r="U46" i="15"/>
  <c r="W46" i="15"/>
  <c r="S46" i="16"/>
  <c r="X46" i="16" s="1"/>
  <c r="U46" i="16"/>
  <c r="W46" i="16"/>
  <c r="S46" i="17"/>
  <c r="U46" i="17"/>
  <c r="W46" i="17"/>
  <c r="Z46" i="15"/>
  <c r="AB46" i="15"/>
  <c r="AD46" i="15"/>
  <c r="Z46" i="16"/>
  <c r="AB46" i="16"/>
  <c r="AD46" i="16"/>
  <c r="Z46" i="17"/>
  <c r="AB46" i="17"/>
  <c r="AD46" i="17"/>
  <c r="AG46" i="15"/>
  <c r="AK46" i="15"/>
  <c r="F94" i="24" s="1"/>
  <c r="AG46" i="16"/>
  <c r="AI46" i="16"/>
  <c r="AK46" i="16"/>
  <c r="AG46" i="17"/>
  <c r="AI46" i="17"/>
  <c r="AK46" i="17"/>
  <c r="AU46" i="15"/>
  <c r="AW46" i="15"/>
  <c r="AY46" i="15"/>
  <c r="AU46" i="16"/>
  <c r="AW46" i="16"/>
  <c r="AY46" i="16"/>
  <c r="AW46" i="17"/>
  <c r="AY46" i="17"/>
  <c r="BP46" i="15"/>
  <c r="BU46" i="15" s="1"/>
  <c r="BR46" i="15"/>
  <c r="BT46" i="15"/>
  <c r="BP46" i="16"/>
  <c r="BU46" i="16" s="1"/>
  <c r="BR46" i="16"/>
  <c r="BT46" i="16"/>
  <c r="BP46" i="17"/>
  <c r="BU46" i="17" s="1"/>
  <c r="BR46" i="17"/>
  <c r="BT46" i="17"/>
  <c r="BW46" i="17"/>
  <c r="CB46" i="17" s="1"/>
  <c r="BY46" i="17"/>
  <c r="CA46" i="17"/>
  <c r="BW46" i="15"/>
  <c r="BY46" i="15"/>
  <c r="CA46" i="15"/>
  <c r="BW46" i="16"/>
  <c r="BY46" i="16"/>
  <c r="CA46" i="16"/>
  <c r="BI46" i="15"/>
  <c r="BK46" i="15"/>
  <c r="BM46" i="15"/>
  <c r="BI46" i="16"/>
  <c r="BK46" i="16"/>
  <c r="BM46" i="16"/>
  <c r="BI46" i="17"/>
  <c r="BK46" i="17"/>
  <c r="BM46" i="17"/>
  <c r="AN46" i="15"/>
  <c r="AP46" i="15"/>
  <c r="AR46" i="15"/>
  <c r="AN46" i="16"/>
  <c r="AP46" i="16"/>
  <c r="AR46" i="16"/>
  <c r="AN46" i="17"/>
  <c r="AP46" i="17"/>
  <c r="AR46" i="17"/>
  <c r="CD46" i="15"/>
  <c r="CF46" i="15"/>
  <c r="CH46" i="15"/>
  <c r="CD46" i="16"/>
  <c r="CF46" i="16"/>
  <c r="CH46" i="16"/>
  <c r="CD46" i="17"/>
  <c r="CF46" i="17"/>
  <c r="CH46" i="17"/>
  <c r="BB46" i="15"/>
  <c r="BD46" i="15"/>
  <c r="BF46" i="15"/>
  <c r="CK46" i="15"/>
  <c r="CM46" i="15"/>
  <c r="CO46" i="15"/>
  <c r="I47" i="15"/>
  <c r="G47" i="15"/>
  <c r="E47" i="15"/>
  <c r="E47" i="17"/>
  <c r="G47" i="17"/>
  <c r="I47" i="17"/>
  <c r="L47" i="15"/>
  <c r="N47" i="15"/>
  <c r="P47" i="15"/>
  <c r="L47" i="16"/>
  <c r="Q47" i="16" s="1"/>
  <c r="N47" i="16"/>
  <c r="P47" i="16"/>
  <c r="L47" i="17"/>
  <c r="N47" i="17"/>
  <c r="P47" i="17"/>
  <c r="S47" i="15"/>
  <c r="U47" i="15"/>
  <c r="W47" i="15"/>
  <c r="S47" i="16"/>
  <c r="U47" i="16"/>
  <c r="W47" i="16"/>
  <c r="S47" i="17"/>
  <c r="U47" i="17"/>
  <c r="W47" i="17"/>
  <c r="Z47" i="15"/>
  <c r="AB47" i="15"/>
  <c r="AD47" i="15"/>
  <c r="Z47" i="16"/>
  <c r="AB47" i="16"/>
  <c r="AD47" i="16"/>
  <c r="Z47" i="17"/>
  <c r="AB47" i="17"/>
  <c r="AD47" i="17"/>
  <c r="AG47" i="15"/>
  <c r="AK47" i="15"/>
  <c r="AG47" i="16"/>
  <c r="AI47" i="16"/>
  <c r="AK47" i="16"/>
  <c r="AG47" i="17"/>
  <c r="AI47" i="17"/>
  <c r="AK47" i="17"/>
  <c r="AU47" i="15"/>
  <c r="AW47" i="15"/>
  <c r="AY47" i="15"/>
  <c r="AU47" i="16"/>
  <c r="AW47" i="16"/>
  <c r="AY47" i="16"/>
  <c r="AW47" i="17"/>
  <c r="AY47" i="17"/>
  <c r="AZ47" i="17" s="1"/>
  <c r="H44" i="35" s="1"/>
  <c r="BP47" i="15"/>
  <c r="BR47" i="15"/>
  <c r="BT47" i="15"/>
  <c r="BP47" i="16"/>
  <c r="BR47" i="16"/>
  <c r="BT47" i="16"/>
  <c r="BP47" i="17"/>
  <c r="BR47" i="17"/>
  <c r="BT47" i="17"/>
  <c r="BW47" i="17"/>
  <c r="BY47" i="17"/>
  <c r="CA47" i="17"/>
  <c r="BW47" i="15"/>
  <c r="BY47" i="15"/>
  <c r="CA47" i="15"/>
  <c r="BW47" i="16"/>
  <c r="BY47" i="16"/>
  <c r="CA47" i="16"/>
  <c r="BI47" i="15"/>
  <c r="BK47" i="15"/>
  <c r="BM47" i="15"/>
  <c r="BI47" i="16"/>
  <c r="BK47" i="16"/>
  <c r="BM47" i="16"/>
  <c r="BI47" i="17"/>
  <c r="BK47" i="17"/>
  <c r="BM47" i="17"/>
  <c r="AN47" i="15"/>
  <c r="AP47" i="15"/>
  <c r="AR47" i="15"/>
  <c r="AN47" i="16"/>
  <c r="AP47" i="16"/>
  <c r="AR47" i="16"/>
  <c r="AN47" i="17"/>
  <c r="AP47" i="17"/>
  <c r="AR47" i="17"/>
  <c r="CF47" i="15"/>
  <c r="CI47" i="15" s="1"/>
  <c r="CH47" i="15"/>
  <c r="CD47" i="16"/>
  <c r="CF47" i="16"/>
  <c r="CH47" i="16"/>
  <c r="CD47" i="17"/>
  <c r="CF47" i="17"/>
  <c r="CH47" i="17"/>
  <c r="BB47" i="15"/>
  <c r="BD47" i="15"/>
  <c r="BF47" i="15"/>
  <c r="CK47" i="15"/>
  <c r="CP47" i="15" s="1"/>
  <c r="CM47" i="15"/>
  <c r="CO47" i="15"/>
  <c r="I48" i="15"/>
  <c r="G48" i="15"/>
  <c r="E48" i="15"/>
  <c r="E48" i="17"/>
  <c r="G48" i="17"/>
  <c r="I48" i="17"/>
  <c r="L48" i="15"/>
  <c r="N48" i="15"/>
  <c r="P48" i="15"/>
  <c r="L48" i="16"/>
  <c r="N48" i="16"/>
  <c r="P48" i="16"/>
  <c r="L48" i="17"/>
  <c r="N48" i="17"/>
  <c r="P48" i="17"/>
  <c r="S48" i="15"/>
  <c r="U48" i="15"/>
  <c r="W48" i="15"/>
  <c r="S48" i="16"/>
  <c r="U48" i="16"/>
  <c r="W48" i="16"/>
  <c r="S48" i="17"/>
  <c r="X48" i="17" s="1"/>
  <c r="U48" i="17"/>
  <c r="W48" i="17"/>
  <c r="Z48" i="15"/>
  <c r="AB48" i="15"/>
  <c r="AD48" i="15"/>
  <c r="Z48" i="16"/>
  <c r="AB48" i="16"/>
  <c r="AD48" i="16"/>
  <c r="Z48" i="17"/>
  <c r="AB48" i="17"/>
  <c r="AD48" i="17"/>
  <c r="AG48" i="15"/>
  <c r="AK48" i="15"/>
  <c r="AG48" i="16"/>
  <c r="AI48" i="16"/>
  <c r="AK48" i="16"/>
  <c r="AG48" i="17"/>
  <c r="AI48" i="17"/>
  <c r="AK48" i="17"/>
  <c r="AU48" i="15"/>
  <c r="AW48" i="15"/>
  <c r="AY48" i="15"/>
  <c r="AU48" i="16"/>
  <c r="AZ48" i="16" s="1"/>
  <c r="AW48" i="16"/>
  <c r="AY48" i="16"/>
  <c r="AW48" i="17"/>
  <c r="AY48" i="17"/>
  <c r="BP48" i="15"/>
  <c r="BR48" i="15"/>
  <c r="BT48" i="15"/>
  <c r="BP48" i="16"/>
  <c r="BR48" i="16"/>
  <c r="BT48" i="16"/>
  <c r="BP48" i="17"/>
  <c r="BR48" i="17"/>
  <c r="BT48" i="17"/>
  <c r="BW48" i="17"/>
  <c r="BY48" i="17"/>
  <c r="CA48" i="17"/>
  <c r="BW48" i="15"/>
  <c r="CB48" i="15" s="1"/>
  <c r="BY48" i="15"/>
  <c r="CA48" i="15"/>
  <c r="BW48" i="16"/>
  <c r="BY48" i="16"/>
  <c r="CA48" i="16"/>
  <c r="BI48" i="15"/>
  <c r="BK48" i="15"/>
  <c r="BM48" i="15"/>
  <c r="BI48" i="16"/>
  <c r="BK48" i="16"/>
  <c r="BM48" i="16"/>
  <c r="BI48" i="17"/>
  <c r="BN48" i="17" s="1"/>
  <c r="BK48" i="17"/>
  <c r="BM48" i="17"/>
  <c r="AN48" i="15"/>
  <c r="AP48" i="15"/>
  <c r="AR48" i="15"/>
  <c r="AN48" i="16"/>
  <c r="AP48" i="16"/>
  <c r="AR48" i="16"/>
  <c r="AN48" i="17"/>
  <c r="AP48" i="17"/>
  <c r="AR48" i="17"/>
  <c r="CD48" i="15"/>
  <c r="CF48" i="15"/>
  <c r="CH48" i="15"/>
  <c r="CD48" i="16"/>
  <c r="CF48" i="16"/>
  <c r="CH48" i="16"/>
  <c r="CD48" i="17"/>
  <c r="CF48" i="17"/>
  <c r="CH48" i="17"/>
  <c r="BB48" i="15"/>
  <c r="BD48" i="15"/>
  <c r="BF48" i="15"/>
  <c r="CK48" i="15"/>
  <c r="CP48" i="15" s="1"/>
  <c r="CM48" i="15"/>
  <c r="CO48" i="15"/>
  <c r="I49" i="15"/>
  <c r="G49" i="15"/>
  <c r="E49" i="15"/>
  <c r="E49" i="17"/>
  <c r="G49" i="17"/>
  <c r="I49" i="17"/>
  <c r="L49" i="15"/>
  <c r="N49" i="15"/>
  <c r="P49" i="15"/>
  <c r="Q49" i="15" s="1"/>
  <c r="L49" i="16"/>
  <c r="N49" i="16"/>
  <c r="P49" i="16"/>
  <c r="L49" i="17"/>
  <c r="Q49" i="17" s="1"/>
  <c r="N49" i="17"/>
  <c r="P49" i="17"/>
  <c r="S49" i="15"/>
  <c r="U49" i="15"/>
  <c r="W49" i="15"/>
  <c r="S49" i="16"/>
  <c r="U49" i="16"/>
  <c r="W49" i="16"/>
  <c r="S49" i="17"/>
  <c r="X49" i="17" s="1"/>
  <c r="U49" i="17"/>
  <c r="W49" i="17"/>
  <c r="Z49" i="15"/>
  <c r="AE49" i="15" s="1"/>
  <c r="AB49" i="15"/>
  <c r="AD49" i="15"/>
  <c r="Z49" i="16"/>
  <c r="AB49" i="16"/>
  <c r="AD49" i="16"/>
  <c r="Z49" i="17"/>
  <c r="AB49" i="17"/>
  <c r="AD49" i="17"/>
  <c r="AG49" i="15"/>
  <c r="AK49" i="15"/>
  <c r="AG49" i="16"/>
  <c r="AI49" i="16"/>
  <c r="AL49" i="16" s="1"/>
  <c r="AK49" i="16"/>
  <c r="AG49" i="17"/>
  <c r="AI49" i="17"/>
  <c r="AK49" i="17"/>
  <c r="AU49" i="15"/>
  <c r="AZ49" i="15" s="1"/>
  <c r="AW49" i="15"/>
  <c r="AY49" i="15"/>
  <c r="AU49" i="16"/>
  <c r="AZ49" i="16" s="1"/>
  <c r="AW49" i="16"/>
  <c r="AY49" i="16"/>
  <c r="AW49" i="17"/>
  <c r="AY49" i="17"/>
  <c r="BP49" i="15"/>
  <c r="BR49" i="15"/>
  <c r="BT49" i="15"/>
  <c r="BP49" i="16"/>
  <c r="BR49" i="16"/>
  <c r="BT49" i="16"/>
  <c r="BP49" i="17"/>
  <c r="BR49" i="17"/>
  <c r="BT49" i="17"/>
  <c r="BW49" i="17"/>
  <c r="BY49" i="17"/>
  <c r="CA49" i="17"/>
  <c r="BW49" i="15"/>
  <c r="BY49" i="15"/>
  <c r="CA49" i="15"/>
  <c r="BW49" i="16"/>
  <c r="CB49" i="16" s="1"/>
  <c r="BY49" i="16"/>
  <c r="CA49" i="16"/>
  <c r="BI49" i="15"/>
  <c r="BK49" i="15"/>
  <c r="BM49" i="15"/>
  <c r="BI49" i="16"/>
  <c r="BK49" i="16"/>
  <c r="BM49" i="16"/>
  <c r="BI49" i="17"/>
  <c r="BN49" i="17" s="1"/>
  <c r="BK49" i="17"/>
  <c r="BM49" i="17"/>
  <c r="AN49" i="15"/>
  <c r="AS49" i="15" s="1"/>
  <c r="AP49" i="15"/>
  <c r="AR49" i="15"/>
  <c r="AN49" i="16"/>
  <c r="AP49" i="16"/>
  <c r="AR49" i="16"/>
  <c r="AN49" i="17"/>
  <c r="AP49" i="17"/>
  <c r="AR49" i="17"/>
  <c r="CD49" i="15"/>
  <c r="CI49" i="15" s="1"/>
  <c r="CF49" i="15"/>
  <c r="CH49" i="15"/>
  <c r="CD49" i="16"/>
  <c r="CF49" i="16"/>
  <c r="CH49" i="16"/>
  <c r="CD49" i="17"/>
  <c r="CF49" i="17"/>
  <c r="CH49" i="17"/>
  <c r="BB49" i="15"/>
  <c r="BD49" i="15"/>
  <c r="BF49" i="15"/>
  <c r="CK49" i="15"/>
  <c r="CP49" i="15" s="1"/>
  <c r="CM49" i="15"/>
  <c r="CO49" i="15"/>
  <c r="I50" i="15"/>
  <c r="G50" i="15"/>
  <c r="E50" i="15"/>
  <c r="E50" i="17"/>
  <c r="G50" i="17"/>
  <c r="I50" i="17"/>
  <c r="L50" i="15"/>
  <c r="N50" i="15"/>
  <c r="P50" i="15"/>
  <c r="L50" i="16"/>
  <c r="N50" i="16"/>
  <c r="P50" i="16"/>
  <c r="L50" i="17"/>
  <c r="N50" i="17"/>
  <c r="P50" i="17"/>
  <c r="S50" i="15"/>
  <c r="U50" i="15"/>
  <c r="W50" i="15"/>
  <c r="S50" i="16"/>
  <c r="U50" i="16"/>
  <c r="W50" i="16"/>
  <c r="S50" i="17"/>
  <c r="U50" i="17"/>
  <c r="W50" i="17"/>
  <c r="Z50" i="15"/>
  <c r="AE50" i="15" s="1"/>
  <c r="AB50" i="15"/>
  <c r="AD50" i="15"/>
  <c r="Z50" i="16"/>
  <c r="AB50" i="16"/>
  <c r="AD50" i="16"/>
  <c r="AB50" i="17"/>
  <c r="AD50" i="17"/>
  <c r="Z50" i="17"/>
  <c r="AG50" i="15"/>
  <c r="AK50" i="15"/>
  <c r="AG50" i="16"/>
  <c r="AI50" i="16"/>
  <c r="AK50" i="16"/>
  <c r="AG50" i="17"/>
  <c r="AI50" i="17"/>
  <c r="AK50" i="17"/>
  <c r="AU50" i="15"/>
  <c r="AZ50" i="15" s="1"/>
  <c r="AW50" i="15"/>
  <c r="AY50" i="15"/>
  <c r="AU50" i="16"/>
  <c r="AW50" i="16"/>
  <c r="AY50" i="16"/>
  <c r="AW50" i="17"/>
  <c r="AY50" i="17"/>
  <c r="BP50" i="15"/>
  <c r="BR50" i="15"/>
  <c r="BT50" i="15"/>
  <c r="BP50" i="16"/>
  <c r="BU50" i="16" s="1"/>
  <c r="BR50" i="16"/>
  <c r="BT50" i="16"/>
  <c r="BP50" i="17"/>
  <c r="BR50" i="17"/>
  <c r="BU50" i="17" s="1"/>
  <c r="BT50" i="17"/>
  <c r="BW50" i="17"/>
  <c r="BY50" i="17"/>
  <c r="CA50" i="17"/>
  <c r="BW50" i="15"/>
  <c r="CB50" i="15" s="1"/>
  <c r="BY50" i="15"/>
  <c r="CA50" i="15"/>
  <c r="BW50" i="16"/>
  <c r="CB50" i="16" s="1"/>
  <c r="BY50" i="16"/>
  <c r="CA50" i="16"/>
  <c r="BI50" i="15"/>
  <c r="BK50" i="15"/>
  <c r="BM50" i="15"/>
  <c r="BI50" i="16"/>
  <c r="BK50" i="16"/>
  <c r="BM50" i="16"/>
  <c r="BI50" i="17"/>
  <c r="BK50" i="17"/>
  <c r="BM50" i="17"/>
  <c r="AN50" i="15"/>
  <c r="AP50" i="15"/>
  <c r="AR50" i="15"/>
  <c r="AN50" i="16"/>
  <c r="AP50" i="16"/>
  <c r="AR50" i="16"/>
  <c r="AN50" i="17"/>
  <c r="AP50" i="17"/>
  <c r="AR50" i="17"/>
  <c r="CD50" i="15"/>
  <c r="CF50" i="15"/>
  <c r="CH50" i="15"/>
  <c r="CD50" i="16"/>
  <c r="CF50" i="16"/>
  <c r="CH50" i="16"/>
  <c r="CD50" i="17"/>
  <c r="CF50" i="17"/>
  <c r="CH50" i="17"/>
  <c r="BB50" i="15"/>
  <c r="BG50" i="15" s="1"/>
  <c r="BD50" i="15"/>
  <c r="BF50" i="15"/>
  <c r="CK50" i="15"/>
  <c r="CM50" i="15"/>
  <c r="CO50" i="15"/>
  <c r="I51" i="15"/>
  <c r="G51" i="15"/>
  <c r="E51" i="15"/>
  <c r="I51" i="17"/>
  <c r="G51" i="17"/>
  <c r="E51" i="17"/>
  <c r="L51" i="15"/>
  <c r="N51" i="15"/>
  <c r="P51" i="15"/>
  <c r="L51" i="16"/>
  <c r="N51" i="16"/>
  <c r="P51" i="16"/>
  <c r="P51" i="17"/>
  <c r="N51" i="17"/>
  <c r="L51" i="17"/>
  <c r="S51" i="15"/>
  <c r="U51" i="15"/>
  <c r="W51" i="15"/>
  <c r="U51" i="16"/>
  <c r="S51" i="16"/>
  <c r="W51" i="16"/>
  <c r="W51" i="17"/>
  <c r="U51" i="17"/>
  <c r="S51" i="17"/>
  <c r="AB51" i="15"/>
  <c r="AD51" i="15"/>
  <c r="Z51" i="16"/>
  <c r="AB51" i="16"/>
  <c r="AD51" i="16"/>
  <c r="AD51" i="17"/>
  <c r="AB51" i="17"/>
  <c r="Z51" i="17"/>
  <c r="AG51" i="15"/>
  <c r="AK51" i="15"/>
  <c r="AG51" i="17"/>
  <c r="AI51" i="17"/>
  <c r="AK51" i="17"/>
  <c r="AG51" i="16"/>
  <c r="AI51" i="16"/>
  <c r="AK51" i="16"/>
  <c r="AU51" i="15"/>
  <c r="AW51" i="15"/>
  <c r="AY51" i="15"/>
  <c r="AU51" i="16"/>
  <c r="AW51" i="16"/>
  <c r="AY51" i="16"/>
  <c r="AY51" i="17"/>
  <c r="AW51" i="17"/>
  <c r="BP51" i="15"/>
  <c r="BR51" i="15"/>
  <c r="BT51" i="15"/>
  <c r="BP51" i="17"/>
  <c r="BR51" i="17"/>
  <c r="BU51" i="17" s="1"/>
  <c r="BT51" i="17"/>
  <c r="BP51" i="16"/>
  <c r="BY51" i="17"/>
  <c r="BW51" i="17"/>
  <c r="CA51" i="17"/>
  <c r="BW51" i="15"/>
  <c r="BY51" i="15"/>
  <c r="CA51" i="15"/>
  <c r="BW51" i="16"/>
  <c r="BY51" i="16"/>
  <c r="CA51" i="16"/>
  <c r="BI51" i="15"/>
  <c r="BK51" i="15"/>
  <c r="BM51" i="15"/>
  <c r="BI51" i="17"/>
  <c r="BK51" i="17"/>
  <c r="BN51" i="17" s="1"/>
  <c r="BM51" i="17"/>
  <c r="BI51" i="16"/>
  <c r="BK51" i="16"/>
  <c r="BM51" i="16"/>
  <c r="AN51" i="15"/>
  <c r="AP51" i="15"/>
  <c r="AR51" i="15"/>
  <c r="AN51" i="17"/>
  <c r="AR51" i="17"/>
  <c r="AP51" i="17"/>
  <c r="AN51" i="16"/>
  <c r="AP51" i="16"/>
  <c r="AR51" i="16"/>
  <c r="CD51" i="15"/>
  <c r="CF51" i="15"/>
  <c r="CH51" i="15"/>
  <c r="CD51" i="16"/>
  <c r="CF51" i="16"/>
  <c r="CI51" i="16" s="1"/>
  <c r="CH51" i="16"/>
  <c r="CD51" i="17"/>
  <c r="CF51" i="17"/>
  <c r="CH51" i="17"/>
  <c r="BB51" i="15"/>
  <c r="BD51" i="15"/>
  <c r="BF51" i="15"/>
  <c r="CK51" i="15"/>
  <c r="CM51" i="15"/>
  <c r="CO51" i="15"/>
  <c r="I52" i="15"/>
  <c r="G52" i="15"/>
  <c r="E52" i="15"/>
  <c r="I52" i="17"/>
  <c r="G52" i="17"/>
  <c r="E52" i="17"/>
  <c r="L52" i="15"/>
  <c r="N52" i="15"/>
  <c r="Q52" i="15" s="1"/>
  <c r="P52" i="15"/>
  <c r="L52" i="16"/>
  <c r="N52" i="16"/>
  <c r="P52" i="16"/>
  <c r="P52" i="17"/>
  <c r="N52" i="17"/>
  <c r="L52" i="17"/>
  <c r="S52" i="15"/>
  <c r="U52" i="15"/>
  <c r="W52" i="15"/>
  <c r="S52" i="16"/>
  <c r="U52" i="16"/>
  <c r="W52" i="16"/>
  <c r="W52" i="17"/>
  <c r="S52" i="17"/>
  <c r="Z52" i="15"/>
  <c r="AB52" i="15"/>
  <c r="AD52" i="15"/>
  <c r="Z52" i="16"/>
  <c r="AB52" i="16"/>
  <c r="AD52" i="16"/>
  <c r="AD52" i="17"/>
  <c r="AB52" i="17"/>
  <c r="Z52" i="17"/>
  <c r="AG52" i="15"/>
  <c r="AI52" i="15"/>
  <c r="E95" i="25" s="1"/>
  <c r="AK52" i="15"/>
  <c r="AG52" i="16"/>
  <c r="AI52" i="16"/>
  <c r="AK52" i="16"/>
  <c r="AK52" i="17"/>
  <c r="AI52" i="17"/>
  <c r="AG52" i="17"/>
  <c r="AU52" i="15"/>
  <c r="AZ52" i="15" s="1"/>
  <c r="AW52" i="15"/>
  <c r="AY52" i="15"/>
  <c r="AU52" i="16"/>
  <c r="AW52" i="16"/>
  <c r="AY52" i="16"/>
  <c r="AW52" i="17"/>
  <c r="BP52" i="15"/>
  <c r="BR52" i="15"/>
  <c r="BT52" i="15"/>
  <c r="BP52" i="16"/>
  <c r="BP52" i="17"/>
  <c r="BY52" i="17"/>
  <c r="BW52" i="15"/>
  <c r="BY52" i="15"/>
  <c r="CA52" i="15"/>
  <c r="BW52" i="16"/>
  <c r="CB52" i="16" s="1"/>
  <c r="BY52" i="16"/>
  <c r="CA52" i="16"/>
  <c r="BI52" i="15"/>
  <c r="BK52" i="15"/>
  <c r="BM52" i="15"/>
  <c r="BI52" i="16"/>
  <c r="BK52" i="16"/>
  <c r="BM52" i="16"/>
  <c r="BM52" i="17"/>
  <c r="BK52" i="17"/>
  <c r="BI52" i="17"/>
  <c r="AN52" i="15"/>
  <c r="AS52" i="15" s="1"/>
  <c r="AP52" i="15"/>
  <c r="AR52" i="15"/>
  <c r="AN52" i="16"/>
  <c r="AP52" i="16"/>
  <c r="AR52" i="16"/>
  <c r="AP52" i="17"/>
  <c r="AN52" i="17"/>
  <c r="CD52" i="15"/>
  <c r="CI52" i="15" s="1"/>
  <c r="CF52" i="15"/>
  <c r="CH52" i="15"/>
  <c r="CD52" i="16"/>
  <c r="CF52" i="16"/>
  <c r="CH52" i="16"/>
  <c r="CD52" i="17"/>
  <c r="CF52" i="17"/>
  <c r="CH52" i="17"/>
  <c r="BB52" i="15"/>
  <c r="BD52" i="15"/>
  <c r="BF52" i="15"/>
  <c r="CK52" i="15"/>
  <c r="CM52" i="15"/>
  <c r="CO52" i="15"/>
  <c r="I53" i="15"/>
  <c r="G53" i="15"/>
  <c r="E53" i="15"/>
  <c r="G53" i="17"/>
  <c r="E53" i="17"/>
  <c r="I53" i="17"/>
  <c r="L53" i="15"/>
  <c r="N53" i="15"/>
  <c r="P53" i="15"/>
  <c r="L53" i="16"/>
  <c r="P53" i="16"/>
  <c r="P53" i="17"/>
  <c r="S53" i="15"/>
  <c r="U53" i="15"/>
  <c r="W53" i="15"/>
  <c r="S53" i="16"/>
  <c r="U53" i="16"/>
  <c r="W53" i="16"/>
  <c r="S53" i="17"/>
  <c r="Z53" i="15"/>
  <c r="AB53" i="15"/>
  <c r="AD53" i="15"/>
  <c r="Z53" i="16"/>
  <c r="AB53" i="16"/>
  <c r="AD53" i="16"/>
  <c r="AD53" i="17"/>
  <c r="AG53" i="15"/>
  <c r="AK53" i="15"/>
  <c r="AG53" i="16"/>
  <c r="AI53" i="16"/>
  <c r="AK53" i="16"/>
  <c r="AK53" i="17"/>
  <c r="AI53" i="17"/>
  <c r="AG53" i="17"/>
  <c r="AU53" i="15"/>
  <c r="AW53" i="15"/>
  <c r="AY53" i="15"/>
  <c r="AU53" i="16"/>
  <c r="AW53" i="16"/>
  <c r="AY53" i="16"/>
  <c r="AW53" i="17"/>
  <c r="BP53" i="15"/>
  <c r="BU53" i="15" s="1"/>
  <c r="BR53" i="15"/>
  <c r="BT53" i="15"/>
  <c r="BP53" i="17"/>
  <c r="BY53" i="17"/>
  <c r="BW53" i="15"/>
  <c r="BY53" i="15"/>
  <c r="CA53" i="15"/>
  <c r="BY53" i="16"/>
  <c r="BI53" i="15"/>
  <c r="BK53" i="15"/>
  <c r="BM53" i="15"/>
  <c r="BI53" i="16"/>
  <c r="BI53" i="17"/>
  <c r="AN53" i="15"/>
  <c r="AP53" i="15"/>
  <c r="AR53" i="15"/>
  <c r="AS53" i="15" s="1"/>
  <c r="AN53" i="16"/>
  <c r="AP53" i="16"/>
  <c r="AR53" i="16"/>
  <c r="AS53" i="16"/>
  <c r="AP53" i="17"/>
  <c r="AN53" i="17"/>
  <c r="CD53" i="15"/>
  <c r="CF53" i="15"/>
  <c r="CI53" i="15" s="1"/>
  <c r="CH53" i="15"/>
  <c r="CH53" i="16"/>
  <c r="CD53" i="17"/>
  <c r="CF53" i="17"/>
  <c r="BB53" i="15"/>
  <c r="BD53" i="15"/>
  <c r="BF53" i="15"/>
  <c r="CK53" i="15"/>
  <c r="CP53" i="15" s="1"/>
  <c r="CM53" i="15"/>
  <c r="CO53" i="15"/>
  <c r="I54" i="15"/>
  <c r="G54" i="15"/>
  <c r="E54" i="15"/>
  <c r="G54" i="17"/>
  <c r="L54" i="15"/>
  <c r="N54" i="15"/>
  <c r="P54" i="15"/>
  <c r="L54" i="16"/>
  <c r="P54" i="16"/>
  <c r="S54" i="15"/>
  <c r="X54" i="15" s="1"/>
  <c r="U54" i="15"/>
  <c r="W54" i="15"/>
  <c r="Z54" i="15"/>
  <c r="AB54" i="15"/>
  <c r="AD54" i="15"/>
  <c r="Z54" i="16"/>
  <c r="AB54" i="16"/>
  <c r="AD54" i="16"/>
  <c r="AD54" i="17"/>
  <c r="AG54" i="15"/>
  <c r="AK54" i="15"/>
  <c r="AK54" i="17"/>
  <c r="AI54" i="17"/>
  <c r="AU54" i="15"/>
  <c r="AW54" i="15"/>
  <c r="AY54" i="15"/>
  <c r="AU54" i="16"/>
  <c r="AW54" i="16"/>
  <c r="AY54" i="16"/>
  <c r="AW54" i="17"/>
  <c r="BP54" i="15"/>
  <c r="BR54" i="15"/>
  <c r="BT54" i="15"/>
  <c r="BY54" i="17"/>
  <c r="BW54" i="15"/>
  <c r="BY54" i="15"/>
  <c r="CA54" i="15"/>
  <c r="BI54" i="15"/>
  <c r="BK54" i="15"/>
  <c r="BM54" i="15"/>
  <c r="AN54" i="15"/>
  <c r="AP54" i="15"/>
  <c r="AR54" i="15"/>
  <c r="AN54" i="16"/>
  <c r="AP54" i="16"/>
  <c r="CD54" i="15"/>
  <c r="CF54" i="15"/>
  <c r="CH54" i="15"/>
  <c r="CH54" i="16"/>
  <c r="CD54" i="17"/>
  <c r="CF54" i="17"/>
  <c r="BB54" i="15"/>
  <c r="BD54" i="15"/>
  <c r="BF54" i="15"/>
  <c r="CK54" i="15"/>
  <c r="CM54" i="15"/>
  <c r="CO54" i="15"/>
  <c r="I55" i="15"/>
  <c r="G55" i="15"/>
  <c r="E55" i="15"/>
  <c r="L55" i="15"/>
  <c r="N55" i="15"/>
  <c r="Q55" i="15" s="1"/>
  <c r="P55" i="15"/>
  <c r="S55" i="15"/>
  <c r="U55" i="15"/>
  <c r="W55" i="15"/>
  <c r="Z55" i="15"/>
  <c r="AB55" i="15"/>
  <c r="AD55" i="15"/>
  <c r="Z55" i="16"/>
  <c r="AD55" i="16"/>
  <c r="AD55" i="17"/>
  <c r="AG55" i="15"/>
  <c r="AK55" i="15"/>
  <c r="AU55" i="15"/>
  <c r="AW55" i="15"/>
  <c r="AY55" i="15"/>
  <c r="AU55" i="16"/>
  <c r="AW55" i="16"/>
  <c r="AY55" i="16"/>
  <c r="AW55" i="17"/>
  <c r="BP55" i="15"/>
  <c r="BR55" i="15"/>
  <c r="BU55" i="15" s="1"/>
  <c r="BT55" i="15"/>
  <c r="BW55" i="15"/>
  <c r="BY55" i="15"/>
  <c r="CA55" i="15"/>
  <c r="BI55" i="15"/>
  <c r="BK55" i="15"/>
  <c r="BM55" i="15"/>
  <c r="AN55" i="15"/>
  <c r="AP55" i="15"/>
  <c r="AR55" i="15"/>
  <c r="CD55" i="15"/>
  <c r="CF55" i="15"/>
  <c r="CH55" i="15"/>
  <c r="CH55" i="16"/>
  <c r="CD55" i="17"/>
  <c r="CF55" i="17"/>
  <c r="BB55" i="15"/>
  <c r="BD55" i="15"/>
  <c r="BG55" i="15" s="1"/>
  <c r="BF55" i="15"/>
  <c r="CK55" i="15"/>
  <c r="CM55" i="15"/>
  <c r="CO55" i="15"/>
  <c r="I56" i="15"/>
  <c r="G56" i="15"/>
  <c r="E56" i="15"/>
  <c r="J56" i="15"/>
  <c r="L56" i="15"/>
  <c r="N56" i="15"/>
  <c r="P56" i="15"/>
  <c r="S56" i="15"/>
  <c r="X56" i="15" s="1"/>
  <c r="U56" i="15"/>
  <c r="W56" i="15"/>
  <c r="Z56" i="15"/>
  <c r="AB56" i="15"/>
  <c r="AD56" i="15"/>
  <c r="AD56" i="16"/>
  <c r="AG56" i="15"/>
  <c r="AI56" i="15"/>
  <c r="AL56" i="15" s="1"/>
  <c r="AK56" i="15"/>
  <c r="AU56" i="15"/>
  <c r="AW56" i="15"/>
  <c r="AY56" i="15"/>
  <c r="AW56" i="16"/>
  <c r="AY56" i="16"/>
  <c r="BP56" i="15"/>
  <c r="BR56" i="15"/>
  <c r="BT56" i="15"/>
  <c r="BW56" i="15"/>
  <c r="BY56" i="15"/>
  <c r="CA56" i="15"/>
  <c r="CB56" i="15" s="1"/>
  <c r="BI56" i="15"/>
  <c r="BK56" i="15"/>
  <c r="BM56" i="15"/>
  <c r="AN56" i="15"/>
  <c r="AS56" i="15" s="1"/>
  <c r="AP56" i="15"/>
  <c r="AR56" i="15"/>
  <c r="CD56" i="15"/>
  <c r="CF56" i="15"/>
  <c r="CH56" i="15"/>
  <c r="CH56" i="16"/>
  <c r="CD56" i="17"/>
  <c r="CF56" i="17"/>
  <c r="BB56" i="15"/>
  <c r="BD56" i="15"/>
  <c r="BF56" i="15"/>
  <c r="CK56" i="15"/>
  <c r="CM56" i="15"/>
  <c r="CO56" i="15"/>
  <c r="I57" i="15"/>
  <c r="F49" i="26" s="1"/>
  <c r="G57" i="15"/>
  <c r="E57" i="15"/>
  <c r="L57" i="15"/>
  <c r="N57" i="15"/>
  <c r="P57" i="15"/>
  <c r="S57" i="15"/>
  <c r="U57" i="15"/>
  <c r="E51" i="26" s="1"/>
  <c r="W57" i="15"/>
  <c r="Z57" i="15"/>
  <c r="AB57" i="15"/>
  <c r="AD57" i="15"/>
  <c r="F52" i="26" s="1"/>
  <c r="AG57" i="15"/>
  <c r="AI57" i="15"/>
  <c r="AK57" i="15"/>
  <c r="AU57" i="15"/>
  <c r="D55" i="26" s="1"/>
  <c r="AW57" i="15"/>
  <c r="AY57" i="15"/>
  <c r="AW57" i="16"/>
  <c r="J55" i="26" s="1"/>
  <c r="AY57" i="16"/>
  <c r="BP57" i="15"/>
  <c r="BR57" i="15"/>
  <c r="BT57" i="15"/>
  <c r="BW57" i="15"/>
  <c r="BY57" i="15"/>
  <c r="CA57" i="15"/>
  <c r="BI57" i="15"/>
  <c r="BK57" i="15"/>
  <c r="BM57" i="15"/>
  <c r="AN57" i="15"/>
  <c r="AS57" i="15" s="1"/>
  <c r="AP57" i="15"/>
  <c r="AR57" i="15"/>
  <c r="CD57" i="15"/>
  <c r="CF57" i="15"/>
  <c r="CI57" i="15" s="1"/>
  <c r="CH57" i="15"/>
  <c r="CD57" i="17"/>
  <c r="CF57" i="17"/>
  <c r="BB57" i="15"/>
  <c r="BD57" i="15"/>
  <c r="BF57" i="15"/>
  <c r="CK57" i="15"/>
  <c r="CM57" i="15"/>
  <c r="CO57" i="15"/>
  <c r="I58" i="15"/>
  <c r="G58" i="15"/>
  <c r="E58" i="15"/>
  <c r="L58" i="15"/>
  <c r="N58" i="15"/>
  <c r="P58" i="15"/>
  <c r="S58" i="15"/>
  <c r="X58" i="15" s="1"/>
  <c r="E55" i="33" s="1"/>
  <c r="U58" i="15"/>
  <c r="W58" i="15"/>
  <c r="Z58" i="15"/>
  <c r="AB58" i="15"/>
  <c r="AD58" i="15"/>
  <c r="AG58" i="15"/>
  <c r="AI58" i="15"/>
  <c r="AK58" i="15"/>
  <c r="AU58" i="15"/>
  <c r="AW58" i="15"/>
  <c r="AY58" i="15"/>
  <c r="AW58" i="16"/>
  <c r="AY58" i="16"/>
  <c r="BP58" i="15"/>
  <c r="BR58" i="15"/>
  <c r="BT58" i="15"/>
  <c r="BW58" i="15"/>
  <c r="BY58" i="15"/>
  <c r="CA58" i="15"/>
  <c r="BI58" i="15"/>
  <c r="BK58" i="15"/>
  <c r="E99" i="26" s="1"/>
  <c r="BM58" i="15"/>
  <c r="AN58" i="15"/>
  <c r="AP58" i="15"/>
  <c r="AR58" i="15"/>
  <c r="F96" i="26" s="1"/>
  <c r="CD58" i="15"/>
  <c r="CF58" i="15"/>
  <c r="CH58" i="15"/>
  <c r="CD58" i="17"/>
  <c r="N102" i="26" s="1"/>
  <c r="CF58" i="17"/>
  <c r="BB58" i="15"/>
  <c r="BD58" i="15"/>
  <c r="BF58" i="15"/>
  <c r="F98" i="26" s="1"/>
  <c r="CK58" i="15"/>
  <c r="CM58" i="15"/>
  <c r="CO58" i="15"/>
  <c r="I59" i="15"/>
  <c r="G59" i="15"/>
  <c r="E59" i="15"/>
  <c r="L59" i="15"/>
  <c r="N59" i="15"/>
  <c r="Q59" i="15" s="1"/>
  <c r="D56" i="33" s="1"/>
  <c r="P59" i="15"/>
  <c r="S59" i="15"/>
  <c r="U59" i="15"/>
  <c r="W59" i="15"/>
  <c r="F132" i="26" s="1"/>
  <c r="Z59" i="15"/>
  <c r="AB59" i="15"/>
  <c r="AD59" i="15"/>
  <c r="AG59" i="15"/>
  <c r="AI59" i="15"/>
  <c r="AK59" i="15"/>
  <c r="AU59" i="15"/>
  <c r="AW59" i="15"/>
  <c r="E136" i="26" s="1"/>
  <c r="AY59" i="15"/>
  <c r="AW59" i="16"/>
  <c r="AY59" i="16"/>
  <c r="BP59" i="15"/>
  <c r="BR59" i="15"/>
  <c r="BT59" i="15"/>
  <c r="BW59" i="15"/>
  <c r="BY59" i="15"/>
  <c r="E140" i="26" s="1"/>
  <c r="CA59" i="15"/>
  <c r="BI59" i="15"/>
  <c r="BK59" i="15"/>
  <c r="BM59" i="15"/>
  <c r="AN59" i="15"/>
  <c r="AP59" i="15"/>
  <c r="AR59" i="15"/>
  <c r="CD59" i="15"/>
  <c r="CF59" i="15"/>
  <c r="CH59" i="15"/>
  <c r="CD59" i="17"/>
  <c r="N141" i="26" s="1"/>
  <c r="CF59" i="17"/>
  <c r="BB59" i="15"/>
  <c r="BD59" i="15"/>
  <c r="BF59" i="15"/>
  <c r="CK59" i="15"/>
  <c r="CM59" i="15"/>
  <c r="CO59" i="15"/>
  <c r="CK8" i="17"/>
  <c r="N21" i="18" s="1"/>
  <c r="CM8" i="17"/>
  <c r="O21" i="18" s="1"/>
  <c r="CO8" i="17"/>
  <c r="CO8" i="16"/>
  <c r="CP8" i="16" s="1"/>
  <c r="O3" i="34" s="1"/>
  <c r="CK8" i="15"/>
  <c r="D21" i="18" s="1"/>
  <c r="CM8" i="15"/>
  <c r="CO8" i="15"/>
  <c r="CD8" i="17"/>
  <c r="CF8" i="17"/>
  <c r="O20" i="18" s="1"/>
  <c r="CH8" i="17"/>
  <c r="J20" i="18"/>
  <c r="CD8" i="15"/>
  <c r="D20" i="18" s="1"/>
  <c r="CF8" i="15"/>
  <c r="E20" i="18" s="1"/>
  <c r="CH8" i="15"/>
  <c r="S9" i="11"/>
  <c r="E14" i="18"/>
  <c r="BM8" i="17"/>
  <c r="P17" i="18" s="1"/>
  <c r="BW8" i="17"/>
  <c r="N19" i="18" s="1"/>
  <c r="BY8" i="17"/>
  <c r="O19" i="18" s="1"/>
  <c r="CA8" i="17"/>
  <c r="J3" i="34"/>
  <c r="BY8" i="15"/>
  <c r="CA8" i="15"/>
  <c r="F19" i="18" s="1"/>
  <c r="BP8" i="17"/>
  <c r="BR8" i="17"/>
  <c r="O18" i="18" s="1"/>
  <c r="BT8" i="17"/>
  <c r="Z8" i="17"/>
  <c r="AB8" i="17"/>
  <c r="AD8" i="17"/>
  <c r="Z8" i="16"/>
  <c r="AB8" i="16"/>
  <c r="AD8" i="16"/>
  <c r="D12" i="18"/>
  <c r="S8" i="17"/>
  <c r="U8" i="17"/>
  <c r="W8" i="17"/>
  <c r="P11" i="18" s="1"/>
  <c r="S8" i="16"/>
  <c r="U8" i="16"/>
  <c r="J11" i="18" s="1"/>
  <c r="W8" i="16"/>
  <c r="F11" i="18"/>
  <c r="L8" i="17"/>
  <c r="N8" i="17"/>
  <c r="O10" i="18" s="1"/>
  <c r="P8" i="17"/>
  <c r="H9" i="11" s="1"/>
  <c r="L8" i="16"/>
  <c r="F9" i="10" s="1"/>
  <c r="N8" i="16"/>
  <c r="J10" i="18" s="1"/>
  <c r="P8" i="16"/>
  <c r="K10" i="18" s="1"/>
  <c r="F10" i="18"/>
  <c r="E8" i="17"/>
  <c r="G8" i="17"/>
  <c r="I8" i="17"/>
  <c r="P9" i="18" s="1"/>
  <c r="B56" i="36"/>
  <c r="A4" i="36"/>
  <c r="A5" i="36" s="1"/>
  <c r="A6" i="36" s="1"/>
  <c r="A7" i="36" s="1"/>
  <c r="A8" i="36" s="1"/>
  <c r="A9" i="36" s="1"/>
  <c r="A10" i="36" s="1"/>
  <c r="A11" i="36" s="1"/>
  <c r="A12" i="36" s="1"/>
  <c r="A13" i="36" s="1"/>
  <c r="A14" i="36" s="1"/>
  <c r="A15" i="36" s="1"/>
  <c r="A16" i="36" s="1"/>
  <c r="A17" i="36" s="1"/>
  <c r="A18" i="36" s="1"/>
  <c r="A19" i="36" s="1"/>
  <c r="A20" i="36" s="1"/>
  <c r="A21" i="36" s="1"/>
  <c r="A22" i="36" s="1"/>
  <c r="A23" i="36" s="1"/>
  <c r="A24" i="36" s="1"/>
  <c r="A25" i="36" s="1"/>
  <c r="A26" i="36" s="1"/>
  <c r="A27" i="36" s="1"/>
  <c r="A28" i="36" s="1"/>
  <c r="A29" i="36" s="1"/>
  <c r="A30" i="36" s="1"/>
  <c r="A31" i="36" s="1"/>
  <c r="A32" i="36" s="1"/>
  <c r="A35" i="36" s="1"/>
  <c r="A36" i="36" s="1"/>
  <c r="A37" i="36" s="1"/>
  <c r="A38" i="36" s="1"/>
  <c r="A39" i="36" s="1"/>
  <c r="A40" i="36" s="1"/>
  <c r="A41" i="36" s="1"/>
  <c r="A42" i="36" s="1"/>
  <c r="A43" i="36" s="1"/>
  <c r="A44" i="36" s="1"/>
  <c r="A45" i="36" s="1"/>
  <c r="A46" i="36" s="1"/>
  <c r="A47" i="36" s="1"/>
  <c r="A48" i="36" s="1"/>
  <c r="A49" i="36" s="1"/>
  <c r="A50" i="36" s="1"/>
  <c r="A51" i="36" s="1"/>
  <c r="A52" i="36" s="1"/>
  <c r="A53" i="36" s="1"/>
  <c r="A54" i="36" s="1"/>
  <c r="A55" i="36" s="1"/>
  <c r="A56" i="36" s="1"/>
  <c r="B55" i="36"/>
  <c r="B54" i="36"/>
  <c r="B53" i="36"/>
  <c r="B52" i="36"/>
  <c r="B51" i="36"/>
  <c r="B50" i="36"/>
  <c r="B49" i="36"/>
  <c r="B48" i="36"/>
  <c r="B47" i="36"/>
  <c r="B46" i="36"/>
  <c r="B45" i="36"/>
  <c r="B44" i="36"/>
  <c r="B43" i="36"/>
  <c r="B42" i="36"/>
  <c r="B41" i="36"/>
  <c r="B40" i="36"/>
  <c r="B39" i="36"/>
  <c r="B38" i="36"/>
  <c r="B37" i="36"/>
  <c r="B36" i="36"/>
  <c r="B35" i="36"/>
  <c r="B32" i="36"/>
  <c r="B31" i="36"/>
  <c r="B30" i="36"/>
  <c r="B29" i="36"/>
  <c r="B28" i="36"/>
  <c r="B27" i="36"/>
  <c r="B26" i="36"/>
  <c r="B25" i="36"/>
  <c r="B24" i="36"/>
  <c r="B23" i="36"/>
  <c r="B22" i="36"/>
  <c r="B21" i="36"/>
  <c r="B20" i="36"/>
  <c r="B19" i="36"/>
  <c r="B18" i="36"/>
  <c r="B17" i="36"/>
  <c r="B16" i="36"/>
  <c r="B15" i="36"/>
  <c r="B14" i="36"/>
  <c r="B13" i="36"/>
  <c r="B12" i="36"/>
  <c r="B11" i="36"/>
  <c r="B10" i="36"/>
  <c r="B9" i="36"/>
  <c r="B8" i="36"/>
  <c r="B7" i="36"/>
  <c r="B6" i="36"/>
  <c r="B5" i="36"/>
  <c r="B4" i="36"/>
  <c r="B3" i="36"/>
  <c r="P4" i="35"/>
  <c r="Q4" i="35"/>
  <c r="R4" i="35"/>
  <c r="S4" i="35"/>
  <c r="T4" i="35"/>
  <c r="P5" i="35"/>
  <c r="Q5" i="35"/>
  <c r="R5" i="35"/>
  <c r="S5" i="35"/>
  <c r="T5" i="35"/>
  <c r="P6" i="35"/>
  <c r="Q6" i="35"/>
  <c r="R6" i="35"/>
  <c r="S6" i="35"/>
  <c r="T6" i="35"/>
  <c r="P7" i="35"/>
  <c r="Q7" i="35"/>
  <c r="R7" i="35"/>
  <c r="S7" i="35"/>
  <c r="T7" i="35"/>
  <c r="P8" i="35"/>
  <c r="Q8" i="35"/>
  <c r="R8" i="35"/>
  <c r="S8" i="35"/>
  <c r="T8" i="35"/>
  <c r="P9" i="35"/>
  <c r="Q9" i="35"/>
  <c r="R9" i="35"/>
  <c r="S9" i="35"/>
  <c r="T9" i="35"/>
  <c r="P10" i="35"/>
  <c r="Q10" i="35"/>
  <c r="R10" i="35"/>
  <c r="S10" i="35"/>
  <c r="T10" i="35"/>
  <c r="P11" i="35"/>
  <c r="Q11" i="35"/>
  <c r="R11" i="35"/>
  <c r="S11" i="35"/>
  <c r="T11" i="35"/>
  <c r="P12" i="35"/>
  <c r="Q12" i="35"/>
  <c r="R12" i="35"/>
  <c r="S12" i="35"/>
  <c r="T12" i="35"/>
  <c r="P13" i="35"/>
  <c r="Q13" i="35"/>
  <c r="R13" i="35"/>
  <c r="S13" i="35"/>
  <c r="T13" i="35"/>
  <c r="P14" i="35"/>
  <c r="Q14" i="35"/>
  <c r="R14" i="35"/>
  <c r="S14" i="35"/>
  <c r="T14" i="35"/>
  <c r="P15" i="35"/>
  <c r="Q15" i="35"/>
  <c r="R15" i="35"/>
  <c r="S15" i="35"/>
  <c r="T15" i="35"/>
  <c r="P16" i="35"/>
  <c r="Q16" i="35"/>
  <c r="R16" i="35"/>
  <c r="S16" i="35"/>
  <c r="T16" i="35"/>
  <c r="P17" i="35"/>
  <c r="Q17" i="35"/>
  <c r="R17" i="35"/>
  <c r="S17" i="35"/>
  <c r="T17" i="35"/>
  <c r="P18" i="35"/>
  <c r="Q18" i="35"/>
  <c r="R18" i="35"/>
  <c r="S18" i="35"/>
  <c r="T18" i="35"/>
  <c r="P19" i="35"/>
  <c r="Q19" i="35"/>
  <c r="R19" i="35"/>
  <c r="S19" i="35"/>
  <c r="T19" i="35"/>
  <c r="P20" i="35"/>
  <c r="Q20" i="35"/>
  <c r="R20" i="35"/>
  <c r="S20" i="35"/>
  <c r="T20" i="35"/>
  <c r="P21" i="35"/>
  <c r="Q21" i="35"/>
  <c r="R21" i="35"/>
  <c r="S21" i="35"/>
  <c r="T21" i="35"/>
  <c r="P22" i="35"/>
  <c r="Q22" i="35"/>
  <c r="R22" i="35"/>
  <c r="S22" i="35"/>
  <c r="T22" i="35"/>
  <c r="P23" i="35"/>
  <c r="Q23" i="35"/>
  <c r="R23" i="35"/>
  <c r="S23" i="35"/>
  <c r="T23" i="35"/>
  <c r="P24" i="35"/>
  <c r="Q24" i="35"/>
  <c r="R24" i="35"/>
  <c r="S24" i="35"/>
  <c r="T24" i="35"/>
  <c r="P25" i="35"/>
  <c r="Q25" i="35"/>
  <c r="R25" i="35"/>
  <c r="S25" i="35"/>
  <c r="T25" i="35"/>
  <c r="P26" i="35"/>
  <c r="Q26" i="35"/>
  <c r="R26" i="35"/>
  <c r="S26" i="35"/>
  <c r="T26" i="35"/>
  <c r="H27" i="35"/>
  <c r="P27" i="35"/>
  <c r="Q27" i="35"/>
  <c r="R27" i="35"/>
  <c r="S27" i="35"/>
  <c r="T27" i="35"/>
  <c r="P28" i="35"/>
  <c r="Q28" i="35"/>
  <c r="R28" i="35"/>
  <c r="S28" i="35"/>
  <c r="T28" i="35"/>
  <c r="P29" i="35"/>
  <c r="Q29" i="35"/>
  <c r="R29" i="35"/>
  <c r="S29" i="35"/>
  <c r="T29" i="35"/>
  <c r="P30" i="35"/>
  <c r="Q30" i="35"/>
  <c r="R30" i="35"/>
  <c r="S30" i="35"/>
  <c r="T30" i="35"/>
  <c r="P31" i="35"/>
  <c r="Q31" i="35"/>
  <c r="R31" i="35"/>
  <c r="S31" i="35"/>
  <c r="T31" i="35"/>
  <c r="P32" i="35"/>
  <c r="Q32" i="35"/>
  <c r="R32" i="35"/>
  <c r="S32" i="35"/>
  <c r="T32" i="35"/>
  <c r="P35" i="35"/>
  <c r="Q35" i="35"/>
  <c r="R35" i="35"/>
  <c r="S35" i="35"/>
  <c r="T35" i="35"/>
  <c r="F36" i="35"/>
  <c r="P36" i="35"/>
  <c r="Q36" i="35"/>
  <c r="R36" i="35"/>
  <c r="S36" i="35"/>
  <c r="T36" i="35"/>
  <c r="E37" i="35"/>
  <c r="G37" i="35"/>
  <c r="P37" i="35"/>
  <c r="Q37" i="35"/>
  <c r="R37" i="35"/>
  <c r="S37" i="35"/>
  <c r="T37" i="35"/>
  <c r="K38" i="35"/>
  <c r="L38" i="35"/>
  <c r="P38" i="35"/>
  <c r="Q38" i="35"/>
  <c r="R38" i="35"/>
  <c r="S38" i="35"/>
  <c r="T38" i="35"/>
  <c r="E39" i="35"/>
  <c r="M39" i="35"/>
  <c r="P39" i="35"/>
  <c r="Q39" i="35"/>
  <c r="R39" i="35"/>
  <c r="S39" i="35"/>
  <c r="T39" i="35"/>
  <c r="C40" i="35"/>
  <c r="J40" i="35"/>
  <c r="P40" i="35"/>
  <c r="Q40" i="35"/>
  <c r="R40" i="35"/>
  <c r="S40" i="35"/>
  <c r="T40" i="35"/>
  <c r="D41" i="35"/>
  <c r="G41" i="35"/>
  <c r="L41" i="35"/>
  <c r="P41" i="35"/>
  <c r="Q41" i="35"/>
  <c r="R41" i="35"/>
  <c r="S41" i="35"/>
  <c r="T41" i="35"/>
  <c r="E42" i="35"/>
  <c r="P42" i="35"/>
  <c r="Q42" i="35"/>
  <c r="R42" i="35"/>
  <c r="S42" i="35"/>
  <c r="T42" i="35"/>
  <c r="I43" i="35"/>
  <c r="J43" i="35"/>
  <c r="P43" i="35"/>
  <c r="Q43" i="35"/>
  <c r="R43" i="35"/>
  <c r="S43" i="35"/>
  <c r="T43" i="35"/>
  <c r="P44" i="35"/>
  <c r="Q44" i="35"/>
  <c r="R44" i="35"/>
  <c r="S44" i="35"/>
  <c r="T44" i="35"/>
  <c r="E45" i="35"/>
  <c r="K45" i="35"/>
  <c r="P45" i="35"/>
  <c r="Q45" i="35"/>
  <c r="R45" i="35"/>
  <c r="S45" i="35"/>
  <c r="T45" i="35"/>
  <c r="D46" i="35"/>
  <c r="E46" i="35"/>
  <c r="K46" i="35"/>
  <c r="P46" i="35"/>
  <c r="Q46" i="35"/>
  <c r="R46" i="35"/>
  <c r="S46" i="35"/>
  <c r="T46" i="35"/>
  <c r="I47" i="35"/>
  <c r="P47" i="35"/>
  <c r="Q47" i="35"/>
  <c r="R47" i="35"/>
  <c r="S47" i="35"/>
  <c r="T47" i="35"/>
  <c r="I48" i="35"/>
  <c r="K48" i="35"/>
  <c r="P48" i="35"/>
  <c r="Q48" i="35"/>
  <c r="R48" i="35"/>
  <c r="S48" i="35"/>
  <c r="T48" i="35"/>
  <c r="P49" i="35"/>
  <c r="Q49" i="35"/>
  <c r="R49" i="35"/>
  <c r="S49" i="35"/>
  <c r="T49" i="35"/>
  <c r="P50" i="35"/>
  <c r="Q50" i="35"/>
  <c r="R50" i="35"/>
  <c r="S50" i="35"/>
  <c r="T50" i="35"/>
  <c r="P51" i="35"/>
  <c r="Q51" i="35"/>
  <c r="R51" i="35"/>
  <c r="S51" i="35"/>
  <c r="T51" i="35"/>
  <c r="P52" i="35"/>
  <c r="Q52" i="35"/>
  <c r="R52" i="35"/>
  <c r="S52" i="35"/>
  <c r="T52" i="35"/>
  <c r="P53" i="35"/>
  <c r="Q53" i="35"/>
  <c r="R53" i="35"/>
  <c r="S53" i="35"/>
  <c r="T53" i="35"/>
  <c r="P54" i="35"/>
  <c r="Q54" i="35"/>
  <c r="R54" i="35"/>
  <c r="S54" i="35"/>
  <c r="T54" i="35"/>
  <c r="P55" i="35"/>
  <c r="Q55" i="35"/>
  <c r="R55" i="35"/>
  <c r="S55" i="35"/>
  <c r="T55" i="35"/>
  <c r="P56" i="35"/>
  <c r="Q56" i="35"/>
  <c r="R56" i="35"/>
  <c r="S56" i="35"/>
  <c r="T56" i="35"/>
  <c r="T3" i="35"/>
  <c r="S3" i="35"/>
  <c r="R3" i="35"/>
  <c r="Q3" i="35"/>
  <c r="P3" i="35"/>
  <c r="H4" i="34"/>
  <c r="L4" i="34"/>
  <c r="P4" i="34"/>
  <c r="Q4" i="34"/>
  <c r="R4" i="34"/>
  <c r="S4" i="34"/>
  <c r="T4" i="34"/>
  <c r="H5" i="34"/>
  <c r="L5" i="34"/>
  <c r="P5" i="34"/>
  <c r="Q5" i="34"/>
  <c r="R5" i="34"/>
  <c r="S5" i="34"/>
  <c r="T5" i="34"/>
  <c r="H6" i="34"/>
  <c r="L6" i="34"/>
  <c r="M6" i="34"/>
  <c r="P6" i="34"/>
  <c r="Q6" i="34"/>
  <c r="R6" i="34"/>
  <c r="S6" i="34"/>
  <c r="T6" i="34"/>
  <c r="H7" i="34"/>
  <c r="L7" i="34"/>
  <c r="P7" i="34"/>
  <c r="Q7" i="34"/>
  <c r="R7" i="34"/>
  <c r="S7" i="34"/>
  <c r="T7" i="34"/>
  <c r="H8" i="34"/>
  <c r="L8" i="34"/>
  <c r="P8" i="34"/>
  <c r="Q8" i="34"/>
  <c r="R8" i="34"/>
  <c r="S8" i="34"/>
  <c r="T8" i="34"/>
  <c r="H9" i="34"/>
  <c r="L9" i="34"/>
  <c r="P9" i="34"/>
  <c r="Q9" i="34"/>
  <c r="R9" i="34"/>
  <c r="S9" i="34"/>
  <c r="T9" i="34"/>
  <c r="H10" i="34"/>
  <c r="L10" i="34"/>
  <c r="P10" i="34"/>
  <c r="Q10" i="34"/>
  <c r="R10" i="34"/>
  <c r="S10" i="34"/>
  <c r="T10" i="34"/>
  <c r="H11" i="34"/>
  <c r="P11" i="34"/>
  <c r="Q11" i="34"/>
  <c r="R11" i="34"/>
  <c r="S11" i="34"/>
  <c r="T11" i="34"/>
  <c r="H12" i="34"/>
  <c r="P12" i="34"/>
  <c r="Q12" i="34"/>
  <c r="R12" i="34"/>
  <c r="S12" i="34"/>
  <c r="T12" i="34"/>
  <c r="H13" i="34"/>
  <c r="P13" i="34"/>
  <c r="Q13" i="34"/>
  <c r="R13" i="34"/>
  <c r="S13" i="34"/>
  <c r="T13" i="34"/>
  <c r="H14" i="34"/>
  <c r="L14" i="34"/>
  <c r="P14" i="34"/>
  <c r="Q14" i="34"/>
  <c r="R14" i="34"/>
  <c r="S14" i="34"/>
  <c r="T14" i="34"/>
  <c r="L15" i="34"/>
  <c r="P15" i="34"/>
  <c r="Q15" i="34"/>
  <c r="R15" i="34"/>
  <c r="S15" i="34"/>
  <c r="T15" i="34"/>
  <c r="H16" i="34"/>
  <c r="L16" i="34"/>
  <c r="M16" i="34"/>
  <c r="P16" i="34"/>
  <c r="Q16" i="34"/>
  <c r="R16" i="34"/>
  <c r="S16" i="34"/>
  <c r="T16" i="34"/>
  <c r="H17" i="34"/>
  <c r="J17" i="34"/>
  <c r="L17" i="34"/>
  <c r="M17" i="34"/>
  <c r="P17" i="34"/>
  <c r="Q17" i="34"/>
  <c r="R17" i="34"/>
  <c r="S17" i="34"/>
  <c r="T17" i="34"/>
  <c r="H18" i="34"/>
  <c r="L18" i="34"/>
  <c r="P18" i="34"/>
  <c r="Q18" i="34"/>
  <c r="R18" i="34"/>
  <c r="S18" i="34"/>
  <c r="T18" i="34"/>
  <c r="M19" i="34"/>
  <c r="P19" i="34"/>
  <c r="Q19" i="34"/>
  <c r="R19" i="34"/>
  <c r="S19" i="34"/>
  <c r="T19" i="34"/>
  <c r="H20" i="34"/>
  <c r="L20" i="34"/>
  <c r="P20" i="34"/>
  <c r="Q20" i="34"/>
  <c r="R20" i="34"/>
  <c r="S20" i="34"/>
  <c r="T20" i="34"/>
  <c r="H21" i="34"/>
  <c r="L21" i="34"/>
  <c r="P21" i="34"/>
  <c r="Q21" i="34"/>
  <c r="R21" i="34"/>
  <c r="S21" i="34"/>
  <c r="T21" i="34"/>
  <c r="H22" i="34"/>
  <c r="L22" i="34"/>
  <c r="P22" i="34"/>
  <c r="Q22" i="34"/>
  <c r="R22" i="34"/>
  <c r="S22" i="34"/>
  <c r="T22" i="34"/>
  <c r="H23" i="34"/>
  <c r="L23" i="34"/>
  <c r="P23" i="34"/>
  <c r="Q23" i="34"/>
  <c r="R23" i="34"/>
  <c r="S23" i="34"/>
  <c r="T23" i="34"/>
  <c r="H24" i="34"/>
  <c r="L24" i="34"/>
  <c r="P24" i="34"/>
  <c r="Q24" i="34"/>
  <c r="R24" i="34"/>
  <c r="S24" i="34"/>
  <c r="T24" i="34"/>
  <c r="H25" i="34"/>
  <c r="L25" i="34"/>
  <c r="P25" i="34"/>
  <c r="Q25" i="34"/>
  <c r="R25" i="34"/>
  <c r="S25" i="34"/>
  <c r="T25" i="34"/>
  <c r="H26" i="34"/>
  <c r="L26" i="34"/>
  <c r="P26" i="34"/>
  <c r="Q26" i="34"/>
  <c r="R26" i="34"/>
  <c r="S26" i="34"/>
  <c r="T26" i="34"/>
  <c r="H27" i="34"/>
  <c r="I27" i="34"/>
  <c r="L27" i="34"/>
  <c r="P27" i="34"/>
  <c r="Q27" i="34"/>
  <c r="R27" i="34"/>
  <c r="S27" i="34"/>
  <c r="T27" i="34"/>
  <c r="H28" i="34"/>
  <c r="L28" i="34"/>
  <c r="P28" i="34"/>
  <c r="Q28" i="34"/>
  <c r="R28" i="34"/>
  <c r="S28" i="34"/>
  <c r="T28" i="34"/>
  <c r="H29" i="34"/>
  <c r="L29" i="34"/>
  <c r="P29" i="34"/>
  <c r="Q29" i="34"/>
  <c r="R29" i="34"/>
  <c r="S29" i="34"/>
  <c r="T29" i="34"/>
  <c r="H30" i="34"/>
  <c r="L30" i="34"/>
  <c r="P30" i="34"/>
  <c r="Q30" i="34"/>
  <c r="R30" i="34"/>
  <c r="S30" i="34"/>
  <c r="T30" i="34"/>
  <c r="L31" i="34"/>
  <c r="P31" i="34"/>
  <c r="Q31" i="34"/>
  <c r="R31" i="34"/>
  <c r="S31" i="34"/>
  <c r="T31" i="34"/>
  <c r="L32" i="34"/>
  <c r="P32" i="34"/>
  <c r="Q32" i="34"/>
  <c r="R32" i="34"/>
  <c r="S32" i="34"/>
  <c r="T32" i="34"/>
  <c r="P35" i="34"/>
  <c r="Q35" i="34"/>
  <c r="R35" i="34"/>
  <c r="S35" i="34"/>
  <c r="T35" i="34"/>
  <c r="K36" i="34"/>
  <c r="P36" i="34"/>
  <c r="Q36" i="34"/>
  <c r="R36" i="34"/>
  <c r="S36" i="34"/>
  <c r="T36" i="34"/>
  <c r="P37" i="34"/>
  <c r="Q37" i="34"/>
  <c r="R37" i="34"/>
  <c r="S37" i="34"/>
  <c r="T37" i="34"/>
  <c r="I38" i="34"/>
  <c r="P38" i="34"/>
  <c r="Q38" i="34"/>
  <c r="R38" i="34"/>
  <c r="S38" i="34"/>
  <c r="T38" i="34"/>
  <c r="I39" i="34"/>
  <c r="M39" i="34"/>
  <c r="P39" i="34"/>
  <c r="Q39" i="34"/>
  <c r="R39" i="34"/>
  <c r="S39" i="34"/>
  <c r="T39" i="34"/>
  <c r="G40" i="34"/>
  <c r="P40" i="34"/>
  <c r="Q40" i="34"/>
  <c r="R40" i="34"/>
  <c r="S40" i="34"/>
  <c r="T40" i="34"/>
  <c r="E41" i="34"/>
  <c r="G41" i="34"/>
  <c r="P41" i="34"/>
  <c r="Q41" i="34"/>
  <c r="R41" i="34"/>
  <c r="S41" i="34"/>
  <c r="T41" i="34"/>
  <c r="D42" i="34"/>
  <c r="P42" i="34"/>
  <c r="Q42" i="34"/>
  <c r="R42" i="34"/>
  <c r="S42" i="34"/>
  <c r="T42" i="34"/>
  <c r="E43" i="34"/>
  <c r="I43" i="34"/>
  <c r="P43" i="34"/>
  <c r="Q43" i="34"/>
  <c r="R43" i="34"/>
  <c r="S43" i="34"/>
  <c r="T43" i="34"/>
  <c r="D44" i="34"/>
  <c r="P44" i="34"/>
  <c r="Q44" i="34"/>
  <c r="R44" i="34"/>
  <c r="S44" i="34"/>
  <c r="T44" i="34"/>
  <c r="H45" i="34"/>
  <c r="P45" i="34"/>
  <c r="Q45" i="34"/>
  <c r="R45" i="34"/>
  <c r="S45" i="34"/>
  <c r="T45" i="34"/>
  <c r="G46" i="34"/>
  <c r="H46" i="34"/>
  <c r="J46" i="34"/>
  <c r="P46" i="34"/>
  <c r="Q46" i="34"/>
  <c r="R46" i="34"/>
  <c r="S46" i="34"/>
  <c r="T46" i="34"/>
  <c r="I47" i="34"/>
  <c r="J47" i="34"/>
  <c r="P47" i="34"/>
  <c r="Q47" i="34"/>
  <c r="R47" i="34"/>
  <c r="S47" i="34"/>
  <c r="T47" i="34"/>
  <c r="M48" i="34"/>
  <c r="P48" i="34"/>
  <c r="Q48" i="34"/>
  <c r="R48" i="34"/>
  <c r="S48" i="34"/>
  <c r="T48" i="34"/>
  <c r="J49" i="34"/>
  <c r="P49" i="34"/>
  <c r="Q49" i="34"/>
  <c r="R49" i="34"/>
  <c r="S49" i="34"/>
  <c r="T49" i="34"/>
  <c r="L50" i="34"/>
  <c r="P50" i="34"/>
  <c r="Q50" i="34"/>
  <c r="R50" i="34"/>
  <c r="S50" i="34"/>
  <c r="T50" i="34"/>
  <c r="P51" i="34"/>
  <c r="Q51" i="34"/>
  <c r="R51" i="34"/>
  <c r="S51" i="34"/>
  <c r="T51" i="34"/>
  <c r="P52" i="34"/>
  <c r="Q52" i="34"/>
  <c r="R52" i="34"/>
  <c r="S52" i="34"/>
  <c r="T52" i="34"/>
  <c r="P53" i="34"/>
  <c r="Q53" i="34"/>
  <c r="R53" i="34"/>
  <c r="S53" i="34"/>
  <c r="T53" i="34"/>
  <c r="P54" i="34"/>
  <c r="Q54" i="34"/>
  <c r="R54" i="34"/>
  <c r="S54" i="34"/>
  <c r="T54" i="34"/>
  <c r="P55" i="34"/>
  <c r="Q55" i="34"/>
  <c r="R55" i="34"/>
  <c r="S55" i="34"/>
  <c r="T55" i="34"/>
  <c r="P56" i="34"/>
  <c r="Q56" i="34"/>
  <c r="R56" i="34"/>
  <c r="S56" i="34"/>
  <c r="T56" i="34"/>
  <c r="T3" i="34"/>
  <c r="S3" i="34"/>
  <c r="R3" i="34"/>
  <c r="Q3" i="34"/>
  <c r="P3" i="34"/>
  <c r="N3" i="34"/>
  <c r="L3" i="34"/>
  <c r="B56" i="35"/>
  <c r="A4" i="35"/>
  <c r="A5" i="35" s="1"/>
  <c r="A6" i="35" s="1"/>
  <c r="A7" i="35" s="1"/>
  <c r="A8" i="35" s="1"/>
  <c r="A9" i="35" s="1"/>
  <c r="A10" i="35" s="1"/>
  <c r="A11" i="35" s="1"/>
  <c r="A12" i="35" s="1"/>
  <c r="A13" i="35" s="1"/>
  <c r="A14" i="35" s="1"/>
  <c r="A15" i="35" s="1"/>
  <c r="A16" i="35" s="1"/>
  <c r="A17" i="35" s="1"/>
  <c r="A18" i="35" s="1"/>
  <c r="A19" i="35" s="1"/>
  <c r="A20" i="35" s="1"/>
  <c r="A21" i="35" s="1"/>
  <c r="A22" i="35" s="1"/>
  <c r="A23" i="35" s="1"/>
  <c r="A24" i="35" s="1"/>
  <c r="A25" i="35" s="1"/>
  <c r="A26" i="35" s="1"/>
  <c r="A27" i="35" s="1"/>
  <c r="A28" i="35" s="1"/>
  <c r="A29" i="35" s="1"/>
  <c r="A30" i="35" s="1"/>
  <c r="A31" i="35" s="1"/>
  <c r="A32" i="35" s="1"/>
  <c r="A35" i="35" s="1"/>
  <c r="A36" i="35" s="1"/>
  <c r="A37" i="35" s="1"/>
  <c r="A38" i="35" s="1"/>
  <c r="A39" i="35" s="1"/>
  <c r="A40" i="35" s="1"/>
  <c r="A41" i="35" s="1"/>
  <c r="A42" i="35" s="1"/>
  <c r="A43" i="35" s="1"/>
  <c r="A44" i="35" s="1"/>
  <c r="A45" i="35" s="1"/>
  <c r="A46" i="35" s="1"/>
  <c r="A47" i="35" s="1"/>
  <c r="A48" i="35" s="1"/>
  <c r="A49" i="35" s="1"/>
  <c r="A50" i="35" s="1"/>
  <c r="A51" i="35" s="1"/>
  <c r="A52" i="35" s="1"/>
  <c r="A53" i="35" s="1"/>
  <c r="A54" i="35" s="1"/>
  <c r="A55" i="35" s="1"/>
  <c r="A56" i="35" s="1"/>
  <c r="B55" i="35"/>
  <c r="B54" i="35"/>
  <c r="B53" i="35"/>
  <c r="B52" i="35"/>
  <c r="B51" i="35"/>
  <c r="B50" i="35"/>
  <c r="B49" i="35"/>
  <c r="B48" i="35"/>
  <c r="B47" i="35"/>
  <c r="B46" i="35"/>
  <c r="B45" i="35"/>
  <c r="B44" i="35"/>
  <c r="B43" i="35"/>
  <c r="B42" i="35"/>
  <c r="B41" i="35"/>
  <c r="B40" i="35"/>
  <c r="B39" i="35"/>
  <c r="B38" i="35"/>
  <c r="B37" i="35"/>
  <c r="B36" i="35"/>
  <c r="B35" i="35"/>
  <c r="B32" i="35"/>
  <c r="B31" i="35"/>
  <c r="B30" i="35"/>
  <c r="B29" i="35"/>
  <c r="B28" i="35"/>
  <c r="B27" i="35"/>
  <c r="B26" i="35"/>
  <c r="B25" i="35"/>
  <c r="B24" i="35"/>
  <c r="B23" i="35"/>
  <c r="B22" i="35"/>
  <c r="B21" i="35"/>
  <c r="B20" i="35"/>
  <c r="B19" i="35"/>
  <c r="B18" i="35"/>
  <c r="B17" i="35"/>
  <c r="B16" i="35"/>
  <c r="B15" i="35"/>
  <c r="B14" i="35"/>
  <c r="B13" i="35"/>
  <c r="B12" i="35"/>
  <c r="B11" i="35"/>
  <c r="B10" i="35"/>
  <c r="B9" i="35"/>
  <c r="B8" i="35"/>
  <c r="B7" i="35"/>
  <c r="B6" i="35"/>
  <c r="B5" i="35"/>
  <c r="B4" i="35"/>
  <c r="B3" i="35"/>
  <c r="B56" i="34"/>
  <c r="A4" i="34"/>
  <c r="A5" i="34" s="1"/>
  <c r="A6" i="34" s="1"/>
  <c r="A7" i="34" s="1"/>
  <c r="A8" i="34" s="1"/>
  <c r="A9" i="34" s="1"/>
  <c r="A10" i="34" s="1"/>
  <c r="A11" i="34" s="1"/>
  <c r="A12" i="34" s="1"/>
  <c r="A13" i="34" s="1"/>
  <c r="A14" i="34" s="1"/>
  <c r="A15" i="34" s="1"/>
  <c r="A16" i="34" s="1"/>
  <c r="A17" i="34" s="1"/>
  <c r="A18" i="34" s="1"/>
  <c r="A19" i="34" s="1"/>
  <c r="A20" i="34" s="1"/>
  <c r="A21" i="34" s="1"/>
  <c r="A22" i="34" s="1"/>
  <c r="A23" i="34" s="1"/>
  <c r="A24" i="34" s="1"/>
  <c r="A25" i="34" s="1"/>
  <c r="A26" i="34" s="1"/>
  <c r="A27" i="34" s="1"/>
  <c r="A28" i="34" s="1"/>
  <c r="A29" i="34" s="1"/>
  <c r="A30" i="34" s="1"/>
  <c r="A31" i="34" s="1"/>
  <c r="A32" i="34" s="1"/>
  <c r="A35" i="34" s="1"/>
  <c r="A36" i="34" s="1"/>
  <c r="A37" i="34" s="1"/>
  <c r="A38" i="34" s="1"/>
  <c r="A39" i="34" s="1"/>
  <c r="A40" i="34" s="1"/>
  <c r="A41" i="34" s="1"/>
  <c r="A42" i="34" s="1"/>
  <c r="A43" i="34" s="1"/>
  <c r="A44" i="34" s="1"/>
  <c r="A45" i="34" s="1"/>
  <c r="A46" i="34" s="1"/>
  <c r="A47" i="34" s="1"/>
  <c r="A48" i="34" s="1"/>
  <c r="A49" i="34" s="1"/>
  <c r="A50" i="34" s="1"/>
  <c r="A51" i="34" s="1"/>
  <c r="A52" i="34" s="1"/>
  <c r="A53" i="34" s="1"/>
  <c r="A54" i="34" s="1"/>
  <c r="A55" i="34" s="1"/>
  <c r="A56" i="34" s="1"/>
  <c r="B55" i="34"/>
  <c r="B54" i="34"/>
  <c r="B53" i="34"/>
  <c r="B52" i="34"/>
  <c r="B51" i="34"/>
  <c r="B50" i="34"/>
  <c r="B49" i="34"/>
  <c r="B48" i="34"/>
  <c r="B47" i="34"/>
  <c r="B46" i="34"/>
  <c r="B45" i="34"/>
  <c r="B44" i="34"/>
  <c r="B43" i="34"/>
  <c r="B42" i="34"/>
  <c r="B41" i="34"/>
  <c r="B40" i="34"/>
  <c r="B39" i="34"/>
  <c r="B38" i="34"/>
  <c r="B37" i="34"/>
  <c r="B36" i="34"/>
  <c r="B35" i="34"/>
  <c r="B32" i="34"/>
  <c r="B31" i="34"/>
  <c r="B30" i="34"/>
  <c r="B29" i="34"/>
  <c r="B28" i="34"/>
  <c r="B27" i="34"/>
  <c r="B26" i="34"/>
  <c r="B25" i="34"/>
  <c r="B24" i="34"/>
  <c r="B23" i="34"/>
  <c r="B22" i="34"/>
  <c r="B21" i="34"/>
  <c r="B20" i="34"/>
  <c r="B19" i="34"/>
  <c r="B18" i="34"/>
  <c r="B17" i="34"/>
  <c r="B16" i="34"/>
  <c r="B15" i="34"/>
  <c r="B14" i="34"/>
  <c r="B13" i="34"/>
  <c r="B12" i="34"/>
  <c r="B11" i="34"/>
  <c r="B10" i="34"/>
  <c r="B9" i="34"/>
  <c r="B8" i="34"/>
  <c r="B7" i="34"/>
  <c r="B6" i="34"/>
  <c r="B5" i="34"/>
  <c r="B4" i="34"/>
  <c r="B3" i="34"/>
  <c r="A4" i="33"/>
  <c r="A5" i="33" s="1"/>
  <c r="A6" i="33" s="1"/>
  <c r="A7" i="33" s="1"/>
  <c r="A8" i="33" s="1"/>
  <c r="A9" i="33" s="1"/>
  <c r="A10" i="33" s="1"/>
  <c r="A11" i="33" s="1"/>
  <c r="A12" i="33" s="1"/>
  <c r="A13" i="33" s="1"/>
  <c r="A14" i="33" s="1"/>
  <c r="A15" i="33" s="1"/>
  <c r="A16" i="33" s="1"/>
  <c r="A17" i="33" s="1"/>
  <c r="A18" i="33" s="1"/>
  <c r="A19" i="33" s="1"/>
  <c r="A20" i="33" s="1"/>
  <c r="A21" i="33" s="1"/>
  <c r="A22" i="33" s="1"/>
  <c r="A23" i="33" s="1"/>
  <c r="A24" i="33" s="1"/>
  <c r="A25" i="33" s="1"/>
  <c r="A26" i="33" s="1"/>
  <c r="A27" i="33" s="1"/>
  <c r="A28" i="33" s="1"/>
  <c r="A29" i="33" s="1"/>
  <c r="A30" i="33" s="1"/>
  <c r="A31" i="33" s="1"/>
  <c r="A32" i="33" s="1"/>
  <c r="A35" i="33" s="1"/>
  <c r="A36" i="33" s="1"/>
  <c r="A37" i="33" s="1"/>
  <c r="A38" i="33" s="1"/>
  <c r="A39" i="33" s="1"/>
  <c r="A40" i="33" s="1"/>
  <c r="A41" i="33" s="1"/>
  <c r="A42" i="33" s="1"/>
  <c r="A43" i="33" s="1"/>
  <c r="A44" i="33" s="1"/>
  <c r="A45" i="33" s="1"/>
  <c r="A46" i="33" s="1"/>
  <c r="A47" i="33" s="1"/>
  <c r="A48" i="33" s="1"/>
  <c r="A49" i="33" s="1"/>
  <c r="A50" i="33" s="1"/>
  <c r="A51" i="33" s="1"/>
  <c r="A52" i="33" s="1"/>
  <c r="A53" i="33" s="1"/>
  <c r="A54" i="33" s="1"/>
  <c r="A55" i="33" s="1"/>
  <c r="A56" i="33" s="1"/>
  <c r="B55" i="33"/>
  <c r="P55" i="33"/>
  <c r="Q55" i="33"/>
  <c r="R55" i="33"/>
  <c r="S55" i="33"/>
  <c r="T55" i="33"/>
  <c r="B56" i="33"/>
  <c r="P56" i="33"/>
  <c r="Q56" i="33"/>
  <c r="R56" i="33"/>
  <c r="S56" i="33"/>
  <c r="T56" i="33"/>
  <c r="D131" i="26"/>
  <c r="F131" i="26"/>
  <c r="D132" i="26"/>
  <c r="E132" i="26"/>
  <c r="D133" i="26"/>
  <c r="E133" i="26"/>
  <c r="F133" i="26"/>
  <c r="D134" i="26"/>
  <c r="E134" i="26"/>
  <c r="F134" i="26"/>
  <c r="D135" i="26"/>
  <c r="E135" i="26"/>
  <c r="F135" i="26"/>
  <c r="D136" i="26"/>
  <c r="F136" i="26"/>
  <c r="J136" i="26"/>
  <c r="K136" i="26"/>
  <c r="D137" i="26"/>
  <c r="E137" i="26"/>
  <c r="F137" i="26"/>
  <c r="D138" i="26"/>
  <c r="E138" i="26"/>
  <c r="F138" i="26"/>
  <c r="D139" i="26"/>
  <c r="E139" i="26"/>
  <c r="F139" i="26"/>
  <c r="D140" i="26"/>
  <c r="F140" i="26"/>
  <c r="D141" i="26"/>
  <c r="E141" i="26"/>
  <c r="F141" i="26"/>
  <c r="O141" i="26"/>
  <c r="D142" i="26"/>
  <c r="E142" i="26"/>
  <c r="F142" i="26"/>
  <c r="F130" i="26"/>
  <c r="E130" i="26"/>
  <c r="D130" i="26"/>
  <c r="D92" i="26"/>
  <c r="E92" i="26"/>
  <c r="F92" i="26"/>
  <c r="D93" i="26"/>
  <c r="E93" i="26"/>
  <c r="F93" i="26"/>
  <c r="D94" i="26"/>
  <c r="E94" i="26"/>
  <c r="F94" i="26"/>
  <c r="D95" i="26"/>
  <c r="G95" i="26" s="1"/>
  <c r="E95" i="26"/>
  <c r="F95" i="26"/>
  <c r="D96" i="26"/>
  <c r="E96" i="26"/>
  <c r="D97" i="26"/>
  <c r="E97" i="26"/>
  <c r="F97" i="26"/>
  <c r="J97" i="26"/>
  <c r="K97" i="26"/>
  <c r="D98" i="26"/>
  <c r="E98" i="26"/>
  <c r="D99" i="26"/>
  <c r="G99" i="26" s="1"/>
  <c r="F99" i="26"/>
  <c r="D100" i="26"/>
  <c r="E100" i="26"/>
  <c r="F100" i="26"/>
  <c r="D101" i="26"/>
  <c r="E101" i="26"/>
  <c r="F101" i="26"/>
  <c r="D102" i="26"/>
  <c r="E102" i="26"/>
  <c r="F102" i="26"/>
  <c r="O102" i="26"/>
  <c r="D103" i="26"/>
  <c r="G103" i="26" s="1"/>
  <c r="E103" i="26"/>
  <c r="F103" i="26"/>
  <c r="F91" i="26"/>
  <c r="E91" i="26"/>
  <c r="D91" i="26"/>
  <c r="E49" i="26"/>
  <c r="D49" i="26"/>
  <c r="G49" i="26" s="1"/>
  <c r="K152" i="26"/>
  <c r="J152" i="26"/>
  <c r="I152" i="26"/>
  <c r="G148" i="26"/>
  <c r="F148" i="26"/>
  <c r="E148" i="26"/>
  <c r="D148" i="26"/>
  <c r="G147" i="26"/>
  <c r="F147" i="26"/>
  <c r="E147" i="26"/>
  <c r="D147" i="26"/>
  <c r="G146" i="26"/>
  <c r="F146" i="26"/>
  <c r="E146" i="26"/>
  <c r="D146" i="26"/>
  <c r="G145" i="26"/>
  <c r="F145" i="26"/>
  <c r="E145" i="26"/>
  <c r="D145" i="26"/>
  <c r="G144" i="26"/>
  <c r="F144" i="26"/>
  <c r="E144" i="26"/>
  <c r="D144" i="26"/>
  <c r="K113" i="26"/>
  <c r="J113" i="26"/>
  <c r="I113" i="26"/>
  <c r="D149" i="26"/>
  <c r="G109" i="26"/>
  <c r="F109" i="26"/>
  <c r="E109" i="26"/>
  <c r="D109" i="26"/>
  <c r="G108" i="26"/>
  <c r="F108" i="26"/>
  <c r="E108" i="26"/>
  <c r="D108" i="26"/>
  <c r="G107" i="26"/>
  <c r="F107" i="26"/>
  <c r="E107" i="26"/>
  <c r="D107" i="26"/>
  <c r="G106" i="26"/>
  <c r="F106" i="26"/>
  <c r="E106" i="26"/>
  <c r="D106" i="26"/>
  <c r="G105" i="26"/>
  <c r="F105" i="26"/>
  <c r="E105" i="26"/>
  <c r="D105" i="26"/>
  <c r="D110" i="26"/>
  <c r="D50" i="26"/>
  <c r="F50" i="26"/>
  <c r="D51" i="26"/>
  <c r="F51" i="26"/>
  <c r="G51" i="26"/>
  <c r="D52" i="26"/>
  <c r="G52" i="26" s="1"/>
  <c r="E52" i="26"/>
  <c r="D53" i="26"/>
  <c r="E53" i="26"/>
  <c r="F53" i="26"/>
  <c r="E54" i="26"/>
  <c r="F54" i="26"/>
  <c r="E55" i="26"/>
  <c r="F55" i="26"/>
  <c r="K55" i="26"/>
  <c r="D56" i="26"/>
  <c r="E56" i="26"/>
  <c r="F56" i="26"/>
  <c r="D57" i="26"/>
  <c r="E57" i="26"/>
  <c r="F57" i="26"/>
  <c r="D58" i="26"/>
  <c r="E58" i="26"/>
  <c r="F58" i="26"/>
  <c r="D59" i="26"/>
  <c r="E59" i="26"/>
  <c r="F59" i="26"/>
  <c r="D60" i="26"/>
  <c r="F60" i="26"/>
  <c r="N60" i="26"/>
  <c r="O60" i="26"/>
  <c r="E61" i="26"/>
  <c r="F61" i="26"/>
  <c r="D10" i="26"/>
  <c r="E10" i="26"/>
  <c r="F10" i="26"/>
  <c r="G10" i="26"/>
  <c r="D11" i="26"/>
  <c r="E11" i="26"/>
  <c r="F11" i="26"/>
  <c r="D12" i="26"/>
  <c r="G12" i="26" s="1"/>
  <c r="E12" i="26"/>
  <c r="F12" i="26"/>
  <c r="K12" i="26"/>
  <c r="D13" i="26"/>
  <c r="G13" i="26" s="1"/>
  <c r="E13" i="26"/>
  <c r="F13" i="26"/>
  <c r="D14" i="26"/>
  <c r="E14" i="26"/>
  <c r="F14" i="26"/>
  <c r="D15" i="26"/>
  <c r="E15" i="26"/>
  <c r="F15" i="26"/>
  <c r="G15" i="26" s="1"/>
  <c r="J15" i="26"/>
  <c r="K15" i="26"/>
  <c r="D16" i="26"/>
  <c r="E16" i="26"/>
  <c r="F16" i="26"/>
  <c r="D17" i="26"/>
  <c r="E17" i="26"/>
  <c r="F17" i="26"/>
  <c r="D18" i="26"/>
  <c r="E18" i="26"/>
  <c r="F18" i="26"/>
  <c r="D19" i="26"/>
  <c r="E19" i="26"/>
  <c r="F19" i="26"/>
  <c r="D20" i="26"/>
  <c r="E20" i="26"/>
  <c r="F20" i="26"/>
  <c r="K20" i="26"/>
  <c r="N20" i="26"/>
  <c r="O20" i="26"/>
  <c r="D21" i="26"/>
  <c r="E21" i="26"/>
  <c r="F21" i="26"/>
  <c r="F9" i="26"/>
  <c r="E9" i="26"/>
  <c r="D9" i="26"/>
  <c r="D10" i="25"/>
  <c r="G10" i="25" s="1"/>
  <c r="E10" i="25"/>
  <c r="F10" i="25"/>
  <c r="I10" i="25"/>
  <c r="J10" i="25"/>
  <c r="K10" i="25"/>
  <c r="N10" i="25"/>
  <c r="O10" i="25"/>
  <c r="P10" i="25"/>
  <c r="D11" i="25"/>
  <c r="E11" i="25"/>
  <c r="F11" i="25"/>
  <c r="I11" i="25"/>
  <c r="J11" i="25"/>
  <c r="K11" i="25"/>
  <c r="N11" i="25"/>
  <c r="O11" i="25"/>
  <c r="P11" i="25"/>
  <c r="D12" i="25"/>
  <c r="E12" i="25"/>
  <c r="F12" i="25"/>
  <c r="I12" i="25"/>
  <c r="J12" i="25"/>
  <c r="K12" i="25"/>
  <c r="O12" i="25"/>
  <c r="P12" i="25"/>
  <c r="N12" i="25"/>
  <c r="D13" i="25"/>
  <c r="F13" i="25"/>
  <c r="I13" i="25"/>
  <c r="J13" i="25"/>
  <c r="K13" i="25"/>
  <c r="N13" i="25"/>
  <c r="O13" i="25"/>
  <c r="P13" i="25"/>
  <c r="D14" i="25"/>
  <c r="E14" i="25"/>
  <c r="F14" i="25"/>
  <c r="I14" i="25"/>
  <c r="J14" i="25"/>
  <c r="K14" i="25"/>
  <c r="N14" i="25"/>
  <c r="O14" i="25"/>
  <c r="P14" i="25"/>
  <c r="D15" i="25"/>
  <c r="G15" i="25" s="1"/>
  <c r="E15" i="25"/>
  <c r="F15" i="25"/>
  <c r="I15" i="25"/>
  <c r="J15" i="25"/>
  <c r="K15" i="25"/>
  <c r="N15" i="25"/>
  <c r="O15" i="25"/>
  <c r="P15" i="25"/>
  <c r="D16" i="25"/>
  <c r="E16" i="25"/>
  <c r="F16" i="25"/>
  <c r="D17" i="25"/>
  <c r="E17" i="25"/>
  <c r="F17" i="25"/>
  <c r="I17" i="25"/>
  <c r="J17" i="25"/>
  <c r="K17" i="25"/>
  <c r="N17" i="25"/>
  <c r="O17" i="25"/>
  <c r="P17" i="25"/>
  <c r="D18" i="25"/>
  <c r="E18" i="25"/>
  <c r="F18" i="25"/>
  <c r="G18" i="25"/>
  <c r="I18" i="25"/>
  <c r="J18" i="25"/>
  <c r="K18" i="25"/>
  <c r="N18" i="25"/>
  <c r="Q18" i="25" s="1"/>
  <c r="O18" i="25"/>
  <c r="P18" i="25"/>
  <c r="D19" i="25"/>
  <c r="E19" i="25"/>
  <c r="F19" i="25"/>
  <c r="N19" i="25"/>
  <c r="O19" i="25"/>
  <c r="P19" i="25"/>
  <c r="I19" i="25"/>
  <c r="J19" i="25"/>
  <c r="K19" i="25"/>
  <c r="D20" i="25"/>
  <c r="E20" i="25"/>
  <c r="F20" i="25"/>
  <c r="I20" i="25"/>
  <c r="J20" i="25"/>
  <c r="K20" i="25"/>
  <c r="N20" i="25"/>
  <c r="O20" i="25"/>
  <c r="P20" i="25"/>
  <c r="D21" i="25"/>
  <c r="E21" i="25"/>
  <c r="F21" i="25"/>
  <c r="F9" i="25"/>
  <c r="E9" i="25"/>
  <c r="D9" i="25"/>
  <c r="I9" i="25"/>
  <c r="J9" i="25"/>
  <c r="K9" i="25"/>
  <c r="N9" i="25"/>
  <c r="O9" i="25"/>
  <c r="P9" i="25"/>
  <c r="D50" i="25"/>
  <c r="E50" i="25"/>
  <c r="F50" i="25"/>
  <c r="I50" i="25"/>
  <c r="J50" i="25"/>
  <c r="K50" i="25"/>
  <c r="P50" i="25"/>
  <c r="O50" i="25"/>
  <c r="N50" i="25"/>
  <c r="D51" i="25"/>
  <c r="E51" i="25"/>
  <c r="F51" i="25"/>
  <c r="J51" i="25"/>
  <c r="I51" i="25"/>
  <c r="K51" i="25"/>
  <c r="P51" i="25"/>
  <c r="O51" i="25"/>
  <c r="N51" i="25"/>
  <c r="D52" i="25"/>
  <c r="E52" i="25"/>
  <c r="F52" i="25"/>
  <c r="I52" i="25"/>
  <c r="J52" i="25"/>
  <c r="K52" i="25"/>
  <c r="P52" i="25"/>
  <c r="O52" i="25"/>
  <c r="N52" i="25"/>
  <c r="D53" i="25"/>
  <c r="F53" i="25"/>
  <c r="N53" i="25"/>
  <c r="O53" i="25"/>
  <c r="P53" i="25"/>
  <c r="I53" i="25"/>
  <c r="J53" i="25"/>
  <c r="K53" i="25"/>
  <c r="D54" i="25"/>
  <c r="E54" i="25"/>
  <c r="F54" i="25"/>
  <c r="N54" i="25"/>
  <c r="P54" i="25"/>
  <c r="O54" i="25"/>
  <c r="I54" i="25"/>
  <c r="J54" i="25"/>
  <c r="K54" i="25"/>
  <c r="D55" i="25"/>
  <c r="E55" i="25"/>
  <c r="F55" i="25"/>
  <c r="I55" i="25"/>
  <c r="J55" i="25"/>
  <c r="K55" i="25"/>
  <c r="P55" i="25"/>
  <c r="O55" i="25"/>
  <c r="N55" i="25"/>
  <c r="D56" i="25"/>
  <c r="E56" i="25"/>
  <c r="F56" i="25"/>
  <c r="D57" i="25"/>
  <c r="E57" i="25"/>
  <c r="F57" i="25"/>
  <c r="N57" i="25"/>
  <c r="O57" i="25"/>
  <c r="P57" i="25"/>
  <c r="I57" i="25"/>
  <c r="J57" i="25"/>
  <c r="K57" i="25"/>
  <c r="D58" i="25"/>
  <c r="E58" i="25"/>
  <c r="F58" i="25"/>
  <c r="N58" i="25"/>
  <c r="O58" i="25"/>
  <c r="P58" i="25"/>
  <c r="I58" i="25"/>
  <c r="D59" i="25"/>
  <c r="E59" i="25"/>
  <c r="F59" i="25"/>
  <c r="G59" i="25"/>
  <c r="O59" i="25"/>
  <c r="N59" i="25"/>
  <c r="P59" i="25"/>
  <c r="Q59" i="25"/>
  <c r="I59" i="25"/>
  <c r="J59" i="25"/>
  <c r="K59" i="25"/>
  <c r="L59" i="25"/>
  <c r="D60" i="25"/>
  <c r="E60" i="25"/>
  <c r="F60" i="25"/>
  <c r="I60" i="25"/>
  <c r="J60" i="25"/>
  <c r="K60" i="25"/>
  <c r="N60" i="25"/>
  <c r="O60" i="25"/>
  <c r="Q60" i="25" s="1"/>
  <c r="P60" i="25"/>
  <c r="D61" i="25"/>
  <c r="E61" i="25"/>
  <c r="F61" i="25"/>
  <c r="F49" i="25"/>
  <c r="E49" i="25"/>
  <c r="D49" i="25"/>
  <c r="I49" i="25"/>
  <c r="J49" i="25"/>
  <c r="K49" i="25"/>
  <c r="P49" i="25"/>
  <c r="O49" i="25"/>
  <c r="N49" i="25"/>
  <c r="D92" i="25"/>
  <c r="E92" i="25"/>
  <c r="F92" i="25"/>
  <c r="I92" i="25"/>
  <c r="J92" i="25"/>
  <c r="K92" i="25"/>
  <c r="P92" i="25"/>
  <c r="O92" i="25"/>
  <c r="N92" i="25"/>
  <c r="D93" i="25"/>
  <c r="E93" i="25"/>
  <c r="F93" i="25"/>
  <c r="I93" i="25"/>
  <c r="J93" i="25"/>
  <c r="K93" i="25"/>
  <c r="P93" i="25"/>
  <c r="N93" i="25"/>
  <c r="D94" i="25"/>
  <c r="E94" i="25"/>
  <c r="F94" i="25"/>
  <c r="I94" i="25"/>
  <c r="J94" i="25"/>
  <c r="K94" i="25"/>
  <c r="P94" i="25"/>
  <c r="O94" i="25"/>
  <c r="N94" i="25"/>
  <c r="D95" i="25"/>
  <c r="F95" i="25"/>
  <c r="I95" i="25"/>
  <c r="L95" i="25" s="1"/>
  <c r="J95" i="25"/>
  <c r="K95" i="25"/>
  <c r="P95" i="25"/>
  <c r="O95" i="25"/>
  <c r="Q95" i="25" s="1"/>
  <c r="N95" i="25"/>
  <c r="D96" i="25"/>
  <c r="G96" i="25" s="1"/>
  <c r="E96" i="25"/>
  <c r="F96" i="25"/>
  <c r="I96" i="25"/>
  <c r="J96" i="25"/>
  <c r="K96" i="25"/>
  <c r="O96" i="25"/>
  <c r="N96" i="25"/>
  <c r="D97" i="25"/>
  <c r="E97" i="25"/>
  <c r="F97" i="25"/>
  <c r="I97" i="25"/>
  <c r="J97" i="25"/>
  <c r="K97" i="25"/>
  <c r="O97" i="25"/>
  <c r="D98" i="25"/>
  <c r="E98" i="25"/>
  <c r="G98" i="25" s="1"/>
  <c r="F98" i="25"/>
  <c r="D99" i="25"/>
  <c r="E99" i="25"/>
  <c r="F99" i="25"/>
  <c r="I99" i="25"/>
  <c r="J99" i="25"/>
  <c r="K99" i="25"/>
  <c r="P99" i="25"/>
  <c r="O99" i="25"/>
  <c r="N99" i="25"/>
  <c r="D100" i="25"/>
  <c r="E100" i="25"/>
  <c r="G100" i="25" s="1"/>
  <c r="F100" i="25"/>
  <c r="I100" i="25"/>
  <c r="N100" i="25"/>
  <c r="D101" i="25"/>
  <c r="E101" i="25"/>
  <c r="F101" i="25"/>
  <c r="O101" i="25"/>
  <c r="I101" i="25"/>
  <c r="L101" i="25" s="1"/>
  <c r="J101" i="25"/>
  <c r="K101" i="25"/>
  <c r="D102" i="25"/>
  <c r="E102" i="25"/>
  <c r="F102" i="25"/>
  <c r="I102" i="25"/>
  <c r="J102" i="25"/>
  <c r="K102" i="25"/>
  <c r="N102" i="25"/>
  <c r="O102" i="25"/>
  <c r="P102" i="25"/>
  <c r="D103" i="25"/>
  <c r="E103" i="25"/>
  <c r="F103" i="25"/>
  <c r="F91" i="25"/>
  <c r="E91" i="25"/>
  <c r="D91" i="25"/>
  <c r="I91" i="25"/>
  <c r="J91" i="25"/>
  <c r="K91" i="25"/>
  <c r="P91" i="25"/>
  <c r="O91" i="25"/>
  <c r="N91" i="25"/>
  <c r="D131" i="25"/>
  <c r="G131" i="25" s="1"/>
  <c r="E131" i="25"/>
  <c r="F131" i="25"/>
  <c r="I131" i="25"/>
  <c r="K131" i="25"/>
  <c r="P131" i="25"/>
  <c r="D132" i="25"/>
  <c r="E132" i="25"/>
  <c r="F132" i="25"/>
  <c r="I132" i="25"/>
  <c r="L132" i="25" s="1"/>
  <c r="J132" i="25"/>
  <c r="K132" i="25"/>
  <c r="N132" i="25"/>
  <c r="D133" i="25"/>
  <c r="E133" i="25"/>
  <c r="F133" i="25"/>
  <c r="I133" i="25"/>
  <c r="J133" i="25"/>
  <c r="K133" i="25"/>
  <c r="P133" i="25"/>
  <c r="D134" i="25"/>
  <c r="F134" i="25"/>
  <c r="I134" i="25"/>
  <c r="J134" i="25"/>
  <c r="K134" i="25"/>
  <c r="P134" i="25"/>
  <c r="O134" i="25"/>
  <c r="N134" i="25"/>
  <c r="D135" i="25"/>
  <c r="G135" i="25" s="1"/>
  <c r="E135" i="25"/>
  <c r="F135" i="25"/>
  <c r="I135" i="25"/>
  <c r="J135" i="25"/>
  <c r="K135" i="25"/>
  <c r="O135" i="25"/>
  <c r="N135" i="25"/>
  <c r="D136" i="25"/>
  <c r="E136" i="25"/>
  <c r="F136" i="25"/>
  <c r="I136" i="25"/>
  <c r="J136" i="25"/>
  <c r="L136" i="25" s="1"/>
  <c r="K136" i="25"/>
  <c r="O136" i="25"/>
  <c r="D137" i="25"/>
  <c r="E137" i="25"/>
  <c r="F137" i="25"/>
  <c r="D138" i="25"/>
  <c r="E138" i="25"/>
  <c r="G138" i="25" s="1"/>
  <c r="F138" i="25"/>
  <c r="I138" i="25"/>
  <c r="N138" i="25"/>
  <c r="D139" i="25"/>
  <c r="E139" i="25"/>
  <c r="F139" i="25"/>
  <c r="N139" i="25"/>
  <c r="D140" i="25"/>
  <c r="E140" i="25"/>
  <c r="F140" i="25"/>
  <c r="O140" i="25"/>
  <c r="J140" i="25"/>
  <c r="D141" i="25"/>
  <c r="E141" i="25"/>
  <c r="F141" i="25"/>
  <c r="K141" i="25"/>
  <c r="N141" i="25"/>
  <c r="O141" i="25"/>
  <c r="D142" i="25"/>
  <c r="E142" i="25"/>
  <c r="F142" i="25"/>
  <c r="F130" i="25"/>
  <c r="E130" i="25"/>
  <c r="D130" i="25"/>
  <c r="G130" i="25" s="1"/>
  <c r="I130" i="25"/>
  <c r="K130" i="25"/>
  <c r="J130" i="25"/>
  <c r="L130" i="25" s="1"/>
  <c r="O130" i="25"/>
  <c r="N130" i="25"/>
  <c r="Q130" i="25" s="1"/>
  <c r="P130" i="25"/>
  <c r="D173" i="25"/>
  <c r="E173" i="25"/>
  <c r="F173" i="25"/>
  <c r="I173" i="25"/>
  <c r="K173" i="25"/>
  <c r="D174" i="25"/>
  <c r="E174" i="25"/>
  <c r="F174" i="25"/>
  <c r="D175" i="25"/>
  <c r="E175" i="25"/>
  <c r="G175" i="25" s="1"/>
  <c r="F175" i="25"/>
  <c r="I175" i="25"/>
  <c r="J175" i="25"/>
  <c r="K175" i="25"/>
  <c r="P175" i="25"/>
  <c r="D176" i="25"/>
  <c r="F176" i="25"/>
  <c r="P176" i="25"/>
  <c r="O176" i="25"/>
  <c r="D177" i="25"/>
  <c r="E177" i="25"/>
  <c r="F177" i="25"/>
  <c r="I177" i="25"/>
  <c r="J177" i="25"/>
  <c r="D178" i="25"/>
  <c r="E178" i="25"/>
  <c r="F178" i="25"/>
  <c r="I178" i="25"/>
  <c r="J178" i="25"/>
  <c r="K178" i="25"/>
  <c r="O178" i="25"/>
  <c r="D179" i="25"/>
  <c r="E179" i="25"/>
  <c r="F179" i="25"/>
  <c r="D180" i="25"/>
  <c r="E180" i="25"/>
  <c r="F180" i="25"/>
  <c r="D181" i="25"/>
  <c r="E181" i="25"/>
  <c r="F181" i="25"/>
  <c r="D182" i="25"/>
  <c r="E182" i="25"/>
  <c r="F182" i="25"/>
  <c r="O182" i="25"/>
  <c r="D183" i="25"/>
  <c r="E183" i="25"/>
  <c r="F183" i="25"/>
  <c r="K183" i="25"/>
  <c r="N183" i="25"/>
  <c r="O183" i="25"/>
  <c r="D184" i="25"/>
  <c r="E184" i="25"/>
  <c r="F184" i="25"/>
  <c r="G184" i="25" s="1"/>
  <c r="F172" i="25"/>
  <c r="E172" i="25"/>
  <c r="D172" i="25"/>
  <c r="I172" i="25"/>
  <c r="K172" i="25"/>
  <c r="O172" i="25"/>
  <c r="D211" i="25"/>
  <c r="E211" i="25"/>
  <c r="F211" i="25"/>
  <c r="D212" i="25"/>
  <c r="E212" i="25"/>
  <c r="F212" i="25"/>
  <c r="D213" i="25"/>
  <c r="E213" i="25"/>
  <c r="F213" i="25"/>
  <c r="I213" i="25"/>
  <c r="K213" i="25"/>
  <c r="P213" i="25"/>
  <c r="D214" i="25"/>
  <c r="F214" i="25"/>
  <c r="D215" i="25"/>
  <c r="E215" i="25"/>
  <c r="F215" i="25"/>
  <c r="D216" i="25"/>
  <c r="G216" i="25" s="1"/>
  <c r="E216" i="25"/>
  <c r="F216" i="25"/>
  <c r="I216" i="25"/>
  <c r="L216" i="25" s="1"/>
  <c r="J216" i="25"/>
  <c r="K216" i="25"/>
  <c r="O216" i="25"/>
  <c r="D217" i="25"/>
  <c r="G217" i="25" s="1"/>
  <c r="E217" i="25"/>
  <c r="F217" i="25"/>
  <c r="D218" i="25"/>
  <c r="E218" i="25"/>
  <c r="F218" i="25"/>
  <c r="D219" i="25"/>
  <c r="E219" i="25"/>
  <c r="F219" i="25"/>
  <c r="D220" i="25"/>
  <c r="E220" i="25"/>
  <c r="F220" i="25"/>
  <c r="D221" i="25"/>
  <c r="G221" i="25" s="1"/>
  <c r="E221" i="25"/>
  <c r="F221" i="25"/>
  <c r="K221" i="25"/>
  <c r="N221" i="25"/>
  <c r="O221" i="25"/>
  <c r="D222" i="25"/>
  <c r="E222" i="25"/>
  <c r="F222" i="25"/>
  <c r="F210" i="25"/>
  <c r="E210" i="25"/>
  <c r="D210" i="25"/>
  <c r="I210" i="25"/>
  <c r="F9" i="24"/>
  <c r="E9" i="24"/>
  <c r="D9" i="24"/>
  <c r="I9" i="24"/>
  <c r="J9" i="24"/>
  <c r="K9" i="24"/>
  <c r="N9" i="24"/>
  <c r="O9" i="24"/>
  <c r="P9" i="24"/>
  <c r="D211" i="24"/>
  <c r="E211" i="24"/>
  <c r="F211" i="24"/>
  <c r="I211" i="24"/>
  <c r="J211" i="24"/>
  <c r="K211" i="24"/>
  <c r="L211" i="24"/>
  <c r="N211" i="24"/>
  <c r="O211" i="24"/>
  <c r="P211" i="24"/>
  <c r="D212" i="24"/>
  <c r="E212" i="24"/>
  <c r="F212" i="24"/>
  <c r="I212" i="24"/>
  <c r="J212" i="24"/>
  <c r="K212" i="24"/>
  <c r="N212" i="24"/>
  <c r="O212" i="24"/>
  <c r="P212" i="24"/>
  <c r="D213" i="24"/>
  <c r="E213" i="24"/>
  <c r="F213" i="24"/>
  <c r="I213" i="24"/>
  <c r="J213" i="24"/>
  <c r="K213" i="24"/>
  <c r="N213" i="24"/>
  <c r="O213" i="24"/>
  <c r="P213" i="24"/>
  <c r="D214" i="24"/>
  <c r="F214" i="24"/>
  <c r="I214" i="24"/>
  <c r="J214" i="24"/>
  <c r="K214" i="24"/>
  <c r="N214" i="24"/>
  <c r="O214" i="24"/>
  <c r="Q214" i="24" s="1"/>
  <c r="P214" i="24"/>
  <c r="D215" i="24"/>
  <c r="E215" i="24"/>
  <c r="F215" i="24"/>
  <c r="I215" i="24"/>
  <c r="J215" i="24"/>
  <c r="K215" i="24"/>
  <c r="N215" i="24"/>
  <c r="O215" i="24"/>
  <c r="P215" i="24"/>
  <c r="D216" i="24"/>
  <c r="E216" i="24"/>
  <c r="F216" i="24"/>
  <c r="I216" i="24"/>
  <c r="J216" i="24"/>
  <c r="L216" i="24" s="1"/>
  <c r="K216" i="24"/>
  <c r="N216" i="24"/>
  <c r="O216" i="24"/>
  <c r="P216" i="24"/>
  <c r="D217" i="24"/>
  <c r="E217" i="24"/>
  <c r="F217" i="24"/>
  <c r="D218" i="24"/>
  <c r="E218" i="24"/>
  <c r="F218" i="24"/>
  <c r="I218" i="24"/>
  <c r="J218" i="24"/>
  <c r="K218" i="24"/>
  <c r="N218" i="24"/>
  <c r="O218" i="24"/>
  <c r="P218" i="24"/>
  <c r="D219" i="24"/>
  <c r="E219" i="24"/>
  <c r="F219" i="24"/>
  <c r="I219" i="24"/>
  <c r="J219" i="24"/>
  <c r="K219" i="24"/>
  <c r="N219" i="24"/>
  <c r="Q219" i="24" s="1"/>
  <c r="O219" i="24"/>
  <c r="P219" i="24"/>
  <c r="D220" i="24"/>
  <c r="E220" i="24"/>
  <c r="F220" i="24"/>
  <c r="N220" i="24"/>
  <c r="O220" i="24"/>
  <c r="P220" i="24"/>
  <c r="I220" i="24"/>
  <c r="L220" i="24" s="1"/>
  <c r="J220" i="24"/>
  <c r="K220" i="24"/>
  <c r="D221" i="24"/>
  <c r="E221" i="24"/>
  <c r="F221" i="24"/>
  <c r="I221" i="24"/>
  <c r="J221" i="24"/>
  <c r="K221" i="24"/>
  <c r="N221" i="24"/>
  <c r="O221" i="24"/>
  <c r="P221" i="24"/>
  <c r="D222" i="24"/>
  <c r="E222" i="24"/>
  <c r="F222" i="24"/>
  <c r="F210" i="24"/>
  <c r="E210" i="24"/>
  <c r="D210" i="24"/>
  <c r="I210" i="24"/>
  <c r="J210" i="24"/>
  <c r="K210" i="24"/>
  <c r="N210" i="24"/>
  <c r="O210" i="24"/>
  <c r="P210" i="24"/>
  <c r="D172" i="24"/>
  <c r="E172" i="24"/>
  <c r="F172" i="24"/>
  <c r="I172" i="24"/>
  <c r="L172" i="24" s="1"/>
  <c r="J172" i="24"/>
  <c r="K172" i="24"/>
  <c r="N172" i="24"/>
  <c r="O172" i="24"/>
  <c r="P172" i="24"/>
  <c r="D173" i="24"/>
  <c r="E173" i="24"/>
  <c r="F173" i="24"/>
  <c r="I173" i="24"/>
  <c r="J173" i="24"/>
  <c r="K173" i="24"/>
  <c r="N173" i="24"/>
  <c r="O173" i="24"/>
  <c r="P173" i="24"/>
  <c r="D174" i="24"/>
  <c r="E174" i="24"/>
  <c r="F174" i="24"/>
  <c r="I174" i="24"/>
  <c r="J174" i="24"/>
  <c r="K174" i="24"/>
  <c r="N174" i="24"/>
  <c r="O174" i="24"/>
  <c r="P174" i="24"/>
  <c r="D175" i="24"/>
  <c r="F175" i="24"/>
  <c r="I175" i="24"/>
  <c r="J175" i="24"/>
  <c r="K175" i="24"/>
  <c r="N175" i="24"/>
  <c r="O175" i="24"/>
  <c r="P175" i="24"/>
  <c r="D176" i="24"/>
  <c r="E176" i="24"/>
  <c r="F176" i="24"/>
  <c r="I176" i="24"/>
  <c r="J176" i="24"/>
  <c r="L176" i="24" s="1"/>
  <c r="K176" i="24"/>
  <c r="N176" i="24"/>
  <c r="O176" i="24"/>
  <c r="P176" i="24"/>
  <c r="D177" i="24"/>
  <c r="E177" i="24"/>
  <c r="F177" i="24"/>
  <c r="I177" i="24"/>
  <c r="J177" i="24"/>
  <c r="K177" i="24"/>
  <c r="N177" i="24"/>
  <c r="O177" i="24"/>
  <c r="Q177" i="24" s="1"/>
  <c r="P177" i="24"/>
  <c r="D178" i="24"/>
  <c r="E178" i="24"/>
  <c r="F178" i="24"/>
  <c r="D179" i="24"/>
  <c r="E179" i="24"/>
  <c r="F179" i="24"/>
  <c r="I179" i="24"/>
  <c r="J179" i="24"/>
  <c r="K179" i="24"/>
  <c r="N179" i="24"/>
  <c r="O179" i="24"/>
  <c r="P179" i="24"/>
  <c r="D180" i="24"/>
  <c r="E180" i="24"/>
  <c r="F180" i="24"/>
  <c r="I180" i="24"/>
  <c r="J180" i="24"/>
  <c r="K180" i="24"/>
  <c r="N180" i="24"/>
  <c r="O180" i="24"/>
  <c r="P180" i="24"/>
  <c r="D181" i="24"/>
  <c r="E181" i="24"/>
  <c r="F181" i="24"/>
  <c r="N181" i="24"/>
  <c r="O181" i="24"/>
  <c r="P181" i="24"/>
  <c r="I181" i="24"/>
  <c r="L181" i="24" s="1"/>
  <c r="J181" i="24"/>
  <c r="K181" i="24"/>
  <c r="D182" i="24"/>
  <c r="G182" i="24" s="1"/>
  <c r="E182" i="24"/>
  <c r="F182" i="24"/>
  <c r="I182" i="24"/>
  <c r="J182" i="24"/>
  <c r="L182" i="24" s="1"/>
  <c r="K182" i="24"/>
  <c r="N182" i="24"/>
  <c r="O182" i="24"/>
  <c r="P182" i="24"/>
  <c r="D183" i="24"/>
  <c r="G183" i="24" s="1"/>
  <c r="E183" i="24"/>
  <c r="F183" i="24"/>
  <c r="F171" i="24"/>
  <c r="E171" i="24"/>
  <c r="D171" i="24"/>
  <c r="I171" i="24"/>
  <c r="J171" i="24"/>
  <c r="K171" i="24"/>
  <c r="N171" i="24"/>
  <c r="O171" i="24"/>
  <c r="P171" i="24"/>
  <c r="Q171" i="24" s="1"/>
  <c r="D131" i="24"/>
  <c r="E131" i="24"/>
  <c r="F131" i="24"/>
  <c r="I131" i="24"/>
  <c r="L131" i="24" s="1"/>
  <c r="J131" i="24"/>
  <c r="K131" i="24"/>
  <c r="N131" i="24"/>
  <c r="O131" i="24"/>
  <c r="P131" i="24"/>
  <c r="D132" i="24"/>
  <c r="E132" i="24"/>
  <c r="F132" i="24"/>
  <c r="I132" i="24"/>
  <c r="J132" i="24"/>
  <c r="K132" i="24"/>
  <c r="N132" i="24"/>
  <c r="O132" i="24"/>
  <c r="P132" i="24"/>
  <c r="D133" i="24"/>
  <c r="E133" i="24"/>
  <c r="F133" i="24"/>
  <c r="I133" i="24"/>
  <c r="J133" i="24"/>
  <c r="L133" i="24" s="1"/>
  <c r="K133" i="24"/>
  <c r="N133" i="24"/>
  <c r="O133" i="24"/>
  <c r="P133" i="24"/>
  <c r="D134" i="24"/>
  <c r="F134" i="24"/>
  <c r="I134" i="24"/>
  <c r="J134" i="24"/>
  <c r="K134" i="24"/>
  <c r="N134" i="24"/>
  <c r="O134" i="24"/>
  <c r="P134" i="24"/>
  <c r="D135" i="24"/>
  <c r="E135" i="24"/>
  <c r="F135" i="24"/>
  <c r="I135" i="24"/>
  <c r="J135" i="24"/>
  <c r="K135" i="24"/>
  <c r="N135" i="24"/>
  <c r="O135" i="24"/>
  <c r="P135" i="24"/>
  <c r="D136" i="24"/>
  <c r="E136" i="24"/>
  <c r="F136" i="24"/>
  <c r="I136" i="24"/>
  <c r="L136" i="24" s="1"/>
  <c r="J136" i="24"/>
  <c r="K136" i="24"/>
  <c r="N136" i="24"/>
  <c r="O136" i="24"/>
  <c r="P136" i="24"/>
  <c r="D137" i="24"/>
  <c r="E137" i="24"/>
  <c r="F137" i="24"/>
  <c r="D138" i="24"/>
  <c r="E138" i="24"/>
  <c r="F138" i="24"/>
  <c r="G138" i="24" s="1"/>
  <c r="I138" i="24"/>
  <c r="J138" i="24"/>
  <c r="K138" i="24"/>
  <c r="N138" i="24"/>
  <c r="Q138" i="24" s="1"/>
  <c r="O138" i="24"/>
  <c r="P138" i="24"/>
  <c r="D139" i="24"/>
  <c r="E139" i="24"/>
  <c r="F139" i="24"/>
  <c r="I139" i="24"/>
  <c r="J139" i="24"/>
  <c r="K139" i="24"/>
  <c r="N139" i="24"/>
  <c r="O139" i="24"/>
  <c r="P139" i="24"/>
  <c r="D140" i="24"/>
  <c r="E140" i="24"/>
  <c r="F140" i="24"/>
  <c r="G140" i="24"/>
  <c r="N140" i="24"/>
  <c r="O140" i="24"/>
  <c r="P140" i="24"/>
  <c r="I140" i="24"/>
  <c r="J140" i="24"/>
  <c r="K140" i="24"/>
  <c r="D141" i="24"/>
  <c r="E141" i="24"/>
  <c r="F141" i="24"/>
  <c r="I141" i="24"/>
  <c r="J141" i="24"/>
  <c r="K141" i="24"/>
  <c r="N141" i="24"/>
  <c r="O141" i="24"/>
  <c r="P141" i="24"/>
  <c r="D142" i="24"/>
  <c r="G142" i="24" s="1"/>
  <c r="E142" i="24"/>
  <c r="F142" i="24"/>
  <c r="F130" i="24"/>
  <c r="E130" i="24"/>
  <c r="D130" i="24"/>
  <c r="I130" i="24"/>
  <c r="J130" i="24"/>
  <c r="K130" i="24"/>
  <c r="N130" i="24"/>
  <c r="O130" i="24"/>
  <c r="P130" i="24"/>
  <c r="Q130" i="24"/>
  <c r="D91" i="24"/>
  <c r="E91" i="24"/>
  <c r="F91" i="24"/>
  <c r="G91" i="24"/>
  <c r="I91" i="24"/>
  <c r="J91" i="24"/>
  <c r="K91" i="24"/>
  <c r="L91" i="24"/>
  <c r="N91" i="24"/>
  <c r="O91" i="24"/>
  <c r="P91" i="24"/>
  <c r="Q91" i="24"/>
  <c r="D92" i="24"/>
  <c r="E92" i="24"/>
  <c r="F92" i="24"/>
  <c r="I92" i="24"/>
  <c r="J92" i="24"/>
  <c r="K92" i="24"/>
  <c r="N92" i="24"/>
  <c r="O92" i="24"/>
  <c r="P92" i="24"/>
  <c r="D93" i="24"/>
  <c r="E93" i="24"/>
  <c r="F93" i="24"/>
  <c r="I93" i="24"/>
  <c r="J93" i="24"/>
  <c r="K93" i="24"/>
  <c r="N93" i="24"/>
  <c r="Q93" i="24" s="1"/>
  <c r="O93" i="24"/>
  <c r="P93" i="24"/>
  <c r="D94" i="24"/>
  <c r="I94" i="24"/>
  <c r="J94" i="24"/>
  <c r="K94" i="24"/>
  <c r="N94" i="24"/>
  <c r="Q94" i="24" s="1"/>
  <c r="O94" i="24"/>
  <c r="P94" i="24"/>
  <c r="D95" i="24"/>
  <c r="E95" i="24"/>
  <c r="F95" i="24"/>
  <c r="I95" i="24"/>
  <c r="J95" i="24"/>
  <c r="K95" i="24"/>
  <c r="N95" i="24"/>
  <c r="O95" i="24"/>
  <c r="P95" i="24"/>
  <c r="D96" i="24"/>
  <c r="E96" i="24"/>
  <c r="F96" i="24"/>
  <c r="I96" i="24"/>
  <c r="J96" i="24"/>
  <c r="K96" i="24"/>
  <c r="N96" i="24"/>
  <c r="O96" i="24"/>
  <c r="P96" i="24"/>
  <c r="D97" i="24"/>
  <c r="E97" i="24"/>
  <c r="F97" i="24"/>
  <c r="D98" i="24"/>
  <c r="E98" i="24"/>
  <c r="F98" i="24"/>
  <c r="I98" i="24"/>
  <c r="J98" i="24"/>
  <c r="K98" i="24"/>
  <c r="N98" i="24"/>
  <c r="O98" i="24"/>
  <c r="P98" i="24"/>
  <c r="D99" i="24"/>
  <c r="E99" i="24"/>
  <c r="F99" i="24"/>
  <c r="I99" i="24"/>
  <c r="J99" i="24"/>
  <c r="K99" i="24"/>
  <c r="N99" i="24"/>
  <c r="O99" i="24"/>
  <c r="P99" i="24"/>
  <c r="D100" i="24"/>
  <c r="E100" i="24"/>
  <c r="F100" i="24"/>
  <c r="N100" i="24"/>
  <c r="Q100" i="24" s="1"/>
  <c r="O100" i="24"/>
  <c r="P100" i="24"/>
  <c r="I100" i="24"/>
  <c r="J100" i="24"/>
  <c r="K100" i="24"/>
  <c r="D101" i="24"/>
  <c r="E101" i="24"/>
  <c r="F101" i="24"/>
  <c r="I101" i="24"/>
  <c r="J101" i="24"/>
  <c r="K101" i="24"/>
  <c r="L101" i="24" s="1"/>
  <c r="N101" i="24"/>
  <c r="O101" i="24"/>
  <c r="P101" i="24"/>
  <c r="D102" i="24"/>
  <c r="G102" i="24" s="1"/>
  <c r="E102" i="24"/>
  <c r="F102" i="24"/>
  <c r="F90" i="24"/>
  <c r="E90" i="24"/>
  <c r="D90" i="24"/>
  <c r="G90" i="24" s="1"/>
  <c r="I90" i="24"/>
  <c r="J90" i="24"/>
  <c r="K90" i="24"/>
  <c r="N90" i="24"/>
  <c r="O90" i="24"/>
  <c r="P90" i="24"/>
  <c r="D50" i="24"/>
  <c r="E50" i="24"/>
  <c r="F50" i="24"/>
  <c r="I50" i="24"/>
  <c r="J50" i="24"/>
  <c r="K50" i="24"/>
  <c r="N50" i="24"/>
  <c r="O50" i="24"/>
  <c r="P50" i="24"/>
  <c r="D51" i="24"/>
  <c r="E51" i="24"/>
  <c r="F51" i="24"/>
  <c r="I51" i="24"/>
  <c r="J51" i="24"/>
  <c r="K51" i="24"/>
  <c r="N51" i="24"/>
  <c r="O51" i="24"/>
  <c r="P51" i="24"/>
  <c r="D52" i="24"/>
  <c r="E52" i="24"/>
  <c r="F52" i="24"/>
  <c r="I52" i="24"/>
  <c r="J52" i="24"/>
  <c r="K52" i="24"/>
  <c r="N52" i="24"/>
  <c r="O52" i="24"/>
  <c r="P52" i="24"/>
  <c r="D53" i="24"/>
  <c r="I53" i="24"/>
  <c r="J53" i="24"/>
  <c r="K53" i="24"/>
  <c r="N53" i="24"/>
  <c r="O53" i="24"/>
  <c r="P53" i="24"/>
  <c r="D54" i="24"/>
  <c r="E54" i="24"/>
  <c r="F54" i="24"/>
  <c r="I54" i="24"/>
  <c r="J54" i="24"/>
  <c r="K54" i="24"/>
  <c r="N54" i="24"/>
  <c r="O54" i="24"/>
  <c r="P54" i="24"/>
  <c r="D55" i="24"/>
  <c r="E55" i="24"/>
  <c r="F55" i="24"/>
  <c r="I55" i="24"/>
  <c r="J55" i="24"/>
  <c r="K55" i="24"/>
  <c r="N55" i="24"/>
  <c r="O55" i="24"/>
  <c r="P55" i="24"/>
  <c r="D56" i="24"/>
  <c r="E56" i="24"/>
  <c r="F56" i="24"/>
  <c r="D57" i="24"/>
  <c r="E57" i="24"/>
  <c r="F57" i="24"/>
  <c r="I57" i="24"/>
  <c r="J57" i="24"/>
  <c r="K57" i="24"/>
  <c r="N57" i="24"/>
  <c r="O57" i="24"/>
  <c r="P57" i="24"/>
  <c r="D58" i="24"/>
  <c r="E58" i="24"/>
  <c r="F58" i="24"/>
  <c r="I58" i="24"/>
  <c r="J58" i="24"/>
  <c r="K58" i="24"/>
  <c r="N58" i="24"/>
  <c r="O58" i="24"/>
  <c r="P58" i="24"/>
  <c r="D59" i="24"/>
  <c r="G59" i="24" s="1"/>
  <c r="E59" i="24"/>
  <c r="F59" i="24"/>
  <c r="N59" i="24"/>
  <c r="O59" i="24"/>
  <c r="P59" i="24"/>
  <c r="I59" i="24"/>
  <c r="J59" i="24"/>
  <c r="K59" i="24"/>
  <c r="D60" i="24"/>
  <c r="E60" i="24"/>
  <c r="F60" i="24"/>
  <c r="I60" i="24"/>
  <c r="J60" i="24"/>
  <c r="K60" i="24"/>
  <c r="N60" i="24"/>
  <c r="O60" i="24"/>
  <c r="P60" i="24"/>
  <c r="D61" i="24"/>
  <c r="E61" i="24"/>
  <c r="F61" i="24"/>
  <c r="F49" i="24"/>
  <c r="E49" i="24"/>
  <c r="D49" i="24"/>
  <c r="I49" i="24"/>
  <c r="J49" i="24"/>
  <c r="K49" i="24"/>
  <c r="N49" i="24"/>
  <c r="O49" i="24"/>
  <c r="P49" i="24"/>
  <c r="D10" i="24"/>
  <c r="E10" i="24"/>
  <c r="F10" i="24"/>
  <c r="I10" i="24"/>
  <c r="L10" i="24" s="1"/>
  <c r="J10" i="24"/>
  <c r="K10" i="24"/>
  <c r="N10" i="24"/>
  <c r="Q10" i="24" s="1"/>
  <c r="O10" i="24"/>
  <c r="P10" i="24"/>
  <c r="D11" i="24"/>
  <c r="E11" i="24"/>
  <c r="F11" i="24"/>
  <c r="I11" i="24"/>
  <c r="J11" i="24"/>
  <c r="K11" i="24"/>
  <c r="N11" i="24"/>
  <c r="O11" i="24"/>
  <c r="P11" i="24"/>
  <c r="D12" i="24"/>
  <c r="G12" i="24" s="1"/>
  <c r="E12" i="24"/>
  <c r="F12" i="24"/>
  <c r="I12" i="24"/>
  <c r="J12" i="24"/>
  <c r="K12" i="24"/>
  <c r="N12" i="24"/>
  <c r="O12" i="24"/>
  <c r="P12" i="24"/>
  <c r="D13" i="24"/>
  <c r="I13" i="24"/>
  <c r="J13" i="24"/>
  <c r="L13" i="24" s="1"/>
  <c r="K13" i="24"/>
  <c r="N13" i="24"/>
  <c r="O13" i="24"/>
  <c r="P13" i="24"/>
  <c r="D14" i="24"/>
  <c r="E14" i="24"/>
  <c r="F14" i="24"/>
  <c r="I14" i="24"/>
  <c r="J14" i="24"/>
  <c r="K14" i="24"/>
  <c r="N14" i="24"/>
  <c r="O14" i="24"/>
  <c r="P14" i="24"/>
  <c r="D15" i="24"/>
  <c r="E15" i="24"/>
  <c r="G15" i="24" s="1"/>
  <c r="F15" i="24"/>
  <c r="I15" i="24"/>
  <c r="J15" i="24"/>
  <c r="K15" i="24"/>
  <c r="N15" i="24"/>
  <c r="O15" i="24"/>
  <c r="P15" i="24"/>
  <c r="D16" i="24"/>
  <c r="E16" i="24"/>
  <c r="F16" i="24"/>
  <c r="D17" i="24"/>
  <c r="E17" i="24"/>
  <c r="F17" i="24"/>
  <c r="I17" i="24"/>
  <c r="J17" i="24"/>
  <c r="K17" i="24"/>
  <c r="N17" i="24"/>
  <c r="O17" i="24"/>
  <c r="P17" i="24"/>
  <c r="D18" i="24"/>
  <c r="E18" i="24"/>
  <c r="F18" i="24"/>
  <c r="I18" i="24"/>
  <c r="J18" i="24"/>
  <c r="K18" i="24"/>
  <c r="N18" i="24"/>
  <c r="O18" i="24"/>
  <c r="Q18" i="24" s="1"/>
  <c r="P18" i="24"/>
  <c r="D19" i="24"/>
  <c r="E19" i="24"/>
  <c r="F19" i="24"/>
  <c r="G19" i="24" s="1"/>
  <c r="N19" i="24"/>
  <c r="O19" i="24"/>
  <c r="P19" i="24"/>
  <c r="I19" i="24"/>
  <c r="L19" i="24" s="1"/>
  <c r="J19" i="24"/>
  <c r="K19" i="24"/>
  <c r="D20" i="24"/>
  <c r="E20" i="24"/>
  <c r="F20" i="24"/>
  <c r="I20" i="24"/>
  <c r="J20" i="24"/>
  <c r="K20" i="24"/>
  <c r="N20" i="24"/>
  <c r="O20" i="24"/>
  <c r="P20" i="24"/>
  <c r="D21" i="24"/>
  <c r="E21" i="24"/>
  <c r="F21" i="24"/>
  <c r="D211" i="23"/>
  <c r="E211" i="23"/>
  <c r="F211" i="23"/>
  <c r="I211" i="23"/>
  <c r="J211" i="23"/>
  <c r="K211" i="23"/>
  <c r="N211" i="23"/>
  <c r="O211" i="23"/>
  <c r="P211" i="23"/>
  <c r="D212" i="23"/>
  <c r="E212" i="23"/>
  <c r="F212" i="23"/>
  <c r="I212" i="23"/>
  <c r="J212" i="23"/>
  <c r="K212" i="23"/>
  <c r="N212" i="23"/>
  <c r="O212" i="23"/>
  <c r="P212" i="23"/>
  <c r="D213" i="23"/>
  <c r="E213" i="23"/>
  <c r="F213" i="23"/>
  <c r="I213" i="23"/>
  <c r="L213" i="23" s="1"/>
  <c r="J213" i="23"/>
  <c r="K213" i="23"/>
  <c r="N213" i="23"/>
  <c r="O213" i="23"/>
  <c r="P213" i="23"/>
  <c r="D214" i="23"/>
  <c r="I214" i="23"/>
  <c r="J214" i="23"/>
  <c r="K214" i="23"/>
  <c r="N214" i="23"/>
  <c r="O214" i="23"/>
  <c r="P214" i="23"/>
  <c r="D215" i="23"/>
  <c r="E215" i="23"/>
  <c r="F215" i="23"/>
  <c r="I215" i="23"/>
  <c r="J215" i="23"/>
  <c r="K215" i="23"/>
  <c r="L215" i="23"/>
  <c r="N215" i="23"/>
  <c r="O215" i="23"/>
  <c r="P215" i="23"/>
  <c r="D216" i="23"/>
  <c r="E216" i="23"/>
  <c r="F216" i="23"/>
  <c r="I216" i="23"/>
  <c r="J216" i="23"/>
  <c r="K216" i="23"/>
  <c r="N216" i="23"/>
  <c r="O216" i="23"/>
  <c r="P216" i="23"/>
  <c r="D217" i="23"/>
  <c r="E217" i="23"/>
  <c r="F217" i="23"/>
  <c r="G217" i="23"/>
  <c r="D218" i="23"/>
  <c r="E218" i="23"/>
  <c r="F218" i="23"/>
  <c r="I218" i="23"/>
  <c r="L218" i="23" s="1"/>
  <c r="J218" i="23"/>
  <c r="K218" i="23"/>
  <c r="N218" i="23"/>
  <c r="O218" i="23"/>
  <c r="P218" i="23"/>
  <c r="D219" i="23"/>
  <c r="E219" i="23"/>
  <c r="F219" i="23"/>
  <c r="I219" i="23"/>
  <c r="J219" i="23"/>
  <c r="K219" i="23"/>
  <c r="N219" i="23"/>
  <c r="O219" i="23"/>
  <c r="P219" i="23"/>
  <c r="D220" i="23"/>
  <c r="E220" i="23"/>
  <c r="F220" i="23"/>
  <c r="N220" i="23"/>
  <c r="O220" i="23"/>
  <c r="P220" i="23"/>
  <c r="I220" i="23"/>
  <c r="J220" i="23"/>
  <c r="K220" i="23"/>
  <c r="D221" i="23"/>
  <c r="E221" i="23"/>
  <c r="F221" i="23"/>
  <c r="I221" i="23"/>
  <c r="J221" i="23"/>
  <c r="K221" i="23"/>
  <c r="N221" i="23"/>
  <c r="O221" i="23"/>
  <c r="P221" i="23"/>
  <c r="Q221" i="23" s="1"/>
  <c r="D222" i="23"/>
  <c r="E222" i="23"/>
  <c r="F222" i="23"/>
  <c r="F210" i="23"/>
  <c r="E210" i="23"/>
  <c r="D210" i="23"/>
  <c r="I210" i="23"/>
  <c r="J210" i="23"/>
  <c r="K210" i="23"/>
  <c r="N210" i="23"/>
  <c r="O210" i="23"/>
  <c r="Q210" i="23" s="1"/>
  <c r="P210" i="23"/>
  <c r="D173" i="23"/>
  <c r="E173" i="23"/>
  <c r="F173" i="23"/>
  <c r="I173" i="23"/>
  <c r="L173" i="23" s="1"/>
  <c r="J173" i="23"/>
  <c r="K173" i="23"/>
  <c r="N173" i="23"/>
  <c r="Q173" i="23" s="1"/>
  <c r="O173" i="23"/>
  <c r="P173" i="23"/>
  <c r="D174" i="23"/>
  <c r="E174" i="23"/>
  <c r="F174" i="23"/>
  <c r="I174" i="23"/>
  <c r="J174" i="23"/>
  <c r="K174" i="23"/>
  <c r="N174" i="23"/>
  <c r="O174" i="23"/>
  <c r="P174" i="23"/>
  <c r="D175" i="23"/>
  <c r="E175" i="23"/>
  <c r="F175" i="23"/>
  <c r="I175" i="23"/>
  <c r="J175" i="23"/>
  <c r="L175" i="23" s="1"/>
  <c r="K175" i="23"/>
  <c r="N175" i="23"/>
  <c r="O175" i="23"/>
  <c r="P175" i="23"/>
  <c r="D176" i="23"/>
  <c r="F176" i="23"/>
  <c r="I176" i="23"/>
  <c r="J176" i="23"/>
  <c r="K176" i="23"/>
  <c r="N176" i="23"/>
  <c r="O176" i="23"/>
  <c r="P176" i="23"/>
  <c r="D177" i="23"/>
  <c r="E177" i="23"/>
  <c r="F177" i="23"/>
  <c r="I177" i="23"/>
  <c r="L177" i="23" s="1"/>
  <c r="J177" i="23"/>
  <c r="K177" i="23"/>
  <c r="N177" i="23"/>
  <c r="O177" i="23"/>
  <c r="P177" i="23"/>
  <c r="D178" i="23"/>
  <c r="E178" i="23"/>
  <c r="F178" i="23"/>
  <c r="G178" i="23" s="1"/>
  <c r="I178" i="23"/>
  <c r="L178" i="23" s="1"/>
  <c r="J178" i="23"/>
  <c r="K178" i="23"/>
  <c r="N178" i="23"/>
  <c r="O178" i="23"/>
  <c r="P178" i="23"/>
  <c r="D179" i="23"/>
  <c r="E179" i="23"/>
  <c r="F179" i="23"/>
  <c r="D180" i="23"/>
  <c r="E180" i="23"/>
  <c r="F180" i="23"/>
  <c r="I180" i="23"/>
  <c r="J180" i="23"/>
  <c r="K180" i="23"/>
  <c r="N180" i="23"/>
  <c r="O180" i="23"/>
  <c r="P180" i="23"/>
  <c r="D181" i="23"/>
  <c r="E181" i="23"/>
  <c r="F181" i="23"/>
  <c r="I181" i="23"/>
  <c r="J181" i="23"/>
  <c r="K181" i="23"/>
  <c r="N181" i="23"/>
  <c r="O181" i="23"/>
  <c r="P181" i="23"/>
  <c r="D182" i="23"/>
  <c r="G182" i="23" s="1"/>
  <c r="E182" i="23"/>
  <c r="F182" i="23"/>
  <c r="N182" i="23"/>
  <c r="O182" i="23"/>
  <c r="P182" i="23"/>
  <c r="I182" i="23"/>
  <c r="J182" i="23"/>
  <c r="K182" i="23"/>
  <c r="D183" i="23"/>
  <c r="E183" i="23"/>
  <c r="F183" i="23"/>
  <c r="I183" i="23"/>
  <c r="J183" i="23"/>
  <c r="K183" i="23"/>
  <c r="N183" i="23"/>
  <c r="O183" i="23"/>
  <c r="P183" i="23"/>
  <c r="D184" i="23"/>
  <c r="E184" i="23"/>
  <c r="F184" i="23"/>
  <c r="F172" i="23"/>
  <c r="E172" i="23"/>
  <c r="D172" i="23"/>
  <c r="I172" i="23"/>
  <c r="J172" i="23"/>
  <c r="K172" i="23"/>
  <c r="N172" i="23"/>
  <c r="O172" i="23"/>
  <c r="P172" i="23"/>
  <c r="D131" i="23"/>
  <c r="E131" i="23"/>
  <c r="F131" i="23"/>
  <c r="G131" i="23" s="1"/>
  <c r="I131" i="23"/>
  <c r="J131" i="23"/>
  <c r="K131" i="23"/>
  <c r="N131" i="23"/>
  <c r="Q131" i="23" s="1"/>
  <c r="O131" i="23"/>
  <c r="P131" i="23"/>
  <c r="D132" i="23"/>
  <c r="E132" i="23"/>
  <c r="F132" i="23"/>
  <c r="I132" i="23"/>
  <c r="J132" i="23"/>
  <c r="K132" i="23"/>
  <c r="N132" i="23"/>
  <c r="O132" i="23"/>
  <c r="P132" i="23"/>
  <c r="D133" i="23"/>
  <c r="E133" i="23"/>
  <c r="F133" i="23"/>
  <c r="I133" i="23"/>
  <c r="J133" i="23"/>
  <c r="K133" i="23"/>
  <c r="N133" i="23"/>
  <c r="O133" i="23"/>
  <c r="P133" i="23"/>
  <c r="D134" i="23"/>
  <c r="F134" i="23"/>
  <c r="I134" i="23"/>
  <c r="J134" i="23"/>
  <c r="K134" i="23"/>
  <c r="N134" i="23"/>
  <c r="O134" i="23"/>
  <c r="P134" i="23"/>
  <c r="D135" i="23"/>
  <c r="G135" i="23" s="1"/>
  <c r="E135" i="23"/>
  <c r="F135" i="23"/>
  <c r="I135" i="23"/>
  <c r="L135" i="23" s="1"/>
  <c r="J135" i="23"/>
  <c r="K135" i="23"/>
  <c r="N135" i="23"/>
  <c r="O135" i="23"/>
  <c r="P135" i="23"/>
  <c r="D136" i="23"/>
  <c r="E136" i="23"/>
  <c r="F136" i="23"/>
  <c r="I136" i="23"/>
  <c r="J136" i="23"/>
  <c r="K136" i="23"/>
  <c r="N136" i="23"/>
  <c r="O136" i="23"/>
  <c r="P136" i="23"/>
  <c r="D137" i="23"/>
  <c r="E137" i="23"/>
  <c r="F137" i="23"/>
  <c r="D138" i="23"/>
  <c r="E138" i="23"/>
  <c r="F138" i="23"/>
  <c r="I138" i="23"/>
  <c r="J138" i="23"/>
  <c r="K138" i="23"/>
  <c r="N138" i="23"/>
  <c r="O138" i="23"/>
  <c r="P138" i="23"/>
  <c r="D139" i="23"/>
  <c r="E139" i="23"/>
  <c r="F139" i="23"/>
  <c r="I139" i="23"/>
  <c r="J139" i="23"/>
  <c r="K139" i="23"/>
  <c r="N139" i="23"/>
  <c r="O139" i="23"/>
  <c r="P139" i="23"/>
  <c r="D140" i="23"/>
  <c r="E140" i="23"/>
  <c r="F140" i="23"/>
  <c r="N140" i="23"/>
  <c r="O140" i="23"/>
  <c r="P140" i="23"/>
  <c r="I140" i="23"/>
  <c r="J140" i="23"/>
  <c r="K140" i="23"/>
  <c r="D141" i="23"/>
  <c r="E141" i="23"/>
  <c r="F141" i="23"/>
  <c r="I141" i="23"/>
  <c r="J141" i="23"/>
  <c r="K141" i="23"/>
  <c r="N141" i="23"/>
  <c r="O141" i="23"/>
  <c r="P141" i="23"/>
  <c r="D142" i="23"/>
  <c r="E142" i="23"/>
  <c r="F142" i="23"/>
  <c r="F130" i="23"/>
  <c r="E130" i="23"/>
  <c r="D130" i="23"/>
  <c r="I130" i="23"/>
  <c r="J130" i="23"/>
  <c r="K130" i="23"/>
  <c r="N130" i="23"/>
  <c r="O130" i="23"/>
  <c r="P130" i="23"/>
  <c r="D91" i="23"/>
  <c r="E91" i="23"/>
  <c r="F91" i="23"/>
  <c r="I91" i="23"/>
  <c r="J91" i="23"/>
  <c r="K91" i="23"/>
  <c r="L91" i="23"/>
  <c r="N91" i="23"/>
  <c r="O91" i="23"/>
  <c r="P91" i="23"/>
  <c r="D92" i="23"/>
  <c r="E92" i="23"/>
  <c r="F92" i="23"/>
  <c r="I92" i="23"/>
  <c r="J92" i="23"/>
  <c r="K92" i="23"/>
  <c r="N92" i="23"/>
  <c r="O92" i="23"/>
  <c r="P92" i="23"/>
  <c r="E93" i="23"/>
  <c r="F93" i="23"/>
  <c r="I93" i="23"/>
  <c r="J93" i="23"/>
  <c r="K93" i="23"/>
  <c r="N93" i="23"/>
  <c r="O93" i="23"/>
  <c r="P93" i="23"/>
  <c r="D94" i="23"/>
  <c r="F94" i="23"/>
  <c r="I94" i="23"/>
  <c r="J94" i="23"/>
  <c r="K94" i="23"/>
  <c r="N94" i="23"/>
  <c r="O94" i="23"/>
  <c r="P94" i="23"/>
  <c r="D95" i="23"/>
  <c r="E95" i="23"/>
  <c r="F95" i="23"/>
  <c r="I95" i="23"/>
  <c r="L95" i="23" s="1"/>
  <c r="J95" i="23"/>
  <c r="K95" i="23"/>
  <c r="N95" i="23"/>
  <c r="O95" i="23"/>
  <c r="P95" i="23"/>
  <c r="D96" i="23"/>
  <c r="E96" i="23"/>
  <c r="F96" i="23"/>
  <c r="I96" i="23"/>
  <c r="J96" i="23"/>
  <c r="K96" i="23"/>
  <c r="N96" i="23"/>
  <c r="Q96" i="23" s="1"/>
  <c r="O96" i="23"/>
  <c r="P96" i="23"/>
  <c r="D97" i="23"/>
  <c r="E97" i="23"/>
  <c r="F97" i="23"/>
  <c r="D98" i="23"/>
  <c r="E98" i="23"/>
  <c r="F98" i="23"/>
  <c r="I98" i="23"/>
  <c r="J98" i="23"/>
  <c r="K98" i="23"/>
  <c r="N98" i="23"/>
  <c r="O98" i="23"/>
  <c r="P98" i="23"/>
  <c r="D99" i="23"/>
  <c r="E99" i="23"/>
  <c r="F99" i="23"/>
  <c r="I99" i="23"/>
  <c r="J99" i="23"/>
  <c r="K99" i="23"/>
  <c r="N99" i="23"/>
  <c r="O99" i="23"/>
  <c r="P99" i="23"/>
  <c r="D100" i="23"/>
  <c r="E100" i="23"/>
  <c r="F100" i="23"/>
  <c r="N100" i="23"/>
  <c r="O100" i="23"/>
  <c r="P100" i="23"/>
  <c r="I100" i="23"/>
  <c r="J100" i="23"/>
  <c r="K100" i="23"/>
  <c r="D101" i="23"/>
  <c r="E101" i="23"/>
  <c r="F101" i="23"/>
  <c r="I101" i="23"/>
  <c r="J101" i="23"/>
  <c r="K101" i="23"/>
  <c r="N101" i="23"/>
  <c r="O101" i="23"/>
  <c r="P101" i="23"/>
  <c r="D102" i="23"/>
  <c r="E102" i="23"/>
  <c r="F102" i="23"/>
  <c r="G102" i="23" s="1"/>
  <c r="H102" i="23" s="1"/>
  <c r="F90" i="23"/>
  <c r="E90" i="23"/>
  <c r="D90" i="23"/>
  <c r="I90" i="23"/>
  <c r="J90" i="23"/>
  <c r="K90" i="23"/>
  <c r="N90" i="23"/>
  <c r="O90" i="23"/>
  <c r="P90" i="23"/>
  <c r="D50" i="23"/>
  <c r="E50" i="23"/>
  <c r="F50" i="23"/>
  <c r="I50" i="23"/>
  <c r="K50" i="23"/>
  <c r="N50" i="23"/>
  <c r="O50" i="23"/>
  <c r="P50" i="23"/>
  <c r="E51" i="23"/>
  <c r="F51" i="23"/>
  <c r="I51" i="23"/>
  <c r="J51" i="23"/>
  <c r="K51" i="23"/>
  <c r="N51" i="23"/>
  <c r="O51" i="23"/>
  <c r="P51" i="23"/>
  <c r="D52" i="23"/>
  <c r="E52" i="23"/>
  <c r="F52" i="23"/>
  <c r="J52" i="23"/>
  <c r="K52" i="23"/>
  <c r="N52" i="23"/>
  <c r="Q52" i="23" s="1"/>
  <c r="O52" i="23"/>
  <c r="P52" i="23"/>
  <c r="D53" i="23"/>
  <c r="F53" i="23"/>
  <c r="I53" i="23"/>
  <c r="J53" i="23"/>
  <c r="K53" i="23"/>
  <c r="N53" i="23"/>
  <c r="Q53" i="23" s="1"/>
  <c r="O53" i="23"/>
  <c r="P53" i="23"/>
  <c r="D54" i="23"/>
  <c r="E54" i="23"/>
  <c r="I54" i="23"/>
  <c r="J54" i="23"/>
  <c r="K54" i="23"/>
  <c r="N54" i="23"/>
  <c r="O54" i="23"/>
  <c r="P54" i="23"/>
  <c r="D55" i="23"/>
  <c r="E55" i="23"/>
  <c r="F55" i="23"/>
  <c r="I55" i="23"/>
  <c r="J55" i="23"/>
  <c r="K55" i="23"/>
  <c r="N55" i="23"/>
  <c r="O55" i="23"/>
  <c r="P55" i="23"/>
  <c r="D56" i="23"/>
  <c r="E56" i="23"/>
  <c r="D57" i="23"/>
  <c r="E57" i="23"/>
  <c r="F57" i="23"/>
  <c r="I57" i="23"/>
  <c r="J57" i="23"/>
  <c r="K57" i="23"/>
  <c r="N57" i="23"/>
  <c r="O57" i="23"/>
  <c r="P57" i="23"/>
  <c r="D58" i="23"/>
  <c r="E58" i="23"/>
  <c r="F58" i="23"/>
  <c r="I58" i="23"/>
  <c r="J58" i="23"/>
  <c r="K58" i="23"/>
  <c r="N58" i="23"/>
  <c r="O58" i="23"/>
  <c r="P58" i="23"/>
  <c r="D59" i="23"/>
  <c r="F59" i="23"/>
  <c r="N59" i="23"/>
  <c r="O59" i="23"/>
  <c r="P59" i="23"/>
  <c r="I59" i="23"/>
  <c r="J59" i="23"/>
  <c r="K59" i="23"/>
  <c r="D60" i="23"/>
  <c r="E60" i="23"/>
  <c r="F60" i="23"/>
  <c r="I60" i="23"/>
  <c r="J60" i="23"/>
  <c r="K60" i="23"/>
  <c r="N60" i="23"/>
  <c r="O60" i="23"/>
  <c r="P60" i="23"/>
  <c r="D61" i="23"/>
  <c r="E61" i="23"/>
  <c r="F61" i="23"/>
  <c r="F49" i="23"/>
  <c r="D49" i="23"/>
  <c r="I49" i="23"/>
  <c r="K49" i="23"/>
  <c r="N49" i="23"/>
  <c r="O49" i="23"/>
  <c r="P49" i="23"/>
  <c r="D10" i="23"/>
  <c r="F10" i="23"/>
  <c r="I10" i="23"/>
  <c r="N10" i="23"/>
  <c r="P10" i="23"/>
  <c r="O11" i="23"/>
  <c r="P11" i="23"/>
  <c r="F12" i="23"/>
  <c r="I12" i="23"/>
  <c r="N12" i="23"/>
  <c r="O12" i="23"/>
  <c r="I13" i="23"/>
  <c r="J13" i="23"/>
  <c r="K13" i="23"/>
  <c r="N13" i="23"/>
  <c r="O13" i="23"/>
  <c r="P13" i="23"/>
  <c r="E14" i="23"/>
  <c r="F14" i="23"/>
  <c r="K14" i="23"/>
  <c r="N14" i="23"/>
  <c r="O14" i="23"/>
  <c r="P14" i="23"/>
  <c r="D15" i="23"/>
  <c r="E15" i="23"/>
  <c r="I15" i="23"/>
  <c r="J15" i="23"/>
  <c r="K15" i="23"/>
  <c r="N15" i="23"/>
  <c r="O15" i="23"/>
  <c r="P15" i="23"/>
  <c r="D17" i="23"/>
  <c r="E17" i="23"/>
  <c r="F17" i="23"/>
  <c r="J17" i="23"/>
  <c r="K17" i="23"/>
  <c r="D18" i="23"/>
  <c r="E18" i="23"/>
  <c r="F18" i="23"/>
  <c r="I18" i="23"/>
  <c r="J18" i="23"/>
  <c r="K18" i="23"/>
  <c r="N18" i="23"/>
  <c r="O18" i="23"/>
  <c r="P18" i="23"/>
  <c r="D19" i="23"/>
  <c r="F19" i="23"/>
  <c r="I19" i="23"/>
  <c r="K19" i="23"/>
  <c r="I20" i="23"/>
  <c r="J20" i="23"/>
  <c r="K20" i="23"/>
  <c r="O20" i="23"/>
  <c r="P20" i="23"/>
  <c r="D21" i="23"/>
  <c r="E21" i="23"/>
  <c r="F21" i="23"/>
  <c r="J9" i="23"/>
  <c r="N9" i="23"/>
  <c r="E9" i="22"/>
  <c r="N9" i="22"/>
  <c r="O9" i="22"/>
  <c r="D10" i="22"/>
  <c r="E10" i="22"/>
  <c r="F10" i="22"/>
  <c r="I10" i="22"/>
  <c r="K10" i="22"/>
  <c r="N10" i="22"/>
  <c r="P10" i="22"/>
  <c r="D11" i="22"/>
  <c r="J11" i="22"/>
  <c r="K11" i="22"/>
  <c r="O11" i="22"/>
  <c r="P11" i="22"/>
  <c r="F12" i="22"/>
  <c r="I12" i="22"/>
  <c r="N12" i="22"/>
  <c r="O12" i="22"/>
  <c r="P12" i="22"/>
  <c r="I13" i="22"/>
  <c r="K13" i="22"/>
  <c r="P13" i="22"/>
  <c r="D14" i="22"/>
  <c r="F14" i="22"/>
  <c r="I14" i="22"/>
  <c r="J14" i="22"/>
  <c r="K14" i="22"/>
  <c r="N14" i="22"/>
  <c r="O14" i="22"/>
  <c r="F15" i="22"/>
  <c r="I15" i="22"/>
  <c r="J15" i="22"/>
  <c r="K15" i="22"/>
  <c r="N15" i="22"/>
  <c r="O15" i="22"/>
  <c r="P15" i="22"/>
  <c r="D16" i="22"/>
  <c r="I17" i="22"/>
  <c r="K17" i="22"/>
  <c r="N17" i="22"/>
  <c r="P17" i="22"/>
  <c r="I18" i="22"/>
  <c r="J18" i="22"/>
  <c r="O18" i="22"/>
  <c r="P18" i="22"/>
  <c r="D19" i="22"/>
  <c r="F19" i="22"/>
  <c r="N19" i="22"/>
  <c r="P19" i="22"/>
  <c r="I19" i="22"/>
  <c r="K19" i="22"/>
  <c r="D20" i="22"/>
  <c r="E20" i="22"/>
  <c r="I20" i="22"/>
  <c r="K20" i="22"/>
  <c r="O20" i="22"/>
  <c r="P20" i="22"/>
  <c r="D21" i="22"/>
  <c r="F21" i="22"/>
  <c r="D50" i="22"/>
  <c r="E50" i="22"/>
  <c r="F50" i="22"/>
  <c r="K50" i="22"/>
  <c r="N50" i="22"/>
  <c r="O50" i="22"/>
  <c r="P50" i="22"/>
  <c r="D51" i="22"/>
  <c r="K51" i="22"/>
  <c r="N51" i="22"/>
  <c r="O51" i="22"/>
  <c r="P51" i="22"/>
  <c r="F52" i="22"/>
  <c r="N52" i="22"/>
  <c r="F53" i="22"/>
  <c r="I53" i="22"/>
  <c r="K53" i="22"/>
  <c r="N53" i="22"/>
  <c r="P53" i="22"/>
  <c r="E54" i="22"/>
  <c r="F54" i="22"/>
  <c r="I54" i="22"/>
  <c r="J54" i="22"/>
  <c r="K54" i="22"/>
  <c r="N54" i="22"/>
  <c r="I55" i="22"/>
  <c r="J55" i="22"/>
  <c r="K55" i="22"/>
  <c r="N55" i="22"/>
  <c r="Q55" i="22" s="1"/>
  <c r="O55" i="22"/>
  <c r="P55" i="22"/>
  <c r="E56" i="22"/>
  <c r="F56" i="22"/>
  <c r="D57" i="22"/>
  <c r="I57" i="22"/>
  <c r="K57" i="22"/>
  <c r="D58" i="22"/>
  <c r="J58" i="22"/>
  <c r="K58" i="22"/>
  <c r="N58" i="22"/>
  <c r="O58" i="22"/>
  <c r="P58" i="22"/>
  <c r="D59" i="22"/>
  <c r="E59" i="22"/>
  <c r="F59" i="22"/>
  <c r="O59" i="22"/>
  <c r="P59" i="22"/>
  <c r="I59" i="22"/>
  <c r="J59" i="22"/>
  <c r="K59" i="22"/>
  <c r="F60" i="22"/>
  <c r="I60" i="22"/>
  <c r="K60" i="22"/>
  <c r="N60" i="22"/>
  <c r="E49" i="22"/>
  <c r="I49" i="22"/>
  <c r="K49" i="22"/>
  <c r="N49" i="22"/>
  <c r="P49" i="22"/>
  <c r="D91" i="22"/>
  <c r="F91" i="22"/>
  <c r="K91" i="22"/>
  <c r="P91" i="22"/>
  <c r="E92" i="22"/>
  <c r="F92" i="22"/>
  <c r="I92" i="22"/>
  <c r="J92" i="22"/>
  <c r="N92" i="22"/>
  <c r="O92" i="22"/>
  <c r="D93" i="22"/>
  <c r="E93" i="22"/>
  <c r="F93" i="22"/>
  <c r="I93" i="22"/>
  <c r="K93" i="22"/>
  <c r="N93" i="22"/>
  <c r="P93" i="22"/>
  <c r="K94" i="22"/>
  <c r="P94" i="22"/>
  <c r="E95" i="22"/>
  <c r="I95" i="22"/>
  <c r="J95" i="22"/>
  <c r="K95" i="22"/>
  <c r="P95" i="22"/>
  <c r="I96" i="22"/>
  <c r="J96" i="22"/>
  <c r="K96" i="22"/>
  <c r="N96" i="22"/>
  <c r="E97" i="22"/>
  <c r="F97" i="22"/>
  <c r="D98" i="22"/>
  <c r="I98" i="22"/>
  <c r="K98" i="22"/>
  <c r="D99" i="22"/>
  <c r="F99" i="22"/>
  <c r="I99" i="22"/>
  <c r="J99" i="22"/>
  <c r="N99" i="22"/>
  <c r="O99" i="22"/>
  <c r="P99" i="22"/>
  <c r="I100" i="22"/>
  <c r="F101" i="22"/>
  <c r="I101" i="22"/>
  <c r="J101" i="22"/>
  <c r="K101" i="22"/>
  <c r="N101" i="22"/>
  <c r="O101" i="22"/>
  <c r="E102" i="22"/>
  <c r="F90" i="22"/>
  <c r="E90" i="22"/>
  <c r="D90" i="22"/>
  <c r="J90" i="22"/>
  <c r="P90" i="22"/>
  <c r="D131" i="22"/>
  <c r="E131" i="22"/>
  <c r="O131" i="22"/>
  <c r="P131" i="22"/>
  <c r="E132" i="22"/>
  <c r="I132" i="22"/>
  <c r="J132" i="22"/>
  <c r="N132" i="22"/>
  <c r="O132" i="22"/>
  <c r="P132" i="22"/>
  <c r="E133" i="22"/>
  <c r="F133" i="22"/>
  <c r="I133" i="22"/>
  <c r="N133" i="22"/>
  <c r="O133" i="22"/>
  <c r="I134" i="22"/>
  <c r="K134" i="22"/>
  <c r="D135" i="22"/>
  <c r="E135" i="22"/>
  <c r="F135" i="22"/>
  <c r="I135" i="22"/>
  <c r="J135" i="22"/>
  <c r="K135" i="22"/>
  <c r="O135" i="22"/>
  <c r="I136" i="22"/>
  <c r="J136" i="22"/>
  <c r="K136" i="22"/>
  <c r="N136" i="22"/>
  <c r="O136" i="22"/>
  <c r="P136" i="22"/>
  <c r="D137" i="22"/>
  <c r="D138" i="22"/>
  <c r="I138" i="22"/>
  <c r="K138" i="22"/>
  <c r="I139" i="22"/>
  <c r="J139" i="22"/>
  <c r="K139" i="22"/>
  <c r="N139" i="22"/>
  <c r="P139" i="22"/>
  <c r="D140" i="22"/>
  <c r="E140" i="22"/>
  <c r="F140" i="22"/>
  <c r="O140" i="22"/>
  <c r="I140" i="22"/>
  <c r="J140" i="22"/>
  <c r="K140" i="22"/>
  <c r="D141" i="22"/>
  <c r="I141" i="22"/>
  <c r="J141" i="22"/>
  <c r="N141" i="22"/>
  <c r="D142" i="22"/>
  <c r="F142" i="22"/>
  <c r="F130" i="22"/>
  <c r="E130" i="22"/>
  <c r="D130" i="22"/>
  <c r="I130" i="22"/>
  <c r="J130" i="22"/>
  <c r="K130" i="22"/>
  <c r="P130" i="22"/>
  <c r="D172" i="22"/>
  <c r="E172" i="22"/>
  <c r="F172" i="22"/>
  <c r="N172" i="22"/>
  <c r="O172" i="22"/>
  <c r="P172" i="22"/>
  <c r="D173" i="22"/>
  <c r="I173" i="22"/>
  <c r="J173" i="22"/>
  <c r="O173" i="22"/>
  <c r="P173" i="22"/>
  <c r="E174" i="22"/>
  <c r="F174" i="22"/>
  <c r="I174" i="22"/>
  <c r="K174" i="22"/>
  <c r="N174" i="22"/>
  <c r="O174" i="22"/>
  <c r="P174" i="22"/>
  <c r="F175" i="22"/>
  <c r="K175" i="22"/>
  <c r="N175" i="22"/>
  <c r="D176" i="22"/>
  <c r="E176" i="22"/>
  <c r="I176" i="22"/>
  <c r="J176" i="22"/>
  <c r="K176" i="22"/>
  <c r="O176" i="22"/>
  <c r="I177" i="22"/>
  <c r="J177" i="22"/>
  <c r="K177" i="22"/>
  <c r="N177" i="22"/>
  <c r="O177" i="22"/>
  <c r="P177" i="22"/>
  <c r="E178" i="22"/>
  <c r="F178" i="22"/>
  <c r="I179" i="22"/>
  <c r="K179" i="22"/>
  <c r="F180" i="22"/>
  <c r="I180" i="22"/>
  <c r="J180" i="22"/>
  <c r="K180" i="22"/>
  <c r="P180" i="22"/>
  <c r="E181" i="22"/>
  <c r="F181" i="22"/>
  <c r="O181" i="22"/>
  <c r="I181" i="22"/>
  <c r="J181" i="22"/>
  <c r="K181" i="22"/>
  <c r="F182" i="22"/>
  <c r="I182" i="22"/>
  <c r="J182" i="22"/>
  <c r="P182" i="22"/>
  <c r="D183" i="22"/>
  <c r="F171" i="22"/>
  <c r="D171" i="22"/>
  <c r="J171" i="22"/>
  <c r="K171" i="22"/>
  <c r="N171" i="22"/>
  <c r="O171" i="22"/>
  <c r="P171" i="22"/>
  <c r="D211" i="22"/>
  <c r="E211" i="22"/>
  <c r="F211" i="22"/>
  <c r="K211" i="22"/>
  <c r="N211" i="22"/>
  <c r="O211" i="22"/>
  <c r="P211" i="22"/>
  <c r="E212" i="22"/>
  <c r="F212" i="22"/>
  <c r="N212" i="22"/>
  <c r="O212" i="22"/>
  <c r="D213" i="22"/>
  <c r="E213" i="22"/>
  <c r="I213" i="22"/>
  <c r="J213" i="22"/>
  <c r="K213" i="22"/>
  <c r="N213" i="22"/>
  <c r="O213" i="22"/>
  <c r="P213" i="22"/>
  <c r="I214" i="22"/>
  <c r="J214" i="22"/>
  <c r="K214" i="22"/>
  <c r="P214" i="22"/>
  <c r="E215" i="22"/>
  <c r="F215" i="22"/>
  <c r="I215" i="22"/>
  <c r="J215" i="22"/>
  <c r="K215" i="22"/>
  <c r="N215" i="22"/>
  <c r="P215" i="22"/>
  <c r="J216" i="22"/>
  <c r="K216" i="22"/>
  <c r="N216" i="22"/>
  <c r="O216" i="22"/>
  <c r="P216" i="22"/>
  <c r="D217" i="22"/>
  <c r="D218" i="22"/>
  <c r="I218" i="22"/>
  <c r="K218" i="22"/>
  <c r="I219" i="22"/>
  <c r="J219" i="22"/>
  <c r="N219" i="22"/>
  <c r="P219" i="22"/>
  <c r="D220" i="22"/>
  <c r="E220" i="22"/>
  <c r="O220" i="22"/>
  <c r="P220" i="22"/>
  <c r="I220" i="22"/>
  <c r="J220" i="22"/>
  <c r="D221" i="22"/>
  <c r="I221" i="22"/>
  <c r="J221" i="22"/>
  <c r="K221" i="22"/>
  <c r="N221" i="22"/>
  <c r="E222" i="22"/>
  <c r="D210" i="22"/>
  <c r="I210" i="22"/>
  <c r="K210" i="22"/>
  <c r="O210" i="22"/>
  <c r="P210" i="22"/>
  <c r="E10" i="21"/>
  <c r="F10" i="21"/>
  <c r="K10" i="21"/>
  <c r="N10" i="21"/>
  <c r="P10" i="21"/>
  <c r="F11" i="21"/>
  <c r="J11" i="21"/>
  <c r="K11" i="21"/>
  <c r="P11" i="21"/>
  <c r="I12" i="21"/>
  <c r="K12" i="21"/>
  <c r="N12" i="21"/>
  <c r="O12" i="21"/>
  <c r="P12" i="21"/>
  <c r="I13" i="21"/>
  <c r="K13" i="21"/>
  <c r="N13" i="21"/>
  <c r="P13" i="21"/>
  <c r="D14" i="21"/>
  <c r="E14" i="21"/>
  <c r="I14" i="21"/>
  <c r="J14" i="21"/>
  <c r="K14" i="21"/>
  <c r="N14" i="21"/>
  <c r="P14" i="21"/>
  <c r="I15" i="21"/>
  <c r="J15" i="21"/>
  <c r="K15" i="21"/>
  <c r="N15" i="21"/>
  <c r="P15" i="21"/>
  <c r="D16" i="21"/>
  <c r="F16" i="21"/>
  <c r="F17" i="21"/>
  <c r="I17" i="21"/>
  <c r="K17" i="21"/>
  <c r="F18" i="21"/>
  <c r="I18" i="21"/>
  <c r="J18" i="21"/>
  <c r="O18" i="21"/>
  <c r="E19" i="21"/>
  <c r="N19" i="21"/>
  <c r="I19" i="21"/>
  <c r="J19" i="21"/>
  <c r="K19" i="21"/>
  <c r="F20" i="21"/>
  <c r="I20" i="21"/>
  <c r="J20" i="21"/>
  <c r="K20" i="21"/>
  <c r="N20" i="21"/>
  <c r="O20" i="21"/>
  <c r="P20" i="21"/>
  <c r="D21" i="21"/>
  <c r="J9" i="21"/>
  <c r="N9" i="21"/>
  <c r="D50" i="21"/>
  <c r="E50" i="21"/>
  <c r="J50" i="21"/>
  <c r="K50" i="21"/>
  <c r="N50" i="21"/>
  <c r="O50" i="21"/>
  <c r="P50" i="21"/>
  <c r="E51" i="21"/>
  <c r="F51" i="21"/>
  <c r="J51" i="21"/>
  <c r="N51" i="21"/>
  <c r="D52" i="21"/>
  <c r="E52" i="21"/>
  <c r="K52" i="21"/>
  <c r="N52" i="21"/>
  <c r="P52" i="21"/>
  <c r="F53" i="21"/>
  <c r="I53" i="21"/>
  <c r="K53" i="21"/>
  <c r="P53" i="21"/>
  <c r="D54" i="21"/>
  <c r="F54" i="21"/>
  <c r="I54" i="21"/>
  <c r="J54" i="21"/>
  <c r="K54" i="21"/>
  <c r="O54" i="21"/>
  <c r="I55" i="21"/>
  <c r="J55" i="21"/>
  <c r="K55" i="21"/>
  <c r="N55" i="21"/>
  <c r="P55" i="21"/>
  <c r="D56" i="21"/>
  <c r="E56" i="21"/>
  <c r="F57" i="21"/>
  <c r="I57" i="21"/>
  <c r="K57" i="21"/>
  <c r="P57" i="21"/>
  <c r="I58" i="21"/>
  <c r="J58" i="21"/>
  <c r="K58" i="21"/>
  <c r="O58" i="21"/>
  <c r="P58" i="21"/>
  <c r="E59" i="21"/>
  <c r="N59" i="21"/>
  <c r="P59" i="21"/>
  <c r="I59" i="21"/>
  <c r="K59" i="21"/>
  <c r="D60" i="21"/>
  <c r="I60" i="21"/>
  <c r="J60" i="21"/>
  <c r="N60" i="21"/>
  <c r="P60" i="21"/>
  <c r="F61" i="21"/>
  <c r="E49" i="21"/>
  <c r="D49" i="21"/>
  <c r="I49" i="21"/>
  <c r="K49" i="21"/>
  <c r="O49" i="21"/>
  <c r="P49" i="21"/>
  <c r="E91" i="21"/>
  <c r="F91" i="21"/>
  <c r="I91" i="21"/>
  <c r="N91" i="21"/>
  <c r="O91" i="21"/>
  <c r="P91" i="21"/>
  <c r="D92" i="21"/>
  <c r="K92" i="21"/>
  <c r="O92" i="21"/>
  <c r="P92" i="21"/>
  <c r="F93" i="21"/>
  <c r="I93" i="21"/>
  <c r="O93" i="21"/>
  <c r="P93" i="21"/>
  <c r="F94" i="21"/>
  <c r="K94" i="21"/>
  <c r="D95" i="21"/>
  <c r="E95" i="21"/>
  <c r="I95" i="21"/>
  <c r="J95" i="21"/>
  <c r="K95" i="21"/>
  <c r="N95" i="21"/>
  <c r="I96" i="21"/>
  <c r="J96" i="21"/>
  <c r="K96" i="21"/>
  <c r="N96" i="21"/>
  <c r="O96" i="21"/>
  <c r="P96" i="21"/>
  <c r="F97" i="21"/>
  <c r="F98" i="21"/>
  <c r="I98" i="21"/>
  <c r="K98" i="21"/>
  <c r="P98" i="21"/>
  <c r="F99" i="21"/>
  <c r="I99" i="21"/>
  <c r="J99" i="21"/>
  <c r="P99" i="21"/>
  <c r="D100" i="21"/>
  <c r="E100" i="21"/>
  <c r="I100" i="21"/>
  <c r="J100" i="21"/>
  <c r="D101" i="21"/>
  <c r="E101" i="21"/>
  <c r="J101" i="21"/>
  <c r="K101" i="21"/>
  <c r="N101" i="21"/>
  <c r="O101" i="21"/>
  <c r="E102" i="21"/>
  <c r="J90" i="21"/>
  <c r="N90" i="21"/>
  <c r="O90" i="21"/>
  <c r="D130" i="21"/>
  <c r="I130" i="21"/>
  <c r="K130" i="21"/>
  <c r="D131" i="21"/>
  <c r="K131" i="21"/>
  <c r="O131" i="21"/>
  <c r="P131" i="21"/>
  <c r="F132" i="21"/>
  <c r="N132" i="21"/>
  <c r="O132" i="21"/>
  <c r="P132" i="21"/>
  <c r="F133" i="21"/>
  <c r="I133" i="21"/>
  <c r="K133" i="21"/>
  <c r="N133" i="21"/>
  <c r="P133" i="21"/>
  <c r="D134" i="21"/>
  <c r="E134" i="21"/>
  <c r="F134" i="21"/>
  <c r="I134" i="21"/>
  <c r="J134" i="21"/>
  <c r="K134" i="21"/>
  <c r="N134" i="21"/>
  <c r="O134" i="21"/>
  <c r="I135" i="21"/>
  <c r="J135" i="21"/>
  <c r="K135" i="21"/>
  <c r="N135" i="21"/>
  <c r="O135" i="21"/>
  <c r="P135" i="21"/>
  <c r="D136" i="21"/>
  <c r="E136" i="21"/>
  <c r="F136" i="21"/>
  <c r="F137" i="21"/>
  <c r="I137" i="21"/>
  <c r="K137" i="21"/>
  <c r="N137" i="21"/>
  <c r="P137" i="21"/>
  <c r="D138" i="21"/>
  <c r="I138" i="21"/>
  <c r="K138" i="21"/>
  <c r="O138" i="21"/>
  <c r="P138" i="21"/>
  <c r="E139" i="21"/>
  <c r="N139" i="21"/>
  <c r="I139" i="21"/>
  <c r="J139" i="21"/>
  <c r="D140" i="21"/>
  <c r="E140" i="21"/>
  <c r="F140" i="21"/>
  <c r="J140" i="21"/>
  <c r="K140" i="21"/>
  <c r="N140" i="21"/>
  <c r="O140" i="21"/>
  <c r="E141" i="21"/>
  <c r="E129" i="21"/>
  <c r="I129" i="21"/>
  <c r="K129" i="21"/>
  <c r="P129" i="21"/>
  <c r="O129" i="21"/>
  <c r="F172" i="21"/>
  <c r="I172" i="21"/>
  <c r="K172" i="21"/>
  <c r="P172" i="21"/>
  <c r="F173" i="21"/>
  <c r="I173" i="21"/>
  <c r="J173" i="21"/>
  <c r="K173" i="21"/>
  <c r="O173" i="21"/>
  <c r="P173" i="21"/>
  <c r="F174" i="21"/>
  <c r="I174" i="21"/>
  <c r="J174" i="21"/>
  <c r="K174" i="21"/>
  <c r="O174" i="21"/>
  <c r="P174" i="21"/>
  <c r="F175" i="21"/>
  <c r="I175" i="21"/>
  <c r="K175" i="21"/>
  <c r="N175" i="21"/>
  <c r="P175" i="21"/>
  <c r="D176" i="21"/>
  <c r="E176" i="21"/>
  <c r="F176" i="21"/>
  <c r="I176" i="21"/>
  <c r="J176" i="21"/>
  <c r="K176" i="21"/>
  <c r="O176" i="21"/>
  <c r="P176" i="21"/>
  <c r="F177" i="21"/>
  <c r="I177" i="21"/>
  <c r="J177" i="21"/>
  <c r="K177" i="21"/>
  <c r="N177" i="21"/>
  <c r="O177" i="21"/>
  <c r="F178" i="21"/>
  <c r="I180" i="21"/>
  <c r="J180" i="21"/>
  <c r="N180" i="21"/>
  <c r="O180" i="21"/>
  <c r="D181" i="21"/>
  <c r="F181" i="21"/>
  <c r="N181" i="21"/>
  <c r="O181" i="21"/>
  <c r="I181" i="21"/>
  <c r="J181" i="21"/>
  <c r="F182" i="21"/>
  <c r="I182" i="21"/>
  <c r="K182" i="21"/>
  <c r="N182" i="21"/>
  <c r="P182" i="21"/>
  <c r="D183" i="21"/>
  <c r="E171" i="21"/>
  <c r="J171" i="21"/>
  <c r="O171" i="21"/>
  <c r="I211" i="21"/>
  <c r="J211" i="21"/>
  <c r="K211" i="21"/>
  <c r="N211" i="21"/>
  <c r="O211" i="21"/>
  <c r="P211" i="21"/>
  <c r="D212" i="21"/>
  <c r="E212" i="21"/>
  <c r="F212" i="21"/>
  <c r="I212" i="21"/>
  <c r="J212" i="21"/>
  <c r="N212" i="21"/>
  <c r="O212" i="21"/>
  <c r="D213" i="21"/>
  <c r="E213" i="21"/>
  <c r="K213" i="21"/>
  <c r="N213" i="21"/>
  <c r="P213" i="21"/>
  <c r="F214" i="21"/>
  <c r="I214" i="21"/>
  <c r="K214" i="21"/>
  <c r="P214" i="21"/>
  <c r="D215" i="21"/>
  <c r="F215" i="21"/>
  <c r="I215" i="21"/>
  <c r="J215" i="21"/>
  <c r="K215" i="21"/>
  <c r="N215" i="21"/>
  <c r="O215" i="21"/>
  <c r="F216" i="21"/>
  <c r="I216" i="21"/>
  <c r="J216" i="21"/>
  <c r="K216" i="21"/>
  <c r="N216" i="21"/>
  <c r="O216" i="21"/>
  <c r="E217" i="21"/>
  <c r="F217" i="21"/>
  <c r="I218" i="21"/>
  <c r="K218" i="21"/>
  <c r="N218" i="21"/>
  <c r="P218" i="21"/>
  <c r="D219" i="21"/>
  <c r="F219" i="21"/>
  <c r="I219" i="21"/>
  <c r="J219" i="21"/>
  <c r="N219" i="21"/>
  <c r="O219" i="21"/>
  <c r="P219" i="21"/>
  <c r="P220" i="21"/>
  <c r="I220" i="21"/>
  <c r="J220" i="21"/>
  <c r="K220" i="21"/>
  <c r="E221" i="21"/>
  <c r="F221" i="21"/>
  <c r="I221" i="21"/>
  <c r="N221" i="21"/>
  <c r="O221" i="21"/>
  <c r="P221" i="21"/>
  <c r="E222" i="21"/>
  <c r="F210" i="21"/>
  <c r="E210" i="21"/>
  <c r="D210" i="21"/>
  <c r="I210" i="21"/>
  <c r="K210" i="21"/>
  <c r="O210" i="21"/>
  <c r="P210" i="21"/>
  <c r="D10" i="20"/>
  <c r="E10" i="20"/>
  <c r="I10" i="20"/>
  <c r="J10" i="20"/>
  <c r="K10" i="20"/>
  <c r="N10" i="20"/>
  <c r="P10" i="20"/>
  <c r="D11" i="20"/>
  <c r="I11" i="20"/>
  <c r="O11" i="20"/>
  <c r="D12" i="20"/>
  <c r="F12" i="20"/>
  <c r="I12" i="20"/>
  <c r="K12" i="20"/>
  <c r="N12" i="20"/>
  <c r="O12" i="20"/>
  <c r="P12" i="20"/>
  <c r="F13" i="20"/>
  <c r="K13" i="20"/>
  <c r="N13" i="20"/>
  <c r="P13" i="20"/>
  <c r="D14" i="20"/>
  <c r="E14" i="20"/>
  <c r="F14" i="20"/>
  <c r="I14" i="20"/>
  <c r="J14" i="20"/>
  <c r="K14" i="20"/>
  <c r="N14" i="20"/>
  <c r="O14" i="20"/>
  <c r="I15" i="20"/>
  <c r="J15" i="20"/>
  <c r="K15" i="20"/>
  <c r="O15" i="20"/>
  <c r="P15" i="20"/>
  <c r="D16" i="20"/>
  <c r="D17" i="20"/>
  <c r="F17" i="20"/>
  <c r="I17" i="20"/>
  <c r="K17" i="20"/>
  <c r="P17" i="20"/>
  <c r="I18" i="20"/>
  <c r="J18" i="20"/>
  <c r="K18" i="20"/>
  <c r="N18" i="20"/>
  <c r="P18" i="20"/>
  <c r="D19" i="20"/>
  <c r="E19" i="20"/>
  <c r="I19" i="20"/>
  <c r="K19" i="20"/>
  <c r="E20" i="20"/>
  <c r="I20" i="20"/>
  <c r="J20" i="20"/>
  <c r="K20" i="20"/>
  <c r="N20" i="20"/>
  <c r="P20" i="20"/>
  <c r="D21" i="20"/>
  <c r="D9" i="20"/>
  <c r="I9" i="20"/>
  <c r="J9" i="20"/>
  <c r="K9" i="20"/>
  <c r="N9" i="20"/>
  <c r="D50" i="20"/>
  <c r="E50" i="20"/>
  <c r="F50" i="20"/>
  <c r="I50" i="20"/>
  <c r="J50" i="20"/>
  <c r="K50" i="20"/>
  <c r="N50" i="20"/>
  <c r="O50" i="20"/>
  <c r="P50" i="20"/>
  <c r="E51" i="20"/>
  <c r="F51" i="20"/>
  <c r="K51" i="20"/>
  <c r="O51" i="20"/>
  <c r="P51" i="20"/>
  <c r="E52" i="20"/>
  <c r="F52" i="20"/>
  <c r="J52" i="20"/>
  <c r="K52" i="20"/>
  <c r="O52" i="20"/>
  <c r="I53" i="20"/>
  <c r="K53" i="20"/>
  <c r="N53" i="20"/>
  <c r="D54" i="20"/>
  <c r="F54" i="20"/>
  <c r="I54" i="20"/>
  <c r="J54" i="20"/>
  <c r="K54" i="20"/>
  <c r="N54" i="20"/>
  <c r="O54" i="20"/>
  <c r="D55" i="20"/>
  <c r="I55" i="20"/>
  <c r="J55" i="20"/>
  <c r="K55" i="20"/>
  <c r="N55" i="20"/>
  <c r="O55" i="20"/>
  <c r="E56" i="20"/>
  <c r="F56" i="20"/>
  <c r="I57" i="20"/>
  <c r="K57" i="20"/>
  <c r="N57" i="20"/>
  <c r="F58" i="20"/>
  <c r="I58" i="20"/>
  <c r="J58" i="20"/>
  <c r="K58" i="20"/>
  <c r="N58" i="20"/>
  <c r="O58" i="20"/>
  <c r="P58" i="20"/>
  <c r="I59" i="20"/>
  <c r="J59" i="20"/>
  <c r="K59" i="20"/>
  <c r="D60" i="20"/>
  <c r="F60" i="20"/>
  <c r="I60" i="20"/>
  <c r="J60" i="20"/>
  <c r="K60" i="20"/>
  <c r="O60" i="20"/>
  <c r="P60" i="20"/>
  <c r="F61" i="20"/>
  <c r="F49" i="20"/>
  <c r="E49" i="20"/>
  <c r="I49" i="20"/>
  <c r="J49" i="20"/>
  <c r="K49" i="20"/>
  <c r="P49" i="20"/>
  <c r="D91" i="20"/>
  <c r="E91" i="20"/>
  <c r="F91" i="20"/>
  <c r="K91" i="20"/>
  <c r="N91" i="20"/>
  <c r="O91" i="20"/>
  <c r="D92" i="20"/>
  <c r="I92" i="20"/>
  <c r="K92" i="20"/>
  <c r="P92" i="20"/>
  <c r="D93" i="20"/>
  <c r="E93" i="20"/>
  <c r="F93" i="20"/>
  <c r="I93" i="20"/>
  <c r="J93" i="20"/>
  <c r="O93" i="20"/>
  <c r="P93" i="20"/>
  <c r="D94" i="20"/>
  <c r="I94" i="20"/>
  <c r="K94" i="20"/>
  <c r="P94" i="20"/>
  <c r="D95" i="20"/>
  <c r="E95" i="20"/>
  <c r="F95" i="20"/>
  <c r="I95" i="20"/>
  <c r="J95" i="20"/>
  <c r="K95" i="20"/>
  <c r="N95" i="20"/>
  <c r="P95" i="20"/>
  <c r="I96" i="20"/>
  <c r="J96" i="20"/>
  <c r="K96" i="20"/>
  <c r="N96" i="20"/>
  <c r="P96" i="20"/>
  <c r="D97" i="20"/>
  <c r="I98" i="20"/>
  <c r="K98" i="20"/>
  <c r="P98" i="20"/>
  <c r="D99" i="20"/>
  <c r="F99" i="20"/>
  <c r="I99" i="20"/>
  <c r="J99" i="20"/>
  <c r="K99" i="20"/>
  <c r="N99" i="20"/>
  <c r="O99" i="20"/>
  <c r="F100" i="20"/>
  <c r="I100" i="20"/>
  <c r="J100" i="20"/>
  <c r="K100" i="20"/>
  <c r="D101" i="20"/>
  <c r="E101" i="20"/>
  <c r="I101" i="20"/>
  <c r="J101" i="20"/>
  <c r="O101" i="20"/>
  <c r="P101" i="20"/>
  <c r="E102" i="20"/>
  <c r="F102" i="20"/>
  <c r="J90" i="20"/>
  <c r="N90" i="20"/>
  <c r="O90" i="20"/>
  <c r="D130" i="20"/>
  <c r="E130" i="20"/>
  <c r="J130" i="20"/>
  <c r="K130" i="20"/>
  <c r="N130" i="20"/>
  <c r="P130" i="20"/>
  <c r="I131" i="20"/>
  <c r="K131" i="20"/>
  <c r="P131" i="20"/>
  <c r="I132" i="20"/>
  <c r="N132" i="20"/>
  <c r="O132" i="20"/>
  <c r="P132" i="20"/>
  <c r="I133" i="20"/>
  <c r="K133" i="20"/>
  <c r="N133" i="20"/>
  <c r="P133" i="20"/>
  <c r="D134" i="20"/>
  <c r="E134" i="20"/>
  <c r="I134" i="20"/>
  <c r="J134" i="20"/>
  <c r="K134" i="20"/>
  <c r="O134" i="20"/>
  <c r="P134" i="20"/>
  <c r="F135" i="20"/>
  <c r="I135" i="20"/>
  <c r="J135" i="20"/>
  <c r="K135" i="20"/>
  <c r="N135" i="20"/>
  <c r="O135" i="20"/>
  <c r="P135" i="20"/>
  <c r="D136" i="20"/>
  <c r="D137" i="20"/>
  <c r="I137" i="20"/>
  <c r="K137" i="20"/>
  <c r="N137" i="20"/>
  <c r="P137" i="20"/>
  <c r="J138" i="20"/>
  <c r="N138" i="20"/>
  <c r="O138" i="20"/>
  <c r="P138" i="20"/>
  <c r="E139" i="20"/>
  <c r="N139" i="20"/>
  <c r="I139" i="20"/>
  <c r="J139" i="20"/>
  <c r="K139" i="20"/>
  <c r="E140" i="20"/>
  <c r="I140" i="20"/>
  <c r="K140" i="20"/>
  <c r="P140" i="20"/>
  <c r="D141" i="20"/>
  <c r="F141" i="20"/>
  <c r="D129" i="20"/>
  <c r="I129" i="20"/>
  <c r="K129" i="20"/>
  <c r="N129" i="20"/>
  <c r="E172" i="20"/>
  <c r="F172" i="20"/>
  <c r="I172" i="20"/>
  <c r="E173" i="20"/>
  <c r="F173" i="20"/>
  <c r="K173" i="20"/>
  <c r="N173" i="20"/>
  <c r="O173" i="20"/>
  <c r="D174" i="20"/>
  <c r="E174" i="20"/>
  <c r="J174" i="20"/>
  <c r="N174" i="20"/>
  <c r="P174" i="20"/>
  <c r="K175" i="20"/>
  <c r="N175" i="20"/>
  <c r="D176" i="20"/>
  <c r="E176" i="20"/>
  <c r="I176" i="20"/>
  <c r="J176" i="20"/>
  <c r="K176" i="20"/>
  <c r="O176" i="20"/>
  <c r="I177" i="20"/>
  <c r="J177" i="20"/>
  <c r="K177" i="20"/>
  <c r="N177" i="20"/>
  <c r="O177" i="20"/>
  <c r="P177" i="20"/>
  <c r="E178" i="20"/>
  <c r="F178" i="20"/>
  <c r="D179" i="20"/>
  <c r="I179" i="20"/>
  <c r="K179" i="20"/>
  <c r="N179" i="20"/>
  <c r="P179" i="20"/>
  <c r="F180" i="20"/>
  <c r="I180" i="20"/>
  <c r="J180" i="20"/>
  <c r="K180" i="20"/>
  <c r="N180" i="20"/>
  <c r="Q180" i="20" s="1"/>
  <c r="O180" i="20"/>
  <c r="P180" i="20"/>
  <c r="N181" i="20"/>
  <c r="O181" i="20"/>
  <c r="I181" i="20"/>
  <c r="J181" i="20"/>
  <c r="K181" i="20"/>
  <c r="D182" i="20"/>
  <c r="F182" i="20"/>
  <c r="I182" i="20"/>
  <c r="J182" i="20"/>
  <c r="K182" i="20"/>
  <c r="O182" i="20"/>
  <c r="E183" i="20"/>
  <c r="F183" i="20"/>
  <c r="I171" i="20"/>
  <c r="J171" i="20"/>
  <c r="N171" i="20"/>
  <c r="O171" i="20"/>
  <c r="P171" i="20"/>
  <c r="D211" i="20"/>
  <c r="E211" i="20"/>
  <c r="J211" i="20"/>
  <c r="O211" i="20"/>
  <c r="P211" i="20"/>
  <c r="E212" i="20"/>
  <c r="F212" i="20"/>
  <c r="I212" i="20"/>
  <c r="J212" i="20"/>
  <c r="K212" i="20"/>
  <c r="N212" i="20"/>
  <c r="O212" i="20"/>
  <c r="I213" i="20"/>
  <c r="J213" i="20"/>
  <c r="K213" i="20"/>
  <c r="N213" i="20"/>
  <c r="O213" i="20"/>
  <c r="I214" i="20"/>
  <c r="K214" i="20"/>
  <c r="N214" i="20"/>
  <c r="D215" i="20"/>
  <c r="F215" i="20"/>
  <c r="I215" i="20"/>
  <c r="J215" i="20"/>
  <c r="K215" i="20"/>
  <c r="N215" i="20"/>
  <c r="O215" i="20"/>
  <c r="I216" i="20"/>
  <c r="J216" i="20"/>
  <c r="K216" i="20"/>
  <c r="N216" i="20"/>
  <c r="D217" i="20"/>
  <c r="F218" i="20"/>
  <c r="I218" i="20"/>
  <c r="K218" i="20"/>
  <c r="P218" i="20"/>
  <c r="D219" i="20"/>
  <c r="I219" i="20"/>
  <c r="J219" i="20"/>
  <c r="O219" i="20"/>
  <c r="P219" i="20"/>
  <c r="D220" i="20"/>
  <c r="E220" i="20"/>
  <c r="F220" i="20"/>
  <c r="O220" i="20"/>
  <c r="I220" i="20"/>
  <c r="K220" i="20"/>
  <c r="D221" i="20"/>
  <c r="E221" i="20"/>
  <c r="I221" i="20"/>
  <c r="J221" i="20"/>
  <c r="N221" i="20"/>
  <c r="P221" i="20"/>
  <c r="F222" i="20"/>
  <c r="D210" i="20"/>
  <c r="I210" i="20"/>
  <c r="K210" i="20"/>
  <c r="N210" i="20"/>
  <c r="D211" i="19"/>
  <c r="E211" i="19"/>
  <c r="I211" i="19"/>
  <c r="K211" i="19"/>
  <c r="N211" i="19"/>
  <c r="P211" i="19"/>
  <c r="D212" i="19"/>
  <c r="E212" i="19"/>
  <c r="F212" i="19"/>
  <c r="J212" i="19"/>
  <c r="P212" i="19"/>
  <c r="D213" i="19"/>
  <c r="F213" i="19"/>
  <c r="I213" i="19"/>
  <c r="K213" i="19"/>
  <c r="N213" i="19"/>
  <c r="O213" i="19"/>
  <c r="P213" i="19"/>
  <c r="I214" i="19"/>
  <c r="K214" i="19"/>
  <c r="P214" i="19"/>
  <c r="E215" i="19"/>
  <c r="I215" i="19"/>
  <c r="J215" i="19"/>
  <c r="K215" i="19"/>
  <c r="N215" i="19"/>
  <c r="P215" i="19"/>
  <c r="I216" i="19"/>
  <c r="J216" i="19"/>
  <c r="K216" i="19"/>
  <c r="O216" i="19"/>
  <c r="P216" i="19"/>
  <c r="E217" i="19"/>
  <c r="F217" i="19"/>
  <c r="I218" i="19"/>
  <c r="K218" i="19"/>
  <c r="D219" i="19"/>
  <c r="F219" i="19"/>
  <c r="I219" i="19"/>
  <c r="N219" i="19"/>
  <c r="O219" i="19"/>
  <c r="P219" i="19"/>
  <c r="E220" i="19"/>
  <c r="I220" i="19"/>
  <c r="J220" i="19"/>
  <c r="D221" i="19"/>
  <c r="E221" i="19"/>
  <c r="I221" i="19"/>
  <c r="J221" i="19"/>
  <c r="K221" i="19"/>
  <c r="N221" i="19"/>
  <c r="P221" i="19"/>
  <c r="E222" i="19"/>
  <c r="F222" i="19"/>
  <c r="D210" i="19"/>
  <c r="I210" i="19"/>
  <c r="K210" i="19"/>
  <c r="O210" i="19"/>
  <c r="D172" i="19"/>
  <c r="E172" i="19"/>
  <c r="F172" i="19"/>
  <c r="I172" i="19"/>
  <c r="J172" i="19"/>
  <c r="K172" i="19"/>
  <c r="N172" i="19"/>
  <c r="P172" i="19"/>
  <c r="E173" i="19"/>
  <c r="F173" i="19"/>
  <c r="I173" i="19"/>
  <c r="K173" i="19"/>
  <c r="N173" i="19"/>
  <c r="P173" i="19"/>
  <c r="E174" i="19"/>
  <c r="F174" i="19"/>
  <c r="J174" i="19"/>
  <c r="N174" i="19"/>
  <c r="O174" i="19"/>
  <c r="I175" i="19"/>
  <c r="K175" i="19"/>
  <c r="N175" i="19"/>
  <c r="D176" i="19"/>
  <c r="E176" i="19"/>
  <c r="I176" i="19"/>
  <c r="J176" i="19"/>
  <c r="K176" i="19"/>
  <c r="N176" i="19"/>
  <c r="O176" i="19"/>
  <c r="I177" i="19"/>
  <c r="J177" i="19"/>
  <c r="K177" i="19"/>
  <c r="N177" i="19"/>
  <c r="O177" i="19"/>
  <c r="P177" i="19"/>
  <c r="D178" i="19"/>
  <c r="I179" i="19"/>
  <c r="K179" i="19"/>
  <c r="I180" i="19"/>
  <c r="J180" i="19"/>
  <c r="K180" i="19"/>
  <c r="O180" i="19"/>
  <c r="E181" i="19"/>
  <c r="F181" i="19"/>
  <c r="J181" i="19"/>
  <c r="K181" i="19"/>
  <c r="D182" i="19"/>
  <c r="F182" i="19"/>
  <c r="J182" i="19"/>
  <c r="K182" i="19"/>
  <c r="N182" i="19"/>
  <c r="O182" i="19"/>
  <c r="P182" i="19"/>
  <c r="E183" i="19"/>
  <c r="F183" i="19"/>
  <c r="F171" i="19"/>
  <c r="E171" i="19"/>
  <c r="J171" i="19"/>
  <c r="O171" i="19"/>
  <c r="P171" i="19"/>
  <c r="D130" i="19"/>
  <c r="E130" i="19"/>
  <c r="J130" i="19"/>
  <c r="K130" i="19"/>
  <c r="O130" i="19"/>
  <c r="P130" i="19"/>
  <c r="E131" i="19"/>
  <c r="F131" i="19"/>
  <c r="N131" i="19"/>
  <c r="O131" i="19"/>
  <c r="P131" i="19"/>
  <c r="E132" i="19"/>
  <c r="F132" i="19"/>
  <c r="J132" i="19"/>
  <c r="K132" i="19"/>
  <c r="N132" i="19"/>
  <c r="O132" i="19"/>
  <c r="P132" i="19"/>
  <c r="I133" i="19"/>
  <c r="K133" i="19"/>
  <c r="N133" i="19"/>
  <c r="D134" i="19"/>
  <c r="E134" i="19"/>
  <c r="I134" i="19"/>
  <c r="J134" i="19"/>
  <c r="K134" i="19"/>
  <c r="N134" i="19"/>
  <c r="O134" i="19"/>
  <c r="P134" i="19"/>
  <c r="I135" i="19"/>
  <c r="J135" i="19"/>
  <c r="K135" i="19"/>
  <c r="N135" i="19"/>
  <c r="O135" i="19"/>
  <c r="P135" i="19"/>
  <c r="D136" i="19"/>
  <c r="E136" i="19"/>
  <c r="F136" i="19"/>
  <c r="I137" i="19"/>
  <c r="K137" i="19"/>
  <c r="P137" i="19"/>
  <c r="D138" i="19"/>
  <c r="I138" i="19"/>
  <c r="J138" i="19"/>
  <c r="K138" i="19"/>
  <c r="P138" i="19"/>
  <c r="P139" i="19"/>
  <c r="I139" i="19"/>
  <c r="J139" i="19"/>
  <c r="K139" i="19"/>
  <c r="E140" i="19"/>
  <c r="I140" i="19"/>
  <c r="J140" i="19"/>
  <c r="K140" i="19"/>
  <c r="N140" i="19"/>
  <c r="P140" i="19"/>
  <c r="D141" i="19"/>
  <c r="F129" i="19"/>
  <c r="E129" i="19"/>
  <c r="D129" i="19"/>
  <c r="I129" i="19"/>
  <c r="K129" i="19"/>
  <c r="N129" i="19"/>
  <c r="P129" i="19"/>
  <c r="E91" i="19"/>
  <c r="K91" i="19"/>
  <c r="O91" i="19"/>
  <c r="P91" i="19"/>
  <c r="E92" i="19"/>
  <c r="F92" i="19"/>
  <c r="I92" i="19"/>
  <c r="N92" i="19"/>
  <c r="O92" i="19"/>
  <c r="P92" i="19"/>
  <c r="E93" i="19"/>
  <c r="J93" i="19"/>
  <c r="K93" i="19"/>
  <c r="N93" i="19"/>
  <c r="O93" i="19"/>
  <c r="K94" i="19"/>
  <c r="P94" i="19"/>
  <c r="E95" i="19"/>
  <c r="I95" i="19"/>
  <c r="J95" i="19"/>
  <c r="K95" i="19"/>
  <c r="N95" i="19"/>
  <c r="P95" i="19"/>
  <c r="F96" i="19"/>
  <c r="I96" i="19"/>
  <c r="J96" i="19"/>
  <c r="K96" i="19"/>
  <c r="N96" i="19"/>
  <c r="O96" i="19"/>
  <c r="F97" i="19"/>
  <c r="D98" i="19"/>
  <c r="I98" i="19"/>
  <c r="K98" i="19"/>
  <c r="F99" i="19"/>
  <c r="I99" i="19"/>
  <c r="J99" i="19"/>
  <c r="K99" i="19"/>
  <c r="N99" i="19"/>
  <c r="O99" i="19"/>
  <c r="D100" i="19"/>
  <c r="P100" i="19"/>
  <c r="I100" i="19"/>
  <c r="J100" i="19"/>
  <c r="E101" i="19"/>
  <c r="I101" i="19"/>
  <c r="J101" i="19"/>
  <c r="O101" i="19"/>
  <c r="D102" i="19"/>
  <c r="E90" i="19"/>
  <c r="J90" i="19"/>
  <c r="O90" i="19"/>
  <c r="P90" i="19"/>
  <c r="E50" i="19"/>
  <c r="F50" i="19"/>
  <c r="I50" i="19"/>
  <c r="J50" i="19"/>
  <c r="K50" i="19"/>
  <c r="N50" i="19"/>
  <c r="O50" i="19"/>
  <c r="D51" i="19"/>
  <c r="E51" i="19"/>
  <c r="F51" i="19"/>
  <c r="I51" i="19"/>
  <c r="J51" i="19"/>
  <c r="N51" i="19"/>
  <c r="O51" i="19"/>
  <c r="D52" i="19"/>
  <c r="O52" i="19"/>
  <c r="P52" i="19"/>
  <c r="D53" i="19"/>
  <c r="K53" i="19"/>
  <c r="N53" i="19"/>
  <c r="P53" i="19"/>
  <c r="D54" i="19"/>
  <c r="E54" i="19"/>
  <c r="I54" i="19"/>
  <c r="J54" i="19"/>
  <c r="K54" i="19"/>
  <c r="N54" i="19"/>
  <c r="P54" i="19"/>
  <c r="I55" i="19"/>
  <c r="J55" i="19"/>
  <c r="K55" i="19"/>
  <c r="N55" i="19"/>
  <c r="P55" i="19"/>
  <c r="D56" i="19"/>
  <c r="E56" i="19"/>
  <c r="I57" i="19"/>
  <c r="K57" i="19"/>
  <c r="P57" i="19"/>
  <c r="D58" i="19"/>
  <c r="F58" i="19"/>
  <c r="I58" i="19"/>
  <c r="J58" i="19"/>
  <c r="N58" i="19"/>
  <c r="D59" i="19"/>
  <c r="E59" i="19"/>
  <c r="O59" i="19"/>
  <c r="I59" i="19"/>
  <c r="J59" i="19"/>
  <c r="E60" i="19"/>
  <c r="I60" i="19"/>
  <c r="J60" i="19"/>
  <c r="K60" i="19"/>
  <c r="N60" i="19"/>
  <c r="P60" i="19"/>
  <c r="D61" i="19"/>
  <c r="F49" i="19"/>
  <c r="E49" i="19"/>
  <c r="D49" i="19"/>
  <c r="I49" i="19"/>
  <c r="J49" i="19"/>
  <c r="N49" i="19"/>
  <c r="P49" i="19"/>
  <c r="I10" i="19"/>
  <c r="J10" i="19"/>
  <c r="O10" i="19"/>
  <c r="P10" i="19"/>
  <c r="E11" i="19"/>
  <c r="F11" i="19"/>
  <c r="I11" i="19"/>
  <c r="K11" i="19"/>
  <c r="N11" i="19"/>
  <c r="O11" i="19"/>
  <c r="P11" i="19"/>
  <c r="E12" i="19"/>
  <c r="I12" i="19"/>
  <c r="J12" i="19"/>
  <c r="N12" i="19"/>
  <c r="O12" i="19"/>
  <c r="I13" i="19"/>
  <c r="K13" i="19"/>
  <c r="N13" i="19"/>
  <c r="D14" i="19"/>
  <c r="I14" i="19"/>
  <c r="J14" i="19"/>
  <c r="K14" i="19"/>
  <c r="N14" i="19"/>
  <c r="O14" i="19"/>
  <c r="P14" i="19"/>
  <c r="F15" i="19"/>
  <c r="I15" i="19"/>
  <c r="J15" i="19"/>
  <c r="K15" i="19"/>
  <c r="N15" i="19"/>
  <c r="O15" i="19"/>
  <c r="P15" i="19"/>
  <c r="E16" i="19"/>
  <c r="F16" i="19"/>
  <c r="F17" i="19"/>
  <c r="I17" i="19"/>
  <c r="K17" i="19"/>
  <c r="P17" i="19"/>
  <c r="I18" i="19"/>
  <c r="J18" i="19"/>
  <c r="K18" i="19"/>
  <c r="O18" i="19"/>
  <c r="P18" i="19"/>
  <c r="F19" i="19"/>
  <c r="N19" i="19"/>
  <c r="O19" i="19"/>
  <c r="I19" i="19"/>
  <c r="J19" i="19"/>
  <c r="K19" i="19"/>
  <c r="E20" i="19"/>
  <c r="I20" i="19"/>
  <c r="J20" i="19"/>
  <c r="O20" i="19"/>
  <c r="P20" i="19"/>
  <c r="F21" i="19"/>
  <c r="F9" i="19"/>
  <c r="E9" i="19"/>
  <c r="N9" i="19"/>
  <c r="D211" i="18"/>
  <c r="I211" i="18"/>
  <c r="P211" i="18"/>
  <c r="D212" i="18"/>
  <c r="F212" i="18"/>
  <c r="I212" i="18"/>
  <c r="N212" i="18"/>
  <c r="O212" i="18"/>
  <c r="D213" i="18"/>
  <c r="E213" i="18"/>
  <c r="F213" i="18"/>
  <c r="I213" i="18"/>
  <c r="K213" i="18"/>
  <c r="N213" i="18"/>
  <c r="O213" i="18"/>
  <c r="I214" i="18"/>
  <c r="K214" i="18"/>
  <c r="D215" i="18"/>
  <c r="E215" i="18"/>
  <c r="F215" i="18"/>
  <c r="I215" i="18"/>
  <c r="J215" i="18"/>
  <c r="K215" i="18"/>
  <c r="N215" i="18"/>
  <c r="O215" i="18"/>
  <c r="P215" i="18"/>
  <c r="I216" i="18"/>
  <c r="J216" i="18"/>
  <c r="K216" i="18"/>
  <c r="N216" i="18"/>
  <c r="O216" i="18"/>
  <c r="P216" i="18"/>
  <c r="D217" i="18"/>
  <c r="D218" i="18"/>
  <c r="F218" i="18"/>
  <c r="I218" i="18"/>
  <c r="K218" i="18"/>
  <c r="P218" i="18"/>
  <c r="D219" i="18"/>
  <c r="I219" i="18"/>
  <c r="J219" i="18"/>
  <c r="K219" i="18"/>
  <c r="O219" i="18"/>
  <c r="P219" i="18"/>
  <c r="D220" i="18"/>
  <c r="E220" i="18"/>
  <c r="N220" i="18"/>
  <c r="O220" i="18"/>
  <c r="I220" i="18"/>
  <c r="K220" i="18"/>
  <c r="F221" i="18"/>
  <c r="I221" i="18"/>
  <c r="K221" i="18"/>
  <c r="N221" i="18"/>
  <c r="P221" i="18"/>
  <c r="D222" i="18"/>
  <c r="E210" i="18"/>
  <c r="D210" i="18"/>
  <c r="I210" i="18"/>
  <c r="K210" i="18"/>
  <c r="P210" i="18"/>
  <c r="D172" i="18"/>
  <c r="E172" i="18"/>
  <c r="F172" i="18"/>
  <c r="I172" i="18"/>
  <c r="J172" i="18"/>
  <c r="K172" i="18"/>
  <c r="N172" i="18"/>
  <c r="O172" i="18"/>
  <c r="P172" i="18"/>
  <c r="D173" i="18"/>
  <c r="E173" i="18"/>
  <c r="J173" i="18"/>
  <c r="K173" i="18"/>
  <c r="N173" i="18"/>
  <c r="D174" i="18"/>
  <c r="F174" i="18"/>
  <c r="I174" i="18"/>
  <c r="J174" i="18"/>
  <c r="K174" i="18"/>
  <c r="O174" i="18"/>
  <c r="P174" i="18"/>
  <c r="D175" i="18"/>
  <c r="F175" i="18"/>
  <c r="I175" i="18"/>
  <c r="K175" i="18"/>
  <c r="P175" i="18"/>
  <c r="D176" i="18"/>
  <c r="E176" i="18"/>
  <c r="I176" i="18"/>
  <c r="J176" i="18"/>
  <c r="K176" i="18"/>
  <c r="O176" i="18"/>
  <c r="P176" i="18"/>
  <c r="I177" i="18"/>
  <c r="J177" i="18"/>
  <c r="K177" i="18"/>
  <c r="N177" i="18"/>
  <c r="P177" i="18"/>
  <c r="E178" i="18"/>
  <c r="F178" i="18"/>
  <c r="D179" i="18"/>
  <c r="I179" i="18"/>
  <c r="K179" i="18"/>
  <c r="D180" i="18"/>
  <c r="F180" i="18"/>
  <c r="I180" i="18"/>
  <c r="J180" i="18"/>
  <c r="K180" i="18"/>
  <c r="O180" i="18"/>
  <c r="F181" i="18"/>
  <c r="N181" i="18"/>
  <c r="O181" i="18"/>
  <c r="I181" i="18"/>
  <c r="K181" i="18"/>
  <c r="D182" i="18"/>
  <c r="F182" i="18"/>
  <c r="I182" i="18"/>
  <c r="J182" i="18"/>
  <c r="K182" i="18"/>
  <c r="N182" i="18"/>
  <c r="D183" i="18"/>
  <c r="E171" i="18"/>
  <c r="D171" i="18"/>
  <c r="J171" i="18"/>
  <c r="N171" i="18"/>
  <c r="O171" i="18"/>
  <c r="D131" i="18"/>
  <c r="F131" i="18"/>
  <c r="K131" i="18"/>
  <c r="O131" i="18"/>
  <c r="P131" i="18"/>
  <c r="E132" i="18"/>
  <c r="J132" i="18"/>
  <c r="K132" i="18"/>
  <c r="N132" i="18"/>
  <c r="O132" i="18"/>
  <c r="D133" i="18"/>
  <c r="E133" i="18"/>
  <c r="I133" i="18"/>
  <c r="J133" i="18"/>
  <c r="N133" i="18"/>
  <c r="P133" i="18"/>
  <c r="F134" i="18"/>
  <c r="I134" i="18"/>
  <c r="K134" i="18"/>
  <c r="P134" i="18"/>
  <c r="E135" i="18"/>
  <c r="F135" i="18"/>
  <c r="I135" i="18"/>
  <c r="J135" i="18"/>
  <c r="K135" i="18"/>
  <c r="N135" i="18"/>
  <c r="F136" i="18"/>
  <c r="I136" i="18"/>
  <c r="J136" i="18"/>
  <c r="K136" i="18"/>
  <c r="N136" i="18"/>
  <c r="O136" i="18"/>
  <c r="D137" i="18"/>
  <c r="D138" i="18"/>
  <c r="I138" i="18"/>
  <c r="K138" i="18"/>
  <c r="N138" i="18"/>
  <c r="P138" i="18"/>
  <c r="D139" i="18"/>
  <c r="I139" i="18"/>
  <c r="J139" i="18"/>
  <c r="N139" i="18"/>
  <c r="P139" i="18"/>
  <c r="D140" i="18"/>
  <c r="E140" i="18"/>
  <c r="O140" i="18"/>
  <c r="P140" i="18"/>
  <c r="I140" i="18"/>
  <c r="J140" i="18"/>
  <c r="D141" i="18"/>
  <c r="E141" i="18"/>
  <c r="I141" i="18"/>
  <c r="J141" i="18"/>
  <c r="K141" i="18"/>
  <c r="O141" i="18"/>
  <c r="P141" i="18"/>
  <c r="E142" i="18"/>
  <c r="F130" i="18"/>
  <c r="I130" i="18"/>
  <c r="O130" i="18"/>
  <c r="P130" i="18"/>
  <c r="D91" i="18"/>
  <c r="E91" i="18"/>
  <c r="I91" i="18"/>
  <c r="K91" i="18"/>
  <c r="P91" i="18"/>
  <c r="E92" i="18"/>
  <c r="F92" i="18"/>
  <c r="J92" i="18"/>
  <c r="K92" i="18"/>
  <c r="N92" i="18"/>
  <c r="O92" i="18"/>
  <c r="P92" i="18"/>
  <c r="E93" i="18"/>
  <c r="F93" i="18"/>
  <c r="I93" i="18"/>
  <c r="J93" i="18"/>
  <c r="O93" i="18"/>
  <c r="D94" i="18"/>
  <c r="I94" i="18"/>
  <c r="K94" i="18"/>
  <c r="N94" i="18"/>
  <c r="D95" i="18"/>
  <c r="E95" i="18"/>
  <c r="I95" i="18"/>
  <c r="J95" i="18"/>
  <c r="K95" i="18"/>
  <c r="N95" i="18"/>
  <c r="O95" i="18"/>
  <c r="I96" i="18"/>
  <c r="J96" i="18"/>
  <c r="K96" i="18"/>
  <c r="N96" i="18"/>
  <c r="O96" i="18"/>
  <c r="P96" i="18"/>
  <c r="E97" i="18"/>
  <c r="F97" i="18"/>
  <c r="D98" i="18"/>
  <c r="I98" i="18"/>
  <c r="K98" i="18"/>
  <c r="P98" i="18"/>
  <c r="F99" i="18"/>
  <c r="I99" i="18"/>
  <c r="J99" i="18"/>
  <c r="K99" i="18"/>
  <c r="P99" i="18"/>
  <c r="F100" i="18"/>
  <c r="N100" i="18"/>
  <c r="I100" i="18"/>
  <c r="J100" i="18"/>
  <c r="K100" i="18"/>
  <c r="E101" i="18"/>
  <c r="I101" i="18"/>
  <c r="J101" i="18"/>
  <c r="N101" i="18"/>
  <c r="P101" i="18"/>
  <c r="E102" i="18"/>
  <c r="E90" i="18"/>
  <c r="D90" i="18"/>
  <c r="J90" i="18"/>
  <c r="K90" i="18"/>
  <c r="N90" i="18"/>
  <c r="P90" i="18"/>
  <c r="E50" i="18"/>
  <c r="F50" i="18"/>
  <c r="J50" i="18"/>
  <c r="K50" i="18"/>
  <c r="N50" i="18"/>
  <c r="O50" i="18"/>
  <c r="D51" i="18"/>
  <c r="I51" i="18"/>
  <c r="J51" i="18"/>
  <c r="N51" i="18"/>
  <c r="P51" i="18"/>
  <c r="D52" i="18"/>
  <c r="E52" i="18"/>
  <c r="I52" i="18"/>
  <c r="K52" i="18"/>
  <c r="O52" i="18"/>
  <c r="P52" i="18"/>
  <c r="D53" i="18"/>
  <c r="I53" i="18"/>
  <c r="K53" i="18"/>
  <c r="N53" i="18"/>
  <c r="P53" i="18"/>
  <c r="D54" i="18"/>
  <c r="E54" i="18"/>
  <c r="F54" i="18"/>
  <c r="I54" i="18"/>
  <c r="J54" i="18"/>
  <c r="K54" i="18"/>
  <c r="O54" i="18"/>
  <c r="P54" i="18"/>
  <c r="I55" i="18"/>
  <c r="J55" i="18"/>
  <c r="K55" i="18"/>
  <c r="N55" i="18"/>
  <c r="P55" i="18"/>
  <c r="F56" i="18"/>
  <c r="F57" i="18"/>
  <c r="I57" i="18"/>
  <c r="K57" i="18"/>
  <c r="I58" i="18"/>
  <c r="K58" i="18"/>
  <c r="P58" i="18"/>
  <c r="E59" i="18"/>
  <c r="N59" i="18"/>
  <c r="I59" i="18"/>
  <c r="J59" i="18"/>
  <c r="K59" i="18"/>
  <c r="D60" i="18"/>
  <c r="F60" i="18"/>
  <c r="I60" i="18"/>
  <c r="J60" i="18"/>
  <c r="K60" i="18"/>
  <c r="O60" i="18"/>
  <c r="P60" i="18"/>
  <c r="D61" i="18"/>
  <c r="F61" i="18"/>
  <c r="I49" i="18"/>
  <c r="K49" i="18"/>
  <c r="N49" i="18"/>
  <c r="O49" i="18"/>
  <c r="P49" i="18"/>
  <c r="N9" i="18"/>
  <c r="O9" i="18"/>
  <c r="K9" i="18"/>
  <c r="F9" i="18"/>
  <c r="E9" i="18"/>
  <c r="P10" i="18"/>
  <c r="D10" i="18"/>
  <c r="E10" i="18"/>
  <c r="N11" i="18"/>
  <c r="I11" i="18"/>
  <c r="K11" i="18"/>
  <c r="D11" i="18"/>
  <c r="E11" i="18"/>
  <c r="N12" i="18"/>
  <c r="O12" i="18"/>
  <c r="I12" i="18"/>
  <c r="K12" i="18"/>
  <c r="E12" i="18"/>
  <c r="F12" i="18"/>
  <c r="P13" i="18"/>
  <c r="I13" i="18"/>
  <c r="K13" i="18"/>
  <c r="F13" i="18"/>
  <c r="N14" i="18"/>
  <c r="P14" i="18"/>
  <c r="I14" i="18"/>
  <c r="J14" i="18"/>
  <c r="K14" i="18"/>
  <c r="D14" i="18"/>
  <c r="F14" i="18"/>
  <c r="N15" i="18"/>
  <c r="O15" i="18"/>
  <c r="P15" i="18"/>
  <c r="I15" i="18"/>
  <c r="J15" i="18"/>
  <c r="K15" i="18"/>
  <c r="N16" i="18"/>
  <c r="O16" i="18"/>
  <c r="P16" i="18"/>
  <c r="I16" i="18"/>
  <c r="J16" i="18"/>
  <c r="K16" i="18"/>
  <c r="D16" i="18"/>
  <c r="F16" i="18"/>
  <c r="N17" i="18"/>
  <c r="I17" i="18"/>
  <c r="K17" i="18"/>
  <c r="F17" i="18"/>
  <c r="N18" i="18"/>
  <c r="P18" i="18"/>
  <c r="I18" i="18"/>
  <c r="J18" i="18"/>
  <c r="K18" i="18"/>
  <c r="F18" i="18"/>
  <c r="P19" i="18"/>
  <c r="J19" i="18"/>
  <c r="K19" i="18"/>
  <c r="E19" i="18"/>
  <c r="N20" i="18"/>
  <c r="P20" i="18"/>
  <c r="I20" i="18"/>
  <c r="K20" i="18"/>
  <c r="F20" i="18"/>
  <c r="P21" i="18"/>
  <c r="I21" i="18"/>
  <c r="J21" i="18"/>
  <c r="E21" i="18"/>
  <c r="F21" i="18"/>
  <c r="CD60" i="17"/>
  <c r="CF60" i="17"/>
  <c r="CF61" i="17"/>
  <c r="G64" i="17"/>
  <c r="BB60" i="15"/>
  <c r="BD60" i="15"/>
  <c r="BF60" i="15"/>
  <c r="BB61" i="15"/>
  <c r="BG61" i="15" s="1"/>
  <c r="BD61" i="15"/>
  <c r="BF61" i="15"/>
  <c r="BB62" i="15"/>
  <c r="BD62" i="15"/>
  <c r="BG62" i="15" s="1"/>
  <c r="BF62" i="15"/>
  <c r="BB63" i="15"/>
  <c r="BD63" i="15"/>
  <c r="BF63" i="15"/>
  <c r="BG63" i="15" s="1"/>
  <c r="BB64" i="15"/>
  <c r="BD64" i="15"/>
  <c r="BF64" i="15"/>
  <c r="BB65" i="15"/>
  <c r="BG65" i="15" s="1"/>
  <c r="BD65" i="15"/>
  <c r="BF65" i="15"/>
  <c r="BB66" i="15"/>
  <c r="BD66" i="15"/>
  <c r="BF66" i="15"/>
  <c r="BB67" i="15"/>
  <c r="BD67" i="15"/>
  <c r="BF67" i="15"/>
  <c r="CK60" i="15"/>
  <c r="CM60" i="15"/>
  <c r="CO60" i="15"/>
  <c r="CK61" i="15"/>
  <c r="CM61" i="15"/>
  <c r="CO61" i="15"/>
  <c r="CK62" i="15"/>
  <c r="CM62" i="15"/>
  <c r="CO62" i="15"/>
  <c r="CK63" i="15"/>
  <c r="CM63" i="15"/>
  <c r="CO63" i="15"/>
  <c r="CK64" i="15"/>
  <c r="CM64" i="15"/>
  <c r="CO64" i="15"/>
  <c r="CK65" i="15"/>
  <c r="CM65" i="15"/>
  <c r="CO65" i="15"/>
  <c r="CP65" i="15"/>
  <c r="CK66" i="15"/>
  <c r="CM66" i="15"/>
  <c r="CO66" i="15"/>
  <c r="CK67" i="15"/>
  <c r="CP67" i="15" s="1"/>
  <c r="CM67" i="15"/>
  <c r="CO67" i="15"/>
  <c r="CD60" i="15"/>
  <c r="CF60" i="15"/>
  <c r="CH60" i="15"/>
  <c r="CD61" i="15"/>
  <c r="CF61" i="15"/>
  <c r="CH61" i="15"/>
  <c r="CD62" i="15"/>
  <c r="CF62" i="15"/>
  <c r="CH62" i="15"/>
  <c r="CD63" i="15"/>
  <c r="CF63" i="15"/>
  <c r="CH63" i="15"/>
  <c r="CD64" i="15"/>
  <c r="CF64" i="15"/>
  <c r="CH64" i="15"/>
  <c r="CD65" i="15"/>
  <c r="CF65" i="15"/>
  <c r="CI65" i="15" s="1"/>
  <c r="CH65" i="15"/>
  <c r="CD66" i="15"/>
  <c r="CF66" i="15"/>
  <c r="CH66" i="15"/>
  <c r="CD67" i="15"/>
  <c r="CF67" i="15"/>
  <c r="CH67" i="15"/>
  <c r="BW60" i="15"/>
  <c r="BY60" i="15"/>
  <c r="CA60" i="15"/>
  <c r="BW61" i="15"/>
  <c r="BY61" i="15"/>
  <c r="CA61" i="15"/>
  <c r="BW62" i="15"/>
  <c r="BY62" i="15"/>
  <c r="CA62" i="15"/>
  <c r="BW63" i="15"/>
  <c r="BY63" i="15"/>
  <c r="CA63" i="15"/>
  <c r="CB63" i="15" s="1"/>
  <c r="BW64" i="15"/>
  <c r="BY64" i="15"/>
  <c r="CA64" i="15"/>
  <c r="BW65" i="15"/>
  <c r="CB65" i="15" s="1"/>
  <c r="BY65" i="15"/>
  <c r="CA65" i="15"/>
  <c r="BW66" i="15"/>
  <c r="BY66" i="15"/>
  <c r="CA66" i="15"/>
  <c r="BW67" i="15"/>
  <c r="BY67" i="15"/>
  <c r="CA67" i="15"/>
  <c r="BP60" i="15"/>
  <c r="BR60" i="15"/>
  <c r="BT60" i="15"/>
  <c r="BP61" i="15"/>
  <c r="BU61" i="15" s="1"/>
  <c r="BR61" i="15"/>
  <c r="BT61" i="15"/>
  <c r="BP62" i="15"/>
  <c r="BR62" i="15"/>
  <c r="BU62" i="15" s="1"/>
  <c r="BT62" i="15"/>
  <c r="BP63" i="15"/>
  <c r="BR63" i="15"/>
  <c r="BT63" i="15"/>
  <c r="BU63" i="15" s="1"/>
  <c r="BP64" i="15"/>
  <c r="BR64" i="15"/>
  <c r="BT64" i="15"/>
  <c r="BP65" i="15"/>
  <c r="BU65" i="15" s="1"/>
  <c r="BR65" i="15"/>
  <c r="BT65" i="15"/>
  <c r="BP66" i="15"/>
  <c r="BR66" i="15"/>
  <c r="BT66" i="15"/>
  <c r="BP67" i="15"/>
  <c r="BR67" i="15"/>
  <c r="BT67" i="15"/>
  <c r="BI60" i="15"/>
  <c r="BK60" i="15"/>
  <c r="BM60" i="15"/>
  <c r="BI61" i="15"/>
  <c r="BK61" i="15"/>
  <c r="BM61" i="15"/>
  <c r="BI62" i="15"/>
  <c r="BK62" i="15"/>
  <c r="BM62" i="15"/>
  <c r="BI63" i="15"/>
  <c r="BK63" i="15"/>
  <c r="BM63" i="15"/>
  <c r="BI64" i="15"/>
  <c r="BK64" i="15"/>
  <c r="BM64" i="15"/>
  <c r="BI65" i="15"/>
  <c r="BK65" i="15"/>
  <c r="BM65" i="15"/>
  <c r="BN65" i="15"/>
  <c r="BI66" i="15"/>
  <c r="BK66" i="15"/>
  <c r="BM66" i="15"/>
  <c r="BI67" i="15"/>
  <c r="BN67" i="15" s="1"/>
  <c r="BK67" i="15"/>
  <c r="BM67" i="15"/>
  <c r="AU60" i="15"/>
  <c r="AW60" i="15"/>
  <c r="AY60" i="15"/>
  <c r="AU61" i="15"/>
  <c r="AW61" i="15"/>
  <c r="AY61" i="15"/>
  <c r="AU62" i="15"/>
  <c r="AW62" i="15"/>
  <c r="AY62" i="15"/>
  <c r="AU63" i="15"/>
  <c r="AW63" i="15"/>
  <c r="AY63" i="15"/>
  <c r="AU64" i="15"/>
  <c r="AW64" i="15"/>
  <c r="AY64" i="15"/>
  <c r="AU65" i="15"/>
  <c r="AW65" i="15"/>
  <c r="AZ65" i="15" s="1"/>
  <c r="AY65" i="15"/>
  <c r="AU66" i="15"/>
  <c r="AW66" i="15"/>
  <c r="AY66" i="15"/>
  <c r="AU67" i="15"/>
  <c r="AW67" i="15"/>
  <c r="AY67" i="15"/>
  <c r="AN60" i="15"/>
  <c r="AP60" i="15"/>
  <c r="AR60" i="15"/>
  <c r="AN61" i="15"/>
  <c r="AP61" i="15"/>
  <c r="AR61" i="15"/>
  <c r="AN62" i="15"/>
  <c r="AP62" i="15"/>
  <c r="AR62" i="15"/>
  <c r="AN63" i="15"/>
  <c r="AP63" i="15"/>
  <c r="AR63" i="15"/>
  <c r="AS63" i="15" s="1"/>
  <c r="AN64" i="15"/>
  <c r="AP64" i="15"/>
  <c r="AR64" i="15"/>
  <c r="AN65" i="15"/>
  <c r="AS65" i="15" s="1"/>
  <c r="AP65" i="15"/>
  <c r="AR65" i="15"/>
  <c r="AN66" i="15"/>
  <c r="AP66" i="15"/>
  <c r="AR66" i="15"/>
  <c r="AN67" i="15"/>
  <c r="AP67" i="15"/>
  <c r="AR67" i="15"/>
  <c r="AG60" i="15"/>
  <c r="AI60" i="15"/>
  <c r="AK60" i="15"/>
  <c r="AG61" i="15"/>
  <c r="AL61" i="15" s="1"/>
  <c r="AI61" i="15"/>
  <c r="AK61" i="15"/>
  <c r="AG62" i="15"/>
  <c r="AI62" i="15"/>
  <c r="AL62" i="15" s="1"/>
  <c r="AK62" i="15"/>
  <c r="AG63" i="15"/>
  <c r="AI63" i="15"/>
  <c r="AK63" i="15"/>
  <c r="AL63" i="15" s="1"/>
  <c r="AG64" i="15"/>
  <c r="AI64" i="15"/>
  <c r="AK64" i="15"/>
  <c r="AG65" i="15"/>
  <c r="AL65" i="15" s="1"/>
  <c r="AI65" i="15"/>
  <c r="AK65" i="15"/>
  <c r="AG66" i="15"/>
  <c r="AI66" i="15"/>
  <c r="AK66" i="15"/>
  <c r="AG67" i="15"/>
  <c r="AI67" i="15"/>
  <c r="AK67" i="15"/>
  <c r="Z60" i="15"/>
  <c r="AB60" i="15"/>
  <c r="AD60" i="15"/>
  <c r="Z61" i="15"/>
  <c r="AB61" i="15"/>
  <c r="AD61" i="15"/>
  <c r="Z62" i="15"/>
  <c r="AB62" i="15"/>
  <c r="AD62" i="15"/>
  <c r="Z63" i="15"/>
  <c r="AB63" i="15"/>
  <c r="AD63" i="15"/>
  <c r="Z64" i="15"/>
  <c r="AB64" i="15"/>
  <c r="AD64" i="15"/>
  <c r="Z65" i="15"/>
  <c r="AB65" i="15"/>
  <c r="AD65" i="15"/>
  <c r="AE65" i="15"/>
  <c r="Z66" i="15"/>
  <c r="AB66" i="15"/>
  <c r="AD66" i="15"/>
  <c r="Z67" i="15"/>
  <c r="AE67" i="15" s="1"/>
  <c r="AB67" i="15"/>
  <c r="AD67" i="15"/>
  <c r="S60" i="15"/>
  <c r="U60" i="15"/>
  <c r="W60" i="15"/>
  <c r="S61" i="15"/>
  <c r="U61" i="15"/>
  <c r="W61" i="15"/>
  <c r="S62" i="15"/>
  <c r="U62" i="15"/>
  <c r="W62" i="15"/>
  <c r="S63" i="15"/>
  <c r="U63" i="15"/>
  <c r="W63" i="15"/>
  <c r="S64" i="15"/>
  <c r="U64" i="15"/>
  <c r="W64" i="15"/>
  <c r="S65" i="15"/>
  <c r="X65" i="15" s="1"/>
  <c r="U65" i="15"/>
  <c r="W65" i="15"/>
  <c r="S66" i="15"/>
  <c r="U66" i="15"/>
  <c r="W66" i="15"/>
  <c r="S67" i="15"/>
  <c r="U67" i="15"/>
  <c r="W67" i="15"/>
  <c r="L60" i="15"/>
  <c r="N60" i="15"/>
  <c r="P60" i="15"/>
  <c r="L61" i="15"/>
  <c r="N61" i="15"/>
  <c r="P61" i="15"/>
  <c r="L62" i="15"/>
  <c r="N62" i="15"/>
  <c r="P62" i="15"/>
  <c r="L63" i="15"/>
  <c r="N63" i="15"/>
  <c r="P63" i="15"/>
  <c r="Q63" i="15" s="1"/>
  <c r="L64" i="15"/>
  <c r="N64" i="15"/>
  <c r="P64" i="15"/>
  <c r="L65" i="15"/>
  <c r="Q65" i="15" s="1"/>
  <c r="N65" i="15"/>
  <c r="P65" i="15"/>
  <c r="L66" i="15"/>
  <c r="N66" i="15"/>
  <c r="P66" i="15"/>
  <c r="L67" i="15"/>
  <c r="N67" i="15"/>
  <c r="P67" i="15"/>
  <c r="E60" i="15"/>
  <c r="G60" i="15"/>
  <c r="I60" i="15"/>
  <c r="E61" i="15"/>
  <c r="G61" i="15"/>
  <c r="I61" i="15"/>
  <c r="E62" i="15"/>
  <c r="G62" i="15"/>
  <c r="J62" i="15" s="1"/>
  <c r="I62" i="15"/>
  <c r="E63" i="15"/>
  <c r="G63" i="15"/>
  <c r="I63" i="15"/>
  <c r="J63" i="15" s="1"/>
  <c r="E64" i="15"/>
  <c r="G64" i="15"/>
  <c r="I64" i="15"/>
  <c r="E65" i="15"/>
  <c r="J65" i="15" s="1"/>
  <c r="G65" i="15"/>
  <c r="I65" i="15"/>
  <c r="E66" i="15"/>
  <c r="G66" i="15"/>
  <c r="I66" i="15"/>
  <c r="E67" i="15"/>
  <c r="G67" i="15"/>
  <c r="I67" i="15"/>
  <c r="AR52" i="17"/>
  <c r="AR53" i="17"/>
  <c r="AS53" i="17" s="1"/>
  <c r="L50" i="35" s="1"/>
  <c r="AR54" i="17"/>
  <c r="AR55" i="17"/>
  <c r="AR56" i="17"/>
  <c r="AR57" i="17"/>
  <c r="AR58" i="17"/>
  <c r="AR59" i="17"/>
  <c r="AR60" i="17"/>
  <c r="W54" i="16"/>
  <c r="W55" i="16"/>
  <c r="W56" i="16"/>
  <c r="W57" i="16"/>
  <c r="W58" i="16"/>
  <c r="W59" i="16"/>
  <c r="W60" i="16"/>
  <c r="W61" i="16"/>
  <c r="W62" i="16"/>
  <c r="U54" i="16"/>
  <c r="U55" i="16"/>
  <c r="U56" i="16"/>
  <c r="U57" i="16"/>
  <c r="U58" i="16"/>
  <c r="U59" i="16"/>
  <c r="U60" i="16"/>
  <c r="U61" i="16"/>
  <c r="U62" i="16"/>
  <c r="U63" i="16"/>
  <c r="U64" i="16"/>
  <c r="U65" i="16"/>
  <c r="U66" i="16"/>
  <c r="CF62" i="17"/>
  <c r="CF63" i="17"/>
  <c r="CF64" i="17"/>
  <c r="CF65" i="17"/>
  <c r="CF66" i="17"/>
  <c r="CF67" i="17"/>
  <c r="CD61" i="17"/>
  <c r="P4" i="33"/>
  <c r="Q4" i="33"/>
  <c r="R4" i="33"/>
  <c r="S4" i="33"/>
  <c r="T4" i="33"/>
  <c r="P5" i="33"/>
  <c r="Q5" i="33"/>
  <c r="R5" i="33"/>
  <c r="S5" i="33"/>
  <c r="T5" i="33"/>
  <c r="P6" i="33"/>
  <c r="Q6" i="33"/>
  <c r="R6" i="33"/>
  <c r="S6" i="33"/>
  <c r="T6" i="33"/>
  <c r="P7" i="33"/>
  <c r="Q7" i="33"/>
  <c r="R7" i="33"/>
  <c r="S7" i="33"/>
  <c r="T7" i="33"/>
  <c r="P8" i="33"/>
  <c r="Q8" i="33"/>
  <c r="R8" i="33"/>
  <c r="S8" i="33"/>
  <c r="T8" i="33"/>
  <c r="P9" i="33"/>
  <c r="Q9" i="33"/>
  <c r="R9" i="33"/>
  <c r="S9" i="33"/>
  <c r="T9" i="33"/>
  <c r="P10" i="33"/>
  <c r="Q10" i="33"/>
  <c r="R10" i="33"/>
  <c r="S10" i="33"/>
  <c r="T10" i="33"/>
  <c r="P11" i="33"/>
  <c r="Q11" i="33"/>
  <c r="R11" i="33"/>
  <c r="S11" i="33"/>
  <c r="T11" i="33"/>
  <c r="P12" i="33"/>
  <c r="Q12" i="33"/>
  <c r="R12" i="33"/>
  <c r="S12" i="33"/>
  <c r="T12" i="33"/>
  <c r="P13" i="33"/>
  <c r="Q13" i="33"/>
  <c r="R13" i="33"/>
  <c r="S13" i="33"/>
  <c r="T13" i="33"/>
  <c r="P14" i="33"/>
  <c r="Q14" i="33"/>
  <c r="R14" i="33"/>
  <c r="S14" i="33"/>
  <c r="T14" i="33"/>
  <c r="P15" i="33"/>
  <c r="Q15" i="33"/>
  <c r="R15" i="33"/>
  <c r="S15" i="33"/>
  <c r="T15" i="33"/>
  <c r="P16" i="33"/>
  <c r="Q16" i="33"/>
  <c r="R16" i="33"/>
  <c r="S16" i="33"/>
  <c r="T16" i="33"/>
  <c r="P17" i="33"/>
  <c r="Q17" i="33"/>
  <c r="R17" i="33"/>
  <c r="S17" i="33"/>
  <c r="T17" i="33"/>
  <c r="P18" i="33"/>
  <c r="Q18" i="33"/>
  <c r="R18" i="33"/>
  <c r="S18" i="33"/>
  <c r="T18" i="33"/>
  <c r="P19" i="33"/>
  <c r="Q19" i="33"/>
  <c r="R19" i="33"/>
  <c r="S19" i="33"/>
  <c r="T19" i="33"/>
  <c r="P20" i="33"/>
  <c r="Q20" i="33"/>
  <c r="R20" i="33"/>
  <c r="S20" i="33"/>
  <c r="T20" i="33"/>
  <c r="P21" i="33"/>
  <c r="Q21" i="33"/>
  <c r="R21" i="33"/>
  <c r="S21" i="33"/>
  <c r="T21" i="33"/>
  <c r="P22" i="33"/>
  <c r="Q22" i="33"/>
  <c r="R22" i="33"/>
  <c r="S22" i="33"/>
  <c r="T22" i="33"/>
  <c r="P23" i="33"/>
  <c r="Q23" i="33"/>
  <c r="R23" i="33"/>
  <c r="S23" i="33"/>
  <c r="T23" i="33"/>
  <c r="P24" i="33"/>
  <c r="Q24" i="33"/>
  <c r="R24" i="33"/>
  <c r="S24" i="33"/>
  <c r="T24" i="33"/>
  <c r="P25" i="33"/>
  <c r="Q25" i="33"/>
  <c r="R25" i="33"/>
  <c r="S25" i="33"/>
  <c r="T25" i="33"/>
  <c r="P26" i="33"/>
  <c r="Q26" i="33"/>
  <c r="R26" i="33"/>
  <c r="S26" i="33"/>
  <c r="T26" i="33"/>
  <c r="P27" i="33"/>
  <c r="Q27" i="33"/>
  <c r="R27" i="33"/>
  <c r="S27" i="33"/>
  <c r="T27" i="33"/>
  <c r="P28" i="33"/>
  <c r="Q28" i="33"/>
  <c r="R28" i="33"/>
  <c r="S28" i="33"/>
  <c r="T28" i="33"/>
  <c r="P29" i="33"/>
  <c r="Q29" i="33"/>
  <c r="R29" i="33"/>
  <c r="S29" i="33"/>
  <c r="T29" i="33"/>
  <c r="P30" i="33"/>
  <c r="Q30" i="33"/>
  <c r="R30" i="33"/>
  <c r="S30" i="33"/>
  <c r="T30" i="33"/>
  <c r="P31" i="33"/>
  <c r="Q31" i="33"/>
  <c r="R31" i="33"/>
  <c r="S31" i="33"/>
  <c r="T31" i="33"/>
  <c r="P32" i="33"/>
  <c r="Q32" i="33"/>
  <c r="R32" i="33"/>
  <c r="S32" i="33"/>
  <c r="T32" i="33"/>
  <c r="P35" i="33"/>
  <c r="Q35" i="33"/>
  <c r="R35" i="33"/>
  <c r="S35" i="33"/>
  <c r="T35" i="33"/>
  <c r="P36" i="33"/>
  <c r="Q36" i="33"/>
  <c r="R36" i="33"/>
  <c r="S36" i="33"/>
  <c r="T36" i="33"/>
  <c r="P37" i="33"/>
  <c r="Q37" i="33"/>
  <c r="R37" i="33"/>
  <c r="S37" i="33"/>
  <c r="T37" i="33"/>
  <c r="P38" i="33"/>
  <c r="Q38" i="33"/>
  <c r="R38" i="33"/>
  <c r="S38" i="33"/>
  <c r="T38" i="33"/>
  <c r="P39" i="33"/>
  <c r="Q39" i="33"/>
  <c r="R39" i="33"/>
  <c r="S39" i="33"/>
  <c r="T39" i="33"/>
  <c r="P40" i="33"/>
  <c r="Q40" i="33"/>
  <c r="R40" i="33"/>
  <c r="S40" i="33"/>
  <c r="T40" i="33"/>
  <c r="P41" i="33"/>
  <c r="Q41" i="33"/>
  <c r="R41" i="33"/>
  <c r="S41" i="33"/>
  <c r="T41" i="33"/>
  <c r="P42" i="33"/>
  <c r="Q42" i="33"/>
  <c r="R42" i="33"/>
  <c r="S42" i="33"/>
  <c r="T42" i="33"/>
  <c r="P43" i="33"/>
  <c r="Q43" i="33"/>
  <c r="R43" i="33"/>
  <c r="S43" i="33"/>
  <c r="T43" i="33"/>
  <c r="P44" i="33"/>
  <c r="Q44" i="33"/>
  <c r="R44" i="33"/>
  <c r="S44" i="33"/>
  <c r="T44" i="33"/>
  <c r="P45" i="33"/>
  <c r="Q45" i="33"/>
  <c r="R45" i="33"/>
  <c r="S45" i="33"/>
  <c r="T45" i="33"/>
  <c r="P46" i="33"/>
  <c r="Q46" i="33"/>
  <c r="R46" i="33"/>
  <c r="S46" i="33"/>
  <c r="T46" i="33"/>
  <c r="P47" i="33"/>
  <c r="Q47" i="33"/>
  <c r="R47" i="33"/>
  <c r="S47" i="33"/>
  <c r="T47" i="33"/>
  <c r="P48" i="33"/>
  <c r="Q48" i="33"/>
  <c r="R48" i="33"/>
  <c r="S48" i="33"/>
  <c r="T48" i="33"/>
  <c r="P49" i="33"/>
  <c r="Q49" i="33"/>
  <c r="R49" i="33"/>
  <c r="S49" i="33"/>
  <c r="T49" i="33"/>
  <c r="P50" i="33"/>
  <c r="Q50" i="33"/>
  <c r="R50" i="33"/>
  <c r="S50" i="33"/>
  <c r="T50" i="33"/>
  <c r="P51" i="33"/>
  <c r="Q51" i="33"/>
  <c r="R51" i="33"/>
  <c r="S51" i="33"/>
  <c r="T51" i="33"/>
  <c r="P52" i="33"/>
  <c r="Q52" i="33"/>
  <c r="R52" i="33"/>
  <c r="S52" i="33"/>
  <c r="T52" i="33"/>
  <c r="P53" i="33"/>
  <c r="Q53" i="33"/>
  <c r="R53" i="33"/>
  <c r="S53" i="33"/>
  <c r="T53" i="33"/>
  <c r="P54" i="33"/>
  <c r="Q54" i="33"/>
  <c r="R54" i="33"/>
  <c r="S54" i="33"/>
  <c r="T54" i="33"/>
  <c r="T3" i="33"/>
  <c r="S3" i="33"/>
  <c r="R3" i="33"/>
  <c r="Q3" i="33"/>
  <c r="P3" i="33"/>
  <c r="B46" i="33"/>
  <c r="B47" i="33"/>
  <c r="B48" i="33"/>
  <c r="B49" i="33"/>
  <c r="B50" i="33"/>
  <c r="B51" i="33"/>
  <c r="B52" i="33"/>
  <c r="B53" i="33"/>
  <c r="B54" i="33"/>
  <c r="B4" i="33"/>
  <c r="B5" i="33"/>
  <c r="B6" i="33"/>
  <c r="B7" i="33"/>
  <c r="B8" i="33"/>
  <c r="B9" i="33"/>
  <c r="B10" i="33"/>
  <c r="B11" i="33"/>
  <c r="B12" i="33"/>
  <c r="B13" i="33"/>
  <c r="B14" i="33"/>
  <c r="B15" i="33"/>
  <c r="B16" i="33"/>
  <c r="B17" i="33"/>
  <c r="B18" i="33"/>
  <c r="B19" i="33"/>
  <c r="B20" i="33"/>
  <c r="B21" i="33"/>
  <c r="B22" i="33"/>
  <c r="B23" i="33"/>
  <c r="B24" i="33"/>
  <c r="B25" i="33"/>
  <c r="B26" i="33"/>
  <c r="B27" i="33"/>
  <c r="B28" i="33"/>
  <c r="B29" i="33"/>
  <c r="B30" i="33"/>
  <c r="B31" i="33"/>
  <c r="B32" i="33"/>
  <c r="B35" i="33"/>
  <c r="B36" i="33"/>
  <c r="B37" i="33"/>
  <c r="B38" i="33"/>
  <c r="B39" i="33"/>
  <c r="B40" i="33"/>
  <c r="B41" i="33"/>
  <c r="B42" i="33"/>
  <c r="B43" i="33"/>
  <c r="B44" i="33"/>
  <c r="B45" i="33"/>
  <c r="B3" i="33"/>
  <c r="K71" i="26"/>
  <c r="J71" i="26"/>
  <c r="I71" i="26"/>
  <c r="F67" i="26"/>
  <c r="E67" i="26"/>
  <c r="D67" i="26"/>
  <c r="F66" i="26"/>
  <c r="E66" i="26"/>
  <c r="D66" i="26"/>
  <c r="F65" i="26"/>
  <c r="E65" i="26"/>
  <c r="D65" i="26"/>
  <c r="F64" i="26"/>
  <c r="E64" i="26"/>
  <c r="D64" i="26"/>
  <c r="F63" i="26"/>
  <c r="E63" i="26"/>
  <c r="D63" i="26"/>
  <c r="D68" i="26"/>
  <c r="G67" i="26"/>
  <c r="G66" i="26"/>
  <c r="G65" i="26"/>
  <c r="G64" i="26"/>
  <c r="G63" i="26"/>
  <c r="K31" i="26"/>
  <c r="J31" i="26"/>
  <c r="I31" i="26"/>
  <c r="F27" i="26"/>
  <c r="E27" i="26"/>
  <c r="D27" i="26"/>
  <c r="F26" i="26"/>
  <c r="E26" i="26"/>
  <c r="D26" i="26"/>
  <c r="F25" i="26"/>
  <c r="E25" i="26"/>
  <c r="D25" i="26"/>
  <c r="F24" i="26"/>
  <c r="E24" i="26"/>
  <c r="D24" i="26"/>
  <c r="F23" i="26"/>
  <c r="E23" i="26"/>
  <c r="D23" i="26"/>
  <c r="D28" i="26"/>
  <c r="G27" i="26"/>
  <c r="G26" i="26"/>
  <c r="G25" i="26"/>
  <c r="G24" i="26"/>
  <c r="G23" i="26"/>
  <c r="K232" i="25"/>
  <c r="J232" i="25"/>
  <c r="I232" i="25"/>
  <c r="D229" i="25"/>
  <c r="F228" i="25"/>
  <c r="E228" i="25"/>
  <c r="D228" i="25"/>
  <c r="F227" i="25"/>
  <c r="E227" i="25"/>
  <c r="D227" i="25"/>
  <c r="F226" i="25"/>
  <c r="E226" i="25"/>
  <c r="D226" i="25"/>
  <c r="F225" i="25"/>
  <c r="E225" i="25"/>
  <c r="D225" i="25"/>
  <c r="F224" i="25"/>
  <c r="E224" i="25"/>
  <c r="D224" i="25"/>
  <c r="G228" i="25"/>
  <c r="G227" i="25"/>
  <c r="G226" i="25"/>
  <c r="G225" i="25"/>
  <c r="G224" i="25"/>
  <c r="K194" i="25"/>
  <c r="J194" i="25"/>
  <c r="I194" i="25"/>
  <c r="D191" i="25"/>
  <c r="F190" i="25"/>
  <c r="E190" i="25"/>
  <c r="D190" i="25"/>
  <c r="F189" i="25"/>
  <c r="E189" i="25"/>
  <c r="D189" i="25"/>
  <c r="F188" i="25"/>
  <c r="E188" i="25"/>
  <c r="D188" i="25"/>
  <c r="F187" i="25"/>
  <c r="E187" i="25"/>
  <c r="D187" i="25"/>
  <c r="F186" i="25"/>
  <c r="E186" i="25"/>
  <c r="D186" i="25"/>
  <c r="G190" i="25"/>
  <c r="G189" i="25"/>
  <c r="G188" i="25"/>
  <c r="G187" i="25"/>
  <c r="G186" i="25"/>
  <c r="K152" i="25"/>
  <c r="J152" i="25"/>
  <c r="I152" i="25"/>
  <c r="L113" i="25"/>
  <c r="K113" i="25"/>
  <c r="J113" i="25"/>
  <c r="I113" i="25"/>
  <c r="D149" i="25"/>
  <c r="F148" i="25"/>
  <c r="E148" i="25"/>
  <c r="D148" i="25"/>
  <c r="F147" i="25"/>
  <c r="E147" i="25"/>
  <c r="D147" i="25"/>
  <c r="F146" i="25"/>
  <c r="E146" i="25"/>
  <c r="D146" i="25"/>
  <c r="F145" i="25"/>
  <c r="E145" i="25"/>
  <c r="D145" i="25"/>
  <c r="F144" i="25"/>
  <c r="E144" i="25"/>
  <c r="G148" i="25"/>
  <c r="G147" i="25"/>
  <c r="G146" i="25"/>
  <c r="G145" i="25"/>
  <c r="G144" i="25"/>
  <c r="D144" i="25"/>
  <c r="F109" i="25"/>
  <c r="E109" i="25"/>
  <c r="D109" i="25"/>
  <c r="F108" i="25"/>
  <c r="E108" i="25"/>
  <c r="D108" i="25"/>
  <c r="F107" i="25"/>
  <c r="E107" i="25"/>
  <c r="D107" i="25"/>
  <c r="F106" i="25"/>
  <c r="E106" i="25"/>
  <c r="D106" i="25"/>
  <c r="F105" i="25"/>
  <c r="E105" i="25"/>
  <c r="D105" i="25"/>
  <c r="G109" i="25"/>
  <c r="G108" i="25"/>
  <c r="G107" i="25"/>
  <c r="G106" i="25"/>
  <c r="G105" i="25"/>
  <c r="D110" i="25"/>
  <c r="L71" i="25"/>
  <c r="K71" i="25"/>
  <c r="J71" i="25"/>
  <c r="I71" i="25"/>
  <c r="D68" i="25"/>
  <c r="E67" i="25"/>
  <c r="D67" i="25"/>
  <c r="F66" i="25"/>
  <c r="E66" i="25"/>
  <c r="D66" i="25"/>
  <c r="F65" i="25"/>
  <c r="E65" i="25"/>
  <c r="D65" i="25"/>
  <c r="F64" i="25"/>
  <c r="E64" i="25"/>
  <c r="D64" i="25"/>
  <c r="F63" i="25"/>
  <c r="E63" i="25"/>
  <c r="D63" i="25"/>
  <c r="G67" i="25"/>
  <c r="G66" i="25"/>
  <c r="G65" i="25"/>
  <c r="G64" i="25"/>
  <c r="G63" i="25"/>
  <c r="L31" i="25"/>
  <c r="K31" i="25"/>
  <c r="J31" i="25"/>
  <c r="I31" i="25"/>
  <c r="G27" i="25"/>
  <c r="G26" i="25"/>
  <c r="G25" i="25"/>
  <c r="G24" i="25"/>
  <c r="G23" i="25"/>
  <c r="F27" i="25"/>
  <c r="F26" i="25"/>
  <c r="F25" i="25"/>
  <c r="F24" i="25"/>
  <c r="F23" i="25"/>
  <c r="E27" i="25"/>
  <c r="E26" i="25"/>
  <c r="E25" i="25"/>
  <c r="E24" i="25"/>
  <c r="E23" i="25"/>
  <c r="D28" i="25"/>
  <c r="D27" i="25"/>
  <c r="D26" i="25"/>
  <c r="D25" i="25"/>
  <c r="D24" i="25"/>
  <c r="D23" i="25"/>
  <c r="L232" i="24"/>
  <c r="K232" i="24"/>
  <c r="J232" i="24"/>
  <c r="I232" i="24"/>
  <c r="L193" i="24"/>
  <c r="K193" i="24"/>
  <c r="J193" i="24"/>
  <c r="I193" i="24"/>
  <c r="D229" i="24"/>
  <c r="G228" i="24"/>
  <c r="F228" i="24"/>
  <c r="E228" i="24"/>
  <c r="D228" i="24"/>
  <c r="G227" i="24"/>
  <c r="F227" i="24"/>
  <c r="E227" i="24"/>
  <c r="D227" i="24"/>
  <c r="G226" i="24"/>
  <c r="F226" i="24"/>
  <c r="E226" i="24"/>
  <c r="D226" i="24"/>
  <c r="G225" i="24"/>
  <c r="F225" i="24"/>
  <c r="E225" i="24"/>
  <c r="D225" i="24"/>
  <c r="F224" i="24"/>
  <c r="E224" i="24"/>
  <c r="G224" i="24"/>
  <c r="D224" i="24"/>
  <c r="G189" i="24"/>
  <c r="G188" i="24"/>
  <c r="G187" i="24"/>
  <c r="G186" i="24"/>
  <c r="F189" i="24"/>
  <c r="F188" i="24"/>
  <c r="F187" i="24"/>
  <c r="F186" i="24"/>
  <c r="F185" i="24"/>
  <c r="E189" i="24"/>
  <c r="E188" i="24"/>
  <c r="E187" i="24"/>
  <c r="E186" i="24"/>
  <c r="D190" i="24"/>
  <c r="D189" i="24"/>
  <c r="D188" i="24"/>
  <c r="D187" i="24"/>
  <c r="D185" i="24"/>
  <c r="Q205" i="26"/>
  <c r="Q167" i="26"/>
  <c r="Q125" i="26"/>
  <c r="Q86" i="26"/>
  <c r="Q44" i="26"/>
  <c r="Q4" i="26"/>
  <c r="Q205" i="25"/>
  <c r="Q167" i="25"/>
  <c r="Q125" i="25"/>
  <c r="Q86" i="25"/>
  <c r="Q44" i="25"/>
  <c r="Q4" i="25"/>
  <c r="Q205" i="24"/>
  <c r="Q166" i="24"/>
  <c r="C48" i="17"/>
  <c r="C49" i="17"/>
  <c r="C50" i="17"/>
  <c r="C51" i="17"/>
  <c r="C52" i="17"/>
  <c r="C53" i="17"/>
  <c r="C54" i="17"/>
  <c r="C55" i="17"/>
  <c r="C56" i="17"/>
  <c r="C57" i="17"/>
  <c r="C58" i="17"/>
  <c r="C59" i="17"/>
  <c r="C60" i="17"/>
  <c r="C61" i="17"/>
  <c r="C62" i="17"/>
  <c r="C63" i="17"/>
  <c r="C64" i="17"/>
  <c r="C65" i="17"/>
  <c r="C66" i="17"/>
  <c r="C67" i="17"/>
  <c r="B48" i="17"/>
  <c r="B49" i="17"/>
  <c r="B50" i="17"/>
  <c r="B51" i="17"/>
  <c r="B52" i="17"/>
  <c r="B53" i="17"/>
  <c r="B54" i="17"/>
  <c r="B55" i="17"/>
  <c r="B56" i="17"/>
  <c r="B57" i="17"/>
  <c r="B58" i="17"/>
  <c r="B59" i="17"/>
  <c r="B60" i="17"/>
  <c r="B61" i="17"/>
  <c r="B62" i="17"/>
  <c r="B63" i="17"/>
  <c r="B64" i="17"/>
  <c r="B65" i="17"/>
  <c r="B66" i="17"/>
  <c r="B67" i="17"/>
  <c r="B48" i="16"/>
  <c r="B49" i="16"/>
  <c r="B50" i="16"/>
  <c r="B51" i="16"/>
  <c r="B52" i="16"/>
  <c r="B53" i="16"/>
  <c r="B54" i="16"/>
  <c r="B55" i="16"/>
  <c r="B56" i="16"/>
  <c r="B57" i="16"/>
  <c r="B58" i="16"/>
  <c r="B59" i="16"/>
  <c r="B60" i="16"/>
  <c r="B61" i="16"/>
  <c r="B62" i="16"/>
  <c r="B63" i="16"/>
  <c r="B64" i="16"/>
  <c r="B65" i="16"/>
  <c r="B66" i="16"/>
  <c r="B67" i="16"/>
  <c r="C48" i="16"/>
  <c r="B165" i="24" s="1"/>
  <c r="C49" i="16"/>
  <c r="C50" i="16"/>
  <c r="C51" i="16"/>
  <c r="C52" i="16"/>
  <c r="C53" i="16"/>
  <c r="C54" i="16"/>
  <c r="B166" i="25" s="1"/>
  <c r="C55" i="16"/>
  <c r="C56" i="16"/>
  <c r="C57" i="16"/>
  <c r="C58" i="16"/>
  <c r="C59" i="16"/>
  <c r="C60" i="16"/>
  <c r="C61" i="16"/>
  <c r="C62" i="16"/>
  <c r="C63" i="16"/>
  <c r="C64" i="16"/>
  <c r="C65" i="16"/>
  <c r="C66" i="16"/>
  <c r="C67" i="16"/>
  <c r="F67" i="25"/>
  <c r="N52" i="33"/>
  <c r="I52" i="33"/>
  <c r="D52" i="33"/>
  <c r="M54" i="33"/>
  <c r="G53" i="33"/>
  <c r="G185" i="24"/>
  <c r="L53" i="33"/>
  <c r="L54" i="33"/>
  <c r="J53" i="33"/>
  <c r="E53" i="33"/>
  <c r="E185" i="24"/>
  <c r="C53" i="33"/>
  <c r="E51" i="33"/>
  <c r="M50" i="33"/>
  <c r="I50" i="33"/>
  <c r="L50" i="33"/>
  <c r="H49" i="33"/>
  <c r="J47" i="33"/>
  <c r="H47" i="33"/>
  <c r="M46" i="33"/>
  <c r="L46" i="33"/>
  <c r="F46" i="33"/>
  <c r="D46" i="33"/>
  <c r="J45" i="33"/>
  <c r="O50" i="33"/>
  <c r="M49" i="33"/>
  <c r="L49" i="33"/>
  <c r="D49" i="33"/>
  <c r="N47" i="33"/>
  <c r="F47" i="33"/>
  <c r="O46" i="33"/>
  <c r="H46" i="33"/>
  <c r="D186" i="24"/>
  <c r="O45" i="33"/>
  <c r="C9" i="16"/>
  <c r="B43" i="18" s="1"/>
  <c r="C10" i="16"/>
  <c r="B84" i="18" s="1"/>
  <c r="C11" i="16"/>
  <c r="C12" i="16"/>
  <c r="B165" i="18" s="1"/>
  <c r="C13" i="16"/>
  <c r="C14" i="16"/>
  <c r="B3" i="19" s="1"/>
  <c r="C15" i="16"/>
  <c r="C16" i="16"/>
  <c r="B84" i="19" s="1"/>
  <c r="C17" i="16"/>
  <c r="B123" i="19" s="1"/>
  <c r="C18" i="16"/>
  <c r="B165" i="19" s="1"/>
  <c r="C19" i="16"/>
  <c r="C20" i="16"/>
  <c r="B3" i="20" s="1"/>
  <c r="C21" i="16"/>
  <c r="B43" i="20" s="1"/>
  <c r="C22" i="16"/>
  <c r="B84" i="20" s="1"/>
  <c r="C23" i="16"/>
  <c r="C24" i="16"/>
  <c r="B165" i="20" s="1"/>
  <c r="C25" i="16"/>
  <c r="B204" i="20" s="1"/>
  <c r="C26" i="16"/>
  <c r="B3" i="21" s="1"/>
  <c r="C27" i="16"/>
  <c r="C28" i="16"/>
  <c r="B84" i="21" s="1"/>
  <c r="C29" i="16"/>
  <c r="B123" i="21" s="1"/>
  <c r="C30" i="16"/>
  <c r="B165" i="21" s="1"/>
  <c r="C31" i="16"/>
  <c r="C32" i="16"/>
  <c r="B3" i="22" s="1"/>
  <c r="C33" i="16"/>
  <c r="B43" i="22" s="1"/>
  <c r="C34" i="16"/>
  <c r="B84" i="22" s="1"/>
  <c r="C35" i="16"/>
  <c r="B124" i="22" s="1"/>
  <c r="C36" i="16"/>
  <c r="B165" i="22" s="1"/>
  <c r="C37" i="16"/>
  <c r="B204" i="22" s="1"/>
  <c r="C39" i="16"/>
  <c r="C40" i="16"/>
  <c r="C41" i="16"/>
  <c r="B124" i="23" s="1"/>
  <c r="C42" i="16"/>
  <c r="B166" i="23" s="1"/>
  <c r="C43" i="16"/>
  <c r="C44" i="16"/>
  <c r="B3" i="24" s="1"/>
  <c r="C45" i="16"/>
  <c r="B43" i="24" s="1"/>
  <c r="C46" i="16"/>
  <c r="B84" i="24" s="1"/>
  <c r="C47" i="16"/>
  <c r="B9" i="17"/>
  <c r="B10" i="17"/>
  <c r="B11" i="17"/>
  <c r="B12" i="17"/>
  <c r="B13" i="17"/>
  <c r="B14" i="17"/>
  <c r="B15" i="17"/>
  <c r="B16" i="17"/>
  <c r="B17" i="17"/>
  <c r="B18" i="17"/>
  <c r="B19" i="17"/>
  <c r="B20" i="17"/>
  <c r="B21" i="17"/>
  <c r="B22" i="17"/>
  <c r="B23" i="17"/>
  <c r="B24" i="17"/>
  <c r="B25" i="17"/>
  <c r="B26" i="17"/>
  <c r="B27" i="17"/>
  <c r="B28" i="17"/>
  <c r="B29" i="17"/>
  <c r="B30" i="17"/>
  <c r="B31" i="17"/>
  <c r="B32" i="17"/>
  <c r="B33" i="17"/>
  <c r="B34" i="17"/>
  <c r="B35" i="17"/>
  <c r="B36" i="17"/>
  <c r="B37" i="17"/>
  <c r="B38" i="17"/>
  <c r="B39" i="17"/>
  <c r="B40" i="17"/>
  <c r="B41" i="17"/>
  <c r="B42" i="17"/>
  <c r="B43" i="17"/>
  <c r="B44" i="17"/>
  <c r="B45" i="17"/>
  <c r="B46" i="17"/>
  <c r="B47" i="17"/>
  <c r="C40" i="17"/>
  <c r="C41" i="17"/>
  <c r="C42" i="17"/>
  <c r="C43" i="17"/>
  <c r="C44" i="17"/>
  <c r="C45" i="17"/>
  <c r="C46" i="17"/>
  <c r="C47" i="17"/>
  <c r="B9" i="16"/>
  <c r="B10" i="16"/>
  <c r="B11" i="16"/>
  <c r="B12" i="16"/>
  <c r="B13" i="16"/>
  <c r="B14" i="16"/>
  <c r="B15" i="16"/>
  <c r="B16" i="16"/>
  <c r="B17" i="16"/>
  <c r="B18" i="16"/>
  <c r="B19" i="16"/>
  <c r="B20" i="16"/>
  <c r="B21" i="16"/>
  <c r="B22" i="16"/>
  <c r="B23" i="16"/>
  <c r="B24" i="16"/>
  <c r="B25" i="16"/>
  <c r="B26" i="16"/>
  <c r="B27" i="16"/>
  <c r="B28" i="16"/>
  <c r="B29" i="16"/>
  <c r="B30" i="16"/>
  <c r="B31" i="16"/>
  <c r="B32" i="16"/>
  <c r="B33" i="16"/>
  <c r="B34" i="16"/>
  <c r="B35" i="16"/>
  <c r="B36" i="16"/>
  <c r="B37" i="16"/>
  <c r="B38" i="16"/>
  <c r="B39" i="16"/>
  <c r="B40" i="16"/>
  <c r="B41" i="16"/>
  <c r="B42" i="16"/>
  <c r="B43" i="16"/>
  <c r="B44" i="16"/>
  <c r="B45" i="16"/>
  <c r="B46" i="16"/>
  <c r="B47" i="16"/>
  <c r="B8" i="16"/>
  <c r="B3" i="18"/>
  <c r="CA67" i="16"/>
  <c r="K182" i="27" s="1"/>
  <c r="BY67" i="16"/>
  <c r="J182" i="27" s="1"/>
  <c r="BW67" i="16"/>
  <c r="CA66" i="16"/>
  <c r="K149" i="27" s="1"/>
  <c r="BY66" i="16"/>
  <c r="J149" i="27" s="1"/>
  <c r="BW66" i="16"/>
  <c r="CA65" i="16"/>
  <c r="K117" i="27" s="1"/>
  <c r="BY65" i="16"/>
  <c r="J117" i="27" s="1"/>
  <c r="BW65" i="16"/>
  <c r="CA64" i="16"/>
  <c r="K84" i="27" s="1"/>
  <c r="BY64" i="16"/>
  <c r="J84" i="27" s="1"/>
  <c r="BW64" i="16"/>
  <c r="I84" i="27" s="1"/>
  <c r="CA63" i="16"/>
  <c r="K52" i="27" s="1"/>
  <c r="BY63" i="16"/>
  <c r="J52" i="27" s="1"/>
  <c r="BW63" i="16"/>
  <c r="I52" i="27" s="1"/>
  <c r="CA62" i="16"/>
  <c r="K19" i="27"/>
  <c r="BY62" i="16"/>
  <c r="J19" i="27" s="1"/>
  <c r="BW62" i="16"/>
  <c r="CA61" i="16"/>
  <c r="K220" i="26"/>
  <c r="BY61" i="16"/>
  <c r="J220" i="26" s="1"/>
  <c r="BW61" i="16"/>
  <c r="CA60" i="16"/>
  <c r="K182" i="26" s="1"/>
  <c r="BY60" i="16"/>
  <c r="J182" i="26" s="1"/>
  <c r="BW60" i="16"/>
  <c r="I182" i="26" s="1"/>
  <c r="CA59" i="16"/>
  <c r="K140" i="26" s="1"/>
  <c r="BY59" i="16"/>
  <c r="J140" i="26" s="1"/>
  <c r="BW59" i="16"/>
  <c r="CA58" i="16"/>
  <c r="K101" i="26" s="1"/>
  <c r="BY58" i="16"/>
  <c r="J101" i="26" s="1"/>
  <c r="BW58" i="16"/>
  <c r="CA57" i="16"/>
  <c r="K59" i="26" s="1"/>
  <c r="BY57" i="16"/>
  <c r="J59" i="26"/>
  <c r="BW57" i="16"/>
  <c r="CA56" i="16"/>
  <c r="K19" i="26" s="1"/>
  <c r="BY56" i="16"/>
  <c r="J19" i="26"/>
  <c r="BW56" i="16"/>
  <c r="I19" i="26" s="1"/>
  <c r="CA55" i="16"/>
  <c r="K220" i="25" s="1"/>
  <c r="BY55" i="16"/>
  <c r="J220" i="25" s="1"/>
  <c r="BW55" i="16"/>
  <c r="I220" i="25" s="1"/>
  <c r="CA54" i="16"/>
  <c r="K182" i="25"/>
  <c r="BY54" i="16"/>
  <c r="J182" i="25" s="1"/>
  <c r="BW54" i="16"/>
  <c r="CA53" i="16"/>
  <c r="K140" i="25"/>
  <c r="BW53" i="16"/>
  <c r="I140" i="25" s="1"/>
  <c r="CA67" i="17"/>
  <c r="P182" i="27" s="1"/>
  <c r="BY67" i="17"/>
  <c r="O182" i="27" s="1"/>
  <c r="BW67" i="17"/>
  <c r="N182" i="27" s="1"/>
  <c r="CA66" i="17"/>
  <c r="P149" i="27" s="1"/>
  <c r="BY66" i="17"/>
  <c r="O149" i="27" s="1"/>
  <c r="BW66" i="17"/>
  <c r="CA65" i="17"/>
  <c r="P117" i="27" s="1"/>
  <c r="BY65" i="17"/>
  <c r="O117" i="27" s="1"/>
  <c r="BW65" i="17"/>
  <c r="CA64" i="17"/>
  <c r="P84" i="27" s="1"/>
  <c r="BY64" i="17"/>
  <c r="O84" i="27" s="1"/>
  <c r="BW64" i="17"/>
  <c r="N84" i="27"/>
  <c r="CA63" i="17"/>
  <c r="P52" i="27" s="1"/>
  <c r="BY63" i="17"/>
  <c r="O52" i="27" s="1"/>
  <c r="BW63" i="17"/>
  <c r="N52" i="27"/>
  <c r="CA62" i="17"/>
  <c r="P19" i="27" s="1"/>
  <c r="BY62" i="17"/>
  <c r="O19" i="27" s="1"/>
  <c r="BW62" i="17"/>
  <c r="CA61" i="17"/>
  <c r="P220" i="26" s="1"/>
  <c r="BY61" i="17"/>
  <c r="O220" i="26" s="1"/>
  <c r="BW61" i="17"/>
  <c r="CA60" i="17"/>
  <c r="P182" i="26" s="1"/>
  <c r="BY60" i="17"/>
  <c r="O182" i="26" s="1"/>
  <c r="BW60" i="17"/>
  <c r="N182" i="26" s="1"/>
  <c r="CA59" i="17"/>
  <c r="P140" i="26" s="1"/>
  <c r="BY59" i="17"/>
  <c r="O140" i="26" s="1"/>
  <c r="BW59" i="17"/>
  <c r="N140" i="26" s="1"/>
  <c r="CA58" i="17"/>
  <c r="P101" i="26"/>
  <c r="BY58" i="17"/>
  <c r="O101" i="26" s="1"/>
  <c r="BW58" i="17"/>
  <c r="CA57" i="17"/>
  <c r="P59" i="26"/>
  <c r="BY57" i="17"/>
  <c r="O59" i="26" s="1"/>
  <c r="BW57" i="17"/>
  <c r="CA56" i="17"/>
  <c r="P19" i="26" s="1"/>
  <c r="BY56" i="17"/>
  <c r="O19" i="26" s="1"/>
  <c r="BW56" i="17"/>
  <c r="CA55" i="17"/>
  <c r="P220" i="25" s="1"/>
  <c r="BY55" i="17"/>
  <c r="O220" i="25"/>
  <c r="BW55" i="17"/>
  <c r="CA54" i="17"/>
  <c r="P182" i="25" s="1"/>
  <c r="BW54" i="17"/>
  <c r="CB54" i="17" s="1"/>
  <c r="J51" i="35" s="1"/>
  <c r="CA53" i="17"/>
  <c r="P140" i="25" s="1"/>
  <c r="BW53" i="17"/>
  <c r="CA52" i="17"/>
  <c r="P101" i="25" s="1"/>
  <c r="BW52" i="17"/>
  <c r="F182" i="27"/>
  <c r="E182" i="27"/>
  <c r="G182" i="27" s="1"/>
  <c r="H182" i="27" s="1"/>
  <c r="D182" i="27"/>
  <c r="F149" i="27"/>
  <c r="E149" i="27"/>
  <c r="D149" i="27"/>
  <c r="F117" i="27"/>
  <c r="E117" i="27"/>
  <c r="G117" i="27" s="1"/>
  <c r="H117" i="27" s="1"/>
  <c r="D117" i="27"/>
  <c r="F84" i="27"/>
  <c r="E84" i="27"/>
  <c r="D84" i="27"/>
  <c r="F52" i="27"/>
  <c r="E52" i="27"/>
  <c r="D52" i="27"/>
  <c r="F19" i="27"/>
  <c r="E19" i="27"/>
  <c r="D19" i="27"/>
  <c r="F220" i="26"/>
  <c r="E220" i="26"/>
  <c r="D220" i="26"/>
  <c r="F182" i="26"/>
  <c r="E182" i="26"/>
  <c r="D182" i="26"/>
  <c r="BT67" i="16"/>
  <c r="BR67" i="16"/>
  <c r="BP67" i="16"/>
  <c r="BT66" i="16"/>
  <c r="BR66" i="16"/>
  <c r="BP66" i="16"/>
  <c r="BT65" i="16"/>
  <c r="BR65" i="16"/>
  <c r="BP65" i="16"/>
  <c r="BT64" i="16"/>
  <c r="BR64" i="16"/>
  <c r="BP64" i="16"/>
  <c r="BT63" i="16"/>
  <c r="BR63" i="16"/>
  <c r="BP63" i="16"/>
  <c r="BT62" i="16"/>
  <c r="BR62" i="16"/>
  <c r="BP62" i="16"/>
  <c r="BT61" i="16"/>
  <c r="K219" i="26" s="1"/>
  <c r="BR61" i="16"/>
  <c r="J219" i="26" s="1"/>
  <c r="BP61" i="16"/>
  <c r="BT60" i="16"/>
  <c r="K181" i="26" s="1"/>
  <c r="BR60" i="16"/>
  <c r="J181" i="26"/>
  <c r="BP60" i="16"/>
  <c r="I181" i="26" s="1"/>
  <c r="BT59" i="16"/>
  <c r="K139" i="26" s="1"/>
  <c r="BR59" i="16"/>
  <c r="J139" i="26"/>
  <c r="BP59" i="16"/>
  <c r="BT58" i="16"/>
  <c r="K100" i="26" s="1"/>
  <c r="BR58" i="16"/>
  <c r="J100" i="26" s="1"/>
  <c r="BP58" i="16"/>
  <c r="BT57" i="16"/>
  <c r="K58" i="26"/>
  <c r="BR57" i="16"/>
  <c r="J58" i="26" s="1"/>
  <c r="BP57" i="16"/>
  <c r="BT56" i="16"/>
  <c r="K18" i="26"/>
  <c r="BR56" i="16"/>
  <c r="J18" i="26" s="1"/>
  <c r="BP56" i="16"/>
  <c r="BU56" i="16" s="1"/>
  <c r="BT55" i="16"/>
  <c r="K219" i="25" s="1"/>
  <c r="BR55" i="16"/>
  <c r="J219" i="25" s="1"/>
  <c r="BP55" i="16"/>
  <c r="I219" i="25"/>
  <c r="BT54" i="16"/>
  <c r="K181" i="25" s="1"/>
  <c r="BR54" i="16"/>
  <c r="J181" i="25" s="1"/>
  <c r="BP54" i="16"/>
  <c r="I181" i="25"/>
  <c r="BT53" i="16"/>
  <c r="K139" i="25" s="1"/>
  <c r="BR53" i="16"/>
  <c r="J139" i="25" s="1"/>
  <c r="BP53" i="16"/>
  <c r="BT52" i="16"/>
  <c r="K100" i="25" s="1"/>
  <c r="BR52" i="16"/>
  <c r="J100" i="25"/>
  <c r="BT51" i="16"/>
  <c r="K58" i="25" s="1"/>
  <c r="BR51" i="16"/>
  <c r="BU51" i="16" s="1"/>
  <c r="I48" i="34" s="1"/>
  <c r="BT67" i="17"/>
  <c r="BR67" i="17"/>
  <c r="BP67" i="17"/>
  <c r="BT66" i="17"/>
  <c r="BR66" i="17"/>
  <c r="BP66" i="17"/>
  <c r="BT65" i="17"/>
  <c r="BR65" i="17"/>
  <c r="BP65" i="17"/>
  <c r="BT64" i="17"/>
  <c r="BR64" i="17"/>
  <c r="BP64" i="17"/>
  <c r="BT63" i="17"/>
  <c r="BR63" i="17"/>
  <c r="BP63" i="17"/>
  <c r="BT62" i="17"/>
  <c r="BR62" i="17"/>
  <c r="BP62" i="17"/>
  <c r="BU62" i="17" s="1"/>
  <c r="BT61" i="17"/>
  <c r="P219" i="26" s="1"/>
  <c r="BR61" i="17"/>
  <c r="O219" i="26" s="1"/>
  <c r="BP61" i="17"/>
  <c r="BT60" i="17"/>
  <c r="P181" i="26" s="1"/>
  <c r="BR60" i="17"/>
  <c r="O181" i="26" s="1"/>
  <c r="BP60" i="17"/>
  <c r="BT59" i="17"/>
  <c r="P139" i="26" s="1"/>
  <c r="BR59" i="17"/>
  <c r="O139" i="26" s="1"/>
  <c r="BP59" i="17"/>
  <c r="N139" i="26" s="1"/>
  <c r="BT58" i="17"/>
  <c r="P100" i="26" s="1"/>
  <c r="BR58" i="17"/>
  <c r="O100" i="26" s="1"/>
  <c r="BP58" i="17"/>
  <c r="N100" i="26" s="1"/>
  <c r="BT57" i="17"/>
  <c r="P58" i="26" s="1"/>
  <c r="BR57" i="17"/>
  <c r="O58" i="26" s="1"/>
  <c r="BP57" i="17"/>
  <c r="BT56" i="17"/>
  <c r="P18" i="26" s="1"/>
  <c r="BR56" i="17"/>
  <c r="O18" i="26" s="1"/>
  <c r="BP56" i="17"/>
  <c r="BT55" i="17"/>
  <c r="P219" i="25" s="1"/>
  <c r="BR55" i="17"/>
  <c r="O219" i="25"/>
  <c r="BP55" i="17"/>
  <c r="N219" i="25"/>
  <c r="BT54" i="17"/>
  <c r="P181" i="25" s="1"/>
  <c r="BR54" i="17"/>
  <c r="O181" i="25" s="1"/>
  <c r="BP54" i="17"/>
  <c r="N181" i="25"/>
  <c r="BT53" i="17"/>
  <c r="P139" i="25"/>
  <c r="BR53" i="17"/>
  <c r="O139" i="25" s="1"/>
  <c r="BT52" i="17"/>
  <c r="P100" i="25" s="1"/>
  <c r="BR52" i="17"/>
  <c r="O100" i="25"/>
  <c r="F219" i="26"/>
  <c r="E219" i="26"/>
  <c r="D219" i="26"/>
  <c r="F181" i="26"/>
  <c r="E181" i="26"/>
  <c r="D181" i="26"/>
  <c r="H140" i="24"/>
  <c r="M220" i="24"/>
  <c r="H182" i="23"/>
  <c r="M181" i="24"/>
  <c r="J42" i="33"/>
  <c r="J38" i="33"/>
  <c r="J37" i="33"/>
  <c r="J41" i="33"/>
  <c r="I39" i="33"/>
  <c r="I43" i="33"/>
  <c r="G23" i="24"/>
  <c r="L27" i="18"/>
  <c r="K27" i="18"/>
  <c r="J27" i="18"/>
  <c r="I27" i="18"/>
  <c r="L26" i="18"/>
  <c r="K26" i="18"/>
  <c r="J26" i="18"/>
  <c r="I26" i="18"/>
  <c r="L25" i="18"/>
  <c r="K25" i="18"/>
  <c r="J25" i="18"/>
  <c r="I25" i="18"/>
  <c r="L24" i="18"/>
  <c r="K24" i="18"/>
  <c r="J24" i="18"/>
  <c r="I24" i="18"/>
  <c r="L23" i="18"/>
  <c r="K23" i="18"/>
  <c r="J23" i="18"/>
  <c r="I23" i="18"/>
  <c r="B67" i="31"/>
  <c r="C67" i="31"/>
  <c r="B68" i="31"/>
  <c r="C68" i="31"/>
  <c r="F53" i="8"/>
  <c r="F54" i="8"/>
  <c r="F55" i="8"/>
  <c r="F50" i="8"/>
  <c r="F51" i="8"/>
  <c r="F52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B59" i="5"/>
  <c r="C59" i="5"/>
  <c r="D59" i="5"/>
  <c r="B60" i="5"/>
  <c r="C60" i="5"/>
  <c r="D60" i="5"/>
  <c r="B61" i="5"/>
  <c r="C61" i="5"/>
  <c r="D61" i="5"/>
  <c r="B62" i="5"/>
  <c r="C62" i="5"/>
  <c r="D62" i="5"/>
  <c r="BD3" i="17"/>
  <c r="AU3" i="17"/>
  <c r="X3" i="17"/>
  <c r="N3" i="17"/>
  <c r="D3" i="17"/>
  <c r="BD3" i="16"/>
  <c r="AU3" i="16"/>
  <c r="X3" i="16"/>
  <c r="N3" i="16"/>
  <c r="D3" i="16"/>
  <c r="Q167" i="27"/>
  <c r="Q134" i="27"/>
  <c r="Q102" i="27"/>
  <c r="Q69" i="27"/>
  <c r="Q37" i="27"/>
  <c r="Q4" i="27"/>
  <c r="Q125" i="24"/>
  <c r="Q85" i="24"/>
  <c r="Q44" i="24"/>
  <c r="Q4" i="24"/>
  <c r="Q205" i="23"/>
  <c r="Q167" i="23"/>
  <c r="Q125" i="23"/>
  <c r="Q85" i="23"/>
  <c r="AC205" i="19"/>
  <c r="AC205" i="20"/>
  <c r="AC205" i="21"/>
  <c r="AC205" i="22"/>
  <c r="AC205" i="23"/>
  <c r="AC205" i="24"/>
  <c r="AC205" i="25"/>
  <c r="AC205" i="26"/>
  <c r="AC167" i="27"/>
  <c r="AC205" i="18"/>
  <c r="AC166" i="19"/>
  <c r="AC166" i="20"/>
  <c r="AC166" i="21"/>
  <c r="AC166" i="22"/>
  <c r="AC167" i="23"/>
  <c r="AC166" i="24"/>
  <c r="AC167" i="25"/>
  <c r="AC167" i="26"/>
  <c r="AC134" i="27"/>
  <c r="AC166" i="18"/>
  <c r="AC124" i="19"/>
  <c r="AC124" i="20"/>
  <c r="AC124" i="21"/>
  <c r="AC125" i="22"/>
  <c r="AC125" i="23"/>
  <c r="AC125" i="24"/>
  <c r="AC125" i="25"/>
  <c r="AC125" i="26"/>
  <c r="AC102" i="27"/>
  <c r="AC125" i="18"/>
  <c r="AC85" i="19"/>
  <c r="AC85" i="20"/>
  <c r="AC85" i="21"/>
  <c r="AC85" i="22"/>
  <c r="AC85" i="23"/>
  <c r="AC85" i="24"/>
  <c r="AC86" i="25"/>
  <c r="AC86" i="26"/>
  <c r="AC69" i="27"/>
  <c r="AC85" i="18"/>
  <c r="AC44" i="19"/>
  <c r="AC44" i="20"/>
  <c r="AC44" i="21"/>
  <c r="AC44" i="22"/>
  <c r="AC44" i="23"/>
  <c r="AC44" i="24"/>
  <c r="AC44" i="25"/>
  <c r="AC44" i="26"/>
  <c r="AC37" i="27"/>
  <c r="AC44" i="18"/>
  <c r="AC4" i="19"/>
  <c r="AC4" i="20"/>
  <c r="AC4" i="21"/>
  <c r="AC4" i="22"/>
  <c r="AC4" i="23"/>
  <c r="AC4" i="24"/>
  <c r="AC4" i="25"/>
  <c r="AC4" i="26"/>
  <c r="AC4" i="27"/>
  <c r="AC4" i="18"/>
  <c r="Q203" i="19"/>
  <c r="Q203" i="20"/>
  <c r="Q203" i="21"/>
  <c r="Q203" i="22"/>
  <c r="Q203" i="23"/>
  <c r="Q203" i="24"/>
  <c r="Q203" i="25"/>
  <c r="Q203" i="26"/>
  <c r="Q165" i="27"/>
  <c r="Q203" i="18"/>
  <c r="Q164" i="19"/>
  <c r="Q164" i="20"/>
  <c r="Q164" i="21"/>
  <c r="Q164" i="22"/>
  <c r="Q165" i="23"/>
  <c r="Q164" i="24"/>
  <c r="Q165" i="25"/>
  <c r="Q165" i="26"/>
  <c r="Q132" i="27"/>
  <c r="Q164" i="18"/>
  <c r="Q122" i="19"/>
  <c r="Q122" i="20"/>
  <c r="Q122" i="21"/>
  <c r="Q123" i="22"/>
  <c r="Q123" i="23"/>
  <c r="Q123" i="24"/>
  <c r="Q123" i="25"/>
  <c r="Q123" i="26"/>
  <c r="Q100" i="27"/>
  <c r="Q123" i="18"/>
  <c r="Q83" i="19"/>
  <c r="Q83" i="20"/>
  <c r="Q83" i="21"/>
  <c r="Q83" i="22"/>
  <c r="Q83" i="23"/>
  <c r="Q83" i="24"/>
  <c r="Q84" i="25"/>
  <c r="Q84" i="26"/>
  <c r="Q67" i="27"/>
  <c r="Q83" i="18"/>
  <c r="Q42" i="19"/>
  <c r="Q42" i="20"/>
  <c r="Q42" i="21"/>
  <c r="Q42" i="22"/>
  <c r="Q42" i="23"/>
  <c r="Q42" i="24"/>
  <c r="Q42" i="25"/>
  <c r="Q42" i="26"/>
  <c r="Q35" i="27"/>
  <c r="Q42" i="18"/>
  <c r="Q2" i="19"/>
  <c r="Q2" i="20"/>
  <c r="Q2" i="21"/>
  <c r="Q2" i="22"/>
  <c r="Q2" i="23"/>
  <c r="Q2" i="24"/>
  <c r="Q2" i="25"/>
  <c r="Q2" i="26"/>
  <c r="Q2" i="27"/>
  <c r="Q2" i="18"/>
  <c r="CU1" i="15"/>
  <c r="A83" i="25" s="1"/>
  <c r="C14" i="5"/>
  <c r="D14" i="5"/>
  <c r="C15" i="5"/>
  <c r="D15" i="5"/>
  <c r="C16" i="5"/>
  <c r="D16" i="5"/>
  <c r="C17" i="5"/>
  <c r="D17" i="5"/>
  <c r="C18" i="5"/>
  <c r="D18" i="5"/>
  <c r="C19" i="5"/>
  <c r="D19" i="5"/>
  <c r="C20" i="5"/>
  <c r="D20" i="5"/>
  <c r="C21" i="5"/>
  <c r="D21" i="5"/>
  <c r="C22" i="5"/>
  <c r="D22" i="5"/>
  <c r="C23" i="5"/>
  <c r="D23" i="5"/>
  <c r="C24" i="5"/>
  <c r="D24" i="5"/>
  <c r="C25" i="5"/>
  <c r="D25" i="5"/>
  <c r="C26" i="5"/>
  <c r="D26" i="5"/>
  <c r="C27" i="5"/>
  <c r="D27" i="5"/>
  <c r="C28" i="5"/>
  <c r="D28" i="5"/>
  <c r="C29" i="5"/>
  <c r="D29" i="5"/>
  <c r="C30" i="5"/>
  <c r="D30" i="5"/>
  <c r="C31" i="5"/>
  <c r="D31" i="5"/>
  <c r="C32" i="5"/>
  <c r="D32" i="5"/>
  <c r="C33" i="5"/>
  <c r="D33" i="5"/>
  <c r="C34" i="5"/>
  <c r="D34" i="5"/>
  <c r="C35" i="5"/>
  <c r="D35" i="5"/>
  <c r="C36" i="5"/>
  <c r="D36" i="5"/>
  <c r="C37" i="5"/>
  <c r="D37" i="5"/>
  <c r="C38" i="5"/>
  <c r="D38" i="5"/>
  <c r="C39" i="5"/>
  <c r="D39" i="5"/>
  <c r="C40" i="5"/>
  <c r="D40" i="5"/>
  <c r="C41" i="5"/>
  <c r="D41" i="5"/>
  <c r="C42" i="5"/>
  <c r="D42" i="5"/>
  <c r="C43" i="5"/>
  <c r="D43" i="5"/>
  <c r="C44" i="5"/>
  <c r="D44" i="5"/>
  <c r="C45" i="5"/>
  <c r="D45" i="5"/>
  <c r="C46" i="5"/>
  <c r="D46" i="5"/>
  <c r="C47" i="5"/>
  <c r="D47" i="5"/>
  <c r="C48" i="5"/>
  <c r="D48" i="5"/>
  <c r="C49" i="5"/>
  <c r="D49" i="5"/>
  <c r="C50" i="5"/>
  <c r="D50" i="5"/>
  <c r="C51" i="5"/>
  <c r="D51" i="5"/>
  <c r="C52" i="5"/>
  <c r="D52" i="5"/>
  <c r="C53" i="5"/>
  <c r="D53" i="5"/>
  <c r="C54" i="5"/>
  <c r="D54" i="5"/>
  <c r="C55" i="5"/>
  <c r="D55" i="5"/>
  <c r="C56" i="5"/>
  <c r="D56" i="5"/>
  <c r="C57" i="5"/>
  <c r="D57" i="5"/>
  <c r="C58" i="5"/>
  <c r="D58" i="5"/>
  <c r="B49" i="5"/>
  <c r="B50" i="5"/>
  <c r="B51" i="5"/>
  <c r="B52" i="5"/>
  <c r="B53" i="5"/>
  <c r="B54" i="5"/>
  <c r="B55" i="5"/>
  <c r="B56" i="5"/>
  <c r="B57" i="5"/>
  <c r="B58" i="5"/>
  <c r="B48" i="5"/>
  <c r="B47" i="5"/>
  <c r="B46" i="5"/>
  <c r="B18" i="5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7" i="8"/>
  <c r="D6" i="8"/>
  <c r="F49" i="8"/>
  <c r="F48" i="8"/>
  <c r="F47" i="8"/>
  <c r="F46" i="8"/>
  <c r="F45" i="8"/>
  <c r="F44" i="8"/>
  <c r="F43" i="8"/>
  <c r="F42" i="8"/>
  <c r="F41" i="8"/>
  <c r="F40" i="8"/>
  <c r="F39" i="8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B14" i="5"/>
  <c r="B15" i="5"/>
  <c r="B16" i="5"/>
  <c r="B17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13" i="5"/>
  <c r="V54" i="13"/>
  <c r="CO54" i="16"/>
  <c r="K184" i="25" s="1"/>
  <c r="CM54" i="16"/>
  <c r="J184" i="25" s="1"/>
  <c r="CK54" i="16"/>
  <c r="CF54" i="16"/>
  <c r="J183" i="25" s="1"/>
  <c r="CD54" i="16"/>
  <c r="BM54" i="16"/>
  <c r="BK54" i="16"/>
  <c r="BI54" i="16"/>
  <c r="BF54" i="16"/>
  <c r="BD54" i="16"/>
  <c r="BB54" i="16"/>
  <c r="AR54" i="16"/>
  <c r="AK54" i="16"/>
  <c r="AI54" i="16"/>
  <c r="AG54" i="16"/>
  <c r="S54" i="16"/>
  <c r="X54" i="16" s="1"/>
  <c r="E51" i="34" s="1"/>
  <c r="N54" i="16"/>
  <c r="G54" i="16"/>
  <c r="J54" i="16" s="1"/>
  <c r="C51" i="34" s="1"/>
  <c r="CO53" i="16"/>
  <c r="K142" i="25" s="1"/>
  <c r="CM53" i="16"/>
  <c r="J142" i="25" s="1"/>
  <c r="CK53" i="16"/>
  <c r="I142" i="25"/>
  <c r="CF53" i="16"/>
  <c r="J141" i="25" s="1"/>
  <c r="CD53" i="16"/>
  <c r="BM53" i="16"/>
  <c r="BK53" i="16"/>
  <c r="J138" i="25" s="1"/>
  <c r="BF53" i="16"/>
  <c r="BD53" i="16"/>
  <c r="BB53" i="16"/>
  <c r="N53" i="16"/>
  <c r="CO52" i="16"/>
  <c r="K103" i="25" s="1"/>
  <c r="CM52" i="16"/>
  <c r="J103" i="25" s="1"/>
  <c r="CK52" i="16"/>
  <c r="I103" i="25" s="1"/>
  <c r="BF52" i="16"/>
  <c r="BD52" i="16"/>
  <c r="BB52" i="16"/>
  <c r="CO51" i="16"/>
  <c r="K61" i="25" s="1"/>
  <c r="CM51" i="16"/>
  <c r="J61" i="25" s="1"/>
  <c r="CK51" i="16"/>
  <c r="I61" i="25" s="1"/>
  <c r="BF51" i="16"/>
  <c r="BD51" i="16"/>
  <c r="BB51" i="16"/>
  <c r="CO50" i="16"/>
  <c r="K21" i="25" s="1"/>
  <c r="CM50" i="16"/>
  <c r="J21" i="25"/>
  <c r="CK50" i="16"/>
  <c r="CP50" i="16" s="1"/>
  <c r="O47" i="34" s="1"/>
  <c r="BF50" i="16"/>
  <c r="BD50" i="16"/>
  <c r="BB50" i="16"/>
  <c r="CO49" i="16"/>
  <c r="K222" i="24" s="1"/>
  <c r="CM49" i="16"/>
  <c r="J222" i="24" s="1"/>
  <c r="CK49" i="16"/>
  <c r="I222" i="24"/>
  <c r="BF49" i="16"/>
  <c r="BD49" i="16"/>
  <c r="BB49" i="16"/>
  <c r="CO48" i="16"/>
  <c r="K183" i="24" s="1"/>
  <c r="CM48" i="16"/>
  <c r="J183" i="24" s="1"/>
  <c r="CK48" i="16"/>
  <c r="BF48" i="16"/>
  <c r="BD48" i="16"/>
  <c r="BB48" i="16"/>
  <c r="CO47" i="16"/>
  <c r="K142" i="24" s="1"/>
  <c r="CM47" i="16"/>
  <c r="J142" i="24" s="1"/>
  <c r="CK47" i="16"/>
  <c r="BF47" i="16"/>
  <c r="BD47" i="16"/>
  <c r="BB47" i="16"/>
  <c r="CO46" i="16"/>
  <c r="K102" i="24" s="1"/>
  <c r="CM46" i="16"/>
  <c r="J102" i="24" s="1"/>
  <c r="CK46" i="16"/>
  <c r="I102" i="24" s="1"/>
  <c r="L102" i="24" s="1"/>
  <c r="M102" i="24" s="1"/>
  <c r="BF46" i="16"/>
  <c r="BD46" i="16"/>
  <c r="BB46" i="16"/>
  <c r="CO45" i="16"/>
  <c r="K61" i="24" s="1"/>
  <c r="CM45" i="16"/>
  <c r="J61" i="24" s="1"/>
  <c r="CK45" i="16"/>
  <c r="BF45" i="16"/>
  <c r="BD45" i="16"/>
  <c r="BB45" i="16"/>
  <c r="CO44" i="16"/>
  <c r="K21" i="24" s="1"/>
  <c r="CM44" i="16"/>
  <c r="J21" i="24" s="1"/>
  <c r="CK44" i="16"/>
  <c r="I21" i="24" s="1"/>
  <c r="BF44" i="16"/>
  <c r="BD44" i="16"/>
  <c r="BB44" i="16"/>
  <c r="CO43" i="16"/>
  <c r="K222" i="23" s="1"/>
  <c r="CM43" i="16"/>
  <c r="J222" i="23" s="1"/>
  <c r="CK43" i="16"/>
  <c r="BF43" i="16"/>
  <c r="BD43" i="16"/>
  <c r="BB43" i="16"/>
  <c r="I217" i="23" s="1"/>
  <c r="L217" i="23" s="1"/>
  <c r="M217" i="23" s="1"/>
  <c r="CO42" i="16"/>
  <c r="K184" i="23" s="1"/>
  <c r="CM42" i="16"/>
  <c r="J184" i="23" s="1"/>
  <c r="CK42" i="16"/>
  <c r="BF42" i="16"/>
  <c r="BD42" i="16"/>
  <c r="BB42" i="16"/>
  <c r="B43" i="10"/>
  <c r="D43" i="10"/>
  <c r="C43" i="10"/>
  <c r="CO41" i="16"/>
  <c r="K142" i="23"/>
  <c r="CM41" i="16"/>
  <c r="J142" i="23" s="1"/>
  <c r="CK41" i="16"/>
  <c r="BF41" i="16"/>
  <c r="BD41" i="16"/>
  <c r="J137" i="23" s="1"/>
  <c r="BB41" i="16"/>
  <c r="I137" i="23" s="1"/>
  <c r="L137" i="23" s="1"/>
  <c r="M137" i="23" s="1"/>
  <c r="CO40" i="16"/>
  <c r="K102" i="23" s="1"/>
  <c r="CM40" i="16"/>
  <c r="J102" i="23" s="1"/>
  <c r="CK40" i="16"/>
  <c r="I102" i="23" s="1"/>
  <c r="L102" i="23" s="1"/>
  <c r="BF40" i="16"/>
  <c r="BD40" i="16"/>
  <c r="BB40" i="16"/>
  <c r="CO39" i="16"/>
  <c r="K61" i="23" s="1"/>
  <c r="CM39" i="16"/>
  <c r="J61" i="23" s="1"/>
  <c r="J56" i="23"/>
  <c r="I56" i="23"/>
  <c r="CO38" i="16"/>
  <c r="K21" i="23" s="1"/>
  <c r="CM38" i="16"/>
  <c r="J21" i="23" s="1"/>
  <c r="CK38" i="16"/>
  <c r="I21" i="23" s="1"/>
  <c r="I16" i="23"/>
  <c r="CO37" i="16"/>
  <c r="K222" i="22" s="1"/>
  <c r="J222" i="22"/>
  <c r="I222" i="22"/>
  <c r="N32" i="34"/>
  <c r="CO36" i="16"/>
  <c r="K183" i="22" s="1"/>
  <c r="J183" i="22"/>
  <c r="N31" i="34"/>
  <c r="C37" i="10"/>
  <c r="B37" i="10"/>
  <c r="CO35" i="16"/>
  <c r="K142" i="22" s="1"/>
  <c r="J142" i="22"/>
  <c r="I142" i="22"/>
  <c r="CO34" i="16"/>
  <c r="K102" i="22" s="1"/>
  <c r="J102" i="22"/>
  <c r="I102" i="22"/>
  <c r="N29" i="34"/>
  <c r="CO33" i="16"/>
  <c r="K61" i="22" s="1"/>
  <c r="J61" i="22"/>
  <c r="I61" i="22"/>
  <c r="CO32" i="16"/>
  <c r="K21" i="22" s="1"/>
  <c r="J21" i="22"/>
  <c r="I21" i="22"/>
  <c r="CO31" i="16"/>
  <c r="K222" i="21" s="1"/>
  <c r="J222" i="21"/>
  <c r="CO30" i="16"/>
  <c r="K183" i="21" s="1"/>
  <c r="J183" i="21"/>
  <c r="I183" i="21"/>
  <c r="CO29" i="16"/>
  <c r="K141" i="21" s="1"/>
  <c r="J141" i="21"/>
  <c r="I141" i="21"/>
  <c r="CO28" i="16"/>
  <c r="K102" i="21" s="1"/>
  <c r="J102" i="21"/>
  <c r="N23" i="34"/>
  <c r="CO27" i="16"/>
  <c r="J61" i="21"/>
  <c r="I61" i="21"/>
  <c r="CO26" i="16"/>
  <c r="K21" i="21" s="1"/>
  <c r="J21" i="21"/>
  <c r="CO25" i="16"/>
  <c r="CP25" i="16" s="1"/>
  <c r="O20" i="34" s="1"/>
  <c r="J222" i="20"/>
  <c r="I222" i="20"/>
  <c r="B26" i="10"/>
  <c r="CO24" i="16"/>
  <c r="K183" i="20" s="1"/>
  <c r="J183" i="20"/>
  <c r="K141" i="20"/>
  <c r="J141" i="20"/>
  <c r="CP23" i="16"/>
  <c r="O18" i="34" s="1"/>
  <c r="B24" i="10"/>
  <c r="K102" i="20"/>
  <c r="J102" i="20"/>
  <c r="I102" i="20"/>
  <c r="N17" i="34"/>
  <c r="CO21" i="16"/>
  <c r="K61" i="20" s="1"/>
  <c r="J61" i="20"/>
  <c r="B22" i="10"/>
  <c r="CO20" i="16"/>
  <c r="K21" i="20" s="1"/>
  <c r="J21" i="20"/>
  <c r="I21" i="20"/>
  <c r="J16" i="20"/>
  <c r="CO19" i="16"/>
  <c r="CP19" i="16" s="1"/>
  <c r="J222" i="19"/>
  <c r="K217" i="19"/>
  <c r="CO18" i="16"/>
  <c r="K183" i="19" s="1"/>
  <c r="J183" i="19"/>
  <c r="I183" i="19"/>
  <c r="CO17" i="16"/>
  <c r="K141" i="19" s="1"/>
  <c r="J141" i="19"/>
  <c r="I141" i="19"/>
  <c r="CO16" i="16"/>
  <c r="K102" i="19" s="1"/>
  <c r="J102" i="19"/>
  <c r="CO15" i="16"/>
  <c r="K61" i="19" s="1"/>
  <c r="J61" i="19"/>
  <c r="CO14" i="16"/>
  <c r="K21" i="19" s="1"/>
  <c r="I21" i="19"/>
  <c r="CO13" i="16"/>
  <c r="K222" i="18" s="1"/>
  <c r="J222" i="18"/>
  <c r="CO12" i="16"/>
  <c r="K183" i="18" s="1"/>
  <c r="J183" i="18"/>
  <c r="I183" i="18"/>
  <c r="N7" i="34"/>
  <c r="CO11" i="16"/>
  <c r="K142" i="18" s="1"/>
  <c r="J142" i="18"/>
  <c r="K137" i="18"/>
  <c r="CO10" i="16"/>
  <c r="K102" i="18" s="1"/>
  <c r="J102" i="18"/>
  <c r="CO9" i="16"/>
  <c r="K61" i="18" s="1"/>
  <c r="J61" i="18"/>
  <c r="I61" i="18"/>
  <c r="N4" i="34"/>
  <c r="M101" i="24"/>
  <c r="M182" i="24"/>
  <c r="C42" i="9"/>
  <c r="G41" i="9"/>
  <c r="D39" i="9"/>
  <c r="B39" i="9"/>
  <c r="H38" i="9"/>
  <c r="G37" i="9"/>
  <c r="D36" i="9"/>
  <c r="H34" i="9"/>
  <c r="H30" i="9"/>
  <c r="F30" i="9"/>
  <c r="F30" i="10"/>
  <c r="H30" i="10"/>
  <c r="G29" i="9"/>
  <c r="H28" i="9"/>
  <c r="G27" i="9"/>
  <c r="H21" i="9"/>
  <c r="G21" i="9"/>
  <c r="G19" i="9"/>
  <c r="H12" i="9"/>
  <c r="D13" i="5"/>
  <c r="C13" i="5"/>
  <c r="H183" i="24"/>
  <c r="H184" i="25"/>
  <c r="H142" i="24"/>
  <c r="H102" i="24"/>
  <c r="H182" i="24"/>
  <c r="N41" i="33"/>
  <c r="O44" i="33"/>
  <c r="L39" i="33"/>
  <c r="O41" i="33"/>
  <c r="M41" i="33"/>
  <c r="M44" i="33"/>
  <c r="D38" i="33"/>
  <c r="C53" i="31"/>
  <c r="C54" i="31"/>
  <c r="C55" i="31"/>
  <c r="C56" i="31"/>
  <c r="C57" i="31"/>
  <c r="C58" i="31"/>
  <c r="C59" i="31"/>
  <c r="C60" i="31"/>
  <c r="C61" i="31"/>
  <c r="C62" i="31"/>
  <c r="C63" i="31"/>
  <c r="C64" i="31"/>
  <c r="C65" i="31"/>
  <c r="C66" i="31"/>
  <c r="B53" i="31"/>
  <c r="B54" i="31"/>
  <c r="B55" i="31"/>
  <c r="B56" i="31"/>
  <c r="B57" i="31"/>
  <c r="B58" i="31"/>
  <c r="B59" i="31"/>
  <c r="B60" i="31"/>
  <c r="B61" i="31"/>
  <c r="B62" i="31"/>
  <c r="B63" i="31"/>
  <c r="B64" i="31"/>
  <c r="B65" i="31"/>
  <c r="B66" i="31"/>
  <c r="C47" i="13"/>
  <c r="C48" i="13"/>
  <c r="C49" i="13"/>
  <c r="C50" i="13"/>
  <c r="C51" i="13"/>
  <c r="C52" i="13"/>
  <c r="C53" i="13"/>
  <c r="C54" i="13"/>
  <c r="C55" i="13"/>
  <c r="C56" i="13"/>
  <c r="C57" i="13"/>
  <c r="C58" i="13"/>
  <c r="C59" i="13"/>
  <c r="B47" i="13"/>
  <c r="B48" i="13"/>
  <c r="B49" i="13"/>
  <c r="B50" i="13"/>
  <c r="B51" i="13"/>
  <c r="B52" i="13"/>
  <c r="B53" i="13"/>
  <c r="B54" i="13"/>
  <c r="B55" i="13"/>
  <c r="B56" i="13"/>
  <c r="B57" i="13"/>
  <c r="B58" i="13"/>
  <c r="B59" i="13"/>
  <c r="Z43" i="11"/>
  <c r="Z43" i="12" s="1"/>
  <c r="AA43" i="11"/>
  <c r="AA43" i="12" s="1"/>
  <c r="AB43" i="11"/>
  <c r="AB43" i="12" s="1"/>
  <c r="AC43" i="11"/>
  <c r="AC43" i="12" s="1"/>
  <c r="AD43" i="11"/>
  <c r="AD43" i="12" s="1"/>
  <c r="Z44" i="11"/>
  <c r="Z44" i="12" s="1"/>
  <c r="AA44" i="11"/>
  <c r="AA44" i="12" s="1"/>
  <c r="AB44" i="11"/>
  <c r="AB44" i="12" s="1"/>
  <c r="M48" i="13" s="1"/>
  <c r="AC44" i="11"/>
  <c r="AC44" i="12" s="1"/>
  <c r="AD44" i="11"/>
  <c r="AD44" i="12" s="1"/>
  <c r="Z45" i="11"/>
  <c r="Z45" i="12" s="1"/>
  <c r="AA45" i="11"/>
  <c r="AA45" i="12" s="1"/>
  <c r="AB45" i="11"/>
  <c r="AB45" i="12" s="1"/>
  <c r="M49" i="13" s="1"/>
  <c r="AC45" i="11"/>
  <c r="AC45" i="12" s="1"/>
  <c r="M55" i="31" s="1"/>
  <c r="AD45" i="11"/>
  <c r="AD45" i="12" s="1"/>
  <c r="Z46" i="11"/>
  <c r="Z46" i="12" s="1"/>
  <c r="J56" i="31" s="1"/>
  <c r="AA46" i="11"/>
  <c r="AA46" i="12" s="1"/>
  <c r="AB46" i="11"/>
  <c r="AB46" i="12" s="1"/>
  <c r="AC46" i="11"/>
  <c r="AC46" i="12" s="1"/>
  <c r="AD46" i="11"/>
  <c r="AD46" i="12" s="1"/>
  <c r="O50" i="13" s="1"/>
  <c r="Z47" i="11"/>
  <c r="Z47" i="12" s="1"/>
  <c r="AA47" i="11"/>
  <c r="AA47" i="12" s="1"/>
  <c r="K57" i="31" s="1"/>
  <c r="AB47" i="11"/>
  <c r="AB47" i="12" s="1"/>
  <c r="AC47" i="11"/>
  <c r="AC47" i="12" s="1"/>
  <c r="AD47" i="11"/>
  <c r="AD47" i="12" s="1"/>
  <c r="Z48" i="11"/>
  <c r="Z48" i="12" s="1"/>
  <c r="AA48" i="11"/>
  <c r="AA48" i="12" s="1"/>
  <c r="AB48" i="11"/>
  <c r="AB48" i="12" s="1"/>
  <c r="M52" i="13" s="1"/>
  <c r="AC48" i="11"/>
  <c r="AC48" i="12" s="1"/>
  <c r="M58" i="31" s="1"/>
  <c r="AD48" i="11"/>
  <c r="AD48" i="12" s="1"/>
  <c r="Z49" i="11"/>
  <c r="Z49" i="12" s="1"/>
  <c r="AA49" i="11"/>
  <c r="AA49" i="12" s="1"/>
  <c r="AB49" i="11"/>
  <c r="AB49" i="12" s="1"/>
  <c r="AC49" i="11"/>
  <c r="AC49" i="12" s="1"/>
  <c r="AD49" i="11"/>
  <c r="AD49" i="12" s="1"/>
  <c r="Z50" i="11"/>
  <c r="Z50" i="12" s="1"/>
  <c r="AA50" i="11"/>
  <c r="AA50" i="12" s="1"/>
  <c r="AB50" i="11"/>
  <c r="AB50" i="12" s="1"/>
  <c r="AC50" i="11"/>
  <c r="AC50" i="12" s="1"/>
  <c r="AD50" i="11"/>
  <c r="AD50" i="12" s="1"/>
  <c r="N60" i="31" s="1"/>
  <c r="Z51" i="11"/>
  <c r="Z51" i="12" s="1"/>
  <c r="AA51" i="11"/>
  <c r="AA51" i="12" s="1"/>
  <c r="AB51" i="11"/>
  <c r="AB51" i="12" s="1"/>
  <c r="AC51" i="11"/>
  <c r="AC51" i="12" s="1"/>
  <c r="N55" i="13" s="1"/>
  <c r="AD51" i="11"/>
  <c r="AD51" i="12"/>
  <c r="N61" i="31" s="1"/>
  <c r="Z52" i="11"/>
  <c r="Z52" i="12" s="1"/>
  <c r="AA52" i="11"/>
  <c r="AA52" i="12" s="1"/>
  <c r="AB52" i="11"/>
  <c r="AB52" i="12" s="1"/>
  <c r="M56" i="13" s="1"/>
  <c r="AC52" i="11"/>
  <c r="AC52" i="12" s="1"/>
  <c r="AD52" i="11"/>
  <c r="AD52" i="12" s="1"/>
  <c r="O56" i="13" s="1"/>
  <c r="Z53" i="11"/>
  <c r="Z53" i="12" s="1"/>
  <c r="AA53" i="11"/>
  <c r="AA53" i="12"/>
  <c r="K63" i="31" s="1"/>
  <c r="AB53" i="11"/>
  <c r="AB53" i="12" s="1"/>
  <c r="AC53" i="11"/>
  <c r="AC53" i="12" s="1"/>
  <c r="M63" i="31" s="1"/>
  <c r="AD53" i="11"/>
  <c r="AD53" i="12" s="1"/>
  <c r="Z54" i="11"/>
  <c r="Z54" i="12" s="1"/>
  <c r="J64" i="31" s="1"/>
  <c r="AA54" i="11"/>
  <c r="AA54" i="12" s="1"/>
  <c r="AB54" i="11"/>
  <c r="AB54" i="12" s="1"/>
  <c r="AC54" i="11"/>
  <c r="AC54" i="12"/>
  <c r="AD54" i="11"/>
  <c r="AD54" i="12" s="1"/>
  <c r="Z55" i="11"/>
  <c r="Z55" i="12" s="1"/>
  <c r="AA55" i="11"/>
  <c r="AA55" i="12" s="1"/>
  <c r="AB55" i="11"/>
  <c r="AB55" i="12" s="1"/>
  <c r="L65" i="31" s="1"/>
  <c r="AC55" i="11"/>
  <c r="AC55" i="12" s="1"/>
  <c r="AD55" i="11"/>
  <c r="AD55" i="12" s="1"/>
  <c r="Z56" i="11"/>
  <c r="Z56" i="12" s="1"/>
  <c r="J66" i="31" s="1"/>
  <c r="AA56" i="11"/>
  <c r="AA56" i="12" s="1"/>
  <c r="K66" i="31" s="1"/>
  <c r="AB56" i="11"/>
  <c r="AB56" i="12" s="1"/>
  <c r="L66" i="31" s="1"/>
  <c r="AC56" i="11"/>
  <c r="AC56" i="12" s="1"/>
  <c r="M66" i="31" s="1"/>
  <c r="AD56" i="11"/>
  <c r="AD56" i="12" s="1"/>
  <c r="N66" i="31" s="1"/>
  <c r="Z43" i="10"/>
  <c r="AA43" i="10"/>
  <c r="AB43" i="10"/>
  <c r="AC43" i="10"/>
  <c r="AD43" i="10"/>
  <c r="Z44" i="10"/>
  <c r="AA44" i="10"/>
  <c r="AB44" i="10"/>
  <c r="AC44" i="10"/>
  <c r="AD44" i="10"/>
  <c r="Z45" i="10"/>
  <c r="AA45" i="10"/>
  <c r="AB45" i="10"/>
  <c r="AC45" i="10"/>
  <c r="AD45" i="10"/>
  <c r="Z46" i="10"/>
  <c r="AA46" i="10"/>
  <c r="AB46" i="10"/>
  <c r="AC46" i="10"/>
  <c r="AD46" i="10"/>
  <c r="Z47" i="10"/>
  <c r="AA47" i="10"/>
  <c r="AB47" i="10"/>
  <c r="AC47" i="10"/>
  <c r="AD47" i="10"/>
  <c r="Z48" i="10"/>
  <c r="AA48" i="10"/>
  <c r="AB48" i="10"/>
  <c r="AC48" i="10"/>
  <c r="AD48" i="10"/>
  <c r="Z49" i="10"/>
  <c r="AA49" i="10"/>
  <c r="AB49" i="10"/>
  <c r="AC49" i="10"/>
  <c r="AD49" i="10"/>
  <c r="Z50" i="10"/>
  <c r="AA50" i="10"/>
  <c r="AB50" i="10"/>
  <c r="AC50" i="10"/>
  <c r="AD50" i="10"/>
  <c r="Z51" i="10"/>
  <c r="AA51" i="10"/>
  <c r="AB51" i="10"/>
  <c r="AC51" i="10"/>
  <c r="AD51" i="10"/>
  <c r="Z52" i="10"/>
  <c r="AA52" i="10"/>
  <c r="AB52" i="10"/>
  <c r="AC52" i="10"/>
  <c r="AD52" i="10"/>
  <c r="Z53" i="10"/>
  <c r="AA53" i="10"/>
  <c r="AB53" i="10"/>
  <c r="AC53" i="10"/>
  <c r="AD53" i="10"/>
  <c r="Z54" i="10"/>
  <c r="AA54" i="10"/>
  <c r="AB54" i="10"/>
  <c r="AC54" i="10"/>
  <c r="AD54" i="10"/>
  <c r="Z55" i="10"/>
  <c r="AA55" i="10"/>
  <c r="AB55" i="10"/>
  <c r="AC55" i="10"/>
  <c r="AD55" i="10"/>
  <c r="Z43" i="9"/>
  <c r="AA43" i="9"/>
  <c r="AB43" i="9"/>
  <c r="AC43" i="9"/>
  <c r="AD43" i="9"/>
  <c r="Z44" i="9"/>
  <c r="AA44" i="9"/>
  <c r="AB44" i="9"/>
  <c r="AC44" i="9"/>
  <c r="AD44" i="9"/>
  <c r="Z45" i="9"/>
  <c r="AA45" i="9"/>
  <c r="AB45" i="9"/>
  <c r="AC45" i="9"/>
  <c r="AD45" i="9"/>
  <c r="Z46" i="9"/>
  <c r="AA46" i="9"/>
  <c r="AB46" i="9"/>
  <c r="AC46" i="9"/>
  <c r="AD46" i="9"/>
  <c r="Z47" i="9"/>
  <c r="AA47" i="9"/>
  <c r="AB47" i="9"/>
  <c r="AC47" i="9"/>
  <c r="AD47" i="9"/>
  <c r="Z48" i="9"/>
  <c r="AA48" i="9"/>
  <c r="AB48" i="9"/>
  <c r="AC48" i="9"/>
  <c r="AD48" i="9"/>
  <c r="Z49" i="9"/>
  <c r="AA49" i="9"/>
  <c r="AB49" i="9"/>
  <c r="AC49" i="9"/>
  <c r="AD49" i="9"/>
  <c r="Z50" i="9"/>
  <c r="AA50" i="9"/>
  <c r="AB50" i="9"/>
  <c r="AC50" i="9"/>
  <c r="AD50" i="9"/>
  <c r="Z51" i="9"/>
  <c r="AA51" i="9"/>
  <c r="AB51" i="9"/>
  <c r="AC51" i="9"/>
  <c r="AD51" i="9"/>
  <c r="Z52" i="9"/>
  <c r="AA52" i="9"/>
  <c r="AB52" i="9"/>
  <c r="AC52" i="9"/>
  <c r="AD52" i="9"/>
  <c r="Z53" i="9"/>
  <c r="AA53" i="9"/>
  <c r="AB53" i="9"/>
  <c r="AC53" i="9"/>
  <c r="AD53" i="9"/>
  <c r="Z54" i="9"/>
  <c r="AA54" i="9"/>
  <c r="AB54" i="9"/>
  <c r="AC54" i="9"/>
  <c r="AD54" i="9"/>
  <c r="Z55" i="9"/>
  <c r="AA55" i="9"/>
  <c r="AB55" i="9"/>
  <c r="AC55" i="9"/>
  <c r="AD55" i="9"/>
  <c r="N57" i="13"/>
  <c r="L51" i="13"/>
  <c r="CO41" i="17"/>
  <c r="P142" i="23" s="1"/>
  <c r="CM41" i="17"/>
  <c r="O142" i="23" s="1"/>
  <c r="CK41" i="17"/>
  <c r="N142" i="23"/>
  <c r="BF41" i="17"/>
  <c r="BD41" i="17"/>
  <c r="BB41" i="17"/>
  <c r="CO40" i="17"/>
  <c r="P102" i="23" s="1"/>
  <c r="CM40" i="17"/>
  <c r="O102" i="23" s="1"/>
  <c r="CK40" i="17"/>
  <c r="BF40" i="17"/>
  <c r="BD40" i="17"/>
  <c r="O97" i="23" s="1"/>
  <c r="BB40" i="17"/>
  <c r="CO39" i="17"/>
  <c r="P61" i="23" s="1"/>
  <c r="CM39" i="17"/>
  <c r="O61" i="23" s="1"/>
  <c r="CK39" i="17"/>
  <c r="N61" i="23" s="1"/>
  <c r="BF39" i="17"/>
  <c r="P56" i="23" s="1"/>
  <c r="BD39" i="17"/>
  <c r="BB39" i="17"/>
  <c r="CO38" i="17"/>
  <c r="P21" i="23" s="1"/>
  <c r="CM38" i="17"/>
  <c r="O21" i="23" s="1"/>
  <c r="CK38" i="17"/>
  <c r="N21" i="23" s="1"/>
  <c r="BF38" i="17"/>
  <c r="BD38" i="17"/>
  <c r="O16" i="23" s="1"/>
  <c r="BB38" i="17"/>
  <c r="CO37" i="17"/>
  <c r="P222" i="22" s="1"/>
  <c r="CM37" i="17"/>
  <c r="O222" i="22" s="1"/>
  <c r="CK37" i="17"/>
  <c r="BF37" i="17"/>
  <c r="BD37" i="17"/>
  <c r="BB37" i="17"/>
  <c r="CO36" i="17"/>
  <c r="P183" i="22" s="1"/>
  <c r="CM36" i="17"/>
  <c r="O183" i="22" s="1"/>
  <c r="CK36" i="17"/>
  <c r="N183" i="22" s="1"/>
  <c r="BF36" i="17"/>
  <c r="BD36" i="17"/>
  <c r="O178" i="22" s="1"/>
  <c r="BB36" i="17"/>
  <c r="N178" i="22" s="1"/>
  <c r="CO35" i="17"/>
  <c r="P142" i="22" s="1"/>
  <c r="CM35" i="17"/>
  <c r="O142" i="22" s="1"/>
  <c r="CK35" i="17"/>
  <c r="N142" i="22" s="1"/>
  <c r="BF35" i="17"/>
  <c r="P137" i="22" s="1"/>
  <c r="BD35" i="17"/>
  <c r="BB35" i="17"/>
  <c r="CO34" i="17"/>
  <c r="P102" i="22" s="1"/>
  <c r="CM34" i="17"/>
  <c r="O102" i="22" s="1"/>
  <c r="CK34" i="17"/>
  <c r="BF34" i="17"/>
  <c r="BD34" i="17"/>
  <c r="O97" i="22" s="1"/>
  <c r="BB34" i="17"/>
  <c r="N97" i="22" s="1"/>
  <c r="CO33" i="17"/>
  <c r="P61" i="22" s="1"/>
  <c r="CM33" i="17"/>
  <c r="O61" i="22" s="1"/>
  <c r="CK33" i="17"/>
  <c r="N61" i="22" s="1"/>
  <c r="BF33" i="17"/>
  <c r="P56" i="22" s="1"/>
  <c r="BD33" i="17"/>
  <c r="BB33" i="17"/>
  <c r="CO32" i="17"/>
  <c r="P21" i="22" s="1"/>
  <c r="CM32" i="17"/>
  <c r="O21" i="22" s="1"/>
  <c r="CK32" i="17"/>
  <c r="BF32" i="17"/>
  <c r="BD32" i="17"/>
  <c r="O16" i="22" s="1"/>
  <c r="BB32" i="17"/>
  <c r="N16" i="22" s="1"/>
  <c r="CO31" i="17"/>
  <c r="P222" i="21" s="1"/>
  <c r="CM31" i="17"/>
  <c r="O222" i="21" s="1"/>
  <c r="CK31" i="17"/>
  <c r="N222" i="21" s="1"/>
  <c r="BF31" i="17"/>
  <c r="P217" i="21" s="1"/>
  <c r="BD31" i="17"/>
  <c r="BB31" i="17"/>
  <c r="CO30" i="17"/>
  <c r="P183" i="21" s="1"/>
  <c r="CM30" i="17"/>
  <c r="O183" i="21" s="1"/>
  <c r="CK30" i="17"/>
  <c r="N183" i="21" s="1"/>
  <c r="BF30" i="17"/>
  <c r="BD30" i="17"/>
  <c r="O178" i="21" s="1"/>
  <c r="BB30" i="17"/>
  <c r="N178" i="21" s="1"/>
  <c r="CO29" i="17"/>
  <c r="P141" i="21" s="1"/>
  <c r="CM29" i="17"/>
  <c r="O141" i="21" s="1"/>
  <c r="CK29" i="17"/>
  <c r="BF29" i="17"/>
  <c r="BD29" i="17"/>
  <c r="BB29" i="17"/>
  <c r="CO28" i="17"/>
  <c r="P102" i="21" s="1"/>
  <c r="CM28" i="17"/>
  <c r="O102" i="21" s="1"/>
  <c r="CK28" i="17"/>
  <c r="N102" i="21" s="1"/>
  <c r="BF28" i="17"/>
  <c r="BD28" i="17"/>
  <c r="O97" i="21" s="1"/>
  <c r="BB28" i="17"/>
  <c r="CO27" i="17"/>
  <c r="P61" i="21" s="1"/>
  <c r="CM27" i="17"/>
  <c r="O61" i="21" s="1"/>
  <c r="CK27" i="17"/>
  <c r="N61" i="21" s="1"/>
  <c r="BF27" i="17"/>
  <c r="P56" i="21" s="1"/>
  <c r="BB27" i="17"/>
  <c r="CO26" i="17"/>
  <c r="P21" i="21"/>
  <c r="CM26" i="17"/>
  <c r="O21" i="21" s="1"/>
  <c r="CK26" i="17"/>
  <c r="BF26" i="17"/>
  <c r="BD26" i="17"/>
  <c r="O16" i="21" s="1"/>
  <c r="BB26" i="17"/>
  <c r="CO25" i="17"/>
  <c r="P222" i="20" s="1"/>
  <c r="CM25" i="17"/>
  <c r="O222" i="20" s="1"/>
  <c r="CK25" i="17"/>
  <c r="N222" i="20" s="1"/>
  <c r="Q222" i="20" s="1"/>
  <c r="BF25" i="17"/>
  <c r="BD25" i="17"/>
  <c r="BB25" i="17"/>
  <c r="CO24" i="17"/>
  <c r="P183" i="20" s="1"/>
  <c r="CM24" i="17"/>
  <c r="O183" i="20" s="1"/>
  <c r="CK24" i="17"/>
  <c r="P178" i="20"/>
  <c r="O178" i="20"/>
  <c r="CO23" i="17"/>
  <c r="P141" i="20" s="1"/>
  <c r="CM23" i="17"/>
  <c r="O141" i="20" s="1"/>
  <c r="CK23" i="17"/>
  <c r="N141" i="20" s="1"/>
  <c r="P136" i="20"/>
  <c r="CO22" i="17"/>
  <c r="P102" i="20" s="1"/>
  <c r="CM22" i="17"/>
  <c r="O102" i="20" s="1"/>
  <c r="CK22" i="17"/>
  <c r="N102" i="20" s="1"/>
  <c r="BF22" i="17"/>
  <c r="P97" i="20" s="1"/>
  <c r="BD22" i="17"/>
  <c r="O97" i="20" s="1"/>
  <c r="BB22" i="17"/>
  <c r="N97" i="20" s="1"/>
  <c r="CO21" i="17"/>
  <c r="P61" i="20"/>
  <c r="CM21" i="17"/>
  <c r="O61" i="20" s="1"/>
  <c r="CK21" i="17"/>
  <c r="BF21" i="17"/>
  <c r="BD21" i="17"/>
  <c r="BB21" i="17"/>
  <c r="N56" i="20" s="1"/>
  <c r="CO20" i="17"/>
  <c r="P21" i="20" s="1"/>
  <c r="CM20" i="17"/>
  <c r="O21" i="20" s="1"/>
  <c r="CK20" i="17"/>
  <c r="N21" i="20" s="1"/>
  <c r="BF20" i="17"/>
  <c r="BD20" i="17"/>
  <c r="BB20" i="17"/>
  <c r="CO19" i="17"/>
  <c r="P222" i="19" s="1"/>
  <c r="CM19" i="17"/>
  <c r="O222" i="19" s="1"/>
  <c r="CK19" i="17"/>
  <c r="N222" i="19" s="1"/>
  <c r="BF19" i="17"/>
  <c r="BD19" i="17"/>
  <c r="O217" i="19" s="1"/>
  <c r="BB19" i="17"/>
  <c r="N217" i="19" s="1"/>
  <c r="CO18" i="17"/>
  <c r="P183" i="19" s="1"/>
  <c r="CM18" i="17"/>
  <c r="O183" i="19" s="1"/>
  <c r="CK18" i="17"/>
  <c r="CP18" i="17" s="1"/>
  <c r="O13" i="35" s="1"/>
  <c r="BF18" i="17"/>
  <c r="P178" i="19" s="1"/>
  <c r="BD18" i="17"/>
  <c r="BB18" i="17"/>
  <c r="CO17" i="17"/>
  <c r="P141" i="19" s="1"/>
  <c r="CM17" i="17"/>
  <c r="O141" i="19" s="1"/>
  <c r="CK17" i="17"/>
  <c r="N141" i="19" s="1"/>
  <c r="BF17" i="17"/>
  <c r="BD17" i="17"/>
  <c r="O136" i="19" s="1"/>
  <c r="BB17" i="17"/>
  <c r="CO16" i="17"/>
  <c r="P102" i="19" s="1"/>
  <c r="CM16" i="17"/>
  <c r="O102" i="19" s="1"/>
  <c r="CK16" i="17"/>
  <c r="BF16" i="17"/>
  <c r="BD16" i="17"/>
  <c r="O97" i="19" s="1"/>
  <c r="BB16" i="17"/>
  <c r="N97" i="19" s="1"/>
  <c r="CO15" i="17"/>
  <c r="P61" i="19" s="1"/>
  <c r="CM15" i="17"/>
  <c r="O61" i="19" s="1"/>
  <c r="CK15" i="17"/>
  <c r="CP15" i="17" s="1"/>
  <c r="O10" i="35" s="1"/>
  <c r="BF15" i="17"/>
  <c r="P56" i="19" s="1"/>
  <c r="Q56" i="19" s="1"/>
  <c r="BD15" i="17"/>
  <c r="BB15" i="17"/>
  <c r="CO14" i="17"/>
  <c r="P21" i="19" s="1"/>
  <c r="CM14" i="17"/>
  <c r="O21" i="19" s="1"/>
  <c r="CK14" i="17"/>
  <c r="N21" i="19" s="1"/>
  <c r="BF14" i="17"/>
  <c r="BD14" i="17"/>
  <c r="O16" i="19" s="1"/>
  <c r="BB14" i="17"/>
  <c r="N16" i="19" s="1"/>
  <c r="CO13" i="17"/>
  <c r="P222" i="18" s="1"/>
  <c r="CM13" i="17"/>
  <c r="O222" i="18" s="1"/>
  <c r="CK13" i="17"/>
  <c r="BF13" i="17"/>
  <c r="BD13" i="17"/>
  <c r="BB13" i="17"/>
  <c r="CO12" i="17"/>
  <c r="P183" i="18" s="1"/>
  <c r="CM12" i="17"/>
  <c r="O183" i="18" s="1"/>
  <c r="CK12" i="17"/>
  <c r="N183" i="18" s="1"/>
  <c r="BF12" i="17"/>
  <c r="BD12" i="17"/>
  <c r="BB12" i="17"/>
  <c r="N178" i="18" s="1"/>
  <c r="CO11" i="17"/>
  <c r="P142" i="18" s="1"/>
  <c r="CM11" i="17"/>
  <c r="O142" i="18" s="1"/>
  <c r="CK11" i="17"/>
  <c r="N142" i="18" s="1"/>
  <c r="BF11" i="17"/>
  <c r="P137" i="18" s="1"/>
  <c r="BD11" i="17"/>
  <c r="BB11" i="17"/>
  <c r="CO10" i="17"/>
  <c r="P102" i="18" s="1"/>
  <c r="CM10" i="17"/>
  <c r="O102" i="18" s="1"/>
  <c r="CK10" i="17"/>
  <c r="BF10" i="17"/>
  <c r="BD10" i="17"/>
  <c r="O97" i="18" s="1"/>
  <c r="BB10" i="17"/>
  <c r="N97" i="18" s="1"/>
  <c r="CO9" i="17"/>
  <c r="P61" i="18" s="1"/>
  <c r="CM9" i="17"/>
  <c r="O61" i="18" s="1"/>
  <c r="CK9" i="17"/>
  <c r="N61" i="18" s="1"/>
  <c r="BF9" i="17"/>
  <c r="P56" i="18" s="1"/>
  <c r="BD9" i="17"/>
  <c r="O56" i="18" s="1"/>
  <c r="BB9" i="17"/>
  <c r="U25" i="31"/>
  <c r="C20" i="31"/>
  <c r="C21" i="31"/>
  <c r="C22" i="31"/>
  <c r="C23" i="31"/>
  <c r="C24" i="31"/>
  <c r="C25" i="31"/>
  <c r="C26" i="31"/>
  <c r="C27" i="31"/>
  <c r="C28" i="31"/>
  <c r="C29" i="31"/>
  <c r="C30" i="31"/>
  <c r="C31" i="31"/>
  <c r="C32" i="31"/>
  <c r="C33" i="31"/>
  <c r="C34" i="31"/>
  <c r="C35" i="31"/>
  <c r="C36" i="31"/>
  <c r="C37" i="31"/>
  <c r="C38" i="31"/>
  <c r="C39" i="31"/>
  <c r="C40" i="31"/>
  <c r="C41" i="31"/>
  <c r="C42" i="31"/>
  <c r="C43" i="31"/>
  <c r="C44" i="31"/>
  <c r="C45" i="31"/>
  <c r="C46" i="31"/>
  <c r="C47" i="31"/>
  <c r="C48" i="31"/>
  <c r="C49" i="31"/>
  <c r="C50" i="31"/>
  <c r="C51" i="31"/>
  <c r="C52" i="31"/>
  <c r="C19" i="31"/>
  <c r="B20" i="31"/>
  <c r="B21" i="31"/>
  <c r="B22" i="31"/>
  <c r="B23" i="31"/>
  <c r="B24" i="31"/>
  <c r="B25" i="31"/>
  <c r="B26" i="31"/>
  <c r="B27" i="31"/>
  <c r="B28" i="31"/>
  <c r="B29" i="31"/>
  <c r="B30" i="31"/>
  <c r="B31" i="31"/>
  <c r="B32" i="31"/>
  <c r="B33" i="31"/>
  <c r="B34" i="31"/>
  <c r="B35" i="31"/>
  <c r="B36" i="31"/>
  <c r="B37" i="31"/>
  <c r="B38" i="31"/>
  <c r="B39" i="31"/>
  <c r="B40" i="31"/>
  <c r="B41" i="31"/>
  <c r="B42" i="31"/>
  <c r="B43" i="31"/>
  <c r="B44" i="31"/>
  <c r="B45" i="31"/>
  <c r="B46" i="31"/>
  <c r="B47" i="31"/>
  <c r="B48" i="31"/>
  <c r="B49" i="31"/>
  <c r="B50" i="31"/>
  <c r="B51" i="31"/>
  <c r="B52" i="31"/>
  <c r="B19" i="31"/>
  <c r="T25" i="31"/>
  <c r="S25" i="31"/>
  <c r="Q25" i="31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34" i="13"/>
  <c r="B35" i="13"/>
  <c r="B36" i="13"/>
  <c r="B37" i="13"/>
  <c r="B38" i="13"/>
  <c r="B39" i="13"/>
  <c r="B40" i="13"/>
  <c r="B41" i="13"/>
  <c r="B42" i="13"/>
  <c r="B43" i="13"/>
  <c r="B44" i="13"/>
  <c r="B45" i="13"/>
  <c r="B46" i="13"/>
  <c r="B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13" i="13"/>
  <c r="AD42" i="11"/>
  <c r="AD42" i="12" s="1"/>
  <c r="O46" i="13" s="1"/>
  <c r="AC42" i="11"/>
  <c r="AC42" i="12" s="1"/>
  <c r="AB42" i="11"/>
  <c r="AB42" i="12" s="1"/>
  <c r="AA42" i="11"/>
  <c r="AA42" i="12"/>
  <c r="L46" i="13" s="1"/>
  <c r="Z42" i="11"/>
  <c r="Z42" i="12" s="1"/>
  <c r="T42" i="11"/>
  <c r="S42" i="11"/>
  <c r="R42" i="11"/>
  <c r="AD41" i="11"/>
  <c r="AD41" i="12" s="1"/>
  <c r="AC41" i="11"/>
  <c r="AC41" i="12" s="1"/>
  <c r="N45" i="13" s="1"/>
  <c r="AB41" i="11"/>
  <c r="AB41" i="12"/>
  <c r="M45" i="13" s="1"/>
  <c r="AA41" i="11"/>
  <c r="AA41" i="12" s="1"/>
  <c r="Z41" i="11"/>
  <c r="Z41" i="12" s="1"/>
  <c r="T41" i="11"/>
  <c r="U41" i="11" s="1"/>
  <c r="T41" i="12" s="1"/>
  <c r="S41" i="11"/>
  <c r="R41" i="11"/>
  <c r="AD40" i="11"/>
  <c r="AD40" i="12" s="1"/>
  <c r="AC40" i="11"/>
  <c r="AC40" i="12" s="1"/>
  <c r="AB40" i="11"/>
  <c r="AB40" i="12" s="1"/>
  <c r="AA40" i="11"/>
  <c r="AA40" i="12" s="1"/>
  <c r="Z40" i="11"/>
  <c r="Z40" i="12" s="1"/>
  <c r="K44" i="13" s="1"/>
  <c r="T40" i="11"/>
  <c r="S40" i="11"/>
  <c r="R40" i="11"/>
  <c r="AD39" i="11"/>
  <c r="AD39" i="12" s="1"/>
  <c r="AC39" i="11"/>
  <c r="AC39" i="12" s="1"/>
  <c r="N43" i="13" s="1"/>
  <c r="AB39" i="11"/>
  <c r="AB39" i="12" s="1"/>
  <c r="L49" i="31" s="1"/>
  <c r="AA39" i="11"/>
  <c r="AA39" i="12" s="1"/>
  <c r="Z39" i="11"/>
  <c r="Z39" i="12" s="1"/>
  <c r="T39" i="11"/>
  <c r="S39" i="11"/>
  <c r="R39" i="11"/>
  <c r="AD38" i="11"/>
  <c r="AD38" i="12" s="1"/>
  <c r="O42" i="13" s="1"/>
  <c r="AC38" i="11"/>
  <c r="AC38" i="12" s="1"/>
  <c r="M48" i="31" s="1"/>
  <c r="AB38" i="11"/>
  <c r="AB38" i="12" s="1"/>
  <c r="AA38" i="11"/>
  <c r="AA38" i="12" s="1"/>
  <c r="Z38" i="11"/>
  <c r="Z38" i="12" s="1"/>
  <c r="T38" i="11"/>
  <c r="R38" i="11"/>
  <c r="AD37" i="11"/>
  <c r="AD37" i="12" s="1"/>
  <c r="AC37" i="11"/>
  <c r="AC37" i="12" s="1"/>
  <c r="N41" i="13" s="1"/>
  <c r="AB37" i="11"/>
  <c r="AB37" i="12" s="1"/>
  <c r="M41" i="13" s="1"/>
  <c r="AA37" i="11"/>
  <c r="AA37" i="12" s="1"/>
  <c r="Z37" i="11"/>
  <c r="Z37" i="12" s="1"/>
  <c r="T37" i="11"/>
  <c r="S37" i="11"/>
  <c r="AD36" i="11"/>
  <c r="AD36" i="12" s="1"/>
  <c r="AC36" i="11"/>
  <c r="AC36" i="12" s="1"/>
  <c r="AB36" i="11"/>
  <c r="AB36" i="12" s="1"/>
  <c r="AA36" i="11"/>
  <c r="AA36" i="12" s="1"/>
  <c r="Z36" i="11"/>
  <c r="Z36" i="12"/>
  <c r="K40" i="13" s="1"/>
  <c r="S36" i="11"/>
  <c r="AD35" i="11"/>
  <c r="AD35" i="12" s="1"/>
  <c r="AC35" i="11"/>
  <c r="AC35" i="12" s="1"/>
  <c r="N39" i="13" s="1"/>
  <c r="AB35" i="11"/>
  <c r="AB35" i="12" s="1"/>
  <c r="AA35" i="11"/>
  <c r="AA35" i="12" s="1"/>
  <c r="Z35" i="11"/>
  <c r="Z35" i="12" s="1"/>
  <c r="T35" i="11"/>
  <c r="AD34" i="11"/>
  <c r="AD34" i="12" s="1"/>
  <c r="O38" i="13" s="1"/>
  <c r="AC34" i="11"/>
  <c r="AC34" i="12" s="1"/>
  <c r="AB34" i="11"/>
  <c r="AB34" i="12" s="1"/>
  <c r="AA34" i="11"/>
  <c r="AA34" i="12" s="1"/>
  <c r="Z34" i="11"/>
  <c r="Z34" i="12" s="1"/>
  <c r="R34" i="11"/>
  <c r="AD33" i="11"/>
  <c r="AD33" i="12" s="1"/>
  <c r="AC33" i="11"/>
  <c r="AC33" i="12" s="1"/>
  <c r="N37" i="13" s="1"/>
  <c r="AB33" i="11"/>
  <c r="AB33" i="12" s="1"/>
  <c r="AA33" i="11"/>
  <c r="AA33" i="12" s="1"/>
  <c r="Z33" i="11"/>
  <c r="Z33" i="12" s="1"/>
  <c r="S33" i="11"/>
  <c r="R33" i="11"/>
  <c r="AD32" i="11"/>
  <c r="AD32" i="12" s="1"/>
  <c r="AC32" i="11"/>
  <c r="AC32" i="12" s="1"/>
  <c r="AB32" i="11"/>
  <c r="AB32" i="12" s="1"/>
  <c r="AA32" i="11"/>
  <c r="AA32" i="12" s="1"/>
  <c r="Z32" i="11"/>
  <c r="Z32" i="12" s="1"/>
  <c r="K36" i="13" s="1"/>
  <c r="S32" i="11"/>
  <c r="R32" i="11"/>
  <c r="AD31" i="11"/>
  <c r="AD31" i="12" s="1"/>
  <c r="AC31" i="11"/>
  <c r="AC31" i="12" s="1"/>
  <c r="AB31" i="11"/>
  <c r="AB31" i="12" s="1"/>
  <c r="AA31" i="11"/>
  <c r="AA31" i="12" s="1"/>
  <c r="Z31" i="11"/>
  <c r="Z31" i="12" s="1"/>
  <c r="T31" i="11"/>
  <c r="S31" i="11"/>
  <c r="AD30" i="11"/>
  <c r="AD30" i="12" s="1"/>
  <c r="O34" i="13" s="1"/>
  <c r="AC30" i="11"/>
  <c r="AC30" i="12" s="1"/>
  <c r="AB30" i="11"/>
  <c r="AB30" i="12" s="1"/>
  <c r="AA30" i="11"/>
  <c r="AA30" i="12" s="1"/>
  <c r="Z30" i="11"/>
  <c r="Z30" i="12" s="1"/>
  <c r="R30" i="11"/>
  <c r="AD29" i="11"/>
  <c r="AD29" i="12" s="1"/>
  <c r="AC29" i="11"/>
  <c r="AC29" i="12" s="1"/>
  <c r="AB29" i="11"/>
  <c r="AB29" i="12" s="1"/>
  <c r="M33" i="13" s="1"/>
  <c r="AA29" i="11"/>
  <c r="AA29" i="12" s="1"/>
  <c r="Z29" i="11"/>
  <c r="Z29" i="12" s="1"/>
  <c r="R29" i="11"/>
  <c r="AD28" i="11"/>
  <c r="AD28" i="12" s="1"/>
  <c r="AC28" i="11"/>
  <c r="AC28" i="12" s="1"/>
  <c r="AB28" i="11"/>
  <c r="AB28" i="12" s="1"/>
  <c r="AA28" i="11"/>
  <c r="AA28" i="12" s="1"/>
  <c r="Z28" i="11"/>
  <c r="Z28" i="12" s="1"/>
  <c r="S28" i="11"/>
  <c r="R28" i="11"/>
  <c r="AD27" i="11"/>
  <c r="AD27" i="12" s="1"/>
  <c r="AC27" i="11"/>
  <c r="AC27" i="12" s="1"/>
  <c r="N31" i="13" s="1"/>
  <c r="AB27" i="11"/>
  <c r="AB27" i="12" s="1"/>
  <c r="AA27" i="11"/>
  <c r="AA27" i="12" s="1"/>
  <c r="Z27" i="11"/>
  <c r="Z27" i="12" s="1"/>
  <c r="T27" i="11"/>
  <c r="R27" i="11"/>
  <c r="AD26" i="11"/>
  <c r="AD26" i="12" s="1"/>
  <c r="O30" i="13" s="1"/>
  <c r="AC26" i="11"/>
  <c r="AC26" i="12" s="1"/>
  <c r="AB26" i="11"/>
  <c r="AB26" i="12" s="1"/>
  <c r="AA26" i="11"/>
  <c r="AA26" i="12" s="1"/>
  <c r="Z26" i="11"/>
  <c r="Z26" i="12" s="1"/>
  <c r="S26" i="11"/>
  <c r="AD25" i="11"/>
  <c r="AD25" i="12" s="1"/>
  <c r="AC25" i="11"/>
  <c r="AC25" i="12" s="1"/>
  <c r="N29" i="13" s="1"/>
  <c r="AB25" i="11"/>
  <c r="AB25" i="12" s="1"/>
  <c r="M29" i="13" s="1"/>
  <c r="AA25" i="11"/>
  <c r="AA25" i="12" s="1"/>
  <c r="Z25" i="11"/>
  <c r="Z25" i="12" s="1"/>
  <c r="S25" i="11"/>
  <c r="AD24" i="11"/>
  <c r="AD24" i="12" s="1"/>
  <c r="AC24" i="11"/>
  <c r="AC24" i="12" s="1"/>
  <c r="AB24" i="11"/>
  <c r="AB24" i="12" s="1"/>
  <c r="AA24" i="11"/>
  <c r="AA24" i="12" s="1"/>
  <c r="Z24" i="11"/>
  <c r="Z24" i="12" s="1"/>
  <c r="K28" i="13" s="1"/>
  <c r="T24" i="11"/>
  <c r="S24" i="11"/>
  <c r="AD23" i="11"/>
  <c r="AD23" i="12" s="1"/>
  <c r="AC23" i="11"/>
  <c r="AC23" i="12" s="1"/>
  <c r="N27" i="13" s="1"/>
  <c r="AB23" i="11"/>
  <c r="AB23" i="12" s="1"/>
  <c r="AA23" i="11"/>
  <c r="AA23" i="12" s="1"/>
  <c r="Z23" i="11"/>
  <c r="Z23" i="12" s="1"/>
  <c r="T23" i="11"/>
  <c r="R23" i="11"/>
  <c r="AD22" i="11"/>
  <c r="AD22" i="12" s="1"/>
  <c r="O26" i="13" s="1"/>
  <c r="AC22" i="11"/>
  <c r="AC22" i="12"/>
  <c r="M32" i="31" s="1"/>
  <c r="AB22" i="11"/>
  <c r="AB22" i="12" s="1"/>
  <c r="AA22" i="11"/>
  <c r="AA22" i="12" s="1"/>
  <c r="Z22" i="11"/>
  <c r="Z22" i="12" s="1"/>
  <c r="S22" i="11"/>
  <c r="R22" i="11"/>
  <c r="AD21" i="11"/>
  <c r="AD21" i="12" s="1"/>
  <c r="AC21" i="11"/>
  <c r="AC21" i="12" s="1"/>
  <c r="AB21" i="11"/>
  <c r="AB21" i="12" s="1"/>
  <c r="M25" i="13" s="1"/>
  <c r="AA21" i="11"/>
  <c r="AA21" i="12" s="1"/>
  <c r="Z21" i="11"/>
  <c r="Z21" i="12" s="1"/>
  <c r="T21" i="11"/>
  <c r="S21" i="11"/>
  <c r="R21" i="11"/>
  <c r="AD20" i="11"/>
  <c r="AD20" i="12" s="1"/>
  <c r="AC20" i="11"/>
  <c r="AC20" i="12" s="1"/>
  <c r="AB20" i="11"/>
  <c r="AB20" i="12" s="1"/>
  <c r="AA20" i="11"/>
  <c r="AA20" i="12" s="1"/>
  <c r="Z20" i="11"/>
  <c r="Z20" i="12" s="1"/>
  <c r="T20" i="11"/>
  <c r="S20" i="11"/>
  <c r="R20" i="11"/>
  <c r="AD19" i="11"/>
  <c r="AD19" i="12" s="1"/>
  <c r="AC19" i="11"/>
  <c r="AC19" i="12" s="1"/>
  <c r="N23" i="13" s="1"/>
  <c r="AB19" i="11"/>
  <c r="AB19" i="12" s="1"/>
  <c r="AA19" i="11"/>
  <c r="AA19" i="12" s="1"/>
  <c r="Z19" i="11"/>
  <c r="Z19" i="12" s="1"/>
  <c r="S19" i="11"/>
  <c r="R19" i="11"/>
  <c r="AD18" i="11"/>
  <c r="AD18" i="12" s="1"/>
  <c r="O22" i="13" s="1"/>
  <c r="AC18" i="11"/>
  <c r="AC18" i="12" s="1"/>
  <c r="AB18" i="11"/>
  <c r="AB18" i="12" s="1"/>
  <c r="AA18" i="11"/>
  <c r="AA18" i="12" s="1"/>
  <c r="Z18" i="11"/>
  <c r="Z18" i="12" s="1"/>
  <c r="T18" i="11"/>
  <c r="S18" i="11"/>
  <c r="R18" i="11"/>
  <c r="AD17" i="11"/>
  <c r="AD17" i="12" s="1"/>
  <c r="AC17" i="11"/>
  <c r="AC17" i="12" s="1"/>
  <c r="N21" i="13" s="1"/>
  <c r="AB17" i="11"/>
  <c r="AB17" i="12" s="1"/>
  <c r="AA17" i="11"/>
  <c r="AA17" i="12" s="1"/>
  <c r="Z17" i="11"/>
  <c r="Z17" i="12" s="1"/>
  <c r="T17" i="11"/>
  <c r="R17" i="11"/>
  <c r="AD16" i="11"/>
  <c r="AD16" i="12" s="1"/>
  <c r="AC16" i="11"/>
  <c r="AC16" i="12" s="1"/>
  <c r="AB16" i="11"/>
  <c r="AB16" i="12" s="1"/>
  <c r="AA16" i="11"/>
  <c r="AA16" i="12" s="1"/>
  <c r="Z16" i="11"/>
  <c r="Z16" i="12" s="1"/>
  <c r="K20" i="13" s="1"/>
  <c r="T16" i="11"/>
  <c r="S16" i="11"/>
  <c r="U16" i="11" s="1"/>
  <c r="T16" i="12" s="1"/>
  <c r="R16" i="11"/>
  <c r="AD15" i="11"/>
  <c r="AD15" i="12" s="1"/>
  <c r="AC15" i="11"/>
  <c r="AC15" i="12" s="1"/>
  <c r="AB15" i="11"/>
  <c r="AB15" i="12" s="1"/>
  <c r="AA15" i="11"/>
  <c r="AA15" i="12" s="1"/>
  <c r="Z15" i="11"/>
  <c r="Z15" i="12" s="1"/>
  <c r="T15" i="11"/>
  <c r="S15" i="11"/>
  <c r="R15" i="11"/>
  <c r="AD14" i="11"/>
  <c r="AD14" i="12" s="1"/>
  <c r="O18" i="13" s="1"/>
  <c r="AC14" i="11"/>
  <c r="AC14" i="12" s="1"/>
  <c r="AB14" i="11"/>
  <c r="AB14" i="12" s="1"/>
  <c r="AA14" i="11"/>
  <c r="AA14" i="12" s="1"/>
  <c r="Z14" i="11"/>
  <c r="Z14" i="12" s="1"/>
  <c r="T14" i="11"/>
  <c r="S14" i="11"/>
  <c r="R14" i="11"/>
  <c r="AD13" i="11"/>
  <c r="AD13" i="12" s="1"/>
  <c r="AC13" i="11"/>
  <c r="AC13" i="12" s="1"/>
  <c r="AB13" i="11"/>
  <c r="AB13" i="12" s="1"/>
  <c r="M17" i="13" s="1"/>
  <c r="AA13" i="11"/>
  <c r="AA13" i="12" s="1"/>
  <c r="Z13" i="11"/>
  <c r="Z13" i="12" s="1"/>
  <c r="T13" i="11"/>
  <c r="S13" i="11"/>
  <c r="AD12" i="11"/>
  <c r="AD12" i="12" s="1"/>
  <c r="AC12" i="11"/>
  <c r="AC12" i="12" s="1"/>
  <c r="AB12" i="11"/>
  <c r="AB12" i="12" s="1"/>
  <c r="AA12" i="11"/>
  <c r="AA12" i="12" s="1"/>
  <c r="Z12" i="11"/>
  <c r="Z12" i="12" s="1"/>
  <c r="R12" i="11"/>
  <c r="AD11" i="11"/>
  <c r="AD11" i="12" s="1"/>
  <c r="AC11" i="11"/>
  <c r="AC11" i="12" s="1"/>
  <c r="N15" i="13" s="1"/>
  <c r="AB11" i="11"/>
  <c r="AB11" i="12" s="1"/>
  <c r="AA11" i="11"/>
  <c r="AA11" i="12" s="1"/>
  <c r="Z11" i="11"/>
  <c r="Z11" i="12" s="1"/>
  <c r="T11" i="11"/>
  <c r="S11" i="11"/>
  <c r="R11" i="11"/>
  <c r="AD10" i="11"/>
  <c r="AD10" i="12" s="1"/>
  <c r="O14" i="13" s="1"/>
  <c r="AC10" i="11"/>
  <c r="AC10" i="12" s="1"/>
  <c r="AB10" i="11"/>
  <c r="AB10" i="12" s="1"/>
  <c r="AA10" i="11"/>
  <c r="AA10" i="12" s="1"/>
  <c r="Z10" i="11"/>
  <c r="Z10" i="12" s="1"/>
  <c r="T10" i="11"/>
  <c r="S10" i="11"/>
  <c r="AD9" i="11"/>
  <c r="AD9" i="12" s="1"/>
  <c r="AC9" i="11"/>
  <c r="AC9" i="12" s="1"/>
  <c r="N13" i="13" s="1"/>
  <c r="AB9" i="11"/>
  <c r="AB9" i="12" s="1"/>
  <c r="M13" i="13" s="1"/>
  <c r="AA9" i="11"/>
  <c r="AA9" i="12" s="1"/>
  <c r="Z9" i="11"/>
  <c r="Z9" i="12" s="1"/>
  <c r="T9" i="11"/>
  <c r="R9" i="11"/>
  <c r="AD42" i="10"/>
  <c r="AC42" i="10"/>
  <c r="AB42" i="10"/>
  <c r="AA42" i="10"/>
  <c r="Z42" i="10"/>
  <c r="X42" i="10"/>
  <c r="W42" i="10"/>
  <c r="V42" i="10"/>
  <c r="Y42" i="10" s="1"/>
  <c r="W42" i="12" s="1"/>
  <c r="T42" i="10"/>
  <c r="S42" i="10"/>
  <c r="R42" i="10"/>
  <c r="P42" i="10"/>
  <c r="Q42" i="10" s="1"/>
  <c r="O42" i="12" s="1"/>
  <c r="O42" i="10"/>
  <c r="N42" i="10"/>
  <c r="L42" i="10"/>
  <c r="K42" i="10"/>
  <c r="J42" i="10"/>
  <c r="H42" i="10"/>
  <c r="G42" i="10"/>
  <c r="F42" i="10"/>
  <c r="I42" i="10" s="1"/>
  <c r="G42" i="12" s="1"/>
  <c r="D42" i="10"/>
  <c r="B42" i="10"/>
  <c r="AD41" i="10"/>
  <c r="AC41" i="10"/>
  <c r="AB41" i="10"/>
  <c r="AA41" i="10"/>
  <c r="Z41" i="10"/>
  <c r="X41" i="10"/>
  <c r="Y41" i="10" s="1"/>
  <c r="W41" i="12" s="1"/>
  <c r="W41" i="10"/>
  <c r="V41" i="10"/>
  <c r="T41" i="10"/>
  <c r="S41" i="10"/>
  <c r="R41" i="10"/>
  <c r="P41" i="10"/>
  <c r="O41" i="10"/>
  <c r="N41" i="10"/>
  <c r="L41" i="10"/>
  <c r="K41" i="10"/>
  <c r="J41" i="10"/>
  <c r="H41" i="10"/>
  <c r="G41" i="10"/>
  <c r="F41" i="10"/>
  <c r="D41" i="10"/>
  <c r="C41" i="10"/>
  <c r="B41" i="10"/>
  <c r="AD40" i="10"/>
  <c r="AC40" i="10"/>
  <c r="AB40" i="10"/>
  <c r="AA40" i="10"/>
  <c r="Z40" i="10"/>
  <c r="X40" i="10"/>
  <c r="W40" i="10"/>
  <c r="V40" i="10"/>
  <c r="T40" i="10"/>
  <c r="S40" i="10"/>
  <c r="P40" i="10"/>
  <c r="O40" i="10"/>
  <c r="L40" i="10"/>
  <c r="M40" i="10" s="1"/>
  <c r="K40" i="12" s="1"/>
  <c r="K40" i="10"/>
  <c r="J40" i="10"/>
  <c r="H40" i="10"/>
  <c r="F40" i="10"/>
  <c r="D40" i="10"/>
  <c r="B40" i="10"/>
  <c r="AD39" i="10"/>
  <c r="AC39" i="10"/>
  <c r="AB39" i="10"/>
  <c r="AA39" i="10"/>
  <c r="Z39" i="10"/>
  <c r="X39" i="10"/>
  <c r="W39" i="10"/>
  <c r="V39" i="10"/>
  <c r="T39" i="10"/>
  <c r="S39" i="10"/>
  <c r="P39" i="10"/>
  <c r="O39" i="10"/>
  <c r="N39" i="10"/>
  <c r="L39" i="10"/>
  <c r="K39" i="10"/>
  <c r="J39" i="10"/>
  <c r="F39" i="10"/>
  <c r="C39" i="10"/>
  <c r="AD38" i="10"/>
  <c r="AC38" i="10"/>
  <c r="AB38" i="10"/>
  <c r="AA38" i="10"/>
  <c r="Z38" i="10"/>
  <c r="X38" i="10"/>
  <c r="W38" i="10"/>
  <c r="T38" i="10"/>
  <c r="S38" i="10"/>
  <c r="R38" i="10"/>
  <c r="P38" i="10"/>
  <c r="O38" i="10"/>
  <c r="N38" i="10"/>
  <c r="K38" i="10"/>
  <c r="H38" i="10"/>
  <c r="G38" i="10"/>
  <c r="D38" i="10"/>
  <c r="AD37" i="10"/>
  <c r="AC37" i="10"/>
  <c r="AB37" i="10"/>
  <c r="AA37" i="10"/>
  <c r="Z37" i="10"/>
  <c r="X37" i="10"/>
  <c r="W37" i="10"/>
  <c r="V37" i="10"/>
  <c r="T37" i="10"/>
  <c r="S37" i="10"/>
  <c r="R37" i="10"/>
  <c r="P37" i="10"/>
  <c r="O37" i="10"/>
  <c r="N37" i="10"/>
  <c r="K37" i="10"/>
  <c r="J37" i="10"/>
  <c r="H37" i="10"/>
  <c r="G37" i="10"/>
  <c r="F37" i="10"/>
  <c r="AD36" i="10"/>
  <c r="AC36" i="10"/>
  <c r="AB36" i="10"/>
  <c r="AA36" i="10"/>
  <c r="Z36" i="10"/>
  <c r="X36" i="10"/>
  <c r="W36" i="10"/>
  <c r="V36" i="10"/>
  <c r="T36" i="10"/>
  <c r="S36" i="10"/>
  <c r="R36" i="10"/>
  <c r="U36" i="10" s="1"/>
  <c r="S36" i="12" s="1"/>
  <c r="O36" i="10"/>
  <c r="N36" i="10"/>
  <c r="L36" i="10"/>
  <c r="K36" i="10"/>
  <c r="G36" i="10"/>
  <c r="D36" i="10"/>
  <c r="B36" i="10"/>
  <c r="AD35" i="10"/>
  <c r="AC35" i="10"/>
  <c r="AB35" i="10"/>
  <c r="AA35" i="10"/>
  <c r="Z35" i="10"/>
  <c r="X35" i="10"/>
  <c r="W35" i="10"/>
  <c r="V35" i="10"/>
  <c r="T35" i="10"/>
  <c r="S35" i="10"/>
  <c r="R35" i="10"/>
  <c r="P35" i="10"/>
  <c r="K35" i="10"/>
  <c r="J35" i="10"/>
  <c r="H35" i="10"/>
  <c r="F35" i="10"/>
  <c r="C35" i="10"/>
  <c r="AD34" i="10"/>
  <c r="AC34" i="10"/>
  <c r="AB34" i="10"/>
  <c r="AA34" i="10"/>
  <c r="Z34" i="10"/>
  <c r="X34" i="10"/>
  <c r="W34" i="10"/>
  <c r="V34" i="10"/>
  <c r="T34" i="10"/>
  <c r="U34" i="10" s="1"/>
  <c r="S34" i="12" s="1"/>
  <c r="S34" i="10"/>
  <c r="R34" i="10"/>
  <c r="P34" i="10"/>
  <c r="O34" i="10"/>
  <c r="N34" i="10"/>
  <c r="L34" i="10"/>
  <c r="H34" i="10"/>
  <c r="G34" i="10"/>
  <c r="F34" i="10"/>
  <c r="D34" i="10"/>
  <c r="B34" i="10"/>
  <c r="AD33" i="10"/>
  <c r="AC33" i="10"/>
  <c r="AB33" i="10"/>
  <c r="AA33" i="10"/>
  <c r="Z33" i="10"/>
  <c r="X33" i="10"/>
  <c r="W33" i="10"/>
  <c r="V33" i="10"/>
  <c r="T33" i="10"/>
  <c r="S33" i="10"/>
  <c r="R33" i="10"/>
  <c r="U33" i="10" s="1"/>
  <c r="S33" i="12" s="1"/>
  <c r="O33" i="10"/>
  <c r="N33" i="10"/>
  <c r="L33" i="10"/>
  <c r="K33" i="10"/>
  <c r="H33" i="10"/>
  <c r="F33" i="10"/>
  <c r="AD32" i="10"/>
  <c r="AC32" i="10"/>
  <c r="AB32" i="10"/>
  <c r="AA32" i="10"/>
  <c r="Z32" i="10"/>
  <c r="X32" i="10"/>
  <c r="W32" i="10"/>
  <c r="V32" i="10"/>
  <c r="T32" i="10"/>
  <c r="S32" i="10"/>
  <c r="R32" i="10"/>
  <c r="P32" i="10"/>
  <c r="L32" i="10"/>
  <c r="J32" i="10"/>
  <c r="H32" i="10"/>
  <c r="G32" i="10"/>
  <c r="F32" i="10"/>
  <c r="D32" i="10"/>
  <c r="B32" i="10"/>
  <c r="AD31" i="10"/>
  <c r="AC31" i="10"/>
  <c r="AB31" i="10"/>
  <c r="AA31" i="10"/>
  <c r="Z31" i="10"/>
  <c r="X31" i="10"/>
  <c r="W31" i="10"/>
  <c r="V31" i="10"/>
  <c r="T31" i="10"/>
  <c r="S31" i="10"/>
  <c r="R31" i="10"/>
  <c r="P31" i="10"/>
  <c r="O31" i="10"/>
  <c r="N31" i="10"/>
  <c r="L31" i="10"/>
  <c r="K31" i="10"/>
  <c r="H31" i="10"/>
  <c r="F31" i="10"/>
  <c r="C31" i="10"/>
  <c r="AD30" i="10"/>
  <c r="AC30" i="10"/>
  <c r="AB30" i="10"/>
  <c r="AA30" i="10"/>
  <c r="Z30" i="10"/>
  <c r="X30" i="10"/>
  <c r="W30" i="10"/>
  <c r="V30" i="10"/>
  <c r="T30" i="10"/>
  <c r="S30" i="10"/>
  <c r="R30" i="10"/>
  <c r="P30" i="10"/>
  <c r="O30" i="10"/>
  <c r="L30" i="10"/>
  <c r="B30" i="10"/>
  <c r="AD29" i="10"/>
  <c r="AC29" i="10"/>
  <c r="AB29" i="10"/>
  <c r="AA29" i="10"/>
  <c r="Z29" i="10"/>
  <c r="X29" i="10"/>
  <c r="W29" i="10"/>
  <c r="V29" i="10"/>
  <c r="T29" i="10"/>
  <c r="S29" i="10"/>
  <c r="R29" i="10"/>
  <c r="P29" i="10"/>
  <c r="O29" i="10"/>
  <c r="N29" i="10"/>
  <c r="L29" i="10"/>
  <c r="F29" i="10"/>
  <c r="D29" i="10"/>
  <c r="C29" i="10"/>
  <c r="AD28" i="10"/>
  <c r="AC28" i="10"/>
  <c r="AB28" i="10"/>
  <c r="AA28" i="10"/>
  <c r="Z28" i="10"/>
  <c r="X28" i="10"/>
  <c r="W28" i="10"/>
  <c r="V28" i="10"/>
  <c r="T28" i="10"/>
  <c r="S28" i="10"/>
  <c r="R28" i="10"/>
  <c r="N28" i="10"/>
  <c r="K28" i="10"/>
  <c r="J28" i="10"/>
  <c r="H28" i="10"/>
  <c r="G28" i="10"/>
  <c r="D28" i="10"/>
  <c r="B28" i="10"/>
  <c r="AD27" i="10"/>
  <c r="AC27" i="10"/>
  <c r="AB27" i="10"/>
  <c r="AA27" i="10"/>
  <c r="Z27" i="10"/>
  <c r="X27" i="10"/>
  <c r="W27" i="10"/>
  <c r="V27" i="10"/>
  <c r="T27" i="10"/>
  <c r="S27" i="10"/>
  <c r="R27" i="10"/>
  <c r="P27" i="10"/>
  <c r="O27" i="10"/>
  <c r="N27" i="10"/>
  <c r="L27" i="10"/>
  <c r="K27" i="10"/>
  <c r="H27" i="10"/>
  <c r="C27" i="10"/>
  <c r="AD26" i="10"/>
  <c r="AC26" i="10"/>
  <c r="AB26" i="10"/>
  <c r="AA26" i="10"/>
  <c r="Z26" i="10"/>
  <c r="AD25" i="10"/>
  <c r="AC25" i="10"/>
  <c r="AB25" i="10"/>
  <c r="AA25" i="10"/>
  <c r="Z25" i="10"/>
  <c r="AD24" i="10"/>
  <c r="AC24" i="10"/>
  <c r="AB24" i="10"/>
  <c r="AA24" i="10"/>
  <c r="Z24" i="10"/>
  <c r="AD23" i="10"/>
  <c r="AC23" i="10"/>
  <c r="AB23" i="10"/>
  <c r="AA23" i="10"/>
  <c r="Z23" i="10"/>
  <c r="AD22" i="10"/>
  <c r="AC22" i="10"/>
  <c r="AB22" i="10"/>
  <c r="AA22" i="10"/>
  <c r="Z22" i="10"/>
  <c r="AD21" i="10"/>
  <c r="AC21" i="10"/>
  <c r="AB21" i="10"/>
  <c r="AA21" i="10"/>
  <c r="Z21" i="10"/>
  <c r="AD20" i="10"/>
  <c r="AC20" i="10"/>
  <c r="AB20" i="10"/>
  <c r="AA20" i="10"/>
  <c r="Z20" i="10"/>
  <c r="AD19" i="10"/>
  <c r="AC19" i="10"/>
  <c r="AB19" i="10"/>
  <c r="AA19" i="10"/>
  <c r="Z19" i="10"/>
  <c r="AD18" i="10"/>
  <c r="AC18" i="10"/>
  <c r="AB18" i="10"/>
  <c r="AA18" i="10"/>
  <c r="Z18" i="10"/>
  <c r="AD17" i="10"/>
  <c r="AC17" i="10"/>
  <c r="AB17" i="10"/>
  <c r="AA17" i="10"/>
  <c r="Z17" i="10"/>
  <c r="AD16" i="10"/>
  <c r="AC16" i="10"/>
  <c r="AB16" i="10"/>
  <c r="AA16" i="10"/>
  <c r="Z16" i="10"/>
  <c r="AD15" i="10"/>
  <c r="AC15" i="10"/>
  <c r="AB15" i="10"/>
  <c r="AA15" i="10"/>
  <c r="Z15" i="10"/>
  <c r="AD14" i="10"/>
  <c r="AC14" i="10"/>
  <c r="AB14" i="10"/>
  <c r="AA14" i="10"/>
  <c r="Z14" i="10"/>
  <c r="AD13" i="10"/>
  <c r="AC13" i="10"/>
  <c r="AB13" i="10"/>
  <c r="AA13" i="10"/>
  <c r="Z13" i="10"/>
  <c r="AD12" i="10"/>
  <c r="AC12" i="10"/>
  <c r="AB12" i="10"/>
  <c r="AA12" i="10"/>
  <c r="Z12" i="10"/>
  <c r="AD11" i="10"/>
  <c r="AC11" i="10"/>
  <c r="AB11" i="10"/>
  <c r="AA11" i="10"/>
  <c r="Z11" i="10"/>
  <c r="AD10" i="10"/>
  <c r="AC10" i="10"/>
  <c r="AB10" i="10"/>
  <c r="AA10" i="10"/>
  <c r="Z10" i="10"/>
  <c r="AD9" i="10"/>
  <c r="AC9" i="10"/>
  <c r="AB9" i="10"/>
  <c r="AA9" i="10"/>
  <c r="Z9" i="10"/>
  <c r="AD10" i="9"/>
  <c r="AD11" i="9"/>
  <c r="AD12" i="9"/>
  <c r="AD13" i="9"/>
  <c r="AD14" i="9"/>
  <c r="AD15" i="9"/>
  <c r="AD16" i="9"/>
  <c r="AD17" i="9"/>
  <c r="AD18" i="9"/>
  <c r="AD19" i="9"/>
  <c r="AD20" i="9"/>
  <c r="AD21" i="9"/>
  <c r="AD22" i="9"/>
  <c r="AD23" i="9"/>
  <c r="AD24" i="9"/>
  <c r="AD25" i="9"/>
  <c r="AD26" i="9"/>
  <c r="AD27" i="9"/>
  <c r="AD28" i="9"/>
  <c r="AD29" i="9"/>
  <c r="AD30" i="9"/>
  <c r="AD31" i="9"/>
  <c r="AD32" i="9"/>
  <c r="AD33" i="9"/>
  <c r="AD34" i="9"/>
  <c r="AD35" i="9"/>
  <c r="AD36" i="9"/>
  <c r="AD37" i="9"/>
  <c r="AD38" i="9"/>
  <c r="AD39" i="9"/>
  <c r="AD40" i="9"/>
  <c r="AD41" i="9"/>
  <c r="AD42" i="9"/>
  <c r="AC10" i="9"/>
  <c r="AC11" i="9"/>
  <c r="AC12" i="9"/>
  <c r="AC13" i="9"/>
  <c r="AC14" i="9"/>
  <c r="AC15" i="9"/>
  <c r="AC16" i="9"/>
  <c r="AC17" i="9"/>
  <c r="AC18" i="9"/>
  <c r="AC19" i="9"/>
  <c r="AC20" i="9"/>
  <c r="AC21" i="9"/>
  <c r="AC22" i="9"/>
  <c r="AC23" i="9"/>
  <c r="AC24" i="9"/>
  <c r="AC25" i="9"/>
  <c r="AC26" i="9"/>
  <c r="AC27" i="9"/>
  <c r="AC28" i="9"/>
  <c r="AC29" i="9"/>
  <c r="AC30" i="9"/>
  <c r="AC31" i="9"/>
  <c r="AC32" i="9"/>
  <c r="AC33" i="9"/>
  <c r="AC34" i="9"/>
  <c r="AC35" i="9"/>
  <c r="AC36" i="9"/>
  <c r="AC37" i="9"/>
  <c r="AC38" i="9"/>
  <c r="AC39" i="9"/>
  <c r="AC40" i="9"/>
  <c r="AC41" i="9"/>
  <c r="AC42" i="9"/>
  <c r="AB10" i="9"/>
  <c r="AB11" i="9"/>
  <c r="AB12" i="9"/>
  <c r="AB13" i="9"/>
  <c r="AB14" i="9"/>
  <c r="AB15" i="9"/>
  <c r="AB16" i="9"/>
  <c r="AB17" i="9"/>
  <c r="AB18" i="9"/>
  <c r="AB19" i="9"/>
  <c r="AB20" i="9"/>
  <c r="AB21" i="9"/>
  <c r="AB22" i="9"/>
  <c r="AB23" i="9"/>
  <c r="AB24" i="9"/>
  <c r="AB25" i="9"/>
  <c r="AB26" i="9"/>
  <c r="AB27" i="9"/>
  <c r="AB28" i="9"/>
  <c r="AB29" i="9"/>
  <c r="AB30" i="9"/>
  <c r="AB31" i="9"/>
  <c r="AB32" i="9"/>
  <c r="AB33" i="9"/>
  <c r="AB34" i="9"/>
  <c r="AB35" i="9"/>
  <c r="AB36" i="9"/>
  <c r="AB37" i="9"/>
  <c r="AB38" i="9"/>
  <c r="AB39" i="9"/>
  <c r="AB40" i="9"/>
  <c r="AB41" i="9"/>
  <c r="AB42" i="9"/>
  <c r="AA10" i="9"/>
  <c r="AA11" i="9"/>
  <c r="AA12" i="9"/>
  <c r="AA13" i="9"/>
  <c r="AA14" i="9"/>
  <c r="AA15" i="9"/>
  <c r="AA16" i="9"/>
  <c r="AA17" i="9"/>
  <c r="AA18" i="9"/>
  <c r="AA19" i="9"/>
  <c r="AA20" i="9"/>
  <c r="AA21" i="9"/>
  <c r="AA22" i="9"/>
  <c r="AA23" i="9"/>
  <c r="AA24" i="9"/>
  <c r="AA25" i="9"/>
  <c r="AA26" i="9"/>
  <c r="AA27" i="9"/>
  <c r="AA28" i="9"/>
  <c r="AA29" i="9"/>
  <c r="AA30" i="9"/>
  <c r="AA31" i="9"/>
  <c r="AA32" i="9"/>
  <c r="AA33" i="9"/>
  <c r="AA34" i="9"/>
  <c r="AA35" i="9"/>
  <c r="AA36" i="9"/>
  <c r="AA37" i="9"/>
  <c r="AA38" i="9"/>
  <c r="AA39" i="9"/>
  <c r="AA40" i="9"/>
  <c r="AA41" i="9"/>
  <c r="AA42" i="9"/>
  <c r="Z10" i="9"/>
  <c r="Z11" i="9"/>
  <c r="Z12" i="9"/>
  <c r="Z13" i="9"/>
  <c r="Z14" i="9"/>
  <c r="Z15" i="9"/>
  <c r="Z16" i="9"/>
  <c r="Z17" i="9"/>
  <c r="Z18" i="9"/>
  <c r="Z19" i="9"/>
  <c r="Z20" i="9"/>
  <c r="Z21" i="9"/>
  <c r="Z22" i="9"/>
  <c r="Z23" i="9"/>
  <c r="Z24" i="9"/>
  <c r="Z25" i="9"/>
  <c r="Z26" i="9"/>
  <c r="Z27" i="9"/>
  <c r="Z28" i="9"/>
  <c r="Z29" i="9"/>
  <c r="Z30" i="9"/>
  <c r="Z31" i="9"/>
  <c r="Z32" i="9"/>
  <c r="Z33" i="9"/>
  <c r="Z34" i="9"/>
  <c r="Z35" i="9"/>
  <c r="Z36" i="9"/>
  <c r="Z37" i="9"/>
  <c r="Z38" i="9"/>
  <c r="Z39" i="9"/>
  <c r="Z40" i="9"/>
  <c r="Z41" i="9"/>
  <c r="Z42" i="9"/>
  <c r="AD9" i="9"/>
  <c r="AC9" i="9"/>
  <c r="AB9" i="9"/>
  <c r="AA9" i="9"/>
  <c r="Z9" i="9"/>
  <c r="X32" i="9"/>
  <c r="X33" i="9"/>
  <c r="X39" i="9"/>
  <c r="X40" i="9"/>
  <c r="X41" i="9"/>
  <c r="X42" i="9"/>
  <c r="W39" i="9"/>
  <c r="W40" i="9"/>
  <c r="W41" i="9"/>
  <c r="W42" i="9"/>
  <c r="V39" i="9"/>
  <c r="V40" i="9"/>
  <c r="V41" i="9"/>
  <c r="V42" i="9"/>
  <c r="T28" i="9"/>
  <c r="T29" i="9"/>
  <c r="T30" i="9"/>
  <c r="T31" i="9"/>
  <c r="T32" i="9"/>
  <c r="T36" i="9"/>
  <c r="T37" i="9"/>
  <c r="T38" i="9"/>
  <c r="T40" i="9"/>
  <c r="T41" i="9"/>
  <c r="T42" i="9"/>
  <c r="S27" i="9"/>
  <c r="S28" i="9"/>
  <c r="S31" i="9"/>
  <c r="S32" i="9"/>
  <c r="S34" i="9"/>
  <c r="S35" i="9"/>
  <c r="S36" i="9"/>
  <c r="S37" i="9"/>
  <c r="S38" i="9"/>
  <c r="S39" i="9"/>
  <c r="S40" i="9"/>
  <c r="U40" i="9" s="1"/>
  <c r="R40" i="12" s="1"/>
  <c r="S41" i="9"/>
  <c r="S42" i="9"/>
  <c r="R27" i="9"/>
  <c r="R28" i="9"/>
  <c r="R29" i="9"/>
  <c r="R30" i="9"/>
  <c r="R31" i="9"/>
  <c r="R32" i="9"/>
  <c r="U32" i="9" s="1"/>
  <c r="R32" i="12" s="1"/>
  <c r="R33" i="9"/>
  <c r="R34" i="9"/>
  <c r="R35" i="9"/>
  <c r="R36" i="9"/>
  <c r="U36" i="9" s="1"/>
  <c r="R36" i="12" s="1"/>
  <c r="R37" i="9"/>
  <c r="R39" i="9"/>
  <c r="R40" i="9"/>
  <c r="R41" i="9"/>
  <c r="R42" i="9"/>
  <c r="P28" i="9"/>
  <c r="P29" i="9"/>
  <c r="P30" i="9"/>
  <c r="P31" i="9"/>
  <c r="P32" i="9"/>
  <c r="P33" i="9"/>
  <c r="P34" i="9"/>
  <c r="P35" i="9"/>
  <c r="P36" i="9"/>
  <c r="P37" i="9"/>
  <c r="P39" i="9"/>
  <c r="P40" i="9"/>
  <c r="P41" i="9"/>
  <c r="P42" i="9"/>
  <c r="O28" i="9"/>
  <c r="O29" i="9"/>
  <c r="O32" i="9"/>
  <c r="O33" i="9"/>
  <c r="O35" i="9"/>
  <c r="O36" i="9"/>
  <c r="O37" i="9"/>
  <c r="O38" i="9"/>
  <c r="O40" i="9"/>
  <c r="O41" i="9"/>
  <c r="O42" i="9"/>
  <c r="N28" i="9"/>
  <c r="N31" i="9"/>
  <c r="N32" i="9"/>
  <c r="N33" i="9"/>
  <c r="N34" i="9"/>
  <c r="N35" i="9"/>
  <c r="Q35" i="9" s="1"/>
  <c r="N35" i="12" s="1"/>
  <c r="N36" i="9"/>
  <c r="N38" i="9"/>
  <c r="N39" i="9"/>
  <c r="N40" i="9"/>
  <c r="N41" i="9"/>
  <c r="Q41" i="9" s="1"/>
  <c r="N41" i="12" s="1"/>
  <c r="N42" i="9"/>
  <c r="L28" i="9"/>
  <c r="L32" i="9"/>
  <c r="L35" i="9"/>
  <c r="L36" i="9"/>
  <c r="L38" i="9"/>
  <c r="L40" i="9"/>
  <c r="L41" i="9"/>
  <c r="L42" i="9"/>
  <c r="K28" i="9"/>
  <c r="K32" i="9"/>
  <c r="K34" i="9"/>
  <c r="K35" i="9"/>
  <c r="K36" i="9"/>
  <c r="K40" i="9"/>
  <c r="K41" i="9"/>
  <c r="K42" i="9"/>
  <c r="J29" i="9"/>
  <c r="J30" i="9"/>
  <c r="J32" i="9"/>
  <c r="J33" i="9"/>
  <c r="J34" i="9"/>
  <c r="J37" i="9"/>
  <c r="J39" i="9"/>
  <c r="J41" i="9"/>
  <c r="J42" i="9"/>
  <c r="H27" i="9"/>
  <c r="H29" i="9"/>
  <c r="H31" i="9"/>
  <c r="H32" i="9"/>
  <c r="H33" i="9"/>
  <c r="H35" i="9"/>
  <c r="H37" i="9"/>
  <c r="H39" i="9"/>
  <c r="H41" i="9"/>
  <c r="H42" i="9"/>
  <c r="G28" i="9"/>
  <c r="G32" i="9"/>
  <c r="F32" i="11"/>
  <c r="G32" i="11"/>
  <c r="H32" i="11"/>
  <c r="G36" i="9"/>
  <c r="G38" i="9"/>
  <c r="G40" i="9"/>
  <c r="G42" i="9"/>
  <c r="F42" i="9"/>
  <c r="I42" i="9" s="1"/>
  <c r="F42" i="12" s="1"/>
  <c r="F42" i="11"/>
  <c r="G42" i="11"/>
  <c r="H42" i="11"/>
  <c r="F33" i="9"/>
  <c r="F35" i="9"/>
  <c r="F36" i="9"/>
  <c r="F39" i="9"/>
  <c r="Q41" i="10"/>
  <c r="O41" i="12" s="1"/>
  <c r="E41" i="10"/>
  <c r="C41" i="12" s="1"/>
  <c r="M41" i="10"/>
  <c r="K41" i="12" s="1"/>
  <c r="U40" i="11"/>
  <c r="T40" i="12" s="1"/>
  <c r="M19" i="31"/>
  <c r="M27" i="31"/>
  <c r="M43" i="31"/>
  <c r="M45" i="31"/>
  <c r="N20" i="31"/>
  <c r="N28" i="31"/>
  <c r="J46" i="31"/>
  <c r="N48" i="31"/>
  <c r="J50" i="31"/>
  <c r="U42" i="10"/>
  <c r="S42" i="12" s="1"/>
  <c r="U31" i="10"/>
  <c r="S31" i="12" s="1"/>
  <c r="D29" i="9"/>
  <c r="B33" i="9"/>
  <c r="B35" i="9"/>
  <c r="C35" i="9"/>
  <c r="D38" i="9"/>
  <c r="D40" i="9"/>
  <c r="D41" i="9"/>
  <c r="B41" i="9"/>
  <c r="C41" i="9"/>
  <c r="C28" i="9"/>
  <c r="C30" i="9"/>
  <c r="C31" i="9"/>
  <c r="C38" i="9"/>
  <c r="C40" i="9"/>
  <c r="E40" i="9" s="1"/>
  <c r="B40" i="12" s="1"/>
  <c r="B28" i="9"/>
  <c r="B31" i="9"/>
  <c r="B32" i="9"/>
  <c r="B36" i="9"/>
  <c r="B37" i="9"/>
  <c r="B38" i="9"/>
  <c r="B40" i="9"/>
  <c r="B42" i="9"/>
  <c r="B3" i="27"/>
  <c r="R3" i="27"/>
  <c r="Y3" i="27"/>
  <c r="C4" i="27"/>
  <c r="U11" i="27"/>
  <c r="U20" i="27"/>
  <c r="D23" i="27"/>
  <c r="E23" i="27"/>
  <c r="F23" i="27"/>
  <c r="G23" i="27"/>
  <c r="I23" i="27"/>
  <c r="J23" i="27"/>
  <c r="K23" i="27"/>
  <c r="L23" i="27"/>
  <c r="N23" i="27"/>
  <c r="O23" i="27"/>
  <c r="P23" i="27"/>
  <c r="Q23" i="27"/>
  <c r="D24" i="27"/>
  <c r="E24" i="27"/>
  <c r="F24" i="27"/>
  <c r="G24" i="27"/>
  <c r="I24" i="27"/>
  <c r="J24" i="27"/>
  <c r="K24" i="27"/>
  <c r="L24" i="27"/>
  <c r="N24" i="27"/>
  <c r="O24" i="27"/>
  <c r="P24" i="27"/>
  <c r="Q24" i="27"/>
  <c r="D25" i="27"/>
  <c r="E25" i="27"/>
  <c r="F25" i="27"/>
  <c r="G25" i="27"/>
  <c r="I25" i="27"/>
  <c r="J25" i="27"/>
  <c r="K25" i="27"/>
  <c r="L25" i="27"/>
  <c r="N25" i="27"/>
  <c r="O25" i="27"/>
  <c r="P25" i="27"/>
  <c r="Q25" i="27"/>
  <c r="D26" i="27"/>
  <c r="E26" i="27"/>
  <c r="F26" i="27"/>
  <c r="G26" i="27"/>
  <c r="I26" i="27"/>
  <c r="J26" i="27"/>
  <c r="K26" i="27"/>
  <c r="L26" i="27"/>
  <c r="N26" i="27"/>
  <c r="O26" i="27"/>
  <c r="P26" i="27"/>
  <c r="Q26" i="27"/>
  <c r="D27" i="27"/>
  <c r="E27" i="27"/>
  <c r="F27" i="27"/>
  <c r="G27" i="27"/>
  <c r="I27" i="27"/>
  <c r="J27" i="27"/>
  <c r="K27" i="27"/>
  <c r="L27" i="27"/>
  <c r="N27" i="27"/>
  <c r="O27" i="27"/>
  <c r="P27" i="27"/>
  <c r="Q27" i="27"/>
  <c r="D28" i="27"/>
  <c r="I28" i="27"/>
  <c r="N28" i="27"/>
  <c r="I31" i="27"/>
  <c r="J31" i="27"/>
  <c r="K31" i="27"/>
  <c r="L31" i="27"/>
  <c r="M31" i="27"/>
  <c r="N31" i="27"/>
  <c r="O31" i="27"/>
  <c r="P31" i="27"/>
  <c r="Q31" i="27"/>
  <c r="R31" i="27"/>
  <c r="S31" i="27"/>
  <c r="B36" i="27"/>
  <c r="R36" i="27"/>
  <c r="Y36" i="27"/>
  <c r="C37" i="27"/>
  <c r="U44" i="27"/>
  <c r="U53" i="27"/>
  <c r="D56" i="27"/>
  <c r="E56" i="27"/>
  <c r="F56" i="27"/>
  <c r="G56" i="27"/>
  <c r="I56" i="27"/>
  <c r="J56" i="27"/>
  <c r="K56" i="27"/>
  <c r="L56" i="27"/>
  <c r="N56" i="27"/>
  <c r="O56" i="27"/>
  <c r="P56" i="27"/>
  <c r="Q56" i="27"/>
  <c r="D57" i="27"/>
  <c r="E57" i="27"/>
  <c r="F57" i="27"/>
  <c r="G57" i="27"/>
  <c r="I57" i="27"/>
  <c r="J57" i="27"/>
  <c r="K57" i="27"/>
  <c r="L57" i="27"/>
  <c r="N57" i="27"/>
  <c r="O57" i="27"/>
  <c r="P57" i="27"/>
  <c r="Q57" i="27"/>
  <c r="D58" i="27"/>
  <c r="E58" i="27"/>
  <c r="F58" i="27"/>
  <c r="G58" i="27"/>
  <c r="I58" i="27"/>
  <c r="J58" i="27"/>
  <c r="K58" i="27"/>
  <c r="L58" i="27"/>
  <c r="N58" i="27"/>
  <c r="O58" i="27"/>
  <c r="P58" i="27"/>
  <c r="Q58" i="27"/>
  <c r="D59" i="27"/>
  <c r="E59" i="27"/>
  <c r="F59" i="27"/>
  <c r="G59" i="27"/>
  <c r="I59" i="27"/>
  <c r="J59" i="27"/>
  <c r="K59" i="27"/>
  <c r="L59" i="27"/>
  <c r="N59" i="27"/>
  <c r="O59" i="27"/>
  <c r="P59" i="27"/>
  <c r="Q59" i="27"/>
  <c r="D60" i="27"/>
  <c r="E60" i="27"/>
  <c r="F60" i="27"/>
  <c r="G60" i="27"/>
  <c r="I60" i="27"/>
  <c r="J60" i="27"/>
  <c r="K60" i="27"/>
  <c r="L60" i="27"/>
  <c r="N60" i="27"/>
  <c r="O60" i="27"/>
  <c r="P60" i="27"/>
  <c r="Q60" i="27"/>
  <c r="D61" i="27"/>
  <c r="I61" i="27"/>
  <c r="N61" i="27"/>
  <c r="I64" i="27"/>
  <c r="J64" i="27"/>
  <c r="K64" i="27"/>
  <c r="L64" i="27"/>
  <c r="M64" i="27"/>
  <c r="N64" i="27"/>
  <c r="O64" i="27"/>
  <c r="P64" i="27"/>
  <c r="Q64" i="27"/>
  <c r="R64" i="27"/>
  <c r="S64" i="27"/>
  <c r="B68" i="27"/>
  <c r="R68" i="27"/>
  <c r="Y68" i="27"/>
  <c r="C69" i="27"/>
  <c r="U76" i="27"/>
  <c r="U85" i="27"/>
  <c r="D88" i="27"/>
  <c r="E88" i="27"/>
  <c r="F88" i="27"/>
  <c r="G88" i="27"/>
  <c r="I88" i="27"/>
  <c r="J88" i="27"/>
  <c r="K88" i="27"/>
  <c r="L88" i="27"/>
  <c r="N88" i="27"/>
  <c r="O88" i="27"/>
  <c r="P88" i="27"/>
  <c r="Q88" i="27"/>
  <c r="D89" i="27"/>
  <c r="E89" i="27"/>
  <c r="F89" i="27"/>
  <c r="G89" i="27"/>
  <c r="I89" i="27"/>
  <c r="J89" i="27"/>
  <c r="K89" i="27"/>
  <c r="L89" i="27"/>
  <c r="N89" i="27"/>
  <c r="O89" i="27"/>
  <c r="P89" i="27"/>
  <c r="Q89" i="27"/>
  <c r="D90" i="27"/>
  <c r="E90" i="27"/>
  <c r="F90" i="27"/>
  <c r="G90" i="27"/>
  <c r="I90" i="27"/>
  <c r="J90" i="27"/>
  <c r="K90" i="27"/>
  <c r="L90" i="27"/>
  <c r="N90" i="27"/>
  <c r="O90" i="27"/>
  <c r="P90" i="27"/>
  <c r="Q90" i="27"/>
  <c r="D91" i="27"/>
  <c r="E91" i="27"/>
  <c r="F91" i="27"/>
  <c r="G91" i="27"/>
  <c r="I91" i="27"/>
  <c r="J91" i="27"/>
  <c r="K91" i="27"/>
  <c r="L91" i="27"/>
  <c r="N91" i="27"/>
  <c r="O91" i="27"/>
  <c r="P91" i="27"/>
  <c r="Q91" i="27"/>
  <c r="D92" i="27"/>
  <c r="E92" i="27"/>
  <c r="F92" i="27"/>
  <c r="G92" i="27"/>
  <c r="I92" i="27"/>
  <c r="J92" i="27"/>
  <c r="K92" i="27"/>
  <c r="L92" i="27"/>
  <c r="N92" i="27"/>
  <c r="O92" i="27"/>
  <c r="P92" i="27"/>
  <c r="Q92" i="27"/>
  <c r="D93" i="27"/>
  <c r="I93" i="27"/>
  <c r="N93" i="27"/>
  <c r="I96" i="27"/>
  <c r="J96" i="27"/>
  <c r="K96" i="27"/>
  <c r="L96" i="27"/>
  <c r="M96" i="27"/>
  <c r="N96" i="27"/>
  <c r="O96" i="27"/>
  <c r="P96" i="27"/>
  <c r="Q96" i="27"/>
  <c r="R96" i="27"/>
  <c r="S96" i="27"/>
  <c r="B101" i="27"/>
  <c r="R101" i="27"/>
  <c r="Y101" i="27"/>
  <c r="C102" i="27"/>
  <c r="U109" i="27"/>
  <c r="U118" i="27"/>
  <c r="D121" i="27"/>
  <c r="E121" i="27"/>
  <c r="F121" i="27"/>
  <c r="G121" i="27"/>
  <c r="I121" i="27"/>
  <c r="J121" i="27"/>
  <c r="K121" i="27"/>
  <c r="L121" i="27"/>
  <c r="N121" i="27"/>
  <c r="O121" i="27"/>
  <c r="P121" i="27"/>
  <c r="Q121" i="27"/>
  <c r="D122" i="27"/>
  <c r="E122" i="27"/>
  <c r="F122" i="27"/>
  <c r="G122" i="27"/>
  <c r="I122" i="27"/>
  <c r="J122" i="27"/>
  <c r="K122" i="27"/>
  <c r="L122" i="27"/>
  <c r="N122" i="27"/>
  <c r="O122" i="27"/>
  <c r="P122" i="27"/>
  <c r="Q122" i="27"/>
  <c r="D123" i="27"/>
  <c r="E123" i="27"/>
  <c r="F123" i="27"/>
  <c r="G123" i="27"/>
  <c r="I123" i="27"/>
  <c r="J123" i="27"/>
  <c r="K123" i="27"/>
  <c r="L123" i="27"/>
  <c r="N123" i="27"/>
  <c r="O123" i="27"/>
  <c r="P123" i="27"/>
  <c r="Q123" i="27"/>
  <c r="D124" i="27"/>
  <c r="E124" i="27"/>
  <c r="F124" i="27"/>
  <c r="G124" i="27"/>
  <c r="I124" i="27"/>
  <c r="J124" i="27"/>
  <c r="K124" i="27"/>
  <c r="L124" i="27"/>
  <c r="N124" i="27"/>
  <c r="O124" i="27"/>
  <c r="P124" i="27"/>
  <c r="Q124" i="27"/>
  <c r="D125" i="27"/>
  <c r="E125" i="27"/>
  <c r="F125" i="27"/>
  <c r="G125" i="27"/>
  <c r="I125" i="27"/>
  <c r="J125" i="27"/>
  <c r="K125" i="27"/>
  <c r="L125" i="27"/>
  <c r="N125" i="27"/>
  <c r="O125" i="27"/>
  <c r="P125" i="27"/>
  <c r="Q125" i="27"/>
  <c r="D126" i="27"/>
  <c r="I126" i="27"/>
  <c r="N126" i="27"/>
  <c r="I129" i="27"/>
  <c r="J129" i="27"/>
  <c r="K129" i="27"/>
  <c r="L129" i="27"/>
  <c r="M129" i="27"/>
  <c r="N129" i="27"/>
  <c r="O129" i="27"/>
  <c r="P129" i="27"/>
  <c r="Q129" i="27"/>
  <c r="R129" i="27"/>
  <c r="S129" i="27"/>
  <c r="B133" i="27"/>
  <c r="R133" i="27"/>
  <c r="Y133" i="27"/>
  <c r="C134" i="27"/>
  <c r="U141" i="27"/>
  <c r="U150" i="27"/>
  <c r="D153" i="27"/>
  <c r="E153" i="27"/>
  <c r="F153" i="27"/>
  <c r="G153" i="27"/>
  <c r="I153" i="27"/>
  <c r="J153" i="27"/>
  <c r="K153" i="27"/>
  <c r="L153" i="27"/>
  <c r="N153" i="27"/>
  <c r="O153" i="27"/>
  <c r="P153" i="27"/>
  <c r="Q153" i="27"/>
  <c r="D154" i="27"/>
  <c r="E154" i="27"/>
  <c r="F154" i="27"/>
  <c r="G154" i="27"/>
  <c r="I154" i="27"/>
  <c r="J154" i="27"/>
  <c r="K154" i="27"/>
  <c r="L154" i="27"/>
  <c r="N154" i="27"/>
  <c r="O154" i="27"/>
  <c r="P154" i="27"/>
  <c r="Q154" i="27"/>
  <c r="D155" i="27"/>
  <c r="E155" i="27"/>
  <c r="F155" i="27"/>
  <c r="G155" i="27"/>
  <c r="I155" i="27"/>
  <c r="J155" i="27"/>
  <c r="K155" i="27"/>
  <c r="L155" i="27"/>
  <c r="N155" i="27"/>
  <c r="O155" i="27"/>
  <c r="P155" i="27"/>
  <c r="Q155" i="27"/>
  <c r="D156" i="27"/>
  <c r="E156" i="27"/>
  <c r="F156" i="27"/>
  <c r="G156" i="27"/>
  <c r="I156" i="27"/>
  <c r="J156" i="27"/>
  <c r="K156" i="27"/>
  <c r="L156" i="27"/>
  <c r="N156" i="27"/>
  <c r="O156" i="27"/>
  <c r="P156" i="27"/>
  <c r="Q156" i="27"/>
  <c r="D157" i="27"/>
  <c r="E157" i="27"/>
  <c r="F157" i="27"/>
  <c r="G157" i="27"/>
  <c r="I157" i="27"/>
  <c r="J157" i="27"/>
  <c r="K157" i="27"/>
  <c r="L157" i="27"/>
  <c r="N157" i="27"/>
  <c r="O157" i="27"/>
  <c r="P157" i="27"/>
  <c r="Q157" i="27"/>
  <c r="D158" i="27"/>
  <c r="I158" i="27"/>
  <c r="N158" i="27"/>
  <c r="I161" i="27"/>
  <c r="J161" i="27"/>
  <c r="K161" i="27"/>
  <c r="L161" i="27"/>
  <c r="M161" i="27"/>
  <c r="N161" i="27"/>
  <c r="O161" i="27"/>
  <c r="P161" i="27"/>
  <c r="Q161" i="27"/>
  <c r="R161" i="27"/>
  <c r="S161" i="27"/>
  <c r="B166" i="27"/>
  <c r="R166" i="27"/>
  <c r="Y166" i="27"/>
  <c r="C167" i="27"/>
  <c r="U174" i="27"/>
  <c r="U183" i="27"/>
  <c r="D186" i="27"/>
  <c r="E186" i="27"/>
  <c r="F186" i="27"/>
  <c r="G186" i="27"/>
  <c r="I186" i="27"/>
  <c r="J186" i="27"/>
  <c r="K186" i="27"/>
  <c r="L186" i="27"/>
  <c r="N186" i="27"/>
  <c r="O186" i="27"/>
  <c r="P186" i="27"/>
  <c r="Q186" i="27"/>
  <c r="D187" i="27"/>
  <c r="E187" i="27"/>
  <c r="F187" i="27"/>
  <c r="G187" i="27"/>
  <c r="I187" i="27"/>
  <c r="J187" i="27"/>
  <c r="K187" i="27"/>
  <c r="L187" i="27"/>
  <c r="N187" i="27"/>
  <c r="O187" i="27"/>
  <c r="P187" i="27"/>
  <c r="Q187" i="27"/>
  <c r="D188" i="27"/>
  <c r="E188" i="27"/>
  <c r="F188" i="27"/>
  <c r="G188" i="27"/>
  <c r="I188" i="27"/>
  <c r="J188" i="27"/>
  <c r="K188" i="27"/>
  <c r="L188" i="27"/>
  <c r="N188" i="27"/>
  <c r="O188" i="27"/>
  <c r="P188" i="27"/>
  <c r="Q188" i="27"/>
  <c r="D189" i="27"/>
  <c r="E189" i="27"/>
  <c r="F189" i="27"/>
  <c r="G189" i="27"/>
  <c r="I189" i="27"/>
  <c r="J189" i="27"/>
  <c r="K189" i="27"/>
  <c r="L189" i="27"/>
  <c r="N189" i="27"/>
  <c r="O189" i="27"/>
  <c r="P189" i="27"/>
  <c r="Q189" i="27"/>
  <c r="D190" i="27"/>
  <c r="E190" i="27"/>
  <c r="F190" i="27"/>
  <c r="G190" i="27"/>
  <c r="I190" i="27"/>
  <c r="J190" i="27"/>
  <c r="K190" i="27"/>
  <c r="L190" i="27"/>
  <c r="N190" i="27"/>
  <c r="O190" i="27"/>
  <c r="P190" i="27"/>
  <c r="Q190" i="27"/>
  <c r="D191" i="27"/>
  <c r="I191" i="27"/>
  <c r="N191" i="27"/>
  <c r="I194" i="27"/>
  <c r="J194" i="27"/>
  <c r="K194" i="27"/>
  <c r="L194" i="27"/>
  <c r="M194" i="27"/>
  <c r="N194" i="27"/>
  <c r="O194" i="27"/>
  <c r="P194" i="27"/>
  <c r="Q194" i="27"/>
  <c r="R194" i="27"/>
  <c r="S194" i="27"/>
  <c r="R3" i="26"/>
  <c r="Y3" i="26"/>
  <c r="C4" i="26"/>
  <c r="U11" i="26"/>
  <c r="U20" i="26"/>
  <c r="I23" i="26"/>
  <c r="J23" i="26"/>
  <c r="K23" i="26"/>
  <c r="L23" i="26"/>
  <c r="N23" i="26"/>
  <c r="O23" i="26"/>
  <c r="P23" i="26"/>
  <c r="Q23" i="26"/>
  <c r="I24" i="26"/>
  <c r="J24" i="26"/>
  <c r="K24" i="26"/>
  <c r="L24" i="26"/>
  <c r="N24" i="26"/>
  <c r="O24" i="26"/>
  <c r="P24" i="26"/>
  <c r="Q24" i="26"/>
  <c r="I25" i="26"/>
  <c r="J25" i="26"/>
  <c r="K25" i="26"/>
  <c r="L25" i="26"/>
  <c r="N25" i="26"/>
  <c r="O25" i="26"/>
  <c r="P25" i="26"/>
  <c r="Q25" i="26"/>
  <c r="I26" i="26"/>
  <c r="J26" i="26"/>
  <c r="K26" i="26"/>
  <c r="L26" i="26"/>
  <c r="N26" i="26"/>
  <c r="O26" i="26"/>
  <c r="P26" i="26"/>
  <c r="Q26" i="26"/>
  <c r="I27" i="26"/>
  <c r="J27" i="26"/>
  <c r="K27" i="26"/>
  <c r="L27" i="26"/>
  <c r="N27" i="26"/>
  <c r="O27" i="26"/>
  <c r="P27" i="26"/>
  <c r="Q27" i="26"/>
  <c r="I28" i="26"/>
  <c r="N28" i="26"/>
  <c r="L31" i="26"/>
  <c r="M31" i="26"/>
  <c r="N31" i="26"/>
  <c r="O31" i="26"/>
  <c r="P31" i="26"/>
  <c r="Q31" i="26"/>
  <c r="R31" i="26"/>
  <c r="S31" i="26"/>
  <c r="B43" i="26"/>
  <c r="R43" i="26"/>
  <c r="Y43" i="26"/>
  <c r="C44" i="26"/>
  <c r="U51" i="26"/>
  <c r="U60" i="26"/>
  <c r="I63" i="26"/>
  <c r="J63" i="26"/>
  <c r="K63" i="26"/>
  <c r="L63" i="26"/>
  <c r="N63" i="26"/>
  <c r="O63" i="26"/>
  <c r="P63" i="26"/>
  <c r="Q63" i="26"/>
  <c r="I64" i="26"/>
  <c r="J64" i="26"/>
  <c r="K64" i="26"/>
  <c r="L64" i="26"/>
  <c r="N64" i="26"/>
  <c r="O64" i="26"/>
  <c r="P64" i="26"/>
  <c r="Q64" i="26"/>
  <c r="I65" i="26"/>
  <c r="J65" i="26"/>
  <c r="K65" i="26"/>
  <c r="L65" i="26"/>
  <c r="N65" i="26"/>
  <c r="O65" i="26"/>
  <c r="P65" i="26"/>
  <c r="Q65" i="26"/>
  <c r="I66" i="26"/>
  <c r="J66" i="26"/>
  <c r="K66" i="26"/>
  <c r="L66" i="26"/>
  <c r="N66" i="26"/>
  <c r="O66" i="26"/>
  <c r="P66" i="26"/>
  <c r="Q66" i="26"/>
  <c r="I67" i="26"/>
  <c r="J67" i="26"/>
  <c r="K67" i="26"/>
  <c r="L67" i="26"/>
  <c r="N67" i="26"/>
  <c r="O67" i="26"/>
  <c r="P67" i="26"/>
  <c r="Q67" i="26"/>
  <c r="I68" i="26"/>
  <c r="N68" i="26"/>
  <c r="L71" i="26"/>
  <c r="M71" i="26"/>
  <c r="N71" i="26"/>
  <c r="O71" i="26"/>
  <c r="P71" i="26"/>
  <c r="Q71" i="26"/>
  <c r="R71" i="26"/>
  <c r="S71" i="26"/>
  <c r="B85" i="26"/>
  <c r="R85" i="26"/>
  <c r="Y85" i="26"/>
  <c r="C86" i="26"/>
  <c r="U93" i="26"/>
  <c r="U102" i="26"/>
  <c r="I105" i="26"/>
  <c r="J105" i="26"/>
  <c r="K105" i="26"/>
  <c r="L105" i="26"/>
  <c r="N105" i="26"/>
  <c r="O105" i="26"/>
  <c r="P105" i="26"/>
  <c r="Q105" i="26"/>
  <c r="I106" i="26"/>
  <c r="J106" i="26"/>
  <c r="K106" i="26"/>
  <c r="L106" i="26"/>
  <c r="N106" i="26"/>
  <c r="O106" i="26"/>
  <c r="P106" i="26"/>
  <c r="Q106" i="26"/>
  <c r="I107" i="26"/>
  <c r="J107" i="26"/>
  <c r="K107" i="26"/>
  <c r="L107" i="26"/>
  <c r="N107" i="26"/>
  <c r="O107" i="26"/>
  <c r="P107" i="26"/>
  <c r="Q107" i="26"/>
  <c r="I108" i="26"/>
  <c r="J108" i="26"/>
  <c r="K108" i="26"/>
  <c r="L108" i="26"/>
  <c r="N108" i="26"/>
  <c r="O108" i="26"/>
  <c r="P108" i="26"/>
  <c r="Q108" i="26"/>
  <c r="I109" i="26"/>
  <c r="J109" i="26"/>
  <c r="K109" i="26"/>
  <c r="L109" i="26"/>
  <c r="N109" i="26"/>
  <c r="O109" i="26"/>
  <c r="P109" i="26"/>
  <c r="Q109" i="26"/>
  <c r="I110" i="26"/>
  <c r="N110" i="26"/>
  <c r="L113" i="26"/>
  <c r="M113" i="26"/>
  <c r="N113" i="26"/>
  <c r="O113" i="26"/>
  <c r="P113" i="26"/>
  <c r="Q113" i="26"/>
  <c r="R113" i="26"/>
  <c r="S113" i="26"/>
  <c r="B124" i="26"/>
  <c r="R124" i="26"/>
  <c r="Y124" i="26"/>
  <c r="C125" i="26"/>
  <c r="U132" i="26"/>
  <c r="U141" i="26"/>
  <c r="I144" i="26"/>
  <c r="J144" i="26"/>
  <c r="K144" i="26"/>
  <c r="L144" i="26"/>
  <c r="N144" i="26"/>
  <c r="O144" i="26"/>
  <c r="P144" i="26"/>
  <c r="Q144" i="26"/>
  <c r="I145" i="26"/>
  <c r="J145" i="26"/>
  <c r="K145" i="26"/>
  <c r="L145" i="26"/>
  <c r="N145" i="26"/>
  <c r="O145" i="26"/>
  <c r="P145" i="26"/>
  <c r="Q145" i="26"/>
  <c r="I146" i="26"/>
  <c r="J146" i="26"/>
  <c r="K146" i="26"/>
  <c r="L146" i="26"/>
  <c r="N146" i="26"/>
  <c r="O146" i="26"/>
  <c r="P146" i="26"/>
  <c r="Q146" i="26"/>
  <c r="I147" i="26"/>
  <c r="J147" i="26"/>
  <c r="K147" i="26"/>
  <c r="L147" i="26"/>
  <c r="N147" i="26"/>
  <c r="O147" i="26"/>
  <c r="P147" i="26"/>
  <c r="Q147" i="26"/>
  <c r="I148" i="26"/>
  <c r="J148" i="26"/>
  <c r="K148" i="26"/>
  <c r="L148" i="26"/>
  <c r="N148" i="26"/>
  <c r="O148" i="26"/>
  <c r="P148" i="26"/>
  <c r="Q148" i="26"/>
  <c r="I149" i="26"/>
  <c r="N149" i="26"/>
  <c r="L152" i="26"/>
  <c r="M152" i="26"/>
  <c r="N152" i="26"/>
  <c r="O152" i="26"/>
  <c r="P152" i="26"/>
  <c r="Q152" i="26"/>
  <c r="R152" i="26"/>
  <c r="S152" i="26"/>
  <c r="B166" i="26"/>
  <c r="R166" i="26"/>
  <c r="Y166" i="26"/>
  <c r="C167" i="26"/>
  <c r="U174" i="26"/>
  <c r="U183" i="26"/>
  <c r="D186" i="26"/>
  <c r="E186" i="26"/>
  <c r="F186" i="26"/>
  <c r="G186" i="26"/>
  <c r="I186" i="26"/>
  <c r="J186" i="26"/>
  <c r="K186" i="26"/>
  <c r="L186" i="26"/>
  <c r="N186" i="26"/>
  <c r="O186" i="26"/>
  <c r="P186" i="26"/>
  <c r="Q186" i="26"/>
  <c r="D187" i="26"/>
  <c r="E187" i="26"/>
  <c r="F187" i="26"/>
  <c r="G187" i="26"/>
  <c r="I187" i="26"/>
  <c r="J187" i="26"/>
  <c r="K187" i="26"/>
  <c r="L187" i="26"/>
  <c r="N187" i="26"/>
  <c r="O187" i="26"/>
  <c r="P187" i="26"/>
  <c r="Q187" i="26"/>
  <c r="D188" i="26"/>
  <c r="E188" i="26"/>
  <c r="F188" i="26"/>
  <c r="G188" i="26"/>
  <c r="I188" i="26"/>
  <c r="J188" i="26"/>
  <c r="K188" i="26"/>
  <c r="L188" i="26"/>
  <c r="N188" i="26"/>
  <c r="O188" i="26"/>
  <c r="P188" i="26"/>
  <c r="Q188" i="26"/>
  <c r="D189" i="26"/>
  <c r="E189" i="26"/>
  <c r="F189" i="26"/>
  <c r="G189" i="26"/>
  <c r="I189" i="26"/>
  <c r="J189" i="26"/>
  <c r="K189" i="26"/>
  <c r="L189" i="26"/>
  <c r="N189" i="26"/>
  <c r="O189" i="26"/>
  <c r="P189" i="26"/>
  <c r="Q189" i="26"/>
  <c r="D190" i="26"/>
  <c r="E190" i="26"/>
  <c r="F190" i="26"/>
  <c r="G190" i="26"/>
  <c r="I190" i="26"/>
  <c r="J190" i="26"/>
  <c r="K190" i="26"/>
  <c r="L190" i="26"/>
  <c r="N190" i="26"/>
  <c r="O190" i="26"/>
  <c r="P190" i="26"/>
  <c r="Q190" i="26"/>
  <c r="D191" i="26"/>
  <c r="I191" i="26"/>
  <c r="N191" i="26"/>
  <c r="I194" i="26"/>
  <c r="J194" i="26"/>
  <c r="K194" i="26"/>
  <c r="L194" i="26"/>
  <c r="M194" i="26"/>
  <c r="N194" i="26"/>
  <c r="O194" i="26"/>
  <c r="P194" i="26"/>
  <c r="Q194" i="26"/>
  <c r="R194" i="26"/>
  <c r="S194" i="26"/>
  <c r="B204" i="26"/>
  <c r="R204" i="26"/>
  <c r="Y204" i="26"/>
  <c r="C205" i="26"/>
  <c r="U212" i="26"/>
  <c r="U221" i="26"/>
  <c r="D224" i="26"/>
  <c r="E224" i="26"/>
  <c r="F224" i="26"/>
  <c r="G224" i="26"/>
  <c r="I224" i="26"/>
  <c r="J224" i="26"/>
  <c r="K224" i="26"/>
  <c r="L224" i="26"/>
  <c r="N224" i="26"/>
  <c r="O224" i="26"/>
  <c r="P224" i="26"/>
  <c r="Q224" i="26"/>
  <c r="D225" i="26"/>
  <c r="E225" i="26"/>
  <c r="F225" i="26"/>
  <c r="G225" i="26"/>
  <c r="I225" i="26"/>
  <c r="J225" i="26"/>
  <c r="K225" i="26"/>
  <c r="L225" i="26"/>
  <c r="N225" i="26"/>
  <c r="O225" i="26"/>
  <c r="P225" i="26"/>
  <c r="Q225" i="26"/>
  <c r="D226" i="26"/>
  <c r="E226" i="26"/>
  <c r="F226" i="26"/>
  <c r="G226" i="26"/>
  <c r="I226" i="26"/>
  <c r="J226" i="26"/>
  <c r="K226" i="26"/>
  <c r="L226" i="26"/>
  <c r="N226" i="26"/>
  <c r="O226" i="26"/>
  <c r="P226" i="26"/>
  <c r="Q226" i="26"/>
  <c r="D227" i="26"/>
  <c r="E227" i="26"/>
  <c r="F227" i="26"/>
  <c r="G227" i="26"/>
  <c r="I227" i="26"/>
  <c r="J227" i="26"/>
  <c r="K227" i="26"/>
  <c r="L227" i="26"/>
  <c r="N227" i="26"/>
  <c r="O227" i="26"/>
  <c r="P227" i="26"/>
  <c r="Q227" i="26"/>
  <c r="D228" i="26"/>
  <c r="E228" i="26"/>
  <c r="F228" i="26"/>
  <c r="G228" i="26"/>
  <c r="I228" i="26"/>
  <c r="J228" i="26"/>
  <c r="K228" i="26"/>
  <c r="L228" i="26"/>
  <c r="N228" i="26"/>
  <c r="O228" i="26"/>
  <c r="P228" i="26"/>
  <c r="Q228" i="26"/>
  <c r="D229" i="26"/>
  <c r="I229" i="26"/>
  <c r="N229" i="26"/>
  <c r="I232" i="26"/>
  <c r="J232" i="26"/>
  <c r="K232" i="26"/>
  <c r="L232" i="26"/>
  <c r="M232" i="26"/>
  <c r="N232" i="26"/>
  <c r="O232" i="26"/>
  <c r="P232" i="26"/>
  <c r="Q232" i="26"/>
  <c r="R232" i="26"/>
  <c r="S232" i="26"/>
  <c r="B3" i="25"/>
  <c r="R3" i="25"/>
  <c r="Y3" i="25"/>
  <c r="C4" i="25"/>
  <c r="U11" i="25"/>
  <c r="U20" i="25"/>
  <c r="I23" i="25"/>
  <c r="J23" i="25"/>
  <c r="K23" i="25"/>
  <c r="L23" i="25"/>
  <c r="N23" i="25"/>
  <c r="O23" i="25"/>
  <c r="P23" i="25"/>
  <c r="Q23" i="25"/>
  <c r="I24" i="25"/>
  <c r="J24" i="25"/>
  <c r="K24" i="25"/>
  <c r="L24" i="25"/>
  <c r="N24" i="25"/>
  <c r="O24" i="25"/>
  <c r="P24" i="25"/>
  <c r="Q24" i="25"/>
  <c r="I25" i="25"/>
  <c r="J25" i="25"/>
  <c r="K25" i="25"/>
  <c r="L25" i="25"/>
  <c r="N25" i="25"/>
  <c r="O25" i="25"/>
  <c r="P25" i="25"/>
  <c r="Q25" i="25"/>
  <c r="I26" i="25"/>
  <c r="J26" i="25"/>
  <c r="K26" i="25"/>
  <c r="L26" i="25"/>
  <c r="N26" i="25"/>
  <c r="O26" i="25"/>
  <c r="P26" i="25"/>
  <c r="Q26" i="25"/>
  <c r="I27" i="25"/>
  <c r="J27" i="25"/>
  <c r="K27" i="25"/>
  <c r="L27" i="25"/>
  <c r="N27" i="25"/>
  <c r="O27" i="25"/>
  <c r="P27" i="25"/>
  <c r="Q27" i="25"/>
  <c r="I28" i="25"/>
  <c r="N28" i="25"/>
  <c r="M31" i="25"/>
  <c r="N31" i="25"/>
  <c r="O31" i="25"/>
  <c r="P31" i="25"/>
  <c r="Q31" i="25"/>
  <c r="R31" i="25"/>
  <c r="S31" i="25"/>
  <c r="B43" i="25"/>
  <c r="R43" i="25"/>
  <c r="Y43" i="25"/>
  <c r="C44" i="25"/>
  <c r="U51" i="25"/>
  <c r="K56" i="25"/>
  <c r="U60" i="25"/>
  <c r="I63" i="25"/>
  <c r="J63" i="25"/>
  <c r="K63" i="25"/>
  <c r="L63" i="25"/>
  <c r="N63" i="25"/>
  <c r="O63" i="25"/>
  <c r="P63" i="25"/>
  <c r="Q63" i="25"/>
  <c r="I64" i="25"/>
  <c r="J64" i="25"/>
  <c r="K64" i="25"/>
  <c r="L64" i="25"/>
  <c r="N64" i="25"/>
  <c r="O64" i="25"/>
  <c r="P64" i="25"/>
  <c r="Q64" i="25"/>
  <c r="I65" i="25"/>
  <c r="J65" i="25"/>
  <c r="K65" i="25"/>
  <c r="L65" i="25"/>
  <c r="N65" i="25"/>
  <c r="O65" i="25"/>
  <c r="P65" i="25"/>
  <c r="Q65" i="25"/>
  <c r="I66" i="25"/>
  <c r="J66" i="25"/>
  <c r="K66" i="25"/>
  <c r="L66" i="25"/>
  <c r="N66" i="25"/>
  <c r="O66" i="25"/>
  <c r="P66" i="25"/>
  <c r="Q66" i="25"/>
  <c r="I67" i="25"/>
  <c r="J67" i="25"/>
  <c r="K67" i="25"/>
  <c r="L67" i="25"/>
  <c r="N67" i="25"/>
  <c r="O67" i="25"/>
  <c r="P67" i="25"/>
  <c r="Q67" i="25"/>
  <c r="I68" i="25"/>
  <c r="N68" i="25"/>
  <c r="M71" i="25"/>
  <c r="N71" i="25"/>
  <c r="O71" i="25"/>
  <c r="P71" i="25"/>
  <c r="Q71" i="25"/>
  <c r="R71" i="25"/>
  <c r="S71" i="25"/>
  <c r="B85" i="25"/>
  <c r="R85" i="25"/>
  <c r="Y85" i="25"/>
  <c r="C86" i="25"/>
  <c r="U93" i="25"/>
  <c r="U102" i="25"/>
  <c r="I105" i="25"/>
  <c r="J105" i="25"/>
  <c r="K105" i="25"/>
  <c r="L105" i="25"/>
  <c r="N105" i="25"/>
  <c r="O105" i="25"/>
  <c r="P105" i="25"/>
  <c r="Q105" i="25"/>
  <c r="I106" i="25"/>
  <c r="J106" i="25"/>
  <c r="K106" i="25"/>
  <c r="L106" i="25"/>
  <c r="N106" i="25"/>
  <c r="O106" i="25"/>
  <c r="P106" i="25"/>
  <c r="Q106" i="25"/>
  <c r="I107" i="25"/>
  <c r="J107" i="25"/>
  <c r="K107" i="25"/>
  <c r="L107" i="25"/>
  <c r="N107" i="25"/>
  <c r="O107" i="25"/>
  <c r="P107" i="25"/>
  <c r="Q107" i="25"/>
  <c r="I108" i="25"/>
  <c r="J108" i="25"/>
  <c r="K108" i="25"/>
  <c r="L108" i="25"/>
  <c r="N108" i="25"/>
  <c r="O108" i="25"/>
  <c r="P108" i="25"/>
  <c r="Q108" i="25"/>
  <c r="I109" i="25"/>
  <c r="J109" i="25"/>
  <c r="K109" i="25"/>
  <c r="L109" i="25"/>
  <c r="N109" i="25"/>
  <c r="O109" i="25"/>
  <c r="P109" i="25"/>
  <c r="Q109" i="25"/>
  <c r="I110" i="25"/>
  <c r="N110" i="25"/>
  <c r="M113" i="25"/>
  <c r="N113" i="25"/>
  <c r="O113" i="25"/>
  <c r="P113" i="25"/>
  <c r="Q113" i="25"/>
  <c r="R113" i="25"/>
  <c r="S113" i="25"/>
  <c r="B124" i="25"/>
  <c r="R124" i="25"/>
  <c r="Y124" i="25"/>
  <c r="C125" i="25"/>
  <c r="U132" i="25"/>
  <c r="U141" i="25"/>
  <c r="I144" i="25"/>
  <c r="J144" i="25"/>
  <c r="K144" i="25"/>
  <c r="L144" i="25"/>
  <c r="N144" i="25"/>
  <c r="O144" i="25"/>
  <c r="P144" i="25"/>
  <c r="Q144" i="25"/>
  <c r="I145" i="25"/>
  <c r="J145" i="25"/>
  <c r="K145" i="25"/>
  <c r="L145" i="25"/>
  <c r="N145" i="25"/>
  <c r="O145" i="25"/>
  <c r="P145" i="25"/>
  <c r="Q145" i="25"/>
  <c r="I146" i="25"/>
  <c r="J146" i="25"/>
  <c r="K146" i="25"/>
  <c r="L146" i="25"/>
  <c r="N146" i="25"/>
  <c r="O146" i="25"/>
  <c r="P146" i="25"/>
  <c r="Q146" i="25"/>
  <c r="I147" i="25"/>
  <c r="J147" i="25"/>
  <c r="K147" i="25"/>
  <c r="L147" i="25"/>
  <c r="N147" i="25"/>
  <c r="O147" i="25"/>
  <c r="P147" i="25"/>
  <c r="Q147" i="25"/>
  <c r="I148" i="25"/>
  <c r="J148" i="25"/>
  <c r="K148" i="25"/>
  <c r="L148" i="25"/>
  <c r="N148" i="25"/>
  <c r="O148" i="25"/>
  <c r="P148" i="25"/>
  <c r="Q148" i="25"/>
  <c r="I149" i="25"/>
  <c r="N149" i="25"/>
  <c r="L152" i="25"/>
  <c r="M152" i="25"/>
  <c r="N152" i="25"/>
  <c r="O152" i="25"/>
  <c r="P152" i="25"/>
  <c r="Q152" i="25"/>
  <c r="R152" i="25"/>
  <c r="S152" i="25"/>
  <c r="R166" i="25"/>
  <c r="Y166" i="25"/>
  <c r="C167" i="25"/>
  <c r="U174" i="25"/>
  <c r="U183" i="25"/>
  <c r="I186" i="25"/>
  <c r="J186" i="25"/>
  <c r="K186" i="25"/>
  <c r="L186" i="25"/>
  <c r="N186" i="25"/>
  <c r="O186" i="25"/>
  <c r="P186" i="25"/>
  <c r="Q186" i="25"/>
  <c r="I187" i="25"/>
  <c r="J187" i="25"/>
  <c r="K187" i="25"/>
  <c r="L187" i="25"/>
  <c r="N187" i="25"/>
  <c r="O187" i="25"/>
  <c r="P187" i="25"/>
  <c r="Q187" i="25"/>
  <c r="I188" i="25"/>
  <c r="J188" i="25"/>
  <c r="K188" i="25"/>
  <c r="L188" i="25"/>
  <c r="N188" i="25"/>
  <c r="O188" i="25"/>
  <c r="P188" i="25"/>
  <c r="Q188" i="25"/>
  <c r="I189" i="25"/>
  <c r="J189" i="25"/>
  <c r="K189" i="25"/>
  <c r="L189" i="25"/>
  <c r="N189" i="25"/>
  <c r="O189" i="25"/>
  <c r="P189" i="25"/>
  <c r="Q189" i="25"/>
  <c r="I190" i="25"/>
  <c r="J190" i="25"/>
  <c r="K190" i="25"/>
  <c r="L190" i="25"/>
  <c r="N190" i="25"/>
  <c r="O190" i="25"/>
  <c r="P190" i="25"/>
  <c r="Q190" i="25"/>
  <c r="I191" i="25"/>
  <c r="N191" i="25"/>
  <c r="L194" i="25"/>
  <c r="M194" i="25"/>
  <c r="N194" i="25"/>
  <c r="O194" i="25"/>
  <c r="P194" i="25"/>
  <c r="Q194" i="25"/>
  <c r="R194" i="25"/>
  <c r="S194" i="25"/>
  <c r="B204" i="25"/>
  <c r="R204" i="25"/>
  <c r="Y204" i="25"/>
  <c r="C205" i="25"/>
  <c r="U212" i="25"/>
  <c r="U221" i="25"/>
  <c r="I224" i="25"/>
  <c r="J224" i="25"/>
  <c r="K224" i="25"/>
  <c r="L224" i="25"/>
  <c r="N224" i="25"/>
  <c r="O224" i="25"/>
  <c r="P224" i="25"/>
  <c r="Q224" i="25"/>
  <c r="I225" i="25"/>
  <c r="J225" i="25"/>
  <c r="K225" i="25"/>
  <c r="L225" i="25"/>
  <c r="N225" i="25"/>
  <c r="O225" i="25"/>
  <c r="P225" i="25"/>
  <c r="Q225" i="25"/>
  <c r="I226" i="25"/>
  <c r="J226" i="25"/>
  <c r="K226" i="25"/>
  <c r="L226" i="25"/>
  <c r="N226" i="25"/>
  <c r="O226" i="25"/>
  <c r="P226" i="25"/>
  <c r="Q226" i="25"/>
  <c r="I227" i="25"/>
  <c r="J227" i="25"/>
  <c r="K227" i="25"/>
  <c r="L227" i="25"/>
  <c r="N227" i="25"/>
  <c r="O227" i="25"/>
  <c r="P227" i="25"/>
  <c r="Q227" i="25"/>
  <c r="I228" i="25"/>
  <c r="J228" i="25"/>
  <c r="K228" i="25"/>
  <c r="L228" i="25"/>
  <c r="N228" i="25"/>
  <c r="O228" i="25"/>
  <c r="P228" i="25"/>
  <c r="Q228" i="25"/>
  <c r="I229" i="25"/>
  <c r="N229" i="25"/>
  <c r="L232" i="25"/>
  <c r="M232" i="25"/>
  <c r="N232" i="25"/>
  <c r="O232" i="25"/>
  <c r="P232" i="25"/>
  <c r="Q232" i="25"/>
  <c r="R232" i="25"/>
  <c r="S232" i="25"/>
  <c r="R3" i="24"/>
  <c r="Y3" i="24"/>
  <c r="C4" i="24"/>
  <c r="U11" i="24"/>
  <c r="I16" i="24"/>
  <c r="U20" i="24"/>
  <c r="D23" i="24"/>
  <c r="E23" i="24"/>
  <c r="F23" i="24"/>
  <c r="I23" i="24"/>
  <c r="J23" i="24"/>
  <c r="K23" i="24"/>
  <c r="L23" i="24"/>
  <c r="N23" i="24"/>
  <c r="O23" i="24"/>
  <c r="P23" i="24"/>
  <c r="Q23" i="24"/>
  <c r="D24" i="24"/>
  <c r="E24" i="24"/>
  <c r="F24" i="24"/>
  <c r="G24" i="24"/>
  <c r="I24" i="24"/>
  <c r="J24" i="24"/>
  <c r="K24" i="24"/>
  <c r="L24" i="24"/>
  <c r="N24" i="24"/>
  <c r="O24" i="24"/>
  <c r="P24" i="24"/>
  <c r="Q24" i="24"/>
  <c r="D25" i="24"/>
  <c r="E25" i="24"/>
  <c r="F25" i="24"/>
  <c r="G25" i="24"/>
  <c r="I25" i="24"/>
  <c r="J25" i="24"/>
  <c r="K25" i="24"/>
  <c r="L25" i="24"/>
  <c r="N25" i="24"/>
  <c r="O25" i="24"/>
  <c r="P25" i="24"/>
  <c r="Q25" i="24"/>
  <c r="D26" i="24"/>
  <c r="E26" i="24"/>
  <c r="F26" i="24"/>
  <c r="G26" i="24"/>
  <c r="I26" i="24"/>
  <c r="J26" i="24"/>
  <c r="K26" i="24"/>
  <c r="L26" i="24"/>
  <c r="N26" i="24"/>
  <c r="O26" i="24"/>
  <c r="P26" i="24"/>
  <c r="Q26" i="24"/>
  <c r="D27" i="24"/>
  <c r="E27" i="24"/>
  <c r="F27" i="24"/>
  <c r="G27" i="24"/>
  <c r="I27" i="24"/>
  <c r="J27" i="24"/>
  <c r="K27" i="24"/>
  <c r="L27" i="24"/>
  <c r="N27" i="24"/>
  <c r="O27" i="24"/>
  <c r="P27" i="24"/>
  <c r="Q27" i="24"/>
  <c r="D28" i="24"/>
  <c r="I28" i="24"/>
  <c r="N28" i="24"/>
  <c r="I31" i="24"/>
  <c r="J31" i="24"/>
  <c r="K31" i="24"/>
  <c r="L31" i="24"/>
  <c r="M31" i="24"/>
  <c r="N31" i="24"/>
  <c r="O31" i="24"/>
  <c r="P31" i="24"/>
  <c r="Q31" i="24"/>
  <c r="R31" i="24"/>
  <c r="S31" i="24"/>
  <c r="R43" i="24"/>
  <c r="Y43" i="24"/>
  <c r="C44" i="24"/>
  <c r="U51" i="24"/>
  <c r="U60" i="24"/>
  <c r="D63" i="24"/>
  <c r="E63" i="24"/>
  <c r="F63" i="24"/>
  <c r="G63" i="24"/>
  <c r="I63" i="24"/>
  <c r="J63" i="24"/>
  <c r="K63" i="24"/>
  <c r="L63" i="24"/>
  <c r="N63" i="24"/>
  <c r="O63" i="24"/>
  <c r="P63" i="24"/>
  <c r="Q63" i="24"/>
  <c r="D64" i="24"/>
  <c r="E64" i="24"/>
  <c r="F64" i="24"/>
  <c r="G64" i="24"/>
  <c r="I64" i="24"/>
  <c r="J64" i="24"/>
  <c r="K64" i="24"/>
  <c r="L64" i="24"/>
  <c r="N64" i="24"/>
  <c r="O64" i="24"/>
  <c r="P64" i="24"/>
  <c r="Q64" i="24"/>
  <c r="D65" i="24"/>
  <c r="E65" i="24"/>
  <c r="F65" i="24"/>
  <c r="G65" i="24"/>
  <c r="I65" i="24"/>
  <c r="J65" i="24"/>
  <c r="K65" i="24"/>
  <c r="L65" i="24"/>
  <c r="N65" i="24"/>
  <c r="O65" i="24"/>
  <c r="P65" i="24"/>
  <c r="Q65" i="24"/>
  <c r="D66" i="24"/>
  <c r="E66" i="24"/>
  <c r="F66" i="24"/>
  <c r="G66" i="24"/>
  <c r="I66" i="24"/>
  <c r="J66" i="24"/>
  <c r="K66" i="24"/>
  <c r="L66" i="24"/>
  <c r="N66" i="24"/>
  <c r="O66" i="24"/>
  <c r="P66" i="24"/>
  <c r="Q66" i="24"/>
  <c r="D67" i="24"/>
  <c r="E67" i="24"/>
  <c r="F67" i="24"/>
  <c r="G67" i="24"/>
  <c r="I67" i="24"/>
  <c r="J67" i="24"/>
  <c r="K67" i="24"/>
  <c r="L67" i="24"/>
  <c r="N67" i="24"/>
  <c r="O67" i="24"/>
  <c r="P67" i="24"/>
  <c r="Q67" i="24"/>
  <c r="D68" i="24"/>
  <c r="I68" i="24"/>
  <c r="N68" i="24"/>
  <c r="I71" i="24"/>
  <c r="J71" i="24"/>
  <c r="K71" i="24"/>
  <c r="L71" i="24"/>
  <c r="M71" i="24"/>
  <c r="N71" i="24"/>
  <c r="O71" i="24"/>
  <c r="P71" i="24"/>
  <c r="Q71" i="24"/>
  <c r="R71" i="24"/>
  <c r="S71" i="24"/>
  <c r="R84" i="24"/>
  <c r="Y84" i="24"/>
  <c r="C85" i="24"/>
  <c r="U92" i="24"/>
  <c r="U101" i="24"/>
  <c r="D104" i="24"/>
  <c r="E104" i="24"/>
  <c r="F104" i="24"/>
  <c r="G104" i="24"/>
  <c r="I104" i="24"/>
  <c r="J104" i="24"/>
  <c r="K104" i="24"/>
  <c r="L104" i="24"/>
  <c r="N104" i="24"/>
  <c r="O104" i="24"/>
  <c r="P104" i="24"/>
  <c r="Q104" i="24"/>
  <c r="D105" i="24"/>
  <c r="E105" i="24"/>
  <c r="F105" i="24"/>
  <c r="G105" i="24"/>
  <c r="I105" i="24"/>
  <c r="J105" i="24"/>
  <c r="K105" i="24"/>
  <c r="L105" i="24"/>
  <c r="N105" i="24"/>
  <c r="O105" i="24"/>
  <c r="P105" i="24"/>
  <c r="Q105" i="24"/>
  <c r="D106" i="24"/>
  <c r="E106" i="24"/>
  <c r="F106" i="24"/>
  <c r="G106" i="24"/>
  <c r="I106" i="24"/>
  <c r="J106" i="24"/>
  <c r="K106" i="24"/>
  <c r="L106" i="24"/>
  <c r="N106" i="24"/>
  <c r="O106" i="24"/>
  <c r="P106" i="24"/>
  <c r="Q106" i="24"/>
  <c r="D107" i="24"/>
  <c r="E107" i="24"/>
  <c r="F107" i="24"/>
  <c r="G107" i="24"/>
  <c r="I107" i="24"/>
  <c r="J107" i="24"/>
  <c r="K107" i="24"/>
  <c r="L107" i="24"/>
  <c r="N107" i="24"/>
  <c r="O107" i="24"/>
  <c r="P107" i="24"/>
  <c r="Q107" i="24"/>
  <c r="D108" i="24"/>
  <c r="E108" i="24"/>
  <c r="F108" i="24"/>
  <c r="G108" i="24"/>
  <c r="I108" i="24"/>
  <c r="J108" i="24"/>
  <c r="K108" i="24"/>
  <c r="L108" i="24"/>
  <c r="N108" i="24"/>
  <c r="O108" i="24"/>
  <c r="P108" i="24"/>
  <c r="Q108" i="24"/>
  <c r="D109" i="24"/>
  <c r="I109" i="24"/>
  <c r="N109" i="24"/>
  <c r="I112" i="24"/>
  <c r="J112" i="24"/>
  <c r="K112" i="24"/>
  <c r="L112" i="24"/>
  <c r="M112" i="24"/>
  <c r="N112" i="24"/>
  <c r="O112" i="24"/>
  <c r="P112" i="24"/>
  <c r="Q112" i="24"/>
  <c r="R112" i="24"/>
  <c r="S112" i="24"/>
  <c r="B124" i="24"/>
  <c r="R124" i="24"/>
  <c r="Y124" i="24"/>
  <c r="C125" i="24"/>
  <c r="U132" i="24"/>
  <c r="U141" i="24"/>
  <c r="D144" i="24"/>
  <c r="E144" i="24"/>
  <c r="F144" i="24"/>
  <c r="G144" i="24"/>
  <c r="I144" i="24"/>
  <c r="J144" i="24"/>
  <c r="K144" i="24"/>
  <c r="L144" i="24"/>
  <c r="N144" i="24"/>
  <c r="O144" i="24"/>
  <c r="P144" i="24"/>
  <c r="Q144" i="24"/>
  <c r="D145" i="24"/>
  <c r="E145" i="24"/>
  <c r="F145" i="24"/>
  <c r="G145" i="24"/>
  <c r="I145" i="24"/>
  <c r="J145" i="24"/>
  <c r="K145" i="24"/>
  <c r="L145" i="24"/>
  <c r="N145" i="24"/>
  <c r="O145" i="24"/>
  <c r="P145" i="24"/>
  <c r="Q145" i="24"/>
  <c r="D146" i="24"/>
  <c r="E146" i="24"/>
  <c r="F146" i="24"/>
  <c r="G146" i="24"/>
  <c r="I146" i="24"/>
  <c r="J146" i="24"/>
  <c r="K146" i="24"/>
  <c r="L146" i="24"/>
  <c r="N146" i="24"/>
  <c r="O146" i="24"/>
  <c r="P146" i="24"/>
  <c r="Q146" i="24"/>
  <c r="D147" i="24"/>
  <c r="E147" i="24"/>
  <c r="F147" i="24"/>
  <c r="G147" i="24"/>
  <c r="I147" i="24"/>
  <c r="J147" i="24"/>
  <c r="K147" i="24"/>
  <c r="L147" i="24"/>
  <c r="N147" i="24"/>
  <c r="O147" i="24"/>
  <c r="P147" i="24"/>
  <c r="Q147" i="24"/>
  <c r="D148" i="24"/>
  <c r="E148" i="24"/>
  <c r="F148" i="24"/>
  <c r="G148" i="24"/>
  <c r="I148" i="24"/>
  <c r="J148" i="24"/>
  <c r="K148" i="24"/>
  <c r="L148" i="24"/>
  <c r="N148" i="24"/>
  <c r="O148" i="24"/>
  <c r="P148" i="24"/>
  <c r="Q148" i="24"/>
  <c r="D149" i="24"/>
  <c r="I149" i="24"/>
  <c r="N149" i="24"/>
  <c r="I152" i="24"/>
  <c r="J152" i="24"/>
  <c r="K152" i="24"/>
  <c r="L152" i="24"/>
  <c r="M152" i="24"/>
  <c r="N152" i="24"/>
  <c r="O152" i="24"/>
  <c r="P152" i="24"/>
  <c r="Q152" i="24"/>
  <c r="R152" i="24"/>
  <c r="S152" i="24"/>
  <c r="R165" i="24"/>
  <c r="Y165" i="24"/>
  <c r="C166" i="24"/>
  <c r="U173" i="24"/>
  <c r="I178" i="24"/>
  <c r="U182" i="24"/>
  <c r="I185" i="24"/>
  <c r="J185" i="24"/>
  <c r="K185" i="24"/>
  <c r="L185" i="24"/>
  <c r="N185" i="24"/>
  <c r="O185" i="24"/>
  <c r="P185" i="24"/>
  <c r="Q185" i="24"/>
  <c r="I186" i="24"/>
  <c r="J186" i="24"/>
  <c r="K186" i="24"/>
  <c r="L186" i="24"/>
  <c r="N186" i="24"/>
  <c r="O186" i="24"/>
  <c r="P186" i="24"/>
  <c r="Q186" i="24"/>
  <c r="I187" i="24"/>
  <c r="J187" i="24"/>
  <c r="K187" i="24"/>
  <c r="L187" i="24"/>
  <c r="N187" i="24"/>
  <c r="O187" i="24"/>
  <c r="P187" i="24"/>
  <c r="Q187" i="24"/>
  <c r="I188" i="24"/>
  <c r="J188" i="24"/>
  <c r="K188" i="24"/>
  <c r="L188" i="24"/>
  <c r="N188" i="24"/>
  <c r="O188" i="24"/>
  <c r="P188" i="24"/>
  <c r="Q188" i="24"/>
  <c r="I189" i="24"/>
  <c r="J189" i="24"/>
  <c r="K189" i="24"/>
  <c r="L189" i="24"/>
  <c r="N189" i="24"/>
  <c r="O189" i="24"/>
  <c r="P189" i="24"/>
  <c r="Q189" i="24"/>
  <c r="I190" i="24"/>
  <c r="N190" i="24"/>
  <c r="M193" i="24"/>
  <c r="N193" i="24"/>
  <c r="O193" i="24"/>
  <c r="P193" i="24"/>
  <c r="Q193" i="24"/>
  <c r="R193" i="24"/>
  <c r="S193" i="24"/>
  <c r="B204" i="24"/>
  <c r="R204" i="24"/>
  <c r="Y204" i="24"/>
  <c r="C205" i="24"/>
  <c r="U212" i="24"/>
  <c r="U221" i="24"/>
  <c r="I224" i="24"/>
  <c r="J224" i="24"/>
  <c r="K224" i="24"/>
  <c r="L224" i="24"/>
  <c r="N224" i="24"/>
  <c r="O224" i="24"/>
  <c r="P224" i="24"/>
  <c r="Q224" i="24"/>
  <c r="I225" i="24"/>
  <c r="J225" i="24"/>
  <c r="K225" i="24"/>
  <c r="L225" i="24"/>
  <c r="N225" i="24"/>
  <c r="O225" i="24"/>
  <c r="P225" i="24"/>
  <c r="Q225" i="24"/>
  <c r="I226" i="24"/>
  <c r="J226" i="24"/>
  <c r="K226" i="24"/>
  <c r="L226" i="24"/>
  <c r="N226" i="24"/>
  <c r="O226" i="24"/>
  <c r="P226" i="24"/>
  <c r="Q226" i="24"/>
  <c r="I227" i="24"/>
  <c r="J227" i="24"/>
  <c r="K227" i="24"/>
  <c r="L227" i="24"/>
  <c r="N227" i="24"/>
  <c r="O227" i="24"/>
  <c r="P227" i="24"/>
  <c r="Q227" i="24"/>
  <c r="I228" i="24"/>
  <c r="J228" i="24"/>
  <c r="K228" i="24"/>
  <c r="L228" i="24"/>
  <c r="N228" i="24"/>
  <c r="O228" i="24"/>
  <c r="P228" i="24"/>
  <c r="Q228" i="24"/>
  <c r="I229" i="24"/>
  <c r="N229" i="24"/>
  <c r="M232" i="24"/>
  <c r="N232" i="24"/>
  <c r="O232" i="24"/>
  <c r="P232" i="24"/>
  <c r="Q232" i="24"/>
  <c r="R232" i="24"/>
  <c r="S232" i="24"/>
  <c r="R3" i="23"/>
  <c r="Y3" i="23"/>
  <c r="C4" i="23"/>
  <c r="U11" i="23"/>
  <c r="J16" i="23"/>
  <c r="K16" i="23"/>
  <c r="N16" i="23"/>
  <c r="P16" i="23"/>
  <c r="U20" i="23"/>
  <c r="D23" i="23"/>
  <c r="E23" i="23"/>
  <c r="F23" i="23"/>
  <c r="G23" i="23"/>
  <c r="I23" i="23"/>
  <c r="J23" i="23"/>
  <c r="K23" i="23"/>
  <c r="L23" i="23"/>
  <c r="N23" i="23"/>
  <c r="O23" i="23"/>
  <c r="P23" i="23"/>
  <c r="Q23" i="23"/>
  <c r="D24" i="23"/>
  <c r="E24" i="23"/>
  <c r="F24" i="23"/>
  <c r="G24" i="23"/>
  <c r="I24" i="23"/>
  <c r="J24" i="23"/>
  <c r="K24" i="23"/>
  <c r="L24" i="23"/>
  <c r="N24" i="23"/>
  <c r="O24" i="23"/>
  <c r="P24" i="23"/>
  <c r="Q24" i="23"/>
  <c r="D25" i="23"/>
  <c r="E25" i="23"/>
  <c r="F25" i="23"/>
  <c r="G25" i="23"/>
  <c r="I25" i="23"/>
  <c r="J25" i="23"/>
  <c r="K25" i="23"/>
  <c r="L25" i="23"/>
  <c r="N25" i="23"/>
  <c r="O25" i="23"/>
  <c r="P25" i="23"/>
  <c r="Q25" i="23"/>
  <c r="D26" i="23"/>
  <c r="E26" i="23"/>
  <c r="F26" i="23"/>
  <c r="G26" i="23"/>
  <c r="I26" i="23"/>
  <c r="J26" i="23"/>
  <c r="K26" i="23"/>
  <c r="L26" i="23"/>
  <c r="N26" i="23"/>
  <c r="O26" i="23"/>
  <c r="P26" i="23"/>
  <c r="Q26" i="23"/>
  <c r="D27" i="23"/>
  <c r="E27" i="23"/>
  <c r="F27" i="23"/>
  <c r="G27" i="23"/>
  <c r="I27" i="23"/>
  <c r="J27" i="23"/>
  <c r="K27" i="23"/>
  <c r="L27" i="23"/>
  <c r="N27" i="23"/>
  <c r="O27" i="23"/>
  <c r="P27" i="23"/>
  <c r="Q27" i="23"/>
  <c r="D28" i="23"/>
  <c r="I28" i="23"/>
  <c r="N28" i="23"/>
  <c r="I31" i="23"/>
  <c r="J31" i="23"/>
  <c r="K31" i="23"/>
  <c r="L31" i="23"/>
  <c r="M31" i="23"/>
  <c r="N31" i="23"/>
  <c r="O31" i="23"/>
  <c r="P31" i="23"/>
  <c r="Q31" i="23"/>
  <c r="R31" i="23"/>
  <c r="S31" i="23"/>
  <c r="B43" i="23"/>
  <c r="R43" i="23"/>
  <c r="Y43" i="23"/>
  <c r="C44" i="23"/>
  <c r="U51" i="23"/>
  <c r="K56" i="23"/>
  <c r="N56" i="23"/>
  <c r="O56" i="23"/>
  <c r="U60" i="23"/>
  <c r="D63" i="23"/>
  <c r="E63" i="23"/>
  <c r="F63" i="23"/>
  <c r="G63" i="23"/>
  <c r="I63" i="23"/>
  <c r="J63" i="23"/>
  <c r="K63" i="23"/>
  <c r="L63" i="23"/>
  <c r="N63" i="23"/>
  <c r="O63" i="23"/>
  <c r="P63" i="23"/>
  <c r="Q63" i="23"/>
  <c r="D64" i="23"/>
  <c r="E64" i="23"/>
  <c r="F64" i="23"/>
  <c r="G64" i="23"/>
  <c r="I64" i="23"/>
  <c r="J64" i="23"/>
  <c r="K64" i="23"/>
  <c r="L64" i="23"/>
  <c r="N64" i="23"/>
  <c r="O64" i="23"/>
  <c r="P64" i="23"/>
  <c r="Q64" i="23"/>
  <c r="D65" i="23"/>
  <c r="E65" i="23"/>
  <c r="F65" i="23"/>
  <c r="G65" i="23"/>
  <c r="I65" i="23"/>
  <c r="J65" i="23"/>
  <c r="K65" i="23"/>
  <c r="L65" i="23"/>
  <c r="N65" i="23"/>
  <c r="O65" i="23"/>
  <c r="P65" i="23"/>
  <c r="Q65" i="23"/>
  <c r="D66" i="23"/>
  <c r="E66" i="23"/>
  <c r="F66" i="23"/>
  <c r="G66" i="23"/>
  <c r="I66" i="23"/>
  <c r="J66" i="23"/>
  <c r="K66" i="23"/>
  <c r="L66" i="23"/>
  <c r="N66" i="23"/>
  <c r="O66" i="23"/>
  <c r="P66" i="23"/>
  <c r="Q66" i="23"/>
  <c r="D67" i="23"/>
  <c r="E67" i="23"/>
  <c r="F67" i="23"/>
  <c r="G67" i="23"/>
  <c r="I67" i="23"/>
  <c r="J67" i="23"/>
  <c r="K67" i="23"/>
  <c r="L67" i="23"/>
  <c r="N67" i="23"/>
  <c r="O67" i="23"/>
  <c r="P67" i="23"/>
  <c r="Q67" i="23"/>
  <c r="D68" i="23"/>
  <c r="I68" i="23"/>
  <c r="N68" i="23"/>
  <c r="I71" i="23"/>
  <c r="J71" i="23"/>
  <c r="K71" i="23"/>
  <c r="L71" i="23"/>
  <c r="M71" i="23"/>
  <c r="N71" i="23"/>
  <c r="O71" i="23"/>
  <c r="P71" i="23"/>
  <c r="Q71" i="23"/>
  <c r="R71" i="23"/>
  <c r="S71" i="23"/>
  <c r="B84" i="23"/>
  <c r="R84" i="23"/>
  <c r="Y84" i="23"/>
  <c r="C85" i="23"/>
  <c r="U92" i="23"/>
  <c r="I97" i="23"/>
  <c r="J97" i="23"/>
  <c r="K97" i="23"/>
  <c r="N97" i="23"/>
  <c r="P97" i="23"/>
  <c r="U101" i="23"/>
  <c r="D104" i="23"/>
  <c r="E104" i="23"/>
  <c r="F104" i="23"/>
  <c r="G104" i="23"/>
  <c r="I104" i="23"/>
  <c r="J104" i="23"/>
  <c r="K104" i="23"/>
  <c r="L104" i="23"/>
  <c r="N104" i="23"/>
  <c r="O104" i="23"/>
  <c r="P104" i="23"/>
  <c r="Q104" i="23"/>
  <c r="D105" i="23"/>
  <c r="E105" i="23"/>
  <c r="F105" i="23"/>
  <c r="G105" i="23"/>
  <c r="I105" i="23"/>
  <c r="J105" i="23"/>
  <c r="K105" i="23"/>
  <c r="L105" i="23"/>
  <c r="N105" i="23"/>
  <c r="O105" i="23"/>
  <c r="P105" i="23"/>
  <c r="Q105" i="23"/>
  <c r="D106" i="23"/>
  <c r="E106" i="23"/>
  <c r="F106" i="23"/>
  <c r="G106" i="23"/>
  <c r="I106" i="23"/>
  <c r="J106" i="23"/>
  <c r="K106" i="23"/>
  <c r="L106" i="23"/>
  <c r="N106" i="23"/>
  <c r="O106" i="23"/>
  <c r="P106" i="23"/>
  <c r="Q106" i="23"/>
  <c r="D107" i="23"/>
  <c r="E107" i="23"/>
  <c r="F107" i="23"/>
  <c r="G107" i="23"/>
  <c r="I107" i="23"/>
  <c r="J107" i="23"/>
  <c r="K107" i="23"/>
  <c r="L107" i="23"/>
  <c r="N107" i="23"/>
  <c r="O107" i="23"/>
  <c r="P107" i="23"/>
  <c r="Q107" i="23"/>
  <c r="D108" i="23"/>
  <c r="E108" i="23"/>
  <c r="F108" i="23"/>
  <c r="G108" i="23"/>
  <c r="I108" i="23"/>
  <c r="J108" i="23"/>
  <c r="K108" i="23"/>
  <c r="L108" i="23"/>
  <c r="N108" i="23"/>
  <c r="O108" i="23"/>
  <c r="P108" i="23"/>
  <c r="Q108" i="23"/>
  <c r="D109" i="23"/>
  <c r="I109" i="23"/>
  <c r="N109" i="23"/>
  <c r="I112" i="23"/>
  <c r="J112" i="23"/>
  <c r="K112" i="23"/>
  <c r="L112" i="23"/>
  <c r="M112" i="23"/>
  <c r="N112" i="23"/>
  <c r="O112" i="23"/>
  <c r="P112" i="23"/>
  <c r="Q112" i="23"/>
  <c r="R112" i="23"/>
  <c r="S112" i="23"/>
  <c r="R124" i="23"/>
  <c r="Y124" i="23"/>
  <c r="C125" i="23"/>
  <c r="U132" i="23"/>
  <c r="K137" i="23"/>
  <c r="O137" i="23"/>
  <c r="P137" i="23"/>
  <c r="U141" i="23"/>
  <c r="D144" i="23"/>
  <c r="E144" i="23"/>
  <c r="F144" i="23"/>
  <c r="G144" i="23"/>
  <c r="I144" i="23"/>
  <c r="J144" i="23"/>
  <c r="K144" i="23"/>
  <c r="L144" i="23"/>
  <c r="N144" i="23"/>
  <c r="O144" i="23"/>
  <c r="P144" i="23"/>
  <c r="Q144" i="23"/>
  <c r="D145" i="23"/>
  <c r="E145" i="23"/>
  <c r="F145" i="23"/>
  <c r="G145" i="23"/>
  <c r="I145" i="23"/>
  <c r="J145" i="23"/>
  <c r="K145" i="23"/>
  <c r="L145" i="23"/>
  <c r="N145" i="23"/>
  <c r="O145" i="23"/>
  <c r="P145" i="23"/>
  <c r="Q145" i="23"/>
  <c r="D146" i="23"/>
  <c r="E146" i="23"/>
  <c r="F146" i="23"/>
  <c r="G146" i="23"/>
  <c r="I146" i="23"/>
  <c r="J146" i="23"/>
  <c r="K146" i="23"/>
  <c r="L146" i="23"/>
  <c r="N146" i="23"/>
  <c r="O146" i="23"/>
  <c r="P146" i="23"/>
  <c r="Q146" i="23"/>
  <c r="D147" i="23"/>
  <c r="E147" i="23"/>
  <c r="F147" i="23"/>
  <c r="G147" i="23"/>
  <c r="I147" i="23"/>
  <c r="J147" i="23"/>
  <c r="K147" i="23"/>
  <c r="L147" i="23"/>
  <c r="N147" i="23"/>
  <c r="O147" i="23"/>
  <c r="P147" i="23"/>
  <c r="Q147" i="23"/>
  <c r="D148" i="23"/>
  <c r="E148" i="23"/>
  <c r="F148" i="23"/>
  <c r="G148" i="23"/>
  <c r="I148" i="23"/>
  <c r="J148" i="23"/>
  <c r="K148" i="23"/>
  <c r="L148" i="23"/>
  <c r="N148" i="23"/>
  <c r="O148" i="23"/>
  <c r="P148" i="23"/>
  <c r="Q148" i="23"/>
  <c r="D149" i="23"/>
  <c r="I149" i="23"/>
  <c r="N149" i="23"/>
  <c r="I152" i="23"/>
  <c r="J152" i="23"/>
  <c r="K152" i="23"/>
  <c r="L152" i="23"/>
  <c r="M152" i="23"/>
  <c r="N152" i="23"/>
  <c r="O152" i="23"/>
  <c r="P152" i="23"/>
  <c r="Q152" i="23"/>
  <c r="R152" i="23"/>
  <c r="S152" i="23"/>
  <c r="R166" i="23"/>
  <c r="Y166" i="23"/>
  <c r="C167" i="23"/>
  <c r="U174" i="23"/>
  <c r="U183" i="23"/>
  <c r="D186" i="23"/>
  <c r="E186" i="23"/>
  <c r="F186" i="23"/>
  <c r="G186" i="23"/>
  <c r="I186" i="23"/>
  <c r="J186" i="23"/>
  <c r="K186" i="23"/>
  <c r="L186" i="23"/>
  <c r="N186" i="23"/>
  <c r="O186" i="23"/>
  <c r="P186" i="23"/>
  <c r="Q186" i="23"/>
  <c r="D187" i="23"/>
  <c r="E187" i="23"/>
  <c r="F187" i="23"/>
  <c r="G187" i="23"/>
  <c r="I187" i="23"/>
  <c r="J187" i="23"/>
  <c r="K187" i="23"/>
  <c r="L187" i="23"/>
  <c r="N187" i="23"/>
  <c r="O187" i="23"/>
  <c r="P187" i="23"/>
  <c r="Q187" i="23"/>
  <c r="D188" i="23"/>
  <c r="E188" i="23"/>
  <c r="F188" i="23"/>
  <c r="G188" i="23"/>
  <c r="I188" i="23"/>
  <c r="J188" i="23"/>
  <c r="K188" i="23"/>
  <c r="L188" i="23"/>
  <c r="N188" i="23"/>
  <c r="O188" i="23"/>
  <c r="P188" i="23"/>
  <c r="Q188" i="23"/>
  <c r="D189" i="23"/>
  <c r="E189" i="23"/>
  <c r="F189" i="23"/>
  <c r="G189" i="23"/>
  <c r="I189" i="23"/>
  <c r="J189" i="23"/>
  <c r="K189" i="23"/>
  <c r="L189" i="23"/>
  <c r="N189" i="23"/>
  <c r="O189" i="23"/>
  <c r="P189" i="23"/>
  <c r="Q189" i="23"/>
  <c r="D190" i="23"/>
  <c r="E190" i="23"/>
  <c r="F190" i="23"/>
  <c r="G190" i="23"/>
  <c r="I190" i="23"/>
  <c r="J190" i="23"/>
  <c r="K190" i="23"/>
  <c r="L190" i="23"/>
  <c r="N190" i="23"/>
  <c r="O190" i="23"/>
  <c r="P190" i="23"/>
  <c r="Q190" i="23"/>
  <c r="D191" i="23"/>
  <c r="I191" i="23"/>
  <c r="N191" i="23"/>
  <c r="I194" i="23"/>
  <c r="J194" i="23"/>
  <c r="K194" i="23"/>
  <c r="L194" i="23"/>
  <c r="M194" i="23"/>
  <c r="N194" i="23"/>
  <c r="O194" i="23"/>
  <c r="P194" i="23"/>
  <c r="Q194" i="23"/>
  <c r="R194" i="23"/>
  <c r="S194" i="23"/>
  <c r="B204" i="23"/>
  <c r="R204" i="23"/>
  <c r="Y204" i="23"/>
  <c r="C205" i="23"/>
  <c r="U212" i="23"/>
  <c r="U221" i="23"/>
  <c r="D224" i="23"/>
  <c r="E224" i="23"/>
  <c r="F224" i="23"/>
  <c r="G224" i="23"/>
  <c r="I224" i="23"/>
  <c r="J224" i="23"/>
  <c r="K224" i="23"/>
  <c r="L224" i="23"/>
  <c r="N224" i="23"/>
  <c r="O224" i="23"/>
  <c r="P224" i="23"/>
  <c r="Q224" i="23"/>
  <c r="D225" i="23"/>
  <c r="E225" i="23"/>
  <c r="F225" i="23"/>
  <c r="G225" i="23"/>
  <c r="I225" i="23"/>
  <c r="J225" i="23"/>
  <c r="K225" i="23"/>
  <c r="L225" i="23"/>
  <c r="N225" i="23"/>
  <c r="O225" i="23"/>
  <c r="P225" i="23"/>
  <c r="Q225" i="23"/>
  <c r="D226" i="23"/>
  <c r="E226" i="23"/>
  <c r="F226" i="23"/>
  <c r="G226" i="23"/>
  <c r="I226" i="23"/>
  <c r="J226" i="23"/>
  <c r="K226" i="23"/>
  <c r="L226" i="23"/>
  <c r="N226" i="23"/>
  <c r="O226" i="23"/>
  <c r="P226" i="23"/>
  <c r="Q226" i="23"/>
  <c r="D227" i="23"/>
  <c r="E227" i="23"/>
  <c r="F227" i="23"/>
  <c r="G227" i="23"/>
  <c r="I227" i="23"/>
  <c r="J227" i="23"/>
  <c r="K227" i="23"/>
  <c r="L227" i="23"/>
  <c r="N227" i="23"/>
  <c r="O227" i="23"/>
  <c r="P227" i="23"/>
  <c r="Q227" i="23"/>
  <c r="D228" i="23"/>
  <c r="E228" i="23"/>
  <c r="F228" i="23"/>
  <c r="G228" i="23"/>
  <c r="I228" i="23"/>
  <c r="J228" i="23"/>
  <c r="K228" i="23"/>
  <c r="L228" i="23"/>
  <c r="N228" i="23"/>
  <c r="O228" i="23"/>
  <c r="P228" i="23"/>
  <c r="Q228" i="23"/>
  <c r="D229" i="23"/>
  <c r="I229" i="23"/>
  <c r="N229" i="23"/>
  <c r="I232" i="23"/>
  <c r="J232" i="23"/>
  <c r="K232" i="23"/>
  <c r="L232" i="23"/>
  <c r="M232" i="23"/>
  <c r="N232" i="23"/>
  <c r="O232" i="23"/>
  <c r="P232" i="23"/>
  <c r="Q232" i="23"/>
  <c r="R232" i="23"/>
  <c r="S232" i="23"/>
  <c r="R3" i="22"/>
  <c r="Y3" i="22"/>
  <c r="C4" i="22"/>
  <c r="U11" i="22"/>
  <c r="I16" i="22"/>
  <c r="J16" i="22"/>
  <c r="K16" i="22"/>
  <c r="P16" i="22"/>
  <c r="U20" i="22"/>
  <c r="D23" i="22"/>
  <c r="E23" i="22"/>
  <c r="F23" i="22"/>
  <c r="G23" i="22"/>
  <c r="I23" i="22"/>
  <c r="J23" i="22"/>
  <c r="K23" i="22"/>
  <c r="L23" i="22"/>
  <c r="N23" i="22"/>
  <c r="O23" i="22"/>
  <c r="P23" i="22"/>
  <c r="Q23" i="22"/>
  <c r="D24" i="22"/>
  <c r="E24" i="22"/>
  <c r="F24" i="22"/>
  <c r="G24" i="22"/>
  <c r="I24" i="22"/>
  <c r="J24" i="22"/>
  <c r="K24" i="22"/>
  <c r="L24" i="22"/>
  <c r="N24" i="22"/>
  <c r="O24" i="22"/>
  <c r="P24" i="22"/>
  <c r="Q24" i="22"/>
  <c r="D25" i="22"/>
  <c r="E25" i="22"/>
  <c r="F25" i="22"/>
  <c r="G25" i="22"/>
  <c r="I25" i="22"/>
  <c r="J25" i="22"/>
  <c r="K25" i="22"/>
  <c r="L25" i="22"/>
  <c r="N25" i="22"/>
  <c r="O25" i="22"/>
  <c r="P25" i="22"/>
  <c r="Q25" i="22"/>
  <c r="D26" i="22"/>
  <c r="E26" i="22"/>
  <c r="F26" i="22"/>
  <c r="G26" i="22"/>
  <c r="I26" i="22"/>
  <c r="J26" i="22"/>
  <c r="K26" i="22"/>
  <c r="L26" i="22"/>
  <c r="N26" i="22"/>
  <c r="O26" i="22"/>
  <c r="P26" i="22"/>
  <c r="Q26" i="22"/>
  <c r="D27" i="22"/>
  <c r="E27" i="22"/>
  <c r="F27" i="22"/>
  <c r="G27" i="22"/>
  <c r="I27" i="22"/>
  <c r="J27" i="22"/>
  <c r="K27" i="22"/>
  <c r="L27" i="22"/>
  <c r="N27" i="22"/>
  <c r="O27" i="22"/>
  <c r="P27" i="22"/>
  <c r="Q27" i="22"/>
  <c r="D28" i="22"/>
  <c r="I28" i="22"/>
  <c r="N28" i="22"/>
  <c r="I31" i="22"/>
  <c r="J31" i="22"/>
  <c r="K31" i="22"/>
  <c r="L31" i="22"/>
  <c r="M31" i="22"/>
  <c r="N31" i="22"/>
  <c r="O31" i="22"/>
  <c r="P31" i="22"/>
  <c r="Q31" i="22"/>
  <c r="R31" i="22"/>
  <c r="S31" i="22"/>
  <c r="R43" i="22"/>
  <c r="Y43" i="22"/>
  <c r="C44" i="22"/>
  <c r="U51" i="22"/>
  <c r="J56" i="22"/>
  <c r="K56" i="22"/>
  <c r="O56" i="22"/>
  <c r="U60" i="22"/>
  <c r="D63" i="22"/>
  <c r="E63" i="22"/>
  <c r="F63" i="22"/>
  <c r="G63" i="22"/>
  <c r="I63" i="22"/>
  <c r="J63" i="22"/>
  <c r="K63" i="22"/>
  <c r="L63" i="22"/>
  <c r="N63" i="22"/>
  <c r="O63" i="22"/>
  <c r="P63" i="22"/>
  <c r="Q63" i="22"/>
  <c r="D64" i="22"/>
  <c r="E64" i="22"/>
  <c r="F64" i="22"/>
  <c r="G64" i="22"/>
  <c r="I64" i="22"/>
  <c r="J64" i="22"/>
  <c r="K64" i="22"/>
  <c r="L64" i="22"/>
  <c r="N64" i="22"/>
  <c r="O64" i="22"/>
  <c r="P64" i="22"/>
  <c r="Q64" i="22"/>
  <c r="D65" i="22"/>
  <c r="E65" i="22"/>
  <c r="F65" i="22"/>
  <c r="G65" i="22"/>
  <c r="I65" i="22"/>
  <c r="J65" i="22"/>
  <c r="K65" i="22"/>
  <c r="L65" i="22"/>
  <c r="N65" i="22"/>
  <c r="O65" i="22"/>
  <c r="P65" i="22"/>
  <c r="Q65" i="22"/>
  <c r="D66" i="22"/>
  <c r="E66" i="22"/>
  <c r="F66" i="22"/>
  <c r="G66" i="22"/>
  <c r="I66" i="22"/>
  <c r="J66" i="22"/>
  <c r="K66" i="22"/>
  <c r="L66" i="22"/>
  <c r="N66" i="22"/>
  <c r="O66" i="22"/>
  <c r="P66" i="22"/>
  <c r="Q66" i="22"/>
  <c r="D67" i="22"/>
  <c r="E67" i="22"/>
  <c r="F67" i="22"/>
  <c r="G67" i="22"/>
  <c r="I67" i="22"/>
  <c r="J67" i="22"/>
  <c r="K67" i="22"/>
  <c r="L67" i="22"/>
  <c r="N67" i="22"/>
  <c r="O67" i="22"/>
  <c r="P67" i="22"/>
  <c r="Q67" i="22"/>
  <c r="D68" i="22"/>
  <c r="I68" i="22"/>
  <c r="N68" i="22"/>
  <c r="I71" i="22"/>
  <c r="J71" i="22"/>
  <c r="K71" i="22"/>
  <c r="L71" i="22"/>
  <c r="M71" i="22"/>
  <c r="N71" i="22"/>
  <c r="O71" i="22"/>
  <c r="P71" i="22"/>
  <c r="Q71" i="22"/>
  <c r="R71" i="22"/>
  <c r="S71" i="22"/>
  <c r="R84" i="22"/>
  <c r="Y84" i="22"/>
  <c r="C85" i="22"/>
  <c r="U92" i="22"/>
  <c r="I97" i="22"/>
  <c r="J97" i="22"/>
  <c r="K97" i="22"/>
  <c r="P97" i="22"/>
  <c r="U101" i="22"/>
  <c r="D104" i="22"/>
  <c r="E104" i="22"/>
  <c r="F104" i="22"/>
  <c r="G104" i="22"/>
  <c r="I104" i="22"/>
  <c r="J104" i="22"/>
  <c r="K104" i="22"/>
  <c r="L104" i="22"/>
  <c r="N104" i="22"/>
  <c r="O104" i="22"/>
  <c r="P104" i="22"/>
  <c r="Q104" i="22"/>
  <c r="D105" i="22"/>
  <c r="E105" i="22"/>
  <c r="F105" i="22"/>
  <c r="G105" i="22"/>
  <c r="I105" i="22"/>
  <c r="J105" i="22"/>
  <c r="K105" i="22"/>
  <c r="L105" i="22"/>
  <c r="N105" i="22"/>
  <c r="O105" i="22"/>
  <c r="P105" i="22"/>
  <c r="Q105" i="22"/>
  <c r="D106" i="22"/>
  <c r="E106" i="22"/>
  <c r="F106" i="22"/>
  <c r="G106" i="22"/>
  <c r="I106" i="22"/>
  <c r="J106" i="22"/>
  <c r="K106" i="22"/>
  <c r="L106" i="22"/>
  <c r="N106" i="22"/>
  <c r="O106" i="22"/>
  <c r="P106" i="22"/>
  <c r="Q106" i="22"/>
  <c r="D107" i="22"/>
  <c r="E107" i="22"/>
  <c r="F107" i="22"/>
  <c r="G107" i="22"/>
  <c r="I107" i="22"/>
  <c r="J107" i="22"/>
  <c r="K107" i="22"/>
  <c r="L107" i="22"/>
  <c r="N107" i="22"/>
  <c r="O107" i="22"/>
  <c r="P107" i="22"/>
  <c r="Q107" i="22"/>
  <c r="D108" i="22"/>
  <c r="E108" i="22"/>
  <c r="F108" i="22"/>
  <c r="G108" i="22"/>
  <c r="I108" i="22"/>
  <c r="J108" i="22"/>
  <c r="K108" i="22"/>
  <c r="L108" i="22"/>
  <c r="N108" i="22"/>
  <c r="O108" i="22"/>
  <c r="P108" i="22"/>
  <c r="Q108" i="22"/>
  <c r="D109" i="22"/>
  <c r="I109" i="22"/>
  <c r="N109" i="22"/>
  <c r="I112" i="22"/>
  <c r="J112" i="22"/>
  <c r="K112" i="22"/>
  <c r="L112" i="22"/>
  <c r="M112" i="22"/>
  <c r="N112" i="22"/>
  <c r="O112" i="22"/>
  <c r="P112" i="22"/>
  <c r="Q112" i="22"/>
  <c r="R112" i="22"/>
  <c r="S112" i="22"/>
  <c r="R124" i="22"/>
  <c r="Y124" i="22"/>
  <c r="C125" i="22"/>
  <c r="U132" i="22"/>
  <c r="I137" i="22"/>
  <c r="J137" i="22"/>
  <c r="K137" i="22"/>
  <c r="N137" i="22"/>
  <c r="O137" i="22"/>
  <c r="U141" i="22"/>
  <c r="D144" i="22"/>
  <c r="E144" i="22"/>
  <c r="F144" i="22"/>
  <c r="G144" i="22"/>
  <c r="I144" i="22"/>
  <c r="J144" i="22"/>
  <c r="K144" i="22"/>
  <c r="L144" i="22"/>
  <c r="N144" i="22"/>
  <c r="O144" i="22"/>
  <c r="P144" i="22"/>
  <c r="Q144" i="22"/>
  <c r="D145" i="22"/>
  <c r="E145" i="22"/>
  <c r="F145" i="22"/>
  <c r="G145" i="22"/>
  <c r="I145" i="22"/>
  <c r="J145" i="22"/>
  <c r="K145" i="22"/>
  <c r="L145" i="22"/>
  <c r="N145" i="22"/>
  <c r="O145" i="22"/>
  <c r="P145" i="22"/>
  <c r="Q145" i="22"/>
  <c r="D146" i="22"/>
  <c r="E146" i="22"/>
  <c r="F146" i="22"/>
  <c r="G146" i="22"/>
  <c r="I146" i="22"/>
  <c r="J146" i="22"/>
  <c r="K146" i="22"/>
  <c r="L146" i="22"/>
  <c r="N146" i="22"/>
  <c r="O146" i="22"/>
  <c r="P146" i="22"/>
  <c r="Q146" i="22"/>
  <c r="D147" i="22"/>
  <c r="E147" i="22"/>
  <c r="F147" i="22"/>
  <c r="G147" i="22"/>
  <c r="I147" i="22"/>
  <c r="J147" i="22"/>
  <c r="K147" i="22"/>
  <c r="L147" i="22"/>
  <c r="N147" i="22"/>
  <c r="O147" i="22"/>
  <c r="P147" i="22"/>
  <c r="Q147" i="22"/>
  <c r="D148" i="22"/>
  <c r="E148" i="22"/>
  <c r="F148" i="22"/>
  <c r="G148" i="22"/>
  <c r="I148" i="22"/>
  <c r="J148" i="22"/>
  <c r="K148" i="22"/>
  <c r="L148" i="22"/>
  <c r="N148" i="22"/>
  <c r="O148" i="22"/>
  <c r="P148" i="22"/>
  <c r="Q148" i="22"/>
  <c r="D149" i="22"/>
  <c r="I149" i="22"/>
  <c r="N149" i="22"/>
  <c r="I152" i="22"/>
  <c r="J152" i="22"/>
  <c r="K152" i="22"/>
  <c r="L152" i="22"/>
  <c r="M152" i="22"/>
  <c r="N152" i="22"/>
  <c r="O152" i="22"/>
  <c r="P152" i="22"/>
  <c r="Q152" i="22"/>
  <c r="R152" i="22"/>
  <c r="S152" i="22"/>
  <c r="R165" i="22"/>
  <c r="Y165" i="22"/>
  <c r="C166" i="22"/>
  <c r="U173" i="22"/>
  <c r="I178" i="22"/>
  <c r="J178" i="22"/>
  <c r="K178" i="22"/>
  <c r="P178" i="22"/>
  <c r="U182" i="22"/>
  <c r="D185" i="22"/>
  <c r="E185" i="22"/>
  <c r="F185" i="22"/>
  <c r="G185" i="22"/>
  <c r="I185" i="22"/>
  <c r="J185" i="22"/>
  <c r="K185" i="22"/>
  <c r="L185" i="22"/>
  <c r="N185" i="22"/>
  <c r="O185" i="22"/>
  <c r="P185" i="22"/>
  <c r="Q185" i="22"/>
  <c r="D186" i="22"/>
  <c r="E186" i="22"/>
  <c r="F186" i="22"/>
  <c r="G186" i="22"/>
  <c r="I186" i="22"/>
  <c r="J186" i="22"/>
  <c r="K186" i="22"/>
  <c r="L186" i="22"/>
  <c r="N186" i="22"/>
  <c r="O186" i="22"/>
  <c r="P186" i="22"/>
  <c r="Q186" i="22"/>
  <c r="D187" i="22"/>
  <c r="E187" i="22"/>
  <c r="F187" i="22"/>
  <c r="G187" i="22"/>
  <c r="I187" i="22"/>
  <c r="J187" i="22"/>
  <c r="K187" i="22"/>
  <c r="L187" i="22"/>
  <c r="N187" i="22"/>
  <c r="O187" i="22"/>
  <c r="P187" i="22"/>
  <c r="Q187" i="22"/>
  <c r="D188" i="22"/>
  <c r="E188" i="22"/>
  <c r="F188" i="22"/>
  <c r="G188" i="22"/>
  <c r="I188" i="22"/>
  <c r="J188" i="22"/>
  <c r="K188" i="22"/>
  <c r="L188" i="22"/>
  <c r="N188" i="22"/>
  <c r="O188" i="22"/>
  <c r="P188" i="22"/>
  <c r="Q188" i="22"/>
  <c r="D189" i="22"/>
  <c r="E189" i="22"/>
  <c r="F189" i="22"/>
  <c r="G189" i="22"/>
  <c r="I189" i="22"/>
  <c r="J189" i="22"/>
  <c r="K189" i="22"/>
  <c r="L189" i="22"/>
  <c r="N189" i="22"/>
  <c r="O189" i="22"/>
  <c r="P189" i="22"/>
  <c r="Q189" i="22"/>
  <c r="D190" i="22"/>
  <c r="I190" i="22"/>
  <c r="N190" i="22"/>
  <c r="I193" i="22"/>
  <c r="J193" i="22"/>
  <c r="K193" i="22"/>
  <c r="L193" i="22"/>
  <c r="M193" i="22"/>
  <c r="N193" i="22"/>
  <c r="O193" i="22"/>
  <c r="P193" i="22"/>
  <c r="Q193" i="22"/>
  <c r="R193" i="22"/>
  <c r="S193" i="22"/>
  <c r="R204" i="22"/>
  <c r="Y204" i="22"/>
  <c r="C205" i="22"/>
  <c r="U212" i="22"/>
  <c r="I217" i="22"/>
  <c r="J217" i="22"/>
  <c r="K217" i="22"/>
  <c r="N217" i="22"/>
  <c r="O217" i="22"/>
  <c r="P217" i="22"/>
  <c r="U221" i="22"/>
  <c r="D224" i="22"/>
  <c r="E224" i="22"/>
  <c r="F224" i="22"/>
  <c r="G224" i="22"/>
  <c r="I224" i="22"/>
  <c r="J224" i="22"/>
  <c r="K224" i="22"/>
  <c r="L224" i="22"/>
  <c r="N224" i="22"/>
  <c r="O224" i="22"/>
  <c r="P224" i="22"/>
  <c r="Q224" i="22"/>
  <c r="D225" i="22"/>
  <c r="E225" i="22"/>
  <c r="F225" i="22"/>
  <c r="G225" i="22"/>
  <c r="I225" i="22"/>
  <c r="J225" i="22"/>
  <c r="K225" i="22"/>
  <c r="L225" i="22"/>
  <c r="N225" i="22"/>
  <c r="O225" i="22"/>
  <c r="P225" i="22"/>
  <c r="Q225" i="22"/>
  <c r="D226" i="22"/>
  <c r="E226" i="22"/>
  <c r="F226" i="22"/>
  <c r="G226" i="22"/>
  <c r="I226" i="22"/>
  <c r="J226" i="22"/>
  <c r="K226" i="22"/>
  <c r="L226" i="22"/>
  <c r="N226" i="22"/>
  <c r="O226" i="22"/>
  <c r="P226" i="22"/>
  <c r="Q226" i="22"/>
  <c r="D227" i="22"/>
  <c r="E227" i="22"/>
  <c r="F227" i="22"/>
  <c r="G227" i="22"/>
  <c r="I227" i="22"/>
  <c r="J227" i="22"/>
  <c r="K227" i="22"/>
  <c r="L227" i="22"/>
  <c r="N227" i="22"/>
  <c r="O227" i="22"/>
  <c r="P227" i="22"/>
  <c r="Q227" i="22"/>
  <c r="D228" i="22"/>
  <c r="E228" i="22"/>
  <c r="F228" i="22"/>
  <c r="G228" i="22"/>
  <c r="I228" i="22"/>
  <c r="J228" i="22"/>
  <c r="K228" i="22"/>
  <c r="L228" i="22"/>
  <c r="N228" i="22"/>
  <c r="O228" i="22"/>
  <c r="P228" i="22"/>
  <c r="Q228" i="22"/>
  <c r="D229" i="22"/>
  <c r="I229" i="22"/>
  <c r="N229" i="22"/>
  <c r="I232" i="22"/>
  <c r="J232" i="22"/>
  <c r="K232" i="22"/>
  <c r="L232" i="22"/>
  <c r="M232" i="22"/>
  <c r="N232" i="22"/>
  <c r="O232" i="22"/>
  <c r="P232" i="22"/>
  <c r="Q232" i="22"/>
  <c r="R232" i="22"/>
  <c r="S232" i="22"/>
  <c r="R3" i="21"/>
  <c r="Y3" i="21"/>
  <c r="C4" i="21"/>
  <c r="U11" i="21"/>
  <c r="I16" i="21"/>
  <c r="J16" i="21"/>
  <c r="K16" i="21"/>
  <c r="N16" i="21"/>
  <c r="P16" i="21"/>
  <c r="U20" i="21"/>
  <c r="D23" i="21"/>
  <c r="E23" i="21"/>
  <c r="F23" i="21"/>
  <c r="G23" i="21"/>
  <c r="I23" i="21"/>
  <c r="J23" i="21"/>
  <c r="K23" i="21"/>
  <c r="L23" i="21"/>
  <c r="N23" i="21"/>
  <c r="O23" i="21"/>
  <c r="P23" i="21"/>
  <c r="Q23" i="21"/>
  <c r="D24" i="21"/>
  <c r="E24" i="21"/>
  <c r="F24" i="21"/>
  <c r="G24" i="21"/>
  <c r="I24" i="21"/>
  <c r="J24" i="21"/>
  <c r="K24" i="21"/>
  <c r="L24" i="21"/>
  <c r="N24" i="21"/>
  <c r="O24" i="21"/>
  <c r="P24" i="21"/>
  <c r="Q24" i="21"/>
  <c r="D25" i="21"/>
  <c r="E25" i="21"/>
  <c r="F25" i="21"/>
  <c r="G25" i="21"/>
  <c r="I25" i="21"/>
  <c r="J25" i="21"/>
  <c r="K25" i="21"/>
  <c r="L25" i="21"/>
  <c r="N25" i="21"/>
  <c r="O25" i="21"/>
  <c r="P25" i="21"/>
  <c r="Q25" i="21"/>
  <c r="D26" i="21"/>
  <c r="E26" i="21"/>
  <c r="F26" i="21"/>
  <c r="G26" i="21"/>
  <c r="I26" i="21"/>
  <c r="J26" i="21"/>
  <c r="K26" i="21"/>
  <c r="L26" i="21"/>
  <c r="N26" i="21"/>
  <c r="O26" i="21"/>
  <c r="P26" i="21"/>
  <c r="Q26" i="21"/>
  <c r="D27" i="21"/>
  <c r="E27" i="21"/>
  <c r="F27" i="21"/>
  <c r="G27" i="21"/>
  <c r="I27" i="21"/>
  <c r="J27" i="21"/>
  <c r="K27" i="21"/>
  <c r="L27" i="21"/>
  <c r="N27" i="21"/>
  <c r="O27" i="21"/>
  <c r="P27" i="21"/>
  <c r="Q27" i="21"/>
  <c r="D28" i="21"/>
  <c r="I28" i="21"/>
  <c r="N28" i="21"/>
  <c r="I31" i="21"/>
  <c r="J31" i="21"/>
  <c r="K31" i="21"/>
  <c r="L31" i="21"/>
  <c r="M31" i="21"/>
  <c r="N31" i="21"/>
  <c r="O31" i="21"/>
  <c r="P31" i="21"/>
  <c r="Q31" i="21"/>
  <c r="R31" i="21"/>
  <c r="S31" i="21"/>
  <c r="B43" i="21"/>
  <c r="R43" i="21"/>
  <c r="Y43" i="21"/>
  <c r="C44" i="21"/>
  <c r="U51" i="21"/>
  <c r="I56" i="21"/>
  <c r="J56" i="21"/>
  <c r="K56" i="21"/>
  <c r="N56" i="21"/>
  <c r="O56" i="21"/>
  <c r="U60" i="21"/>
  <c r="D63" i="21"/>
  <c r="E63" i="21"/>
  <c r="F63" i="21"/>
  <c r="G63" i="21"/>
  <c r="I63" i="21"/>
  <c r="J63" i="21"/>
  <c r="K63" i="21"/>
  <c r="L63" i="21"/>
  <c r="N63" i="21"/>
  <c r="O63" i="21"/>
  <c r="P63" i="21"/>
  <c r="Q63" i="21"/>
  <c r="D64" i="21"/>
  <c r="E64" i="21"/>
  <c r="F64" i="21"/>
  <c r="G64" i="21"/>
  <c r="I64" i="21"/>
  <c r="J64" i="21"/>
  <c r="K64" i="21"/>
  <c r="L64" i="21"/>
  <c r="N64" i="21"/>
  <c r="O64" i="21"/>
  <c r="P64" i="21"/>
  <c r="Q64" i="21"/>
  <c r="D65" i="21"/>
  <c r="E65" i="21"/>
  <c r="F65" i="21"/>
  <c r="G65" i="21"/>
  <c r="I65" i="21"/>
  <c r="J65" i="21"/>
  <c r="K65" i="21"/>
  <c r="L65" i="21"/>
  <c r="N65" i="21"/>
  <c r="O65" i="21"/>
  <c r="P65" i="21"/>
  <c r="Q65" i="21"/>
  <c r="D66" i="21"/>
  <c r="E66" i="21"/>
  <c r="F66" i="21"/>
  <c r="G66" i="21"/>
  <c r="I66" i="21"/>
  <c r="J66" i="21"/>
  <c r="K66" i="21"/>
  <c r="L66" i="21"/>
  <c r="N66" i="21"/>
  <c r="O66" i="21"/>
  <c r="P66" i="21"/>
  <c r="Q66" i="21"/>
  <c r="D67" i="21"/>
  <c r="E67" i="21"/>
  <c r="F67" i="21"/>
  <c r="G67" i="21"/>
  <c r="I67" i="21"/>
  <c r="J67" i="21"/>
  <c r="K67" i="21"/>
  <c r="L67" i="21"/>
  <c r="N67" i="21"/>
  <c r="O67" i="21"/>
  <c r="P67" i="21"/>
  <c r="Q67" i="21"/>
  <c r="D68" i="21"/>
  <c r="I68" i="21"/>
  <c r="N68" i="21"/>
  <c r="I71" i="21"/>
  <c r="J71" i="21"/>
  <c r="K71" i="21"/>
  <c r="L71" i="21"/>
  <c r="M71" i="21"/>
  <c r="N71" i="21"/>
  <c r="O71" i="21"/>
  <c r="P71" i="21"/>
  <c r="Q71" i="21"/>
  <c r="R71" i="21"/>
  <c r="S71" i="21"/>
  <c r="R84" i="21"/>
  <c r="Y84" i="21"/>
  <c r="C85" i="21"/>
  <c r="U92" i="21"/>
  <c r="I97" i="21"/>
  <c r="J97" i="21"/>
  <c r="K97" i="21"/>
  <c r="P97" i="21"/>
  <c r="U101" i="21"/>
  <c r="D104" i="21"/>
  <c r="E104" i="21"/>
  <c r="F104" i="21"/>
  <c r="G104" i="21"/>
  <c r="I104" i="21"/>
  <c r="J104" i="21"/>
  <c r="K104" i="21"/>
  <c r="L104" i="21"/>
  <c r="N104" i="21"/>
  <c r="O104" i="21"/>
  <c r="P104" i="21"/>
  <c r="Q104" i="21"/>
  <c r="D105" i="21"/>
  <c r="E105" i="21"/>
  <c r="F105" i="21"/>
  <c r="G105" i="21"/>
  <c r="I105" i="21"/>
  <c r="J105" i="21"/>
  <c r="K105" i="21"/>
  <c r="L105" i="21"/>
  <c r="N105" i="21"/>
  <c r="O105" i="21"/>
  <c r="P105" i="21"/>
  <c r="Q105" i="21"/>
  <c r="D106" i="21"/>
  <c r="E106" i="21"/>
  <c r="F106" i="21"/>
  <c r="G106" i="21"/>
  <c r="I106" i="21"/>
  <c r="J106" i="21"/>
  <c r="K106" i="21"/>
  <c r="L106" i="21"/>
  <c r="N106" i="21"/>
  <c r="O106" i="21"/>
  <c r="P106" i="21"/>
  <c r="Q106" i="21"/>
  <c r="D107" i="21"/>
  <c r="E107" i="21"/>
  <c r="F107" i="21"/>
  <c r="G107" i="21"/>
  <c r="I107" i="21"/>
  <c r="J107" i="21"/>
  <c r="K107" i="21"/>
  <c r="L107" i="21"/>
  <c r="N107" i="21"/>
  <c r="O107" i="21"/>
  <c r="P107" i="21"/>
  <c r="Q107" i="21"/>
  <c r="D108" i="21"/>
  <c r="E108" i="21"/>
  <c r="F108" i="21"/>
  <c r="G108" i="21"/>
  <c r="I108" i="21"/>
  <c r="J108" i="21"/>
  <c r="K108" i="21"/>
  <c r="L108" i="21"/>
  <c r="N108" i="21"/>
  <c r="O108" i="21"/>
  <c r="P108" i="21"/>
  <c r="Q108" i="21"/>
  <c r="D109" i="21"/>
  <c r="I109" i="21"/>
  <c r="N109" i="21"/>
  <c r="I112" i="21"/>
  <c r="J112" i="21"/>
  <c r="K112" i="21"/>
  <c r="L112" i="21"/>
  <c r="M112" i="21"/>
  <c r="N112" i="21"/>
  <c r="O112" i="21"/>
  <c r="P112" i="21"/>
  <c r="Q112" i="21"/>
  <c r="R112" i="21"/>
  <c r="S112" i="21"/>
  <c r="R123" i="21"/>
  <c r="Y123" i="21"/>
  <c r="C124" i="21"/>
  <c r="U131" i="21"/>
  <c r="I136" i="21"/>
  <c r="J136" i="21"/>
  <c r="K136" i="21"/>
  <c r="N136" i="21"/>
  <c r="O136" i="21"/>
  <c r="P136" i="21"/>
  <c r="U140" i="21"/>
  <c r="D143" i="21"/>
  <c r="E143" i="21"/>
  <c r="F143" i="21"/>
  <c r="G143" i="21"/>
  <c r="I143" i="21"/>
  <c r="J143" i="21"/>
  <c r="K143" i="21"/>
  <c r="L143" i="21"/>
  <c r="N143" i="21"/>
  <c r="O143" i="21"/>
  <c r="P143" i="21"/>
  <c r="Q143" i="21"/>
  <c r="D144" i="21"/>
  <c r="E144" i="21"/>
  <c r="F144" i="21"/>
  <c r="G144" i="21"/>
  <c r="I144" i="21"/>
  <c r="J144" i="21"/>
  <c r="K144" i="21"/>
  <c r="L144" i="21"/>
  <c r="N144" i="21"/>
  <c r="O144" i="21"/>
  <c r="P144" i="21"/>
  <c r="Q144" i="21"/>
  <c r="D145" i="21"/>
  <c r="E145" i="21"/>
  <c r="F145" i="21"/>
  <c r="G145" i="21"/>
  <c r="I145" i="21"/>
  <c r="J145" i="21"/>
  <c r="K145" i="21"/>
  <c r="L145" i="21"/>
  <c r="N145" i="21"/>
  <c r="O145" i="21"/>
  <c r="P145" i="21"/>
  <c r="Q145" i="21"/>
  <c r="D146" i="21"/>
  <c r="E146" i="21"/>
  <c r="F146" i="21"/>
  <c r="G146" i="21"/>
  <c r="I146" i="21"/>
  <c r="J146" i="21"/>
  <c r="K146" i="21"/>
  <c r="L146" i="21"/>
  <c r="N146" i="21"/>
  <c r="O146" i="21"/>
  <c r="P146" i="21"/>
  <c r="Q146" i="21"/>
  <c r="D147" i="21"/>
  <c r="E147" i="21"/>
  <c r="F147" i="21"/>
  <c r="G147" i="21"/>
  <c r="I147" i="21"/>
  <c r="J147" i="21"/>
  <c r="K147" i="21"/>
  <c r="L147" i="21"/>
  <c r="N147" i="21"/>
  <c r="O147" i="21"/>
  <c r="P147" i="21"/>
  <c r="Q147" i="21"/>
  <c r="D148" i="21"/>
  <c r="I148" i="21"/>
  <c r="N148" i="21"/>
  <c r="I151" i="21"/>
  <c r="J151" i="21"/>
  <c r="K151" i="21"/>
  <c r="L151" i="21"/>
  <c r="M151" i="21"/>
  <c r="N151" i="21"/>
  <c r="O151" i="21"/>
  <c r="P151" i="21"/>
  <c r="Q151" i="21"/>
  <c r="R151" i="21"/>
  <c r="S151" i="21"/>
  <c r="R165" i="21"/>
  <c r="Y165" i="21"/>
  <c r="C166" i="21"/>
  <c r="U173" i="21"/>
  <c r="I178" i="21"/>
  <c r="J178" i="21"/>
  <c r="K178" i="21"/>
  <c r="P178" i="21"/>
  <c r="U182" i="21"/>
  <c r="D185" i="21"/>
  <c r="E185" i="21"/>
  <c r="F185" i="21"/>
  <c r="G185" i="21"/>
  <c r="I185" i="21"/>
  <c r="J185" i="21"/>
  <c r="K185" i="21"/>
  <c r="L185" i="21"/>
  <c r="N185" i="21"/>
  <c r="O185" i="21"/>
  <c r="P185" i="21"/>
  <c r="Q185" i="21"/>
  <c r="D186" i="21"/>
  <c r="E186" i="21"/>
  <c r="F186" i="21"/>
  <c r="G186" i="21"/>
  <c r="I186" i="21"/>
  <c r="J186" i="21"/>
  <c r="K186" i="21"/>
  <c r="L186" i="21"/>
  <c r="N186" i="21"/>
  <c r="O186" i="21"/>
  <c r="P186" i="21"/>
  <c r="Q186" i="21"/>
  <c r="D187" i="21"/>
  <c r="E187" i="21"/>
  <c r="F187" i="21"/>
  <c r="G187" i="21"/>
  <c r="I187" i="21"/>
  <c r="J187" i="21"/>
  <c r="K187" i="21"/>
  <c r="L187" i="21"/>
  <c r="N187" i="21"/>
  <c r="O187" i="21"/>
  <c r="P187" i="21"/>
  <c r="Q187" i="21"/>
  <c r="D188" i="21"/>
  <c r="E188" i="21"/>
  <c r="F188" i="21"/>
  <c r="G188" i="21"/>
  <c r="I188" i="21"/>
  <c r="J188" i="21"/>
  <c r="K188" i="21"/>
  <c r="L188" i="21"/>
  <c r="N188" i="21"/>
  <c r="O188" i="21"/>
  <c r="P188" i="21"/>
  <c r="Q188" i="21"/>
  <c r="D189" i="21"/>
  <c r="E189" i="21"/>
  <c r="F189" i="21"/>
  <c r="G189" i="21"/>
  <c r="I189" i="21"/>
  <c r="J189" i="21"/>
  <c r="K189" i="21"/>
  <c r="L189" i="21"/>
  <c r="N189" i="21"/>
  <c r="O189" i="21"/>
  <c r="P189" i="21"/>
  <c r="Q189" i="21"/>
  <c r="D190" i="21"/>
  <c r="I190" i="21"/>
  <c r="N190" i="21"/>
  <c r="I193" i="21"/>
  <c r="J193" i="21"/>
  <c r="K193" i="21"/>
  <c r="L193" i="21"/>
  <c r="M193" i="21"/>
  <c r="N193" i="21"/>
  <c r="O193" i="21"/>
  <c r="P193" i="21"/>
  <c r="Q193" i="21"/>
  <c r="R193" i="21"/>
  <c r="S193" i="21"/>
  <c r="R204" i="21"/>
  <c r="Y204" i="21"/>
  <c r="C205" i="21"/>
  <c r="U212" i="21"/>
  <c r="I217" i="21"/>
  <c r="J217" i="21"/>
  <c r="K217" i="21"/>
  <c r="N217" i="21"/>
  <c r="Q217" i="21" s="1"/>
  <c r="O217" i="21"/>
  <c r="U221" i="21"/>
  <c r="D224" i="21"/>
  <c r="E224" i="21"/>
  <c r="F224" i="21"/>
  <c r="G224" i="21"/>
  <c r="I224" i="21"/>
  <c r="J224" i="21"/>
  <c r="K224" i="21"/>
  <c r="L224" i="21"/>
  <c r="N224" i="21"/>
  <c r="O224" i="21"/>
  <c r="P224" i="21"/>
  <c r="Q224" i="21"/>
  <c r="D225" i="21"/>
  <c r="E225" i="21"/>
  <c r="F225" i="21"/>
  <c r="G225" i="21"/>
  <c r="I225" i="21"/>
  <c r="J225" i="21"/>
  <c r="K225" i="21"/>
  <c r="L225" i="21"/>
  <c r="N225" i="21"/>
  <c r="O225" i="21"/>
  <c r="P225" i="21"/>
  <c r="Q225" i="21"/>
  <c r="D226" i="21"/>
  <c r="E226" i="21"/>
  <c r="F226" i="21"/>
  <c r="G226" i="21"/>
  <c r="I226" i="21"/>
  <c r="J226" i="21"/>
  <c r="K226" i="21"/>
  <c r="L226" i="21"/>
  <c r="N226" i="21"/>
  <c r="O226" i="21"/>
  <c r="P226" i="21"/>
  <c r="Q226" i="21"/>
  <c r="D227" i="21"/>
  <c r="E227" i="21"/>
  <c r="F227" i="21"/>
  <c r="G227" i="21"/>
  <c r="I227" i="21"/>
  <c r="J227" i="21"/>
  <c r="K227" i="21"/>
  <c r="L227" i="21"/>
  <c r="N227" i="21"/>
  <c r="O227" i="21"/>
  <c r="P227" i="21"/>
  <c r="Q227" i="21"/>
  <c r="D228" i="21"/>
  <c r="E228" i="21"/>
  <c r="F228" i="21"/>
  <c r="G228" i="21"/>
  <c r="I228" i="21"/>
  <c r="J228" i="21"/>
  <c r="K228" i="21"/>
  <c r="L228" i="21"/>
  <c r="N228" i="21"/>
  <c r="O228" i="21"/>
  <c r="P228" i="21"/>
  <c r="Q228" i="21"/>
  <c r="D229" i="21"/>
  <c r="I229" i="21"/>
  <c r="N229" i="21"/>
  <c r="I232" i="21"/>
  <c r="J232" i="21"/>
  <c r="K232" i="21"/>
  <c r="L232" i="21"/>
  <c r="M232" i="21"/>
  <c r="N232" i="21"/>
  <c r="O232" i="21"/>
  <c r="P232" i="21"/>
  <c r="Q232" i="21"/>
  <c r="R232" i="21"/>
  <c r="S232" i="21"/>
  <c r="R3" i="20"/>
  <c r="Y3" i="20"/>
  <c r="C4" i="20"/>
  <c r="U11" i="20"/>
  <c r="N16" i="20"/>
  <c r="O16" i="20"/>
  <c r="P16" i="20"/>
  <c r="U20" i="20"/>
  <c r="D23" i="20"/>
  <c r="E23" i="20"/>
  <c r="F23" i="20"/>
  <c r="G23" i="20"/>
  <c r="I23" i="20"/>
  <c r="J23" i="20"/>
  <c r="K23" i="20"/>
  <c r="L23" i="20"/>
  <c r="N23" i="20"/>
  <c r="O23" i="20"/>
  <c r="P23" i="20"/>
  <c r="Q23" i="20"/>
  <c r="D24" i="20"/>
  <c r="E24" i="20"/>
  <c r="F24" i="20"/>
  <c r="G24" i="20"/>
  <c r="I24" i="20"/>
  <c r="J24" i="20"/>
  <c r="K24" i="20"/>
  <c r="L24" i="20"/>
  <c r="N24" i="20"/>
  <c r="O24" i="20"/>
  <c r="P24" i="20"/>
  <c r="Q24" i="20"/>
  <c r="D25" i="20"/>
  <c r="E25" i="20"/>
  <c r="F25" i="20"/>
  <c r="G25" i="20"/>
  <c r="I25" i="20"/>
  <c r="J25" i="20"/>
  <c r="K25" i="20"/>
  <c r="L25" i="20"/>
  <c r="N25" i="20"/>
  <c r="O25" i="20"/>
  <c r="P25" i="20"/>
  <c r="Q25" i="20"/>
  <c r="D26" i="20"/>
  <c r="E26" i="20"/>
  <c r="F26" i="20"/>
  <c r="G26" i="20"/>
  <c r="I26" i="20"/>
  <c r="J26" i="20"/>
  <c r="K26" i="20"/>
  <c r="L26" i="20"/>
  <c r="N26" i="20"/>
  <c r="O26" i="20"/>
  <c r="P26" i="20"/>
  <c r="Q26" i="20"/>
  <c r="D27" i="20"/>
  <c r="E27" i="20"/>
  <c r="F27" i="20"/>
  <c r="G27" i="20"/>
  <c r="I27" i="20"/>
  <c r="J27" i="20"/>
  <c r="K27" i="20"/>
  <c r="L27" i="20"/>
  <c r="N27" i="20"/>
  <c r="O27" i="20"/>
  <c r="P27" i="20"/>
  <c r="Q27" i="20"/>
  <c r="D28" i="20"/>
  <c r="I28" i="20"/>
  <c r="N28" i="20"/>
  <c r="I31" i="20"/>
  <c r="J31" i="20"/>
  <c r="K31" i="20"/>
  <c r="L31" i="20"/>
  <c r="M31" i="20"/>
  <c r="N31" i="20"/>
  <c r="O31" i="20"/>
  <c r="P31" i="20"/>
  <c r="Q31" i="20"/>
  <c r="R31" i="20"/>
  <c r="S31" i="20"/>
  <c r="R43" i="20"/>
  <c r="Y43" i="20"/>
  <c r="C44" i="20"/>
  <c r="U51" i="20"/>
  <c r="O56" i="20"/>
  <c r="P56" i="20"/>
  <c r="U60" i="20"/>
  <c r="D63" i="20"/>
  <c r="E63" i="20"/>
  <c r="F63" i="20"/>
  <c r="G63" i="20"/>
  <c r="I63" i="20"/>
  <c r="J63" i="20"/>
  <c r="K63" i="20"/>
  <c r="L63" i="20"/>
  <c r="N63" i="20"/>
  <c r="O63" i="20"/>
  <c r="P63" i="20"/>
  <c r="Q63" i="20"/>
  <c r="D64" i="20"/>
  <c r="E64" i="20"/>
  <c r="F64" i="20"/>
  <c r="G64" i="20"/>
  <c r="I64" i="20"/>
  <c r="J64" i="20"/>
  <c r="K64" i="20"/>
  <c r="L64" i="20"/>
  <c r="N64" i="20"/>
  <c r="O64" i="20"/>
  <c r="P64" i="20"/>
  <c r="Q64" i="20"/>
  <c r="D65" i="20"/>
  <c r="E65" i="20"/>
  <c r="F65" i="20"/>
  <c r="G65" i="20"/>
  <c r="I65" i="20"/>
  <c r="J65" i="20"/>
  <c r="K65" i="20"/>
  <c r="L65" i="20"/>
  <c r="N65" i="20"/>
  <c r="O65" i="20"/>
  <c r="P65" i="20"/>
  <c r="Q65" i="20"/>
  <c r="D66" i="20"/>
  <c r="E66" i="20"/>
  <c r="F66" i="20"/>
  <c r="G66" i="20"/>
  <c r="I66" i="20"/>
  <c r="J66" i="20"/>
  <c r="K66" i="20"/>
  <c r="L66" i="20"/>
  <c r="N66" i="20"/>
  <c r="O66" i="20"/>
  <c r="P66" i="20"/>
  <c r="Q66" i="20"/>
  <c r="D67" i="20"/>
  <c r="E67" i="20"/>
  <c r="F67" i="20"/>
  <c r="G67" i="20"/>
  <c r="I67" i="20"/>
  <c r="J67" i="20"/>
  <c r="K67" i="20"/>
  <c r="L67" i="20"/>
  <c r="N67" i="20"/>
  <c r="O67" i="20"/>
  <c r="P67" i="20"/>
  <c r="Q67" i="20"/>
  <c r="D68" i="20"/>
  <c r="I68" i="20"/>
  <c r="N68" i="20"/>
  <c r="I71" i="20"/>
  <c r="J71" i="20"/>
  <c r="K71" i="20"/>
  <c r="L71" i="20"/>
  <c r="M71" i="20"/>
  <c r="N71" i="20"/>
  <c r="O71" i="20"/>
  <c r="P71" i="20"/>
  <c r="Q71" i="20"/>
  <c r="R71" i="20"/>
  <c r="S71" i="20"/>
  <c r="R84" i="20"/>
  <c r="Y84" i="20"/>
  <c r="C85" i="20"/>
  <c r="U92" i="20"/>
  <c r="U101" i="20"/>
  <c r="D104" i="20"/>
  <c r="E104" i="20"/>
  <c r="F104" i="20"/>
  <c r="G104" i="20"/>
  <c r="I104" i="20"/>
  <c r="J104" i="20"/>
  <c r="K104" i="20"/>
  <c r="L104" i="20"/>
  <c r="N104" i="20"/>
  <c r="O104" i="20"/>
  <c r="P104" i="20"/>
  <c r="Q104" i="20"/>
  <c r="D105" i="20"/>
  <c r="E105" i="20"/>
  <c r="F105" i="20"/>
  <c r="G105" i="20"/>
  <c r="I105" i="20"/>
  <c r="J105" i="20"/>
  <c r="K105" i="20"/>
  <c r="L105" i="20"/>
  <c r="N105" i="20"/>
  <c r="O105" i="20"/>
  <c r="P105" i="20"/>
  <c r="Q105" i="20"/>
  <c r="D106" i="20"/>
  <c r="E106" i="20"/>
  <c r="F106" i="20"/>
  <c r="G106" i="20"/>
  <c r="I106" i="20"/>
  <c r="J106" i="20"/>
  <c r="K106" i="20"/>
  <c r="L106" i="20"/>
  <c r="N106" i="20"/>
  <c r="O106" i="20"/>
  <c r="P106" i="20"/>
  <c r="Q106" i="20"/>
  <c r="D107" i="20"/>
  <c r="E107" i="20"/>
  <c r="F107" i="20"/>
  <c r="G107" i="20"/>
  <c r="I107" i="20"/>
  <c r="J107" i="20"/>
  <c r="K107" i="20"/>
  <c r="L107" i="20"/>
  <c r="N107" i="20"/>
  <c r="O107" i="20"/>
  <c r="P107" i="20"/>
  <c r="Q107" i="20"/>
  <c r="D108" i="20"/>
  <c r="E108" i="20"/>
  <c r="F108" i="20"/>
  <c r="G108" i="20"/>
  <c r="I108" i="20"/>
  <c r="J108" i="20"/>
  <c r="K108" i="20"/>
  <c r="L108" i="20"/>
  <c r="N108" i="20"/>
  <c r="O108" i="20"/>
  <c r="P108" i="20"/>
  <c r="Q108" i="20"/>
  <c r="D109" i="20"/>
  <c r="I109" i="20"/>
  <c r="N109" i="20"/>
  <c r="I112" i="20"/>
  <c r="J112" i="20"/>
  <c r="K112" i="20"/>
  <c r="L112" i="20"/>
  <c r="M112" i="20"/>
  <c r="N112" i="20"/>
  <c r="O112" i="20"/>
  <c r="P112" i="20"/>
  <c r="Q112" i="20"/>
  <c r="R112" i="20"/>
  <c r="S112" i="20"/>
  <c r="B123" i="20"/>
  <c r="R123" i="20"/>
  <c r="Y123" i="20"/>
  <c r="C124" i="20"/>
  <c r="U131" i="20"/>
  <c r="N136" i="20"/>
  <c r="O136" i="20"/>
  <c r="U140" i="20"/>
  <c r="D143" i="20"/>
  <c r="E143" i="20"/>
  <c r="F143" i="20"/>
  <c r="G143" i="20"/>
  <c r="I143" i="20"/>
  <c r="J143" i="20"/>
  <c r="K143" i="20"/>
  <c r="L143" i="20"/>
  <c r="N143" i="20"/>
  <c r="O143" i="20"/>
  <c r="P143" i="20"/>
  <c r="Q143" i="20"/>
  <c r="D144" i="20"/>
  <c r="E144" i="20"/>
  <c r="F144" i="20"/>
  <c r="G144" i="20"/>
  <c r="I144" i="20"/>
  <c r="J144" i="20"/>
  <c r="K144" i="20"/>
  <c r="L144" i="20"/>
  <c r="N144" i="20"/>
  <c r="O144" i="20"/>
  <c r="P144" i="20"/>
  <c r="Q144" i="20"/>
  <c r="D145" i="20"/>
  <c r="E145" i="20"/>
  <c r="F145" i="20"/>
  <c r="G145" i="20"/>
  <c r="I145" i="20"/>
  <c r="J145" i="20"/>
  <c r="K145" i="20"/>
  <c r="L145" i="20"/>
  <c r="N145" i="20"/>
  <c r="O145" i="20"/>
  <c r="P145" i="20"/>
  <c r="Q145" i="20"/>
  <c r="D146" i="20"/>
  <c r="E146" i="20"/>
  <c r="F146" i="20"/>
  <c r="G146" i="20"/>
  <c r="I146" i="20"/>
  <c r="J146" i="20"/>
  <c r="K146" i="20"/>
  <c r="L146" i="20"/>
  <c r="N146" i="20"/>
  <c r="O146" i="20"/>
  <c r="P146" i="20"/>
  <c r="Q146" i="20"/>
  <c r="D147" i="20"/>
  <c r="E147" i="20"/>
  <c r="F147" i="20"/>
  <c r="G147" i="20"/>
  <c r="I147" i="20"/>
  <c r="J147" i="20"/>
  <c r="K147" i="20"/>
  <c r="L147" i="20"/>
  <c r="N147" i="20"/>
  <c r="O147" i="20"/>
  <c r="P147" i="20"/>
  <c r="Q147" i="20"/>
  <c r="D148" i="20"/>
  <c r="I148" i="20"/>
  <c r="N148" i="20"/>
  <c r="I151" i="20"/>
  <c r="J151" i="20"/>
  <c r="K151" i="20"/>
  <c r="L151" i="20"/>
  <c r="M151" i="20"/>
  <c r="N151" i="20"/>
  <c r="O151" i="20"/>
  <c r="P151" i="20"/>
  <c r="Q151" i="20"/>
  <c r="R151" i="20"/>
  <c r="S151" i="20"/>
  <c r="R165" i="20"/>
  <c r="Y165" i="20"/>
  <c r="C166" i="20"/>
  <c r="U173" i="20"/>
  <c r="N178" i="20"/>
  <c r="U182" i="20"/>
  <c r="D185" i="20"/>
  <c r="E185" i="20"/>
  <c r="F185" i="20"/>
  <c r="G185" i="20"/>
  <c r="I185" i="20"/>
  <c r="J185" i="20"/>
  <c r="K185" i="20"/>
  <c r="L185" i="20"/>
  <c r="N185" i="20"/>
  <c r="O185" i="20"/>
  <c r="P185" i="20"/>
  <c r="Q185" i="20"/>
  <c r="D186" i="20"/>
  <c r="E186" i="20"/>
  <c r="F186" i="20"/>
  <c r="G186" i="20"/>
  <c r="I186" i="20"/>
  <c r="J186" i="20"/>
  <c r="K186" i="20"/>
  <c r="L186" i="20"/>
  <c r="N186" i="20"/>
  <c r="O186" i="20"/>
  <c r="P186" i="20"/>
  <c r="Q186" i="20"/>
  <c r="D187" i="20"/>
  <c r="E187" i="20"/>
  <c r="F187" i="20"/>
  <c r="G187" i="20"/>
  <c r="I187" i="20"/>
  <c r="J187" i="20"/>
  <c r="K187" i="20"/>
  <c r="L187" i="20"/>
  <c r="N187" i="20"/>
  <c r="O187" i="20"/>
  <c r="P187" i="20"/>
  <c r="Q187" i="20"/>
  <c r="D188" i="20"/>
  <c r="E188" i="20"/>
  <c r="F188" i="20"/>
  <c r="G188" i="20"/>
  <c r="I188" i="20"/>
  <c r="J188" i="20"/>
  <c r="K188" i="20"/>
  <c r="L188" i="20"/>
  <c r="N188" i="20"/>
  <c r="O188" i="20"/>
  <c r="P188" i="20"/>
  <c r="Q188" i="20"/>
  <c r="D189" i="20"/>
  <c r="E189" i="20"/>
  <c r="F189" i="20"/>
  <c r="G189" i="20"/>
  <c r="I189" i="20"/>
  <c r="J189" i="20"/>
  <c r="K189" i="20"/>
  <c r="L189" i="20"/>
  <c r="N189" i="20"/>
  <c r="O189" i="20"/>
  <c r="P189" i="20"/>
  <c r="Q189" i="20"/>
  <c r="D190" i="20"/>
  <c r="I190" i="20"/>
  <c r="N190" i="20"/>
  <c r="I193" i="20"/>
  <c r="J193" i="20"/>
  <c r="K193" i="20"/>
  <c r="L193" i="20"/>
  <c r="M193" i="20"/>
  <c r="N193" i="20"/>
  <c r="O193" i="20"/>
  <c r="P193" i="20"/>
  <c r="Q193" i="20"/>
  <c r="R193" i="20"/>
  <c r="S193" i="20"/>
  <c r="R204" i="20"/>
  <c r="Y204" i="20"/>
  <c r="C205" i="20"/>
  <c r="U212" i="20"/>
  <c r="O217" i="20"/>
  <c r="P217" i="20"/>
  <c r="U221" i="20"/>
  <c r="D224" i="20"/>
  <c r="E224" i="20"/>
  <c r="F224" i="20"/>
  <c r="G224" i="20"/>
  <c r="I224" i="20"/>
  <c r="J224" i="20"/>
  <c r="K224" i="20"/>
  <c r="L224" i="20"/>
  <c r="N224" i="20"/>
  <c r="O224" i="20"/>
  <c r="P224" i="20"/>
  <c r="Q224" i="20"/>
  <c r="D225" i="20"/>
  <c r="E225" i="20"/>
  <c r="F225" i="20"/>
  <c r="G225" i="20"/>
  <c r="I225" i="20"/>
  <c r="J225" i="20"/>
  <c r="K225" i="20"/>
  <c r="L225" i="20"/>
  <c r="N225" i="20"/>
  <c r="O225" i="20"/>
  <c r="P225" i="20"/>
  <c r="Q225" i="20"/>
  <c r="D226" i="20"/>
  <c r="E226" i="20"/>
  <c r="F226" i="20"/>
  <c r="G226" i="20"/>
  <c r="I226" i="20"/>
  <c r="J226" i="20"/>
  <c r="K226" i="20"/>
  <c r="L226" i="20"/>
  <c r="N226" i="20"/>
  <c r="O226" i="20"/>
  <c r="P226" i="20"/>
  <c r="Q226" i="20"/>
  <c r="D227" i="20"/>
  <c r="E227" i="20"/>
  <c r="F227" i="20"/>
  <c r="G227" i="20"/>
  <c r="I227" i="20"/>
  <c r="J227" i="20"/>
  <c r="K227" i="20"/>
  <c r="L227" i="20"/>
  <c r="N227" i="20"/>
  <c r="O227" i="20"/>
  <c r="P227" i="20"/>
  <c r="Q227" i="20"/>
  <c r="D228" i="20"/>
  <c r="E228" i="20"/>
  <c r="F228" i="20"/>
  <c r="G228" i="20"/>
  <c r="I228" i="20"/>
  <c r="J228" i="20"/>
  <c r="K228" i="20"/>
  <c r="L228" i="20"/>
  <c r="N228" i="20"/>
  <c r="O228" i="20"/>
  <c r="P228" i="20"/>
  <c r="Q228" i="20"/>
  <c r="D229" i="20"/>
  <c r="I229" i="20"/>
  <c r="N229" i="20"/>
  <c r="I232" i="20"/>
  <c r="J232" i="20"/>
  <c r="K232" i="20"/>
  <c r="L232" i="20"/>
  <c r="M232" i="20"/>
  <c r="N232" i="20"/>
  <c r="O232" i="20"/>
  <c r="P232" i="20"/>
  <c r="Q232" i="20"/>
  <c r="R232" i="20"/>
  <c r="S232" i="20"/>
  <c r="R3" i="19"/>
  <c r="Y3" i="19"/>
  <c r="C4" i="19"/>
  <c r="U11" i="19"/>
  <c r="P16" i="19"/>
  <c r="U20" i="19"/>
  <c r="D23" i="19"/>
  <c r="E23" i="19"/>
  <c r="F23" i="19"/>
  <c r="G23" i="19"/>
  <c r="I23" i="19"/>
  <c r="J23" i="19"/>
  <c r="K23" i="19"/>
  <c r="L23" i="19"/>
  <c r="N23" i="19"/>
  <c r="O23" i="19"/>
  <c r="P23" i="19"/>
  <c r="Q23" i="19"/>
  <c r="D24" i="19"/>
  <c r="E24" i="19"/>
  <c r="F24" i="19"/>
  <c r="G24" i="19"/>
  <c r="I24" i="19"/>
  <c r="J24" i="19"/>
  <c r="K24" i="19"/>
  <c r="L24" i="19"/>
  <c r="N24" i="19"/>
  <c r="O24" i="19"/>
  <c r="P24" i="19"/>
  <c r="Q24" i="19"/>
  <c r="D25" i="19"/>
  <c r="E25" i="19"/>
  <c r="F25" i="19"/>
  <c r="G25" i="19"/>
  <c r="I25" i="19"/>
  <c r="J25" i="19"/>
  <c r="K25" i="19"/>
  <c r="L25" i="19"/>
  <c r="N25" i="19"/>
  <c r="O25" i="19"/>
  <c r="P25" i="19"/>
  <c r="Q25" i="19"/>
  <c r="D26" i="19"/>
  <c r="E26" i="19"/>
  <c r="F26" i="19"/>
  <c r="G26" i="19"/>
  <c r="I26" i="19"/>
  <c r="J26" i="19"/>
  <c r="K26" i="19"/>
  <c r="L26" i="19"/>
  <c r="N26" i="19"/>
  <c r="O26" i="19"/>
  <c r="P26" i="19"/>
  <c r="Q26" i="19"/>
  <c r="D27" i="19"/>
  <c r="E27" i="19"/>
  <c r="F27" i="19"/>
  <c r="G27" i="19"/>
  <c r="I27" i="19"/>
  <c r="J27" i="19"/>
  <c r="K27" i="19"/>
  <c r="L27" i="19"/>
  <c r="N27" i="19"/>
  <c r="O27" i="19"/>
  <c r="P27" i="19"/>
  <c r="Q27" i="19"/>
  <c r="D28" i="19"/>
  <c r="I28" i="19"/>
  <c r="N28" i="19"/>
  <c r="I31" i="19"/>
  <c r="J31" i="19"/>
  <c r="K31" i="19"/>
  <c r="L31" i="19"/>
  <c r="M31" i="19"/>
  <c r="N31" i="19"/>
  <c r="O31" i="19"/>
  <c r="P31" i="19"/>
  <c r="Q31" i="19"/>
  <c r="R31" i="19"/>
  <c r="S31" i="19"/>
  <c r="B43" i="19"/>
  <c r="R43" i="19"/>
  <c r="Y43" i="19"/>
  <c r="C44" i="19"/>
  <c r="U51" i="19"/>
  <c r="N56" i="19"/>
  <c r="O56" i="19"/>
  <c r="U60" i="19"/>
  <c r="D63" i="19"/>
  <c r="E63" i="19"/>
  <c r="F63" i="19"/>
  <c r="G63" i="19"/>
  <c r="I63" i="19"/>
  <c r="J63" i="19"/>
  <c r="K63" i="19"/>
  <c r="L63" i="19"/>
  <c r="N63" i="19"/>
  <c r="O63" i="19"/>
  <c r="P63" i="19"/>
  <c r="Q63" i="19"/>
  <c r="D64" i="19"/>
  <c r="E64" i="19"/>
  <c r="F64" i="19"/>
  <c r="G64" i="19"/>
  <c r="I64" i="19"/>
  <c r="J64" i="19"/>
  <c r="K64" i="19"/>
  <c r="L64" i="19"/>
  <c r="N64" i="19"/>
  <c r="O64" i="19"/>
  <c r="P64" i="19"/>
  <c r="Q64" i="19"/>
  <c r="D65" i="19"/>
  <c r="E65" i="19"/>
  <c r="F65" i="19"/>
  <c r="G65" i="19"/>
  <c r="I65" i="19"/>
  <c r="J65" i="19"/>
  <c r="K65" i="19"/>
  <c r="L65" i="19"/>
  <c r="N65" i="19"/>
  <c r="O65" i="19"/>
  <c r="P65" i="19"/>
  <c r="Q65" i="19"/>
  <c r="D66" i="19"/>
  <c r="E66" i="19"/>
  <c r="F66" i="19"/>
  <c r="G66" i="19"/>
  <c r="I66" i="19"/>
  <c r="J66" i="19"/>
  <c r="K66" i="19"/>
  <c r="L66" i="19"/>
  <c r="N66" i="19"/>
  <c r="O66" i="19"/>
  <c r="P66" i="19"/>
  <c r="Q66" i="19"/>
  <c r="D67" i="19"/>
  <c r="E67" i="19"/>
  <c r="F67" i="19"/>
  <c r="G67" i="19"/>
  <c r="I67" i="19"/>
  <c r="J67" i="19"/>
  <c r="K67" i="19"/>
  <c r="L67" i="19"/>
  <c r="N67" i="19"/>
  <c r="O67" i="19"/>
  <c r="P67" i="19"/>
  <c r="Q67" i="19"/>
  <c r="D68" i="19"/>
  <c r="I68" i="19"/>
  <c r="N68" i="19"/>
  <c r="I71" i="19"/>
  <c r="J71" i="19"/>
  <c r="K71" i="19"/>
  <c r="L71" i="19"/>
  <c r="M71" i="19"/>
  <c r="N71" i="19"/>
  <c r="O71" i="19"/>
  <c r="P71" i="19"/>
  <c r="Q71" i="19"/>
  <c r="R71" i="19"/>
  <c r="S71" i="19"/>
  <c r="R84" i="19"/>
  <c r="Y84" i="19"/>
  <c r="C85" i="19"/>
  <c r="U92" i="19"/>
  <c r="P97" i="19"/>
  <c r="U101" i="19"/>
  <c r="D104" i="19"/>
  <c r="E104" i="19"/>
  <c r="F104" i="19"/>
  <c r="G104" i="19"/>
  <c r="I104" i="19"/>
  <c r="J104" i="19"/>
  <c r="K104" i="19"/>
  <c r="L104" i="19"/>
  <c r="N104" i="19"/>
  <c r="O104" i="19"/>
  <c r="P104" i="19"/>
  <c r="Q104" i="19"/>
  <c r="D105" i="19"/>
  <c r="E105" i="19"/>
  <c r="F105" i="19"/>
  <c r="G105" i="19"/>
  <c r="I105" i="19"/>
  <c r="J105" i="19"/>
  <c r="K105" i="19"/>
  <c r="L105" i="19"/>
  <c r="N105" i="19"/>
  <c r="O105" i="19"/>
  <c r="P105" i="19"/>
  <c r="Q105" i="19"/>
  <c r="D106" i="19"/>
  <c r="E106" i="19"/>
  <c r="F106" i="19"/>
  <c r="G106" i="19"/>
  <c r="I106" i="19"/>
  <c r="J106" i="19"/>
  <c r="K106" i="19"/>
  <c r="L106" i="19"/>
  <c r="N106" i="19"/>
  <c r="O106" i="19"/>
  <c r="P106" i="19"/>
  <c r="Q106" i="19"/>
  <c r="D107" i="19"/>
  <c r="E107" i="19"/>
  <c r="F107" i="19"/>
  <c r="G107" i="19"/>
  <c r="I107" i="19"/>
  <c r="J107" i="19"/>
  <c r="K107" i="19"/>
  <c r="L107" i="19"/>
  <c r="N107" i="19"/>
  <c r="O107" i="19"/>
  <c r="P107" i="19"/>
  <c r="Q107" i="19"/>
  <c r="D108" i="19"/>
  <c r="E108" i="19"/>
  <c r="F108" i="19"/>
  <c r="G108" i="19"/>
  <c r="I108" i="19"/>
  <c r="J108" i="19"/>
  <c r="K108" i="19"/>
  <c r="L108" i="19"/>
  <c r="N108" i="19"/>
  <c r="O108" i="19"/>
  <c r="P108" i="19"/>
  <c r="Q108" i="19"/>
  <c r="D109" i="19"/>
  <c r="I109" i="19"/>
  <c r="N109" i="19"/>
  <c r="I112" i="19"/>
  <c r="J112" i="19"/>
  <c r="K112" i="19"/>
  <c r="L112" i="19"/>
  <c r="M112" i="19"/>
  <c r="N112" i="19"/>
  <c r="O112" i="19"/>
  <c r="P112" i="19"/>
  <c r="Q112" i="19"/>
  <c r="R112" i="19"/>
  <c r="S112" i="19"/>
  <c r="R123" i="19"/>
  <c r="Y123" i="19"/>
  <c r="C124" i="19"/>
  <c r="U131" i="19"/>
  <c r="P136" i="19"/>
  <c r="U140" i="19"/>
  <c r="D143" i="19"/>
  <c r="E143" i="19"/>
  <c r="F143" i="19"/>
  <c r="G143" i="19"/>
  <c r="I143" i="19"/>
  <c r="J143" i="19"/>
  <c r="K143" i="19"/>
  <c r="L143" i="19"/>
  <c r="N143" i="19"/>
  <c r="O143" i="19"/>
  <c r="P143" i="19"/>
  <c r="Q143" i="19"/>
  <c r="D144" i="19"/>
  <c r="E144" i="19"/>
  <c r="F144" i="19"/>
  <c r="G144" i="19"/>
  <c r="I144" i="19"/>
  <c r="J144" i="19"/>
  <c r="K144" i="19"/>
  <c r="L144" i="19"/>
  <c r="N144" i="19"/>
  <c r="O144" i="19"/>
  <c r="P144" i="19"/>
  <c r="Q144" i="19"/>
  <c r="D145" i="19"/>
  <c r="E145" i="19"/>
  <c r="F145" i="19"/>
  <c r="G145" i="19"/>
  <c r="I145" i="19"/>
  <c r="J145" i="19"/>
  <c r="K145" i="19"/>
  <c r="L145" i="19"/>
  <c r="N145" i="19"/>
  <c r="O145" i="19"/>
  <c r="P145" i="19"/>
  <c r="Q145" i="19"/>
  <c r="D146" i="19"/>
  <c r="E146" i="19"/>
  <c r="F146" i="19"/>
  <c r="G146" i="19"/>
  <c r="I146" i="19"/>
  <c r="J146" i="19"/>
  <c r="K146" i="19"/>
  <c r="L146" i="19"/>
  <c r="N146" i="19"/>
  <c r="O146" i="19"/>
  <c r="P146" i="19"/>
  <c r="Q146" i="19"/>
  <c r="D147" i="19"/>
  <c r="E147" i="19"/>
  <c r="F147" i="19"/>
  <c r="G147" i="19"/>
  <c r="I147" i="19"/>
  <c r="J147" i="19"/>
  <c r="K147" i="19"/>
  <c r="L147" i="19"/>
  <c r="N147" i="19"/>
  <c r="O147" i="19"/>
  <c r="P147" i="19"/>
  <c r="Q147" i="19"/>
  <c r="D148" i="19"/>
  <c r="I148" i="19"/>
  <c r="N148" i="19"/>
  <c r="I151" i="19"/>
  <c r="J151" i="19"/>
  <c r="K151" i="19"/>
  <c r="L151" i="19"/>
  <c r="M151" i="19"/>
  <c r="N151" i="19"/>
  <c r="O151" i="19"/>
  <c r="P151" i="19"/>
  <c r="Q151" i="19"/>
  <c r="R151" i="19"/>
  <c r="S151" i="19"/>
  <c r="R165" i="19"/>
  <c r="Y165" i="19"/>
  <c r="C166" i="19"/>
  <c r="U173" i="19"/>
  <c r="N178" i="19"/>
  <c r="O178" i="19"/>
  <c r="U182" i="19"/>
  <c r="D185" i="19"/>
  <c r="E185" i="19"/>
  <c r="F185" i="19"/>
  <c r="G185" i="19"/>
  <c r="I185" i="19"/>
  <c r="J185" i="19"/>
  <c r="K185" i="19"/>
  <c r="L185" i="19"/>
  <c r="N185" i="19"/>
  <c r="O185" i="19"/>
  <c r="P185" i="19"/>
  <c r="Q185" i="19"/>
  <c r="D186" i="19"/>
  <c r="E186" i="19"/>
  <c r="F186" i="19"/>
  <c r="G186" i="19"/>
  <c r="I186" i="19"/>
  <c r="J186" i="19"/>
  <c r="K186" i="19"/>
  <c r="L186" i="19"/>
  <c r="N186" i="19"/>
  <c r="O186" i="19"/>
  <c r="P186" i="19"/>
  <c r="Q186" i="19"/>
  <c r="D187" i="19"/>
  <c r="E187" i="19"/>
  <c r="F187" i="19"/>
  <c r="G187" i="19"/>
  <c r="I187" i="19"/>
  <c r="J187" i="19"/>
  <c r="K187" i="19"/>
  <c r="L187" i="19"/>
  <c r="N187" i="19"/>
  <c r="O187" i="19"/>
  <c r="P187" i="19"/>
  <c r="Q187" i="19"/>
  <c r="D188" i="19"/>
  <c r="E188" i="19"/>
  <c r="F188" i="19"/>
  <c r="G188" i="19"/>
  <c r="I188" i="19"/>
  <c r="J188" i="19"/>
  <c r="K188" i="19"/>
  <c r="L188" i="19"/>
  <c r="N188" i="19"/>
  <c r="O188" i="19"/>
  <c r="P188" i="19"/>
  <c r="Q188" i="19"/>
  <c r="D189" i="19"/>
  <c r="E189" i="19"/>
  <c r="F189" i="19"/>
  <c r="G189" i="19"/>
  <c r="I189" i="19"/>
  <c r="J189" i="19"/>
  <c r="K189" i="19"/>
  <c r="L189" i="19"/>
  <c r="N189" i="19"/>
  <c r="O189" i="19"/>
  <c r="P189" i="19"/>
  <c r="Q189" i="19"/>
  <c r="D190" i="19"/>
  <c r="I190" i="19"/>
  <c r="N190" i="19"/>
  <c r="I193" i="19"/>
  <c r="J193" i="19"/>
  <c r="K193" i="19"/>
  <c r="L193" i="19"/>
  <c r="M193" i="19"/>
  <c r="N193" i="19"/>
  <c r="O193" i="19"/>
  <c r="P193" i="19"/>
  <c r="Q193" i="19"/>
  <c r="R193" i="19"/>
  <c r="S193" i="19"/>
  <c r="B204" i="19"/>
  <c r="R204" i="19"/>
  <c r="Y204" i="19"/>
  <c r="C205" i="19"/>
  <c r="U212" i="19"/>
  <c r="P217" i="19"/>
  <c r="U221" i="19"/>
  <c r="D224" i="19"/>
  <c r="E224" i="19"/>
  <c r="F224" i="19"/>
  <c r="G224" i="19"/>
  <c r="I224" i="19"/>
  <c r="J224" i="19"/>
  <c r="K224" i="19"/>
  <c r="L224" i="19"/>
  <c r="N224" i="19"/>
  <c r="O224" i="19"/>
  <c r="P224" i="19"/>
  <c r="Q224" i="19"/>
  <c r="D225" i="19"/>
  <c r="E225" i="19"/>
  <c r="F225" i="19"/>
  <c r="G225" i="19"/>
  <c r="I225" i="19"/>
  <c r="J225" i="19"/>
  <c r="K225" i="19"/>
  <c r="L225" i="19"/>
  <c r="N225" i="19"/>
  <c r="O225" i="19"/>
  <c r="P225" i="19"/>
  <c r="Q225" i="19"/>
  <c r="D226" i="19"/>
  <c r="E226" i="19"/>
  <c r="F226" i="19"/>
  <c r="G226" i="19"/>
  <c r="I226" i="19"/>
  <c r="J226" i="19"/>
  <c r="K226" i="19"/>
  <c r="L226" i="19"/>
  <c r="N226" i="19"/>
  <c r="O226" i="19"/>
  <c r="P226" i="19"/>
  <c r="Q226" i="19"/>
  <c r="D227" i="19"/>
  <c r="E227" i="19"/>
  <c r="F227" i="19"/>
  <c r="G227" i="19"/>
  <c r="I227" i="19"/>
  <c r="J227" i="19"/>
  <c r="K227" i="19"/>
  <c r="L227" i="19"/>
  <c r="N227" i="19"/>
  <c r="O227" i="19"/>
  <c r="P227" i="19"/>
  <c r="Q227" i="19"/>
  <c r="D228" i="19"/>
  <c r="E228" i="19"/>
  <c r="F228" i="19"/>
  <c r="G228" i="19"/>
  <c r="I228" i="19"/>
  <c r="J228" i="19"/>
  <c r="K228" i="19"/>
  <c r="L228" i="19"/>
  <c r="N228" i="19"/>
  <c r="O228" i="19"/>
  <c r="P228" i="19"/>
  <c r="Q228" i="19"/>
  <c r="D229" i="19"/>
  <c r="I229" i="19"/>
  <c r="N229" i="19"/>
  <c r="I232" i="19"/>
  <c r="J232" i="19"/>
  <c r="K232" i="19"/>
  <c r="L232" i="19"/>
  <c r="M232" i="19"/>
  <c r="N232" i="19"/>
  <c r="O232" i="19"/>
  <c r="P232" i="19"/>
  <c r="Q232" i="19"/>
  <c r="R232" i="19"/>
  <c r="S232" i="19"/>
  <c r="R3" i="18"/>
  <c r="Y3" i="18"/>
  <c r="C4" i="18"/>
  <c r="U11" i="18"/>
  <c r="U20" i="18"/>
  <c r="F23" i="18"/>
  <c r="G23" i="18"/>
  <c r="N23" i="18"/>
  <c r="O23" i="18"/>
  <c r="P23" i="18"/>
  <c r="Q23" i="18"/>
  <c r="D24" i="18"/>
  <c r="E24" i="18"/>
  <c r="F24" i="18"/>
  <c r="G24" i="18"/>
  <c r="N24" i="18"/>
  <c r="O24" i="18"/>
  <c r="P24" i="18"/>
  <c r="Q24" i="18"/>
  <c r="D25" i="18"/>
  <c r="E25" i="18"/>
  <c r="F25" i="18"/>
  <c r="G25" i="18"/>
  <c r="N25" i="18"/>
  <c r="O25" i="18"/>
  <c r="P25" i="18"/>
  <c r="Q25" i="18"/>
  <c r="D26" i="18"/>
  <c r="E26" i="18"/>
  <c r="F26" i="18"/>
  <c r="G26" i="18"/>
  <c r="N26" i="18"/>
  <c r="O26" i="18"/>
  <c r="P26" i="18"/>
  <c r="Q26" i="18"/>
  <c r="D27" i="18"/>
  <c r="E27" i="18"/>
  <c r="F27" i="18"/>
  <c r="G27" i="18"/>
  <c r="N27" i="18"/>
  <c r="O27" i="18"/>
  <c r="P27" i="18"/>
  <c r="Q27" i="18"/>
  <c r="D28" i="18"/>
  <c r="I28" i="18"/>
  <c r="N28" i="18"/>
  <c r="I31" i="18"/>
  <c r="J31" i="18"/>
  <c r="K31" i="18"/>
  <c r="L31" i="18"/>
  <c r="M31" i="18"/>
  <c r="N31" i="18"/>
  <c r="O31" i="18"/>
  <c r="P31" i="18"/>
  <c r="Q31" i="18"/>
  <c r="R31" i="18"/>
  <c r="S31" i="18"/>
  <c r="R43" i="18"/>
  <c r="Y43" i="18"/>
  <c r="C44" i="18"/>
  <c r="U51" i="18"/>
  <c r="U60" i="18"/>
  <c r="D63" i="18"/>
  <c r="E63" i="18"/>
  <c r="F63" i="18"/>
  <c r="G63" i="18"/>
  <c r="I63" i="18"/>
  <c r="J63" i="18"/>
  <c r="K63" i="18"/>
  <c r="L63" i="18"/>
  <c r="N63" i="18"/>
  <c r="O63" i="18"/>
  <c r="P63" i="18"/>
  <c r="Q63" i="18"/>
  <c r="D64" i="18"/>
  <c r="E64" i="18"/>
  <c r="F64" i="18"/>
  <c r="G64" i="18"/>
  <c r="I64" i="18"/>
  <c r="J64" i="18"/>
  <c r="K64" i="18"/>
  <c r="L64" i="18"/>
  <c r="N64" i="18"/>
  <c r="O64" i="18"/>
  <c r="P64" i="18"/>
  <c r="Q64" i="18"/>
  <c r="D65" i="18"/>
  <c r="E65" i="18"/>
  <c r="F65" i="18"/>
  <c r="G65" i="18"/>
  <c r="I65" i="18"/>
  <c r="J65" i="18"/>
  <c r="K65" i="18"/>
  <c r="L65" i="18"/>
  <c r="N65" i="18"/>
  <c r="O65" i="18"/>
  <c r="P65" i="18"/>
  <c r="Q65" i="18"/>
  <c r="D66" i="18"/>
  <c r="E66" i="18"/>
  <c r="F66" i="18"/>
  <c r="G66" i="18"/>
  <c r="I66" i="18"/>
  <c r="J66" i="18"/>
  <c r="K66" i="18"/>
  <c r="L66" i="18"/>
  <c r="N66" i="18"/>
  <c r="O66" i="18"/>
  <c r="P66" i="18"/>
  <c r="Q66" i="18"/>
  <c r="D67" i="18"/>
  <c r="E67" i="18"/>
  <c r="F67" i="18"/>
  <c r="G67" i="18"/>
  <c r="I67" i="18"/>
  <c r="J67" i="18"/>
  <c r="K67" i="18"/>
  <c r="L67" i="18"/>
  <c r="N67" i="18"/>
  <c r="O67" i="18"/>
  <c r="P67" i="18"/>
  <c r="Q67" i="18"/>
  <c r="D68" i="18"/>
  <c r="I68" i="18"/>
  <c r="N68" i="18"/>
  <c r="I71" i="18"/>
  <c r="J71" i="18"/>
  <c r="K71" i="18"/>
  <c r="L71" i="18"/>
  <c r="M71" i="18"/>
  <c r="N71" i="18"/>
  <c r="O71" i="18"/>
  <c r="P71" i="18"/>
  <c r="Q71" i="18"/>
  <c r="R71" i="18"/>
  <c r="S71" i="18"/>
  <c r="R84" i="18"/>
  <c r="Y84" i="18"/>
  <c r="C85" i="18"/>
  <c r="U92" i="18"/>
  <c r="P97" i="18"/>
  <c r="U101" i="18"/>
  <c r="D104" i="18"/>
  <c r="E104" i="18"/>
  <c r="F104" i="18"/>
  <c r="G104" i="18"/>
  <c r="I104" i="18"/>
  <c r="J104" i="18"/>
  <c r="K104" i="18"/>
  <c r="L104" i="18"/>
  <c r="N104" i="18"/>
  <c r="O104" i="18"/>
  <c r="P104" i="18"/>
  <c r="Q104" i="18"/>
  <c r="D105" i="18"/>
  <c r="E105" i="18"/>
  <c r="F105" i="18"/>
  <c r="G105" i="18"/>
  <c r="I105" i="18"/>
  <c r="J105" i="18"/>
  <c r="K105" i="18"/>
  <c r="L105" i="18"/>
  <c r="N105" i="18"/>
  <c r="O105" i="18"/>
  <c r="P105" i="18"/>
  <c r="Q105" i="18"/>
  <c r="D106" i="18"/>
  <c r="E106" i="18"/>
  <c r="F106" i="18"/>
  <c r="G106" i="18"/>
  <c r="I106" i="18"/>
  <c r="J106" i="18"/>
  <c r="K106" i="18"/>
  <c r="L106" i="18"/>
  <c r="N106" i="18"/>
  <c r="O106" i="18"/>
  <c r="P106" i="18"/>
  <c r="Q106" i="18"/>
  <c r="D107" i="18"/>
  <c r="E107" i="18"/>
  <c r="F107" i="18"/>
  <c r="G107" i="18"/>
  <c r="I107" i="18"/>
  <c r="J107" i="18"/>
  <c r="K107" i="18"/>
  <c r="L107" i="18"/>
  <c r="N107" i="18"/>
  <c r="O107" i="18"/>
  <c r="P107" i="18"/>
  <c r="Q107" i="18"/>
  <c r="D108" i="18"/>
  <c r="E108" i="18"/>
  <c r="F108" i="18"/>
  <c r="G108" i="18"/>
  <c r="I108" i="18"/>
  <c r="J108" i="18"/>
  <c r="K108" i="18"/>
  <c r="L108" i="18"/>
  <c r="N108" i="18"/>
  <c r="O108" i="18"/>
  <c r="P108" i="18"/>
  <c r="Q108" i="18"/>
  <c r="D109" i="18"/>
  <c r="I109" i="18"/>
  <c r="N109" i="18"/>
  <c r="I112" i="18"/>
  <c r="J112" i="18"/>
  <c r="K112" i="18"/>
  <c r="L112" i="18"/>
  <c r="M112" i="18"/>
  <c r="N112" i="18"/>
  <c r="O112" i="18"/>
  <c r="P112" i="18"/>
  <c r="Q112" i="18"/>
  <c r="R112" i="18"/>
  <c r="S112" i="18"/>
  <c r="B124" i="18"/>
  <c r="R124" i="18"/>
  <c r="Y124" i="18"/>
  <c r="C125" i="18"/>
  <c r="U132" i="18"/>
  <c r="N137" i="18"/>
  <c r="O137" i="18"/>
  <c r="U141" i="18"/>
  <c r="D144" i="18"/>
  <c r="E144" i="18"/>
  <c r="F144" i="18"/>
  <c r="G144" i="18"/>
  <c r="I144" i="18"/>
  <c r="J144" i="18"/>
  <c r="K144" i="18"/>
  <c r="L144" i="18"/>
  <c r="N144" i="18"/>
  <c r="O144" i="18"/>
  <c r="P144" i="18"/>
  <c r="Q144" i="18"/>
  <c r="D145" i="18"/>
  <c r="E145" i="18"/>
  <c r="F145" i="18"/>
  <c r="G145" i="18"/>
  <c r="I145" i="18"/>
  <c r="J145" i="18"/>
  <c r="K145" i="18"/>
  <c r="L145" i="18"/>
  <c r="N145" i="18"/>
  <c r="O145" i="18"/>
  <c r="P145" i="18"/>
  <c r="Q145" i="18"/>
  <c r="D146" i="18"/>
  <c r="E146" i="18"/>
  <c r="F146" i="18"/>
  <c r="G146" i="18"/>
  <c r="I146" i="18"/>
  <c r="J146" i="18"/>
  <c r="K146" i="18"/>
  <c r="L146" i="18"/>
  <c r="N146" i="18"/>
  <c r="O146" i="18"/>
  <c r="P146" i="18"/>
  <c r="Q146" i="18"/>
  <c r="D147" i="18"/>
  <c r="E147" i="18"/>
  <c r="F147" i="18"/>
  <c r="G147" i="18"/>
  <c r="I147" i="18"/>
  <c r="J147" i="18"/>
  <c r="K147" i="18"/>
  <c r="L147" i="18"/>
  <c r="N147" i="18"/>
  <c r="O147" i="18"/>
  <c r="P147" i="18"/>
  <c r="Q147" i="18"/>
  <c r="D148" i="18"/>
  <c r="E148" i="18"/>
  <c r="F148" i="18"/>
  <c r="G148" i="18"/>
  <c r="I148" i="18"/>
  <c r="J148" i="18"/>
  <c r="K148" i="18"/>
  <c r="L148" i="18"/>
  <c r="N148" i="18"/>
  <c r="O148" i="18"/>
  <c r="P148" i="18"/>
  <c r="Q148" i="18"/>
  <c r="D149" i="18"/>
  <c r="I149" i="18"/>
  <c r="N149" i="18"/>
  <c r="I152" i="18"/>
  <c r="J152" i="18"/>
  <c r="K152" i="18"/>
  <c r="L152" i="18"/>
  <c r="M152" i="18"/>
  <c r="N152" i="18"/>
  <c r="O152" i="18"/>
  <c r="P152" i="18"/>
  <c r="Q152" i="18"/>
  <c r="R152" i="18"/>
  <c r="S152" i="18"/>
  <c r="R165" i="18"/>
  <c r="Y165" i="18"/>
  <c r="C166" i="18"/>
  <c r="U173" i="18"/>
  <c r="O178" i="18"/>
  <c r="P178" i="18"/>
  <c r="U182" i="18"/>
  <c r="D185" i="18"/>
  <c r="E185" i="18"/>
  <c r="F185" i="18"/>
  <c r="G185" i="18"/>
  <c r="I185" i="18"/>
  <c r="J185" i="18"/>
  <c r="K185" i="18"/>
  <c r="L185" i="18"/>
  <c r="N185" i="18"/>
  <c r="O185" i="18"/>
  <c r="P185" i="18"/>
  <c r="Q185" i="18"/>
  <c r="D186" i="18"/>
  <c r="E186" i="18"/>
  <c r="F186" i="18"/>
  <c r="G186" i="18"/>
  <c r="I186" i="18"/>
  <c r="J186" i="18"/>
  <c r="K186" i="18"/>
  <c r="L186" i="18"/>
  <c r="N186" i="18"/>
  <c r="O186" i="18"/>
  <c r="P186" i="18"/>
  <c r="Q186" i="18"/>
  <c r="D187" i="18"/>
  <c r="E187" i="18"/>
  <c r="F187" i="18"/>
  <c r="G187" i="18"/>
  <c r="I187" i="18"/>
  <c r="J187" i="18"/>
  <c r="K187" i="18"/>
  <c r="L187" i="18"/>
  <c r="N187" i="18"/>
  <c r="O187" i="18"/>
  <c r="P187" i="18"/>
  <c r="Q187" i="18"/>
  <c r="D188" i="18"/>
  <c r="E188" i="18"/>
  <c r="F188" i="18"/>
  <c r="G188" i="18"/>
  <c r="I188" i="18"/>
  <c r="J188" i="18"/>
  <c r="K188" i="18"/>
  <c r="L188" i="18"/>
  <c r="N188" i="18"/>
  <c r="O188" i="18"/>
  <c r="P188" i="18"/>
  <c r="Q188" i="18"/>
  <c r="D189" i="18"/>
  <c r="E189" i="18"/>
  <c r="F189" i="18"/>
  <c r="G189" i="18"/>
  <c r="I189" i="18"/>
  <c r="J189" i="18"/>
  <c r="K189" i="18"/>
  <c r="L189" i="18"/>
  <c r="N189" i="18"/>
  <c r="O189" i="18"/>
  <c r="P189" i="18"/>
  <c r="Q189" i="18"/>
  <c r="D190" i="18"/>
  <c r="I190" i="18"/>
  <c r="N190" i="18"/>
  <c r="I193" i="18"/>
  <c r="J193" i="18"/>
  <c r="K193" i="18"/>
  <c r="L193" i="18"/>
  <c r="M193" i="18"/>
  <c r="N193" i="18"/>
  <c r="O193" i="18"/>
  <c r="P193" i="18"/>
  <c r="Q193" i="18"/>
  <c r="R193" i="18"/>
  <c r="S193" i="18"/>
  <c r="B204" i="18"/>
  <c r="R204" i="18"/>
  <c r="Y204" i="18"/>
  <c r="C205" i="18"/>
  <c r="U212" i="18"/>
  <c r="N217" i="18"/>
  <c r="O217" i="18"/>
  <c r="P217" i="18"/>
  <c r="U221" i="18"/>
  <c r="D224" i="18"/>
  <c r="E224" i="18"/>
  <c r="F224" i="18"/>
  <c r="G224" i="18"/>
  <c r="I224" i="18"/>
  <c r="J224" i="18"/>
  <c r="K224" i="18"/>
  <c r="L224" i="18"/>
  <c r="N224" i="18"/>
  <c r="O224" i="18"/>
  <c r="P224" i="18"/>
  <c r="Q224" i="18"/>
  <c r="D225" i="18"/>
  <c r="E225" i="18"/>
  <c r="F225" i="18"/>
  <c r="G225" i="18"/>
  <c r="I225" i="18"/>
  <c r="J225" i="18"/>
  <c r="K225" i="18"/>
  <c r="L225" i="18"/>
  <c r="N225" i="18"/>
  <c r="O225" i="18"/>
  <c r="P225" i="18"/>
  <c r="Q225" i="18"/>
  <c r="D226" i="18"/>
  <c r="E226" i="18"/>
  <c r="F226" i="18"/>
  <c r="G226" i="18"/>
  <c r="I226" i="18"/>
  <c r="J226" i="18"/>
  <c r="K226" i="18"/>
  <c r="L226" i="18"/>
  <c r="N226" i="18"/>
  <c r="O226" i="18"/>
  <c r="P226" i="18"/>
  <c r="Q226" i="18"/>
  <c r="D227" i="18"/>
  <c r="E227" i="18"/>
  <c r="F227" i="18"/>
  <c r="G227" i="18"/>
  <c r="I227" i="18"/>
  <c r="J227" i="18"/>
  <c r="K227" i="18"/>
  <c r="L227" i="18"/>
  <c r="N227" i="18"/>
  <c r="O227" i="18"/>
  <c r="P227" i="18"/>
  <c r="Q227" i="18"/>
  <c r="D228" i="18"/>
  <c r="E228" i="18"/>
  <c r="F228" i="18"/>
  <c r="G228" i="18"/>
  <c r="I228" i="18"/>
  <c r="J228" i="18"/>
  <c r="K228" i="18"/>
  <c r="L228" i="18"/>
  <c r="N228" i="18"/>
  <c r="O228" i="18"/>
  <c r="P228" i="18"/>
  <c r="Q228" i="18"/>
  <c r="D229" i="18"/>
  <c r="I229" i="18"/>
  <c r="N229" i="18"/>
  <c r="I232" i="18"/>
  <c r="J232" i="18"/>
  <c r="K232" i="18"/>
  <c r="L232" i="18"/>
  <c r="M232" i="18"/>
  <c r="N232" i="18"/>
  <c r="O232" i="18"/>
  <c r="P232" i="18"/>
  <c r="Q232" i="18"/>
  <c r="R232" i="18"/>
  <c r="S232" i="18"/>
  <c r="B9" i="11"/>
  <c r="C9" i="11"/>
  <c r="D9" i="11"/>
  <c r="J9" i="11"/>
  <c r="N9" i="11"/>
  <c r="O9" i="11"/>
  <c r="V9" i="11"/>
  <c r="W9" i="11"/>
  <c r="X9" i="11"/>
  <c r="B10" i="11"/>
  <c r="C10" i="11"/>
  <c r="D10" i="11"/>
  <c r="E10" i="11" s="1"/>
  <c r="D10" i="12" s="1"/>
  <c r="F10" i="11"/>
  <c r="G10" i="11"/>
  <c r="J10" i="11"/>
  <c r="L10" i="11"/>
  <c r="P10" i="11"/>
  <c r="V10" i="11"/>
  <c r="X10" i="11"/>
  <c r="D11" i="11"/>
  <c r="H11" i="11"/>
  <c r="J11" i="11"/>
  <c r="L11" i="11"/>
  <c r="O11" i="11"/>
  <c r="P11" i="11"/>
  <c r="V11" i="11"/>
  <c r="W11" i="11"/>
  <c r="X11" i="11"/>
  <c r="B12" i="11"/>
  <c r="E12" i="11" s="1"/>
  <c r="D12" i="12" s="1"/>
  <c r="C12" i="11"/>
  <c r="D12" i="11"/>
  <c r="G12" i="11"/>
  <c r="H12" i="11"/>
  <c r="J12" i="11"/>
  <c r="N12" i="11"/>
  <c r="P12" i="11"/>
  <c r="V12" i="11"/>
  <c r="W12" i="11"/>
  <c r="C13" i="11"/>
  <c r="F13" i="11"/>
  <c r="H13" i="11"/>
  <c r="J13" i="11"/>
  <c r="O13" i="11"/>
  <c r="P13" i="11"/>
  <c r="V13" i="11"/>
  <c r="X13" i="11"/>
  <c r="D14" i="11"/>
  <c r="H14" i="11"/>
  <c r="J14" i="11"/>
  <c r="K14" i="11"/>
  <c r="L14" i="11"/>
  <c r="N14" i="11"/>
  <c r="O14" i="11"/>
  <c r="V14" i="11"/>
  <c r="X14" i="11"/>
  <c r="B15" i="11"/>
  <c r="H15" i="11"/>
  <c r="J15" i="11"/>
  <c r="K15" i="11"/>
  <c r="L15" i="11"/>
  <c r="M15" i="11" s="1"/>
  <c r="L15" i="12" s="1"/>
  <c r="N15" i="11"/>
  <c r="O15" i="11"/>
  <c r="V15" i="11"/>
  <c r="W15" i="11"/>
  <c r="X15" i="11"/>
  <c r="B16" i="11"/>
  <c r="C16" i="11"/>
  <c r="E16" i="11" s="1"/>
  <c r="D16" i="12" s="1"/>
  <c r="D16" i="11"/>
  <c r="F16" i="11"/>
  <c r="G16" i="11"/>
  <c r="J16" i="11"/>
  <c r="L16" i="11"/>
  <c r="N16" i="11"/>
  <c r="Q16" i="11" s="1"/>
  <c r="P16" i="12" s="1"/>
  <c r="O16" i="11"/>
  <c r="P16" i="11"/>
  <c r="V16" i="11"/>
  <c r="W16" i="11"/>
  <c r="Y16" i="11" s="1"/>
  <c r="X16" i="12" s="1"/>
  <c r="X16" i="11"/>
  <c r="C17" i="11"/>
  <c r="D17" i="11"/>
  <c r="G17" i="11"/>
  <c r="H17" i="11"/>
  <c r="J17" i="11"/>
  <c r="K17" i="11"/>
  <c r="L17" i="11"/>
  <c r="N17" i="11"/>
  <c r="O17" i="11"/>
  <c r="V17" i="11"/>
  <c r="W17" i="11"/>
  <c r="B18" i="11"/>
  <c r="D18" i="11"/>
  <c r="G18" i="11"/>
  <c r="H18" i="11"/>
  <c r="K18" i="11"/>
  <c r="L18" i="11"/>
  <c r="N18" i="11"/>
  <c r="O18" i="11"/>
  <c r="V18" i="11"/>
  <c r="W18" i="11"/>
  <c r="Y18" i="11" s="1"/>
  <c r="X18" i="12" s="1"/>
  <c r="X18" i="11"/>
  <c r="C19" i="11"/>
  <c r="D19" i="11"/>
  <c r="F19" i="11"/>
  <c r="H19" i="11"/>
  <c r="J19" i="11"/>
  <c r="L19" i="11"/>
  <c r="N19" i="11"/>
  <c r="O19" i="11"/>
  <c r="V19" i="11"/>
  <c r="X19" i="11"/>
  <c r="B20" i="11"/>
  <c r="C20" i="11"/>
  <c r="F20" i="11"/>
  <c r="I20" i="11" s="1"/>
  <c r="H20" i="12" s="1"/>
  <c r="H20" i="11"/>
  <c r="K20" i="11"/>
  <c r="L20" i="11"/>
  <c r="N20" i="11"/>
  <c r="O20" i="11"/>
  <c r="P20" i="11"/>
  <c r="W20" i="11"/>
  <c r="X20" i="11"/>
  <c r="B21" i="11"/>
  <c r="F21" i="11"/>
  <c r="H21" i="11"/>
  <c r="K21" i="11"/>
  <c r="N21" i="11"/>
  <c r="O21" i="11"/>
  <c r="Q21" i="11" s="1"/>
  <c r="P21" i="12" s="1"/>
  <c r="P21" i="11"/>
  <c r="X21" i="11"/>
  <c r="D22" i="11"/>
  <c r="F22" i="11"/>
  <c r="G22" i="11"/>
  <c r="H22" i="11"/>
  <c r="I22" i="11" s="1"/>
  <c r="H22" i="12" s="1"/>
  <c r="J22" i="11"/>
  <c r="K22" i="11"/>
  <c r="L22" i="11"/>
  <c r="M22" i="11" s="1"/>
  <c r="L22" i="12" s="1"/>
  <c r="O22" i="11"/>
  <c r="V22" i="11"/>
  <c r="W22" i="11"/>
  <c r="B23" i="11"/>
  <c r="C23" i="11"/>
  <c r="F23" i="11"/>
  <c r="G23" i="11"/>
  <c r="H23" i="11"/>
  <c r="O23" i="11"/>
  <c r="P23" i="11"/>
  <c r="V23" i="11"/>
  <c r="X23" i="11"/>
  <c r="B24" i="11"/>
  <c r="F24" i="11"/>
  <c r="H24" i="11"/>
  <c r="K24" i="11"/>
  <c r="L24" i="11"/>
  <c r="N24" i="11"/>
  <c r="O24" i="11"/>
  <c r="P24" i="11"/>
  <c r="V24" i="11"/>
  <c r="W24" i="11"/>
  <c r="X24" i="11"/>
  <c r="B25" i="11"/>
  <c r="D25" i="11"/>
  <c r="J25" i="11"/>
  <c r="K25" i="11"/>
  <c r="N25" i="11"/>
  <c r="P25" i="11"/>
  <c r="V25" i="11"/>
  <c r="W25" i="11"/>
  <c r="X25" i="11"/>
  <c r="B26" i="11"/>
  <c r="G26" i="11"/>
  <c r="H26" i="11"/>
  <c r="J26" i="11"/>
  <c r="K26" i="11"/>
  <c r="N26" i="11"/>
  <c r="O26" i="11"/>
  <c r="V26" i="11"/>
  <c r="B27" i="11"/>
  <c r="C27" i="11"/>
  <c r="F27" i="11"/>
  <c r="H27" i="11"/>
  <c r="L27" i="11"/>
  <c r="N27" i="11"/>
  <c r="O27" i="11"/>
  <c r="P27" i="11"/>
  <c r="V27" i="11"/>
  <c r="W27" i="11"/>
  <c r="Y27" i="11" s="1"/>
  <c r="X27" i="12" s="1"/>
  <c r="X27" i="11"/>
  <c r="C28" i="11"/>
  <c r="D28" i="11"/>
  <c r="F28" i="11"/>
  <c r="G28" i="11"/>
  <c r="H28" i="11"/>
  <c r="J28" i="11"/>
  <c r="N28" i="11"/>
  <c r="P28" i="11"/>
  <c r="V28" i="11"/>
  <c r="X28" i="11"/>
  <c r="B29" i="11"/>
  <c r="C29" i="11"/>
  <c r="F29" i="11"/>
  <c r="H29" i="11"/>
  <c r="K29" i="11"/>
  <c r="L29" i="11"/>
  <c r="O29" i="11"/>
  <c r="P29" i="11"/>
  <c r="V29" i="11"/>
  <c r="W29" i="11"/>
  <c r="C30" i="11"/>
  <c r="D30" i="11"/>
  <c r="K30" i="11"/>
  <c r="L30" i="11"/>
  <c r="N30" i="11"/>
  <c r="O30" i="11"/>
  <c r="P30" i="11"/>
  <c r="V30" i="11"/>
  <c r="Y30" i="11" s="1"/>
  <c r="X30" i="12" s="1"/>
  <c r="W30" i="11"/>
  <c r="X30" i="11"/>
  <c r="B31" i="11"/>
  <c r="C31" i="11"/>
  <c r="H31" i="11"/>
  <c r="K31" i="11"/>
  <c r="L31" i="11"/>
  <c r="O31" i="11"/>
  <c r="P31" i="11"/>
  <c r="V31" i="11"/>
  <c r="W31" i="11"/>
  <c r="C32" i="11"/>
  <c r="D32" i="11"/>
  <c r="J32" i="11"/>
  <c r="K32" i="11"/>
  <c r="N32" i="11"/>
  <c r="P32" i="11"/>
  <c r="V32" i="11"/>
  <c r="W32" i="11"/>
  <c r="B33" i="11"/>
  <c r="C33" i="11"/>
  <c r="D33" i="11"/>
  <c r="E33" i="11" s="1"/>
  <c r="D33" i="12" s="1"/>
  <c r="F33" i="11"/>
  <c r="H33" i="11"/>
  <c r="K33" i="11"/>
  <c r="L33" i="11"/>
  <c r="N33" i="11"/>
  <c r="O33" i="11"/>
  <c r="Q33" i="11" s="1"/>
  <c r="P33" i="12" s="1"/>
  <c r="P33" i="11"/>
  <c r="V33" i="11"/>
  <c r="W33" i="11"/>
  <c r="X33" i="11"/>
  <c r="B34" i="11"/>
  <c r="D34" i="11"/>
  <c r="G34" i="11"/>
  <c r="H34" i="11"/>
  <c r="J34" i="11"/>
  <c r="K34" i="11"/>
  <c r="L34" i="11"/>
  <c r="N34" i="11"/>
  <c r="O34" i="11"/>
  <c r="P34" i="11"/>
  <c r="V34" i="11"/>
  <c r="W34" i="11"/>
  <c r="X34" i="11"/>
  <c r="D35" i="11"/>
  <c r="G35" i="11"/>
  <c r="H35" i="11"/>
  <c r="K35" i="11"/>
  <c r="N35" i="11"/>
  <c r="P35" i="11"/>
  <c r="V35" i="11"/>
  <c r="C36" i="11"/>
  <c r="D36" i="11"/>
  <c r="G36" i="11"/>
  <c r="H36" i="11"/>
  <c r="J36" i="11"/>
  <c r="K36" i="11"/>
  <c r="L36" i="11"/>
  <c r="N36" i="11"/>
  <c r="O36" i="11"/>
  <c r="V36" i="11"/>
  <c r="W36" i="11"/>
  <c r="X36" i="11"/>
  <c r="B37" i="11"/>
  <c r="C37" i="11"/>
  <c r="F37" i="11"/>
  <c r="H37" i="11"/>
  <c r="K37" i="11"/>
  <c r="N37" i="11"/>
  <c r="O37" i="11"/>
  <c r="P37" i="11"/>
  <c r="V37" i="11"/>
  <c r="W37" i="11"/>
  <c r="X37" i="11"/>
  <c r="C38" i="11"/>
  <c r="D38" i="11"/>
  <c r="F38" i="11"/>
  <c r="G38" i="11"/>
  <c r="H38" i="11"/>
  <c r="J38" i="11"/>
  <c r="K38" i="11"/>
  <c r="N38" i="11"/>
  <c r="P38" i="11"/>
  <c r="V38" i="11"/>
  <c r="W38" i="11"/>
  <c r="X38" i="11"/>
  <c r="B39" i="11"/>
  <c r="H39" i="11"/>
  <c r="K39" i="11"/>
  <c r="N39" i="11"/>
  <c r="O39" i="11"/>
  <c r="V39" i="11"/>
  <c r="W39" i="11"/>
  <c r="X39" i="11"/>
  <c r="B40" i="11"/>
  <c r="C40" i="11"/>
  <c r="D40" i="11"/>
  <c r="F40" i="11"/>
  <c r="G40" i="11"/>
  <c r="H40" i="11"/>
  <c r="J40" i="11"/>
  <c r="K40" i="11"/>
  <c r="M40" i="11" s="1"/>
  <c r="L40" i="12" s="1"/>
  <c r="L40" i="11"/>
  <c r="N40" i="11"/>
  <c r="O40" i="11"/>
  <c r="P40" i="11"/>
  <c r="Q40" i="11" s="1"/>
  <c r="P40" i="12" s="1"/>
  <c r="W40" i="11"/>
  <c r="X40" i="11"/>
  <c r="B41" i="11"/>
  <c r="C41" i="11"/>
  <c r="D41" i="11"/>
  <c r="F41" i="11"/>
  <c r="G41" i="11"/>
  <c r="H41" i="11"/>
  <c r="I41" i="11" s="1"/>
  <c r="H41" i="12" s="1"/>
  <c r="J41" i="11"/>
  <c r="K41" i="11"/>
  <c r="L41" i="11"/>
  <c r="N41" i="11"/>
  <c r="Q41" i="11" s="1"/>
  <c r="P41" i="12" s="1"/>
  <c r="O41" i="11"/>
  <c r="P41" i="11"/>
  <c r="V41" i="11"/>
  <c r="W41" i="11"/>
  <c r="X41" i="11"/>
  <c r="B42" i="11"/>
  <c r="C42" i="11"/>
  <c r="D42" i="11"/>
  <c r="J42" i="11"/>
  <c r="K42" i="11"/>
  <c r="L42" i="11"/>
  <c r="N42" i="11"/>
  <c r="Q42" i="11" s="1"/>
  <c r="P42" i="12" s="1"/>
  <c r="O42" i="11"/>
  <c r="P42" i="11"/>
  <c r="V42" i="11"/>
  <c r="W42" i="11"/>
  <c r="Y42" i="11" s="1"/>
  <c r="X42" i="11"/>
  <c r="B43" i="11"/>
  <c r="C43" i="11"/>
  <c r="D43" i="11"/>
  <c r="E43" i="11" s="1"/>
  <c r="D43" i="12" s="1"/>
  <c r="F43" i="11"/>
  <c r="G43" i="11"/>
  <c r="H43" i="11"/>
  <c r="J43" i="11"/>
  <c r="K43" i="11"/>
  <c r="L43" i="11"/>
  <c r="N43" i="11"/>
  <c r="O43" i="11"/>
  <c r="P43" i="11"/>
  <c r="R43" i="11"/>
  <c r="T43" i="11"/>
  <c r="V43" i="11"/>
  <c r="Y43" i="11" s="1"/>
  <c r="X43" i="12" s="1"/>
  <c r="W43" i="11"/>
  <c r="X43" i="11"/>
  <c r="BB42" i="17"/>
  <c r="BD42" i="17"/>
  <c r="O179" i="23" s="1"/>
  <c r="BF42" i="17"/>
  <c r="P179" i="23"/>
  <c r="CK42" i="17"/>
  <c r="N184" i="23"/>
  <c r="Q184" i="23" s="1"/>
  <c r="CM42" i="17"/>
  <c r="O184" i="23" s="1"/>
  <c r="CO42" i="17"/>
  <c r="P184" i="23"/>
  <c r="D44" i="11"/>
  <c r="H44" i="11"/>
  <c r="K44" i="11"/>
  <c r="L44" i="11"/>
  <c r="O44" i="11"/>
  <c r="S44" i="11"/>
  <c r="W44" i="11"/>
  <c r="X44" i="11"/>
  <c r="BB43" i="17"/>
  <c r="N217" i="23" s="1"/>
  <c r="BD43" i="17"/>
  <c r="O217" i="23" s="1"/>
  <c r="BF43" i="17"/>
  <c r="P217" i="23" s="1"/>
  <c r="CK43" i="17"/>
  <c r="N222" i="23"/>
  <c r="CM43" i="17"/>
  <c r="O222" i="23" s="1"/>
  <c r="CO43" i="17"/>
  <c r="P222" i="23" s="1"/>
  <c r="D45" i="11"/>
  <c r="G45" i="11"/>
  <c r="H45" i="11"/>
  <c r="J45" i="11"/>
  <c r="K45" i="11"/>
  <c r="L45" i="11"/>
  <c r="N45" i="11"/>
  <c r="P45" i="11"/>
  <c r="R45" i="11"/>
  <c r="T45" i="11"/>
  <c r="V45" i="11"/>
  <c r="W45" i="11"/>
  <c r="X45" i="11"/>
  <c r="BB44" i="17"/>
  <c r="N16" i="24" s="1"/>
  <c r="BD44" i="17"/>
  <c r="O16" i="24"/>
  <c r="BF44" i="17"/>
  <c r="P16" i="24" s="1"/>
  <c r="CK44" i="17"/>
  <c r="CM44" i="17"/>
  <c r="O21" i="24"/>
  <c r="CO44" i="17"/>
  <c r="P21" i="24" s="1"/>
  <c r="B46" i="11"/>
  <c r="D46" i="11"/>
  <c r="G46" i="11"/>
  <c r="H46" i="11"/>
  <c r="J46" i="11"/>
  <c r="M46" i="11" s="1"/>
  <c r="L46" i="12" s="1"/>
  <c r="K46" i="11"/>
  <c r="L46" i="11"/>
  <c r="N46" i="11"/>
  <c r="P46" i="11"/>
  <c r="R46" i="11"/>
  <c r="T46" i="11"/>
  <c r="V46" i="11"/>
  <c r="X46" i="11"/>
  <c r="BB45" i="17"/>
  <c r="BD45" i="17"/>
  <c r="O56" i="24" s="1"/>
  <c r="BF45" i="17"/>
  <c r="P56" i="24"/>
  <c r="CK45" i="17"/>
  <c r="CM45" i="17"/>
  <c r="O61" i="24" s="1"/>
  <c r="CO45" i="17"/>
  <c r="P61" i="24"/>
  <c r="G47" i="11"/>
  <c r="K47" i="11"/>
  <c r="L47" i="11"/>
  <c r="O47" i="11"/>
  <c r="S47" i="11"/>
  <c r="W47" i="11"/>
  <c r="X47" i="11"/>
  <c r="BB46" i="17"/>
  <c r="BD46" i="17"/>
  <c r="O97" i="24" s="1"/>
  <c r="BF46" i="17"/>
  <c r="P97" i="24" s="1"/>
  <c r="CK46" i="17"/>
  <c r="CM46" i="17"/>
  <c r="O102" i="24" s="1"/>
  <c r="CO46" i="17"/>
  <c r="P102" i="24"/>
  <c r="G48" i="11"/>
  <c r="H48" i="11"/>
  <c r="K48" i="11"/>
  <c r="L48" i="11"/>
  <c r="O48" i="11"/>
  <c r="S48" i="11"/>
  <c r="W48" i="11"/>
  <c r="BB47" i="17"/>
  <c r="BD47" i="17"/>
  <c r="O137" i="24" s="1"/>
  <c r="BF47" i="17"/>
  <c r="P137" i="24" s="1"/>
  <c r="CK47" i="17"/>
  <c r="N142" i="24"/>
  <c r="CM47" i="17"/>
  <c r="O142" i="24"/>
  <c r="Q142" i="24" s="1"/>
  <c r="CO47" i="17"/>
  <c r="P142" i="24" s="1"/>
  <c r="D49" i="11"/>
  <c r="G49" i="11"/>
  <c r="H49" i="11"/>
  <c r="J49" i="11"/>
  <c r="K49" i="11"/>
  <c r="L49" i="11"/>
  <c r="N49" i="11"/>
  <c r="P49" i="11"/>
  <c r="R49" i="11"/>
  <c r="S49" i="11"/>
  <c r="T49" i="11"/>
  <c r="V49" i="11"/>
  <c r="W49" i="11"/>
  <c r="X49" i="11"/>
  <c r="BB48" i="17"/>
  <c r="BD48" i="17"/>
  <c r="O178" i="24" s="1"/>
  <c r="BF48" i="17"/>
  <c r="P178" i="24" s="1"/>
  <c r="CK48" i="17"/>
  <c r="N183" i="24"/>
  <c r="Q183" i="24" s="1"/>
  <c r="CM48" i="17"/>
  <c r="O183" i="24" s="1"/>
  <c r="CO48" i="17"/>
  <c r="P183" i="24" s="1"/>
  <c r="B50" i="11"/>
  <c r="D50" i="11"/>
  <c r="G50" i="11"/>
  <c r="J50" i="11"/>
  <c r="K50" i="11"/>
  <c r="L50" i="11"/>
  <c r="M50" i="11" s="1"/>
  <c r="L50" i="12" s="1"/>
  <c r="N50" i="11"/>
  <c r="O50" i="11"/>
  <c r="P50" i="11"/>
  <c r="R50" i="11"/>
  <c r="T50" i="11"/>
  <c r="V50" i="11"/>
  <c r="X50" i="11"/>
  <c r="BB49" i="17"/>
  <c r="N217" i="24" s="1"/>
  <c r="Q217" i="24" s="1"/>
  <c r="BD49" i="17"/>
  <c r="O217" i="24" s="1"/>
  <c r="BF49" i="17"/>
  <c r="P217" i="24" s="1"/>
  <c r="CK49" i="17"/>
  <c r="N222" i="24"/>
  <c r="CM49" i="17"/>
  <c r="O222" i="24" s="1"/>
  <c r="CO49" i="17"/>
  <c r="P222" i="24" s="1"/>
  <c r="G51" i="11"/>
  <c r="H51" i="11"/>
  <c r="K51" i="11"/>
  <c r="O51" i="11"/>
  <c r="P51" i="11"/>
  <c r="S51" i="11"/>
  <c r="T51" i="11"/>
  <c r="W51" i="11"/>
  <c r="BB50" i="17"/>
  <c r="N16" i="25"/>
  <c r="Q16" i="25" s="1"/>
  <c r="BD50" i="17"/>
  <c r="O16" i="25"/>
  <c r="BF50" i="17"/>
  <c r="P16" i="25" s="1"/>
  <c r="CK50" i="17"/>
  <c r="CM50" i="17"/>
  <c r="O21" i="25"/>
  <c r="CO50" i="17"/>
  <c r="P21" i="25"/>
  <c r="H52" i="11"/>
  <c r="K52" i="11"/>
  <c r="O52" i="11"/>
  <c r="S52" i="11"/>
  <c r="W52" i="11"/>
  <c r="BB51" i="17"/>
  <c r="BD51" i="17"/>
  <c r="O56" i="25"/>
  <c r="BF51" i="17"/>
  <c r="P56" i="25" s="1"/>
  <c r="CK51" i="17"/>
  <c r="CM51" i="17"/>
  <c r="O61" i="25"/>
  <c r="CO51" i="17"/>
  <c r="P61" i="25"/>
  <c r="B53" i="11"/>
  <c r="D53" i="11"/>
  <c r="H53" i="11"/>
  <c r="J53" i="11"/>
  <c r="U52" i="17"/>
  <c r="X52" i="17" s="1"/>
  <c r="E49" i="35" s="1"/>
  <c r="L53" i="11"/>
  <c r="N53" i="11"/>
  <c r="P53" i="11"/>
  <c r="R53" i="11"/>
  <c r="T53" i="11"/>
  <c r="AY52" i="17"/>
  <c r="X53" i="11" s="1"/>
  <c r="BB52" i="17"/>
  <c r="N98" i="25"/>
  <c r="BD52" i="17"/>
  <c r="O98" i="25" s="1"/>
  <c r="Q98" i="25" s="1"/>
  <c r="BF52" i="17"/>
  <c r="P98" i="25" s="1"/>
  <c r="CK52" i="17"/>
  <c r="N103" i="25"/>
  <c r="CM52" i="17"/>
  <c r="O103" i="25" s="1"/>
  <c r="CO52" i="17"/>
  <c r="P103" i="25" s="1"/>
  <c r="B54" i="11"/>
  <c r="D54" i="11"/>
  <c r="L53" i="17"/>
  <c r="N53" i="17"/>
  <c r="G54" i="11" s="1"/>
  <c r="J54" i="11"/>
  <c r="U53" i="17"/>
  <c r="W53" i="17"/>
  <c r="L54" i="11" s="1"/>
  <c r="Z53" i="17"/>
  <c r="AB53" i="17"/>
  <c r="O54" i="11" s="1"/>
  <c r="P54" i="11"/>
  <c r="R54" i="11"/>
  <c r="S54" i="11"/>
  <c r="T54" i="11"/>
  <c r="AU53" i="17"/>
  <c r="N136" i="25" s="1"/>
  <c r="AY53" i="17"/>
  <c r="X54" i="11"/>
  <c r="BB53" i="17"/>
  <c r="BD53" i="17"/>
  <c r="O137" i="25" s="1"/>
  <c r="BF53" i="17"/>
  <c r="P137" i="25" s="1"/>
  <c r="BK53" i="17"/>
  <c r="O138" i="25" s="1"/>
  <c r="BM53" i="17"/>
  <c r="P138" i="25" s="1"/>
  <c r="CH53" i="17"/>
  <c r="CK53" i="17"/>
  <c r="CM53" i="17"/>
  <c r="O142" i="25" s="1"/>
  <c r="CO53" i="17"/>
  <c r="P142" i="25"/>
  <c r="E54" i="17"/>
  <c r="I54" i="17"/>
  <c r="D55" i="11" s="1"/>
  <c r="L54" i="17"/>
  <c r="N54" i="17"/>
  <c r="P54" i="17"/>
  <c r="H55" i="11" s="1"/>
  <c r="S54" i="17"/>
  <c r="U54" i="17"/>
  <c r="K55" i="11" s="1"/>
  <c r="W54" i="17"/>
  <c r="Z54" i="17"/>
  <c r="AB54" i="17"/>
  <c r="O55" i="11"/>
  <c r="P55" i="11"/>
  <c r="AG54" i="17"/>
  <c r="AL54" i="17" s="1"/>
  <c r="G51" i="35" s="1"/>
  <c r="AN54" i="17"/>
  <c r="AP54" i="17"/>
  <c r="AS54" i="17" s="1"/>
  <c r="L51" i="35" s="1"/>
  <c r="S55" i="11"/>
  <c r="T55" i="11"/>
  <c r="AU54" i="17"/>
  <c r="N178" i="25"/>
  <c r="W55" i="11"/>
  <c r="AY54" i="17"/>
  <c r="X55" i="11" s="1"/>
  <c r="BB54" i="17"/>
  <c r="BD54" i="17"/>
  <c r="O179" i="25" s="1"/>
  <c r="BF54" i="17"/>
  <c r="P179" i="25" s="1"/>
  <c r="BI54" i="17"/>
  <c r="N180" i="25"/>
  <c r="BK54" i="17"/>
  <c r="O180" i="25"/>
  <c r="Q180" i="25" s="1"/>
  <c r="BM54" i="17"/>
  <c r="P180" i="25" s="1"/>
  <c r="CH54" i="17"/>
  <c r="CK54" i="17"/>
  <c r="CM54" i="17"/>
  <c r="O184" i="25" s="1"/>
  <c r="CO54" i="17"/>
  <c r="P184" i="25"/>
  <c r="E55" i="17"/>
  <c r="B56" i="11"/>
  <c r="G55" i="17"/>
  <c r="I55" i="17"/>
  <c r="D56" i="11"/>
  <c r="L55" i="17"/>
  <c r="N55" i="17"/>
  <c r="P55" i="17"/>
  <c r="H56" i="11" s="1"/>
  <c r="S55" i="17"/>
  <c r="U55" i="17"/>
  <c r="W55" i="17"/>
  <c r="Z55" i="17"/>
  <c r="N213" i="25"/>
  <c r="AB55" i="17"/>
  <c r="O56" i="11" s="1"/>
  <c r="P56" i="11"/>
  <c r="AG55" i="17"/>
  <c r="AI55" i="17"/>
  <c r="O214" i="25"/>
  <c r="AK55" i="17"/>
  <c r="P214" i="25"/>
  <c r="AN55" i="17"/>
  <c r="AP55" i="17"/>
  <c r="T56" i="11"/>
  <c r="AU55" i="17"/>
  <c r="W56" i="11"/>
  <c r="AY55" i="17"/>
  <c r="X56" i="11" s="1"/>
  <c r="BB55" i="17"/>
  <c r="N217" i="25"/>
  <c r="BD55" i="17"/>
  <c r="O217" i="25" s="1"/>
  <c r="BF55" i="17"/>
  <c r="P217" i="25" s="1"/>
  <c r="BI55" i="17"/>
  <c r="BK55" i="17"/>
  <c r="O218" i="25" s="1"/>
  <c r="BM55" i="17"/>
  <c r="P218" i="25" s="1"/>
  <c r="CH55" i="17"/>
  <c r="P221" i="25" s="1"/>
  <c r="CK55" i="17"/>
  <c r="CM55" i="17"/>
  <c r="O222" i="25" s="1"/>
  <c r="CO55" i="17"/>
  <c r="P222" i="25" s="1"/>
  <c r="E56" i="17"/>
  <c r="N9" i="26" s="1"/>
  <c r="G56" i="17"/>
  <c r="O9" i="26" s="1"/>
  <c r="I56" i="17"/>
  <c r="P9" i="26" s="1"/>
  <c r="L56" i="17"/>
  <c r="N10" i="26" s="1"/>
  <c r="N56" i="17"/>
  <c r="O10" i="26" s="1"/>
  <c r="P56" i="17"/>
  <c r="P10" i="26" s="1"/>
  <c r="S56" i="17"/>
  <c r="N11" i="26" s="1"/>
  <c r="Q11" i="26" s="1"/>
  <c r="U56" i="17"/>
  <c r="O11" i="26"/>
  <c r="W56" i="17"/>
  <c r="P11" i="26" s="1"/>
  <c r="Z56" i="17"/>
  <c r="AB56" i="17"/>
  <c r="O12" i="26"/>
  <c r="AD56" i="17"/>
  <c r="P12" i="26" s="1"/>
  <c r="AG56" i="17"/>
  <c r="AI56" i="17"/>
  <c r="O13" i="26"/>
  <c r="AK56" i="17"/>
  <c r="P13" i="26" s="1"/>
  <c r="AN56" i="17"/>
  <c r="N14" i="26"/>
  <c r="AP56" i="17"/>
  <c r="O14" i="26" s="1"/>
  <c r="Q14" i="26" s="1"/>
  <c r="P14" i="26"/>
  <c r="AU56" i="17"/>
  <c r="AW56" i="17"/>
  <c r="O15" i="26" s="1"/>
  <c r="AY56" i="17"/>
  <c r="P15" i="26" s="1"/>
  <c r="BB56" i="17"/>
  <c r="N16" i="26"/>
  <c r="BD56" i="17"/>
  <c r="O16" i="26" s="1"/>
  <c r="BF56" i="17"/>
  <c r="P16" i="26" s="1"/>
  <c r="Q16" i="26" s="1"/>
  <c r="BI56" i="17"/>
  <c r="N17" i="26"/>
  <c r="BK56" i="17"/>
  <c r="O17" i="26"/>
  <c r="BM56" i="17"/>
  <c r="P17" i="26" s="1"/>
  <c r="CH56" i="17"/>
  <c r="CK56" i="17"/>
  <c r="N21" i="26"/>
  <c r="CM56" i="17"/>
  <c r="O21" i="26" s="1"/>
  <c r="CO56" i="17"/>
  <c r="P21" i="26" s="1"/>
  <c r="E57" i="17"/>
  <c r="N49" i="26"/>
  <c r="G57" i="17"/>
  <c r="O49" i="26"/>
  <c r="I57" i="17"/>
  <c r="L57" i="17"/>
  <c r="N50" i="26" s="1"/>
  <c r="Q50" i="26" s="1"/>
  <c r="N57" i="17"/>
  <c r="O50" i="26" s="1"/>
  <c r="P57" i="17"/>
  <c r="P50" i="26" s="1"/>
  <c r="S57" i="17"/>
  <c r="U57" i="17"/>
  <c r="O51" i="26" s="1"/>
  <c r="W57" i="17"/>
  <c r="P51" i="26" s="1"/>
  <c r="Z57" i="17"/>
  <c r="AB57" i="17"/>
  <c r="O52" i="26" s="1"/>
  <c r="AD57" i="17"/>
  <c r="P52" i="26"/>
  <c r="AG57" i="17"/>
  <c r="AI57" i="17"/>
  <c r="O53" i="26" s="1"/>
  <c r="AK57" i="17"/>
  <c r="P53" i="26"/>
  <c r="AN57" i="17"/>
  <c r="N54" i="26" s="1"/>
  <c r="AP57" i="17"/>
  <c r="O54" i="26" s="1"/>
  <c r="Q54" i="26" s="1"/>
  <c r="P54" i="26"/>
  <c r="AU57" i="17"/>
  <c r="N55" i="26" s="1"/>
  <c r="AW57" i="17"/>
  <c r="O55" i="26" s="1"/>
  <c r="AY57" i="17"/>
  <c r="P55" i="26" s="1"/>
  <c r="BB57" i="17"/>
  <c r="N56" i="26" s="1"/>
  <c r="BD57" i="17"/>
  <c r="O56" i="26"/>
  <c r="BF57" i="17"/>
  <c r="P56" i="26" s="1"/>
  <c r="Q56" i="26" s="1"/>
  <c r="BI57" i="17"/>
  <c r="N57" i="26"/>
  <c r="BK57" i="17"/>
  <c r="O57" i="26"/>
  <c r="BM57" i="17"/>
  <c r="P57" i="26"/>
  <c r="CH57" i="17"/>
  <c r="P60" i="26" s="1"/>
  <c r="CK57" i="17"/>
  <c r="N61" i="26" s="1"/>
  <c r="Q61" i="26" s="1"/>
  <c r="CM57" i="17"/>
  <c r="O61" i="26" s="1"/>
  <c r="CO57" i="17"/>
  <c r="P61" i="26" s="1"/>
  <c r="E58" i="17"/>
  <c r="N91" i="26" s="1"/>
  <c r="G58" i="17"/>
  <c r="O91" i="26" s="1"/>
  <c r="I58" i="17"/>
  <c r="L58" i="17"/>
  <c r="N58" i="17"/>
  <c r="O92" i="26" s="1"/>
  <c r="P58" i="17"/>
  <c r="P92" i="26" s="1"/>
  <c r="S58" i="17"/>
  <c r="U58" i="17"/>
  <c r="O93" i="26"/>
  <c r="W58" i="17"/>
  <c r="P93" i="26"/>
  <c r="Z58" i="17"/>
  <c r="AB58" i="17"/>
  <c r="O94" i="26" s="1"/>
  <c r="AD58" i="17"/>
  <c r="P94" i="26"/>
  <c r="AG58" i="17"/>
  <c r="AI58" i="17"/>
  <c r="O95" i="26" s="1"/>
  <c r="AK58" i="17"/>
  <c r="P95" i="26" s="1"/>
  <c r="AN58" i="17"/>
  <c r="AP58" i="17"/>
  <c r="O96" i="26" s="1"/>
  <c r="P96" i="26"/>
  <c r="AU58" i="17"/>
  <c r="AW58" i="17"/>
  <c r="O97" i="26" s="1"/>
  <c r="AY58" i="17"/>
  <c r="P97" i="26" s="1"/>
  <c r="BB58" i="17"/>
  <c r="BD58" i="17"/>
  <c r="O98" i="26" s="1"/>
  <c r="BF58" i="17"/>
  <c r="P98" i="26" s="1"/>
  <c r="BI58" i="17"/>
  <c r="BK58" i="17"/>
  <c r="O99" i="26" s="1"/>
  <c r="BM58" i="17"/>
  <c r="P99" i="26" s="1"/>
  <c r="CH58" i="17"/>
  <c r="CK58" i="17"/>
  <c r="N103" i="26"/>
  <c r="Q103" i="26" s="1"/>
  <c r="CM58" i="17"/>
  <c r="O103" i="26" s="1"/>
  <c r="CO58" i="17"/>
  <c r="P103" i="26" s="1"/>
  <c r="E59" i="17"/>
  <c r="N130" i="26"/>
  <c r="G59" i="17"/>
  <c r="O130" i="26"/>
  <c r="I59" i="17"/>
  <c r="L59" i="17"/>
  <c r="N59" i="17"/>
  <c r="O131" i="26" s="1"/>
  <c r="P59" i="17"/>
  <c r="P131" i="26" s="1"/>
  <c r="S59" i="17"/>
  <c r="U59" i="17"/>
  <c r="O132" i="26" s="1"/>
  <c r="W59" i="17"/>
  <c r="P132" i="26" s="1"/>
  <c r="Z59" i="17"/>
  <c r="AB59" i="17"/>
  <c r="O133" i="26" s="1"/>
  <c r="AD59" i="17"/>
  <c r="P133" i="26" s="1"/>
  <c r="AG59" i="17"/>
  <c r="AI59" i="17"/>
  <c r="O134" i="26" s="1"/>
  <c r="AK59" i="17"/>
  <c r="P134" i="26" s="1"/>
  <c r="AN59" i="17"/>
  <c r="N135" i="26" s="1"/>
  <c r="Q135" i="26" s="1"/>
  <c r="AP59" i="17"/>
  <c r="O135" i="26"/>
  <c r="P135" i="26"/>
  <c r="AU59" i="17"/>
  <c r="N136" i="26" s="1"/>
  <c r="Q136" i="26" s="1"/>
  <c r="AW59" i="17"/>
  <c r="O136" i="26" s="1"/>
  <c r="AY59" i="17"/>
  <c r="P136" i="26" s="1"/>
  <c r="BB59" i="17"/>
  <c r="BD59" i="17"/>
  <c r="O137" i="26" s="1"/>
  <c r="BF59" i="17"/>
  <c r="P137" i="26" s="1"/>
  <c r="BI59" i="17"/>
  <c r="BK59" i="17"/>
  <c r="O138" i="26"/>
  <c r="BM59" i="17"/>
  <c r="P138" i="26" s="1"/>
  <c r="CH59" i="17"/>
  <c r="CK59" i="17"/>
  <c r="CM59" i="17"/>
  <c r="O142" i="26" s="1"/>
  <c r="CO59" i="17"/>
  <c r="P142" i="26" s="1"/>
  <c r="E60" i="17"/>
  <c r="G60" i="17"/>
  <c r="O172" i="26" s="1"/>
  <c r="I60" i="17"/>
  <c r="P172" i="26" s="1"/>
  <c r="L60" i="17"/>
  <c r="N173" i="26"/>
  <c r="N60" i="17"/>
  <c r="O173" i="26" s="1"/>
  <c r="P60" i="17"/>
  <c r="P173" i="26" s="1"/>
  <c r="S60" i="17"/>
  <c r="U60" i="17"/>
  <c r="O174" i="26" s="1"/>
  <c r="W60" i="17"/>
  <c r="P174" i="26" s="1"/>
  <c r="Z60" i="17"/>
  <c r="N175" i="26" s="1"/>
  <c r="AB60" i="17"/>
  <c r="O175" i="26" s="1"/>
  <c r="AD60" i="17"/>
  <c r="P175" i="26" s="1"/>
  <c r="Q175" i="26" s="1"/>
  <c r="AG60" i="17"/>
  <c r="N176" i="26"/>
  <c r="AI60" i="17"/>
  <c r="O176" i="26" s="1"/>
  <c r="AK60" i="17"/>
  <c r="P176" i="26" s="1"/>
  <c r="AN60" i="17"/>
  <c r="AP60" i="17"/>
  <c r="O177" i="26" s="1"/>
  <c r="P177" i="26"/>
  <c r="AU60" i="17"/>
  <c r="N178" i="26"/>
  <c r="AW60" i="17"/>
  <c r="O178" i="26" s="1"/>
  <c r="AY60" i="17"/>
  <c r="P178" i="26" s="1"/>
  <c r="BB60" i="17"/>
  <c r="BD60" i="17"/>
  <c r="O179" i="26" s="1"/>
  <c r="BF60" i="17"/>
  <c r="P179" i="26"/>
  <c r="BI60" i="17"/>
  <c r="BK60" i="17"/>
  <c r="O180" i="26" s="1"/>
  <c r="BM60" i="17"/>
  <c r="P180" i="26"/>
  <c r="CH60" i="17"/>
  <c r="CI60" i="17" s="1"/>
  <c r="CK60" i="17"/>
  <c r="CM60" i="17"/>
  <c r="O184" i="26"/>
  <c r="CO60" i="17"/>
  <c r="P184" i="26" s="1"/>
  <c r="E61" i="17"/>
  <c r="G61" i="17"/>
  <c r="O210" i="26"/>
  <c r="I61" i="17"/>
  <c r="L61" i="17"/>
  <c r="N61" i="17"/>
  <c r="O211" i="26" s="1"/>
  <c r="P61" i="17"/>
  <c r="P211" i="26" s="1"/>
  <c r="S61" i="17"/>
  <c r="U61" i="17"/>
  <c r="O212" i="26" s="1"/>
  <c r="W61" i="17"/>
  <c r="P212" i="26" s="1"/>
  <c r="Z61" i="17"/>
  <c r="N213" i="26"/>
  <c r="AB61" i="17"/>
  <c r="O213" i="26" s="1"/>
  <c r="AD61" i="17"/>
  <c r="P213" i="26" s="1"/>
  <c r="AG61" i="17"/>
  <c r="AI61" i="17"/>
  <c r="O214" i="26" s="1"/>
  <c r="AK61" i="17"/>
  <c r="P214" i="26" s="1"/>
  <c r="AN61" i="17"/>
  <c r="N215" i="26"/>
  <c r="AP61" i="17"/>
  <c r="O215" i="26" s="1"/>
  <c r="AR61" i="17"/>
  <c r="P215" i="26" s="1"/>
  <c r="AU61" i="17"/>
  <c r="AW61" i="17"/>
  <c r="O216" i="26" s="1"/>
  <c r="AY61" i="17"/>
  <c r="P216" i="26"/>
  <c r="BB61" i="17"/>
  <c r="BD61" i="17"/>
  <c r="O217" i="26"/>
  <c r="BF61" i="17"/>
  <c r="P217" i="26" s="1"/>
  <c r="BI61" i="17"/>
  <c r="N218" i="26"/>
  <c r="BK61" i="17"/>
  <c r="O218" i="26" s="1"/>
  <c r="BM61" i="17"/>
  <c r="P218" i="26" s="1"/>
  <c r="CH61" i="17"/>
  <c r="CK61" i="17"/>
  <c r="CM61" i="17"/>
  <c r="O222" i="26" s="1"/>
  <c r="CO61" i="17"/>
  <c r="P222" i="26"/>
  <c r="E62" i="17"/>
  <c r="G62" i="17"/>
  <c r="O9" i="27" s="1"/>
  <c r="I62" i="17"/>
  <c r="L62" i="17"/>
  <c r="N62" i="17"/>
  <c r="O10" i="27" s="1"/>
  <c r="P62" i="17"/>
  <c r="P10" i="27" s="1"/>
  <c r="S62" i="17"/>
  <c r="U62" i="17"/>
  <c r="O11" i="27" s="1"/>
  <c r="W62" i="17"/>
  <c r="P11" i="27" s="1"/>
  <c r="Z62" i="17"/>
  <c r="AB62" i="17"/>
  <c r="O12" i="27" s="1"/>
  <c r="AD62" i="17"/>
  <c r="P12" i="27" s="1"/>
  <c r="AG62" i="17"/>
  <c r="AI62" i="17"/>
  <c r="O13" i="27" s="1"/>
  <c r="AK62" i="17"/>
  <c r="P13" i="27" s="1"/>
  <c r="AN62" i="17"/>
  <c r="AP62" i="17"/>
  <c r="O14" i="27" s="1"/>
  <c r="AR62" i="17"/>
  <c r="P14" i="27"/>
  <c r="AU62" i="17"/>
  <c r="AW62" i="17"/>
  <c r="O15" i="27"/>
  <c r="AY62" i="17"/>
  <c r="P15" i="27" s="1"/>
  <c r="BB62" i="17"/>
  <c r="BD62" i="17"/>
  <c r="O16" i="27"/>
  <c r="BF62" i="17"/>
  <c r="P16" i="27" s="1"/>
  <c r="BI62" i="17"/>
  <c r="BK62" i="17"/>
  <c r="O17" i="27"/>
  <c r="BM62" i="17"/>
  <c r="P17" i="27"/>
  <c r="CD62" i="17"/>
  <c r="CH62" i="17"/>
  <c r="P20" i="27" s="1"/>
  <c r="CK62" i="17"/>
  <c r="CM62" i="17"/>
  <c r="O21" i="27" s="1"/>
  <c r="CO62" i="17"/>
  <c r="P21" i="27"/>
  <c r="E63" i="17"/>
  <c r="N42" i="27"/>
  <c r="G63" i="17"/>
  <c r="O42" i="27" s="1"/>
  <c r="I63" i="17"/>
  <c r="P42" i="27" s="1"/>
  <c r="Q42" i="27" s="1"/>
  <c r="L63" i="17"/>
  <c r="N43" i="27"/>
  <c r="N63" i="17"/>
  <c r="O43" i="27" s="1"/>
  <c r="P63" i="17"/>
  <c r="P43" i="27" s="1"/>
  <c r="S63" i="17"/>
  <c r="U63" i="17"/>
  <c r="O44" i="27" s="1"/>
  <c r="W63" i="17"/>
  <c r="P44" i="27" s="1"/>
  <c r="Z63" i="17"/>
  <c r="N45" i="27" s="1"/>
  <c r="AB63" i="17"/>
  <c r="O45" i="27" s="1"/>
  <c r="AD63" i="17"/>
  <c r="P45" i="27" s="1"/>
  <c r="AG63" i="17"/>
  <c r="AI63" i="17"/>
  <c r="O46" i="27" s="1"/>
  <c r="AK63" i="17"/>
  <c r="P46" i="27" s="1"/>
  <c r="AN63" i="17"/>
  <c r="N47" i="27"/>
  <c r="AP63" i="17"/>
  <c r="O47" i="27" s="1"/>
  <c r="AR63" i="17"/>
  <c r="P47" i="27" s="1"/>
  <c r="AU63" i="17"/>
  <c r="AW63" i="17"/>
  <c r="O48" i="27" s="1"/>
  <c r="AY63" i="17"/>
  <c r="P48" i="27" s="1"/>
  <c r="BB63" i="17"/>
  <c r="BD63" i="17"/>
  <c r="O49" i="27" s="1"/>
  <c r="BF63" i="17"/>
  <c r="P49" i="27" s="1"/>
  <c r="BI63" i="17"/>
  <c r="BK63" i="17"/>
  <c r="O50" i="27" s="1"/>
  <c r="BM63" i="17"/>
  <c r="P50" i="27" s="1"/>
  <c r="CD63" i="17"/>
  <c r="N53" i="27" s="1"/>
  <c r="CH63" i="17"/>
  <c r="P51" i="27" s="1"/>
  <c r="CK63" i="17"/>
  <c r="N54" i="27" s="1"/>
  <c r="CM63" i="17"/>
  <c r="O54" i="27" s="1"/>
  <c r="Q54" i="27" s="1"/>
  <c r="CO63" i="17"/>
  <c r="P54" i="27" s="1"/>
  <c r="E64" i="17"/>
  <c r="O74" i="27"/>
  <c r="I64" i="17"/>
  <c r="L64" i="17"/>
  <c r="N75" i="27" s="1"/>
  <c r="N64" i="17"/>
  <c r="O75" i="27" s="1"/>
  <c r="P64" i="17"/>
  <c r="P75" i="27" s="1"/>
  <c r="Q75" i="27" s="1"/>
  <c r="S64" i="17"/>
  <c r="N76" i="27"/>
  <c r="U64" i="17"/>
  <c r="O76" i="27" s="1"/>
  <c r="W64" i="17"/>
  <c r="P76" i="27" s="1"/>
  <c r="Z64" i="17"/>
  <c r="AB64" i="17"/>
  <c r="O77" i="27" s="1"/>
  <c r="AD64" i="17"/>
  <c r="P77" i="27"/>
  <c r="AG64" i="17"/>
  <c r="AI64" i="17"/>
  <c r="O78" i="27" s="1"/>
  <c r="AK64" i="17"/>
  <c r="P78" i="27"/>
  <c r="AN64" i="17"/>
  <c r="N79" i="27" s="1"/>
  <c r="AP64" i="17"/>
  <c r="AR64" i="17"/>
  <c r="P79" i="27"/>
  <c r="AU64" i="17"/>
  <c r="AW64" i="17"/>
  <c r="O80" i="27"/>
  <c r="AY64" i="17"/>
  <c r="P80" i="27" s="1"/>
  <c r="BB64" i="17"/>
  <c r="BD64" i="17"/>
  <c r="O81" i="27"/>
  <c r="BF64" i="17"/>
  <c r="P81" i="27" s="1"/>
  <c r="BI64" i="17"/>
  <c r="BK64" i="17"/>
  <c r="O82" i="27"/>
  <c r="BM64" i="17"/>
  <c r="P82" i="27" s="1"/>
  <c r="CD64" i="17"/>
  <c r="N85" i="27"/>
  <c r="CH64" i="17"/>
  <c r="CK64" i="17"/>
  <c r="CM64" i="17"/>
  <c r="O86" i="27"/>
  <c r="CO64" i="17"/>
  <c r="P86" i="27" s="1"/>
  <c r="E65" i="17"/>
  <c r="G65" i="17"/>
  <c r="O107" i="27"/>
  <c r="I65" i="17"/>
  <c r="P107" i="27" s="1"/>
  <c r="L65" i="17"/>
  <c r="N65" i="17"/>
  <c r="O108" i="27"/>
  <c r="P65" i="17"/>
  <c r="P108" i="27"/>
  <c r="S65" i="17"/>
  <c r="N109" i="27"/>
  <c r="U65" i="17"/>
  <c r="O109" i="27" s="1"/>
  <c r="W65" i="17"/>
  <c r="P109" i="27" s="1"/>
  <c r="Z65" i="17"/>
  <c r="N110" i="27"/>
  <c r="AB65" i="17"/>
  <c r="O110" i="27"/>
  <c r="AD65" i="17"/>
  <c r="P110" i="27" s="1"/>
  <c r="AG65" i="17"/>
  <c r="N111" i="27" s="1"/>
  <c r="Q111" i="27" s="1"/>
  <c r="AI65" i="17"/>
  <c r="O111" i="27"/>
  <c r="AK65" i="17"/>
  <c r="P111" i="27" s="1"/>
  <c r="AN65" i="17"/>
  <c r="AP65" i="17"/>
  <c r="O112" i="27" s="1"/>
  <c r="AR65" i="17"/>
  <c r="P112" i="27" s="1"/>
  <c r="AU65" i="17"/>
  <c r="N113" i="27"/>
  <c r="AW65" i="17"/>
  <c r="O113" i="27" s="1"/>
  <c r="AY65" i="17"/>
  <c r="P113" i="27" s="1"/>
  <c r="BB65" i="17"/>
  <c r="N114" i="27"/>
  <c r="BD65" i="17"/>
  <c r="O114" i="27" s="1"/>
  <c r="BF65" i="17"/>
  <c r="P114" i="27" s="1"/>
  <c r="BI65" i="17"/>
  <c r="N115" i="27"/>
  <c r="BK65" i="17"/>
  <c r="O115" i="27"/>
  <c r="BM65" i="17"/>
  <c r="P115" i="27"/>
  <c r="CD65" i="17"/>
  <c r="CH65" i="17"/>
  <c r="P116" i="27" s="1"/>
  <c r="CK65" i="17"/>
  <c r="N119" i="27"/>
  <c r="CM65" i="17"/>
  <c r="O119" i="27"/>
  <c r="CO65" i="17"/>
  <c r="P119" i="27"/>
  <c r="E66" i="17"/>
  <c r="G66" i="17"/>
  <c r="O139" i="27"/>
  <c r="I66" i="17"/>
  <c r="P139" i="27" s="1"/>
  <c r="L66" i="17"/>
  <c r="N66" i="17"/>
  <c r="O140" i="27"/>
  <c r="P66" i="17"/>
  <c r="P140" i="27" s="1"/>
  <c r="S66" i="17"/>
  <c r="U66" i="17"/>
  <c r="O141" i="27"/>
  <c r="W66" i="17"/>
  <c r="P141" i="27" s="1"/>
  <c r="Z66" i="17"/>
  <c r="AB66" i="17"/>
  <c r="O142" i="27"/>
  <c r="AD66" i="17"/>
  <c r="P142" i="27" s="1"/>
  <c r="AG66" i="17"/>
  <c r="N143" i="27"/>
  <c r="AI66" i="17"/>
  <c r="O143" i="27" s="1"/>
  <c r="AK66" i="17"/>
  <c r="P143" i="27" s="1"/>
  <c r="AN66" i="17"/>
  <c r="N144" i="27"/>
  <c r="AP66" i="17"/>
  <c r="O144" i="27" s="1"/>
  <c r="AR66" i="17"/>
  <c r="P144" i="27" s="1"/>
  <c r="AU66" i="17"/>
  <c r="N145" i="27" s="1"/>
  <c r="AW66" i="17"/>
  <c r="O145" i="27" s="1"/>
  <c r="AY66" i="17"/>
  <c r="P145" i="27" s="1"/>
  <c r="BB66" i="17"/>
  <c r="BD66" i="17"/>
  <c r="O146" i="27" s="1"/>
  <c r="BF66" i="17"/>
  <c r="P146" i="27" s="1"/>
  <c r="BI66" i="17"/>
  <c r="N147" i="27"/>
  <c r="BK66" i="17"/>
  <c r="O147" i="27" s="1"/>
  <c r="Q147" i="27" s="1"/>
  <c r="BM66" i="17"/>
  <c r="P147" i="27" s="1"/>
  <c r="CD66" i="17"/>
  <c r="CH66" i="17"/>
  <c r="P150" i="27" s="1"/>
  <c r="CK66" i="17"/>
  <c r="N151" i="27" s="1"/>
  <c r="Q151" i="27" s="1"/>
  <c r="CM66" i="17"/>
  <c r="O151" i="27" s="1"/>
  <c r="CO66" i="17"/>
  <c r="P151" i="27"/>
  <c r="E67" i="17"/>
  <c r="N172" i="27" s="1"/>
  <c r="G67" i="17"/>
  <c r="O172" i="27"/>
  <c r="I67" i="17"/>
  <c r="P172" i="27" s="1"/>
  <c r="L67" i="17"/>
  <c r="N67" i="17"/>
  <c r="O173" i="27" s="1"/>
  <c r="P67" i="17"/>
  <c r="P173" i="27" s="1"/>
  <c r="S67" i="17"/>
  <c r="U67" i="17"/>
  <c r="O174" i="27" s="1"/>
  <c r="W67" i="17"/>
  <c r="P174" i="27" s="1"/>
  <c r="Z67" i="17"/>
  <c r="AB67" i="17"/>
  <c r="O175" i="27" s="1"/>
  <c r="AD67" i="17"/>
  <c r="P175" i="27"/>
  <c r="AG67" i="17"/>
  <c r="AI67" i="17"/>
  <c r="O176" i="27" s="1"/>
  <c r="AK67" i="17"/>
  <c r="P176" i="27" s="1"/>
  <c r="AN67" i="17"/>
  <c r="AP67" i="17"/>
  <c r="O177" i="27"/>
  <c r="AR67" i="17"/>
  <c r="P177" i="27" s="1"/>
  <c r="AU67" i="17"/>
  <c r="AW67" i="17"/>
  <c r="O178" i="27" s="1"/>
  <c r="AY67" i="17"/>
  <c r="P178" i="27" s="1"/>
  <c r="BB67" i="17"/>
  <c r="BD67" i="17"/>
  <c r="O179" i="27" s="1"/>
  <c r="BF67" i="17"/>
  <c r="P179" i="27" s="1"/>
  <c r="BI67" i="17"/>
  <c r="N180" i="27" s="1"/>
  <c r="BK67" i="17"/>
  <c r="O180" i="27" s="1"/>
  <c r="BM67" i="17"/>
  <c r="P180" i="27" s="1"/>
  <c r="CD67" i="17"/>
  <c r="CH67" i="17"/>
  <c r="CK67" i="17"/>
  <c r="CM67" i="17"/>
  <c r="O184" i="27" s="1"/>
  <c r="CO67" i="17"/>
  <c r="P184" i="27" s="1"/>
  <c r="H9" i="10"/>
  <c r="J9" i="10"/>
  <c r="L9" i="10"/>
  <c r="N9" i="10"/>
  <c r="P9" i="10"/>
  <c r="R9" i="10"/>
  <c r="S9" i="10"/>
  <c r="U9" i="10" s="1"/>
  <c r="S9" i="12" s="1"/>
  <c r="T9" i="10"/>
  <c r="V9" i="10"/>
  <c r="W9" i="10"/>
  <c r="X9" i="10"/>
  <c r="B10" i="10"/>
  <c r="G10" i="10"/>
  <c r="H10" i="10"/>
  <c r="J10" i="10"/>
  <c r="K10" i="10"/>
  <c r="N10" i="10"/>
  <c r="P10" i="10"/>
  <c r="R10" i="10"/>
  <c r="S10" i="10"/>
  <c r="T10" i="10"/>
  <c r="V10" i="10"/>
  <c r="W10" i="10"/>
  <c r="X10" i="10"/>
  <c r="I56" i="18"/>
  <c r="J56" i="18"/>
  <c r="K56" i="18"/>
  <c r="C11" i="10"/>
  <c r="F11" i="10"/>
  <c r="H11" i="10"/>
  <c r="K11" i="10"/>
  <c r="L11" i="10"/>
  <c r="N11" i="10"/>
  <c r="O11" i="10"/>
  <c r="P11" i="10"/>
  <c r="R11" i="10"/>
  <c r="S11" i="10"/>
  <c r="T11" i="10"/>
  <c r="V11" i="10"/>
  <c r="W11" i="10"/>
  <c r="X11" i="10"/>
  <c r="I97" i="18"/>
  <c r="J97" i="18"/>
  <c r="K97" i="18"/>
  <c r="F12" i="10"/>
  <c r="H12" i="10"/>
  <c r="J12" i="10"/>
  <c r="K12" i="10"/>
  <c r="L12" i="10"/>
  <c r="O12" i="10"/>
  <c r="R12" i="10"/>
  <c r="S12" i="10"/>
  <c r="T12" i="10"/>
  <c r="V12" i="10"/>
  <c r="W12" i="10"/>
  <c r="X12" i="10"/>
  <c r="I137" i="18"/>
  <c r="J137" i="18"/>
  <c r="C13" i="10"/>
  <c r="F13" i="10"/>
  <c r="G13" i="10"/>
  <c r="H13" i="10"/>
  <c r="K13" i="10"/>
  <c r="L13" i="10"/>
  <c r="N13" i="10"/>
  <c r="O13" i="10"/>
  <c r="P13" i="10"/>
  <c r="R13" i="10"/>
  <c r="S13" i="10"/>
  <c r="T13" i="10"/>
  <c r="V13" i="10"/>
  <c r="W13" i="10"/>
  <c r="X13" i="10"/>
  <c r="I178" i="18"/>
  <c r="J178" i="18"/>
  <c r="K178" i="18"/>
  <c r="B14" i="10"/>
  <c r="F14" i="10"/>
  <c r="H14" i="10"/>
  <c r="J14" i="10"/>
  <c r="O14" i="10"/>
  <c r="P14" i="10"/>
  <c r="R14" i="10"/>
  <c r="S14" i="10"/>
  <c r="U14" i="10" s="1"/>
  <c r="S14" i="12" s="1"/>
  <c r="T14" i="10"/>
  <c r="V14" i="10"/>
  <c r="Y14" i="10" s="1"/>
  <c r="W14" i="12" s="1"/>
  <c r="W14" i="10"/>
  <c r="X14" i="10"/>
  <c r="I217" i="18"/>
  <c r="J217" i="18"/>
  <c r="K217" i="18"/>
  <c r="C15" i="10"/>
  <c r="F15" i="10"/>
  <c r="G15" i="10"/>
  <c r="H15" i="10"/>
  <c r="J15" i="10"/>
  <c r="L15" i="10"/>
  <c r="O15" i="10"/>
  <c r="R15" i="10"/>
  <c r="S15" i="10"/>
  <c r="T15" i="10"/>
  <c r="V15" i="10"/>
  <c r="W15" i="10"/>
  <c r="X15" i="10"/>
  <c r="I16" i="19"/>
  <c r="J16" i="19"/>
  <c r="K16" i="19"/>
  <c r="F16" i="10"/>
  <c r="H16" i="10"/>
  <c r="J16" i="10"/>
  <c r="K16" i="10"/>
  <c r="L16" i="10"/>
  <c r="O16" i="10"/>
  <c r="S16" i="10"/>
  <c r="T16" i="10"/>
  <c r="V16" i="10"/>
  <c r="W16" i="10"/>
  <c r="X16" i="10"/>
  <c r="I56" i="19"/>
  <c r="J56" i="19"/>
  <c r="C17" i="10"/>
  <c r="F17" i="10"/>
  <c r="H17" i="10"/>
  <c r="J17" i="10"/>
  <c r="K17" i="10"/>
  <c r="O17" i="10"/>
  <c r="P17" i="10"/>
  <c r="S17" i="10"/>
  <c r="T17" i="10"/>
  <c r="V17" i="10"/>
  <c r="W17" i="10"/>
  <c r="X17" i="10"/>
  <c r="I97" i="19"/>
  <c r="J97" i="19"/>
  <c r="K97" i="19"/>
  <c r="B18" i="10"/>
  <c r="C18" i="10"/>
  <c r="G18" i="10"/>
  <c r="J18" i="10"/>
  <c r="K18" i="10"/>
  <c r="O18" i="10"/>
  <c r="P18" i="10"/>
  <c r="R18" i="10"/>
  <c r="S18" i="10"/>
  <c r="T18" i="10"/>
  <c r="V18" i="10"/>
  <c r="W18" i="10"/>
  <c r="X18" i="10"/>
  <c r="I136" i="19"/>
  <c r="J136" i="19"/>
  <c r="K136" i="19"/>
  <c r="C19" i="10"/>
  <c r="F19" i="10"/>
  <c r="G19" i="10"/>
  <c r="H19" i="10"/>
  <c r="J19" i="10"/>
  <c r="L19" i="10"/>
  <c r="O19" i="10"/>
  <c r="S19" i="10"/>
  <c r="T19" i="10"/>
  <c r="V19" i="10"/>
  <c r="W19" i="10"/>
  <c r="X19" i="10"/>
  <c r="I178" i="19"/>
  <c r="J178" i="19"/>
  <c r="K178" i="19"/>
  <c r="B20" i="10"/>
  <c r="F20" i="10"/>
  <c r="H20" i="10"/>
  <c r="K20" i="10"/>
  <c r="L20" i="10"/>
  <c r="N20" i="10"/>
  <c r="P20" i="10"/>
  <c r="R20" i="10"/>
  <c r="S20" i="10"/>
  <c r="T20" i="10"/>
  <c r="U20" i="10" s="1"/>
  <c r="S20" i="12" s="1"/>
  <c r="V20" i="10"/>
  <c r="W20" i="10"/>
  <c r="X20" i="10"/>
  <c r="I217" i="19"/>
  <c r="J217" i="19"/>
  <c r="B21" i="10"/>
  <c r="C21" i="10"/>
  <c r="F21" i="10"/>
  <c r="G21" i="10"/>
  <c r="H21" i="10"/>
  <c r="J21" i="10"/>
  <c r="K21" i="10"/>
  <c r="L21" i="10"/>
  <c r="P21" i="10"/>
  <c r="R21" i="10"/>
  <c r="U21" i="10" s="1"/>
  <c r="S21" i="12" s="1"/>
  <c r="S21" i="10"/>
  <c r="T21" i="10"/>
  <c r="V21" i="10"/>
  <c r="W21" i="10"/>
  <c r="X21" i="10"/>
  <c r="I16" i="20"/>
  <c r="K16" i="20"/>
  <c r="F22" i="10"/>
  <c r="H22" i="10"/>
  <c r="L22" i="10"/>
  <c r="O22" i="10"/>
  <c r="P22" i="10"/>
  <c r="R22" i="10"/>
  <c r="S22" i="10"/>
  <c r="T22" i="10"/>
  <c r="V22" i="10"/>
  <c r="W22" i="10"/>
  <c r="X22" i="10"/>
  <c r="I56" i="20"/>
  <c r="J56" i="20"/>
  <c r="C23" i="10"/>
  <c r="F23" i="10"/>
  <c r="H23" i="10"/>
  <c r="J23" i="10"/>
  <c r="L23" i="10"/>
  <c r="N23" i="10"/>
  <c r="O23" i="10"/>
  <c r="S23" i="10"/>
  <c r="T23" i="10"/>
  <c r="V23" i="10"/>
  <c r="W23" i="10"/>
  <c r="X23" i="10"/>
  <c r="I97" i="20"/>
  <c r="J97" i="20"/>
  <c r="K97" i="20"/>
  <c r="D24" i="10"/>
  <c r="G24" i="10"/>
  <c r="H24" i="10"/>
  <c r="J24" i="10"/>
  <c r="N24" i="10"/>
  <c r="O24" i="10"/>
  <c r="S24" i="10"/>
  <c r="T24" i="10"/>
  <c r="V24" i="10"/>
  <c r="W24" i="10"/>
  <c r="X24" i="10"/>
  <c r="I136" i="20"/>
  <c r="J136" i="20"/>
  <c r="K136" i="20"/>
  <c r="C25" i="10"/>
  <c r="F25" i="10"/>
  <c r="J25" i="10"/>
  <c r="K25" i="10"/>
  <c r="L25" i="10"/>
  <c r="O25" i="10"/>
  <c r="R25" i="10"/>
  <c r="S25" i="10"/>
  <c r="T25" i="10"/>
  <c r="V25" i="10"/>
  <c r="W25" i="10"/>
  <c r="X25" i="10"/>
  <c r="J178" i="20"/>
  <c r="K178" i="20"/>
  <c r="D26" i="10"/>
  <c r="G26" i="10"/>
  <c r="J26" i="10"/>
  <c r="K26" i="10"/>
  <c r="L26" i="10"/>
  <c r="N26" i="10"/>
  <c r="O26" i="10"/>
  <c r="R26" i="10"/>
  <c r="S26" i="10"/>
  <c r="T26" i="10"/>
  <c r="V26" i="10"/>
  <c r="W26" i="10"/>
  <c r="X26" i="10"/>
  <c r="I217" i="20"/>
  <c r="J217" i="20"/>
  <c r="K217" i="20"/>
  <c r="F43" i="10"/>
  <c r="G43" i="10"/>
  <c r="H43" i="10"/>
  <c r="J43" i="10"/>
  <c r="K43" i="10"/>
  <c r="M43" i="10" s="1"/>
  <c r="K43" i="12" s="1"/>
  <c r="L43" i="10"/>
  <c r="N43" i="10"/>
  <c r="O43" i="10"/>
  <c r="P43" i="10"/>
  <c r="R43" i="10"/>
  <c r="S43" i="10"/>
  <c r="T43" i="10"/>
  <c r="V43" i="10"/>
  <c r="W43" i="10"/>
  <c r="X43" i="10"/>
  <c r="J179" i="23"/>
  <c r="K179" i="23"/>
  <c r="B44" i="10"/>
  <c r="H44" i="10"/>
  <c r="K44" i="10"/>
  <c r="N44" i="10"/>
  <c r="P44" i="10"/>
  <c r="R44" i="10"/>
  <c r="T44" i="10"/>
  <c r="W44" i="10"/>
  <c r="J217" i="23"/>
  <c r="K217" i="23"/>
  <c r="B45" i="10"/>
  <c r="G45" i="10"/>
  <c r="J45" i="10"/>
  <c r="L45" i="10"/>
  <c r="O45" i="10"/>
  <c r="S45" i="10"/>
  <c r="V45" i="10"/>
  <c r="X45" i="10"/>
  <c r="J16" i="24"/>
  <c r="K16" i="24"/>
  <c r="L16" i="24" s="1"/>
  <c r="B46" i="10"/>
  <c r="H46" i="10"/>
  <c r="J46" i="10"/>
  <c r="L46" i="10"/>
  <c r="O46" i="10"/>
  <c r="S46" i="10"/>
  <c r="W46" i="10"/>
  <c r="J56" i="24"/>
  <c r="K56" i="24"/>
  <c r="B47" i="10"/>
  <c r="G47" i="10"/>
  <c r="K47" i="10"/>
  <c r="N47" i="10"/>
  <c r="P47" i="10"/>
  <c r="R47" i="10"/>
  <c r="T47" i="10"/>
  <c r="W47" i="10"/>
  <c r="I97" i="24"/>
  <c r="J97" i="24"/>
  <c r="K97" i="24"/>
  <c r="B48" i="10"/>
  <c r="G48" i="10"/>
  <c r="K48" i="10"/>
  <c r="O48" i="10"/>
  <c r="S48" i="10"/>
  <c r="W48" i="10"/>
  <c r="I137" i="24"/>
  <c r="J137" i="24"/>
  <c r="K137" i="24"/>
  <c r="B49" i="10"/>
  <c r="G49" i="10"/>
  <c r="J49" i="10"/>
  <c r="L49" i="10"/>
  <c r="O49" i="10"/>
  <c r="R49" i="10"/>
  <c r="T49" i="10"/>
  <c r="V49" i="10"/>
  <c r="X49" i="10"/>
  <c r="J178" i="24"/>
  <c r="K178" i="24"/>
  <c r="L178" i="24" s="1"/>
  <c r="M178" i="24" s="1"/>
  <c r="B50" i="10"/>
  <c r="G50" i="10"/>
  <c r="K50" i="10"/>
  <c r="N50" i="10"/>
  <c r="P50" i="10"/>
  <c r="S50" i="10"/>
  <c r="W50" i="10"/>
  <c r="I217" i="24"/>
  <c r="J217" i="24"/>
  <c r="K217" i="24"/>
  <c r="F51" i="10"/>
  <c r="H51" i="10"/>
  <c r="J51" i="10"/>
  <c r="L51" i="10"/>
  <c r="O51" i="10"/>
  <c r="S51" i="10"/>
  <c r="V51" i="10"/>
  <c r="X51" i="10"/>
  <c r="I16" i="25"/>
  <c r="J16" i="25"/>
  <c r="K16" i="25"/>
  <c r="B52" i="10"/>
  <c r="H52" i="10"/>
  <c r="J52" i="10"/>
  <c r="L52" i="10"/>
  <c r="O52" i="10"/>
  <c r="S52" i="10"/>
  <c r="W52" i="10"/>
  <c r="I56" i="25"/>
  <c r="J56" i="25"/>
  <c r="B53" i="10"/>
  <c r="F53" i="10"/>
  <c r="H53" i="10"/>
  <c r="K53" i="10"/>
  <c r="O53" i="10"/>
  <c r="S53" i="10"/>
  <c r="W53" i="10"/>
  <c r="I98" i="25"/>
  <c r="J98" i="25"/>
  <c r="K98" i="25"/>
  <c r="B54" i="10"/>
  <c r="G54" i="10"/>
  <c r="J54" i="10"/>
  <c r="L54" i="10"/>
  <c r="N54" i="10"/>
  <c r="P54" i="10"/>
  <c r="R54" i="10"/>
  <c r="T54" i="10"/>
  <c r="W54" i="10"/>
  <c r="I137" i="25"/>
  <c r="J137" i="25"/>
  <c r="K137" i="25"/>
  <c r="K138" i="25"/>
  <c r="B55" i="10"/>
  <c r="F55" i="10"/>
  <c r="H55" i="10"/>
  <c r="I55" i="10" s="1"/>
  <c r="G55" i="12" s="1"/>
  <c r="J55" i="10"/>
  <c r="L55" i="10"/>
  <c r="N55" i="10"/>
  <c r="P55" i="10"/>
  <c r="J176" i="25"/>
  <c r="K176" i="25"/>
  <c r="R55" i="10"/>
  <c r="T55" i="10"/>
  <c r="V55" i="10"/>
  <c r="X55" i="10"/>
  <c r="I179" i="25"/>
  <c r="J179" i="25"/>
  <c r="K179" i="25"/>
  <c r="J180" i="25"/>
  <c r="K180" i="25"/>
  <c r="G55" i="16"/>
  <c r="J210" i="25" s="1"/>
  <c r="I55" i="16"/>
  <c r="L55" i="16"/>
  <c r="N55" i="16"/>
  <c r="J211" i="25" s="1"/>
  <c r="P55" i="16"/>
  <c r="K211" i="25" s="1"/>
  <c r="S55" i="16"/>
  <c r="AB55" i="16"/>
  <c r="J213" i="25" s="1"/>
  <c r="L213" i="25" s="1"/>
  <c r="AG55" i="16"/>
  <c r="I214" i="25" s="1"/>
  <c r="AI55" i="16"/>
  <c r="J214" i="25" s="1"/>
  <c r="AK55" i="16"/>
  <c r="K214" i="25" s="1"/>
  <c r="AN55" i="16"/>
  <c r="AP55" i="16"/>
  <c r="AR55" i="16"/>
  <c r="BB55" i="16"/>
  <c r="I217" i="25" s="1"/>
  <c r="BD55" i="16"/>
  <c r="J217" i="25" s="1"/>
  <c r="BF55" i="16"/>
  <c r="K217" i="25" s="1"/>
  <c r="BI55" i="16"/>
  <c r="BK55" i="16"/>
  <c r="J218" i="25" s="1"/>
  <c r="BM55" i="16"/>
  <c r="K218" i="25"/>
  <c r="CD55" i="16"/>
  <c r="CF55" i="16"/>
  <c r="CK55" i="16"/>
  <c r="CM55" i="16"/>
  <c r="J222" i="25" s="1"/>
  <c r="CO55" i="16"/>
  <c r="K222" i="25" s="1"/>
  <c r="E56" i="16"/>
  <c r="G56" i="16"/>
  <c r="J9" i="26" s="1"/>
  <c r="I56" i="16"/>
  <c r="K9" i="26" s="1"/>
  <c r="L56" i="16"/>
  <c r="N56" i="16"/>
  <c r="J10" i="26" s="1"/>
  <c r="P56" i="16"/>
  <c r="K10" i="26" s="1"/>
  <c r="S56" i="16"/>
  <c r="X56" i="16" s="1"/>
  <c r="E53" i="34" s="1"/>
  <c r="J11" i="26"/>
  <c r="K11" i="26"/>
  <c r="Z56" i="16"/>
  <c r="I12" i="26" s="1"/>
  <c r="AB56" i="16"/>
  <c r="J12" i="26" s="1"/>
  <c r="AG56" i="16"/>
  <c r="I13" i="26" s="1"/>
  <c r="AI56" i="16"/>
  <c r="J13" i="26" s="1"/>
  <c r="AK56" i="16"/>
  <c r="K13" i="26" s="1"/>
  <c r="AN56" i="16"/>
  <c r="I14" i="26"/>
  <c r="L14" i="26" s="1"/>
  <c r="M14" i="26" s="1"/>
  <c r="AP56" i="16"/>
  <c r="J14" i="26" s="1"/>
  <c r="AR56" i="16"/>
  <c r="K14" i="26" s="1"/>
  <c r="AU56" i="16"/>
  <c r="AZ56" i="16" s="1"/>
  <c r="H53" i="34" s="1"/>
  <c r="I15" i="26"/>
  <c r="L15" i="26" s="1"/>
  <c r="BB56" i="16"/>
  <c r="I16" i="26" s="1"/>
  <c r="BD56" i="16"/>
  <c r="J16" i="26" s="1"/>
  <c r="BF56" i="16"/>
  <c r="K16" i="26" s="1"/>
  <c r="BI56" i="16"/>
  <c r="I17" i="26"/>
  <c r="BK56" i="16"/>
  <c r="J17" i="26" s="1"/>
  <c r="BM56" i="16"/>
  <c r="K17" i="26" s="1"/>
  <c r="CD56" i="16"/>
  <c r="CI56" i="16" s="1"/>
  <c r="M53" i="34" s="1"/>
  <c r="CF56" i="16"/>
  <c r="J20" i="26" s="1"/>
  <c r="CK56" i="16"/>
  <c r="I21" i="26" s="1"/>
  <c r="CM56" i="16"/>
  <c r="J21" i="26" s="1"/>
  <c r="CO56" i="16"/>
  <c r="K21" i="26"/>
  <c r="E57" i="16"/>
  <c r="G57" i="16"/>
  <c r="J49" i="26" s="1"/>
  <c r="I57" i="16"/>
  <c r="K49" i="26" s="1"/>
  <c r="L57" i="16"/>
  <c r="N57" i="16"/>
  <c r="J50" i="26" s="1"/>
  <c r="P57" i="16"/>
  <c r="K50" i="26" s="1"/>
  <c r="S57" i="16"/>
  <c r="J51" i="26"/>
  <c r="K51" i="26"/>
  <c r="Z57" i="16"/>
  <c r="AB57" i="16"/>
  <c r="J52" i="26" s="1"/>
  <c r="AD57" i="16"/>
  <c r="K52" i="26" s="1"/>
  <c r="AG57" i="16"/>
  <c r="I53" i="26"/>
  <c r="AI57" i="16"/>
  <c r="J53" i="26" s="1"/>
  <c r="AK57" i="16"/>
  <c r="K53" i="26" s="1"/>
  <c r="AN57" i="16"/>
  <c r="I54" i="26"/>
  <c r="AP57" i="16"/>
  <c r="J54" i="26" s="1"/>
  <c r="AR57" i="16"/>
  <c r="K54" i="26" s="1"/>
  <c r="AU57" i="16"/>
  <c r="AZ57" i="16" s="1"/>
  <c r="H54" i="34" s="1"/>
  <c r="BB57" i="16"/>
  <c r="I56" i="26"/>
  <c r="BD57" i="16"/>
  <c r="J56" i="26" s="1"/>
  <c r="BF57" i="16"/>
  <c r="K56" i="26" s="1"/>
  <c r="BI57" i="16"/>
  <c r="BN57" i="16" s="1"/>
  <c r="BK57" i="16"/>
  <c r="J57" i="26" s="1"/>
  <c r="BM57" i="16"/>
  <c r="K57" i="26" s="1"/>
  <c r="CD57" i="16"/>
  <c r="CF57" i="16"/>
  <c r="J60" i="26" s="1"/>
  <c r="CH57" i="16"/>
  <c r="K60" i="26"/>
  <c r="CK57" i="16"/>
  <c r="I61" i="26" s="1"/>
  <c r="CM57" i="16"/>
  <c r="J61" i="26" s="1"/>
  <c r="L61" i="26" s="1"/>
  <c r="M61" i="26" s="1"/>
  <c r="CO57" i="16"/>
  <c r="K61" i="26" s="1"/>
  <c r="E58" i="16"/>
  <c r="G58" i="16"/>
  <c r="J91" i="26" s="1"/>
  <c r="I58" i="16"/>
  <c r="K91" i="26" s="1"/>
  <c r="L58" i="16"/>
  <c r="N58" i="16"/>
  <c r="J92" i="26" s="1"/>
  <c r="P58" i="16"/>
  <c r="K92" i="26" s="1"/>
  <c r="S58" i="16"/>
  <c r="X58" i="16" s="1"/>
  <c r="E55" i="34" s="1"/>
  <c r="J93" i="26"/>
  <c r="K93" i="26"/>
  <c r="Z58" i="16"/>
  <c r="AB58" i="16"/>
  <c r="J94" i="26"/>
  <c r="AD58" i="16"/>
  <c r="K94" i="26" s="1"/>
  <c r="AG58" i="16"/>
  <c r="I95" i="26" s="1"/>
  <c r="L95" i="26" s="1"/>
  <c r="M95" i="26" s="1"/>
  <c r="AI58" i="16"/>
  <c r="J95" i="26" s="1"/>
  <c r="AK58" i="16"/>
  <c r="K95" i="26"/>
  <c r="AN58" i="16"/>
  <c r="AP58" i="16"/>
  <c r="J96" i="26" s="1"/>
  <c r="AR58" i="16"/>
  <c r="K96" i="26" s="1"/>
  <c r="AU58" i="16"/>
  <c r="BB58" i="16"/>
  <c r="BD58" i="16"/>
  <c r="J98" i="26" s="1"/>
  <c r="BF58" i="16"/>
  <c r="K98" i="26" s="1"/>
  <c r="BI58" i="16"/>
  <c r="BK58" i="16"/>
  <c r="J99" i="26" s="1"/>
  <c r="BM58" i="16"/>
  <c r="K99" i="26" s="1"/>
  <c r="CD58" i="16"/>
  <c r="I102" i="26" s="1"/>
  <c r="CF58" i="16"/>
  <c r="CH58" i="16"/>
  <c r="CK58" i="16"/>
  <c r="CM58" i="16"/>
  <c r="J103" i="26" s="1"/>
  <c r="CO58" i="16"/>
  <c r="K103" i="26" s="1"/>
  <c r="E59" i="16"/>
  <c r="G59" i="16"/>
  <c r="J130" i="26" s="1"/>
  <c r="I59" i="16"/>
  <c r="K130" i="26" s="1"/>
  <c r="L59" i="16"/>
  <c r="I131" i="26" s="1"/>
  <c r="N59" i="16"/>
  <c r="J131" i="26" s="1"/>
  <c r="P59" i="16"/>
  <c r="K131" i="26" s="1"/>
  <c r="S59" i="16"/>
  <c r="X59" i="16" s="1"/>
  <c r="E56" i="34" s="1"/>
  <c r="J132" i="26"/>
  <c r="K132" i="26"/>
  <c r="Z59" i="16"/>
  <c r="I133" i="26" s="1"/>
  <c r="AB59" i="16"/>
  <c r="J133" i="26" s="1"/>
  <c r="AD59" i="16"/>
  <c r="K133" i="26" s="1"/>
  <c r="AG59" i="16"/>
  <c r="I134" i="26" s="1"/>
  <c r="AI59" i="16"/>
  <c r="J134" i="26" s="1"/>
  <c r="AK59" i="16"/>
  <c r="K134" i="26" s="1"/>
  <c r="AN59" i="16"/>
  <c r="AP59" i="16"/>
  <c r="J135" i="26" s="1"/>
  <c r="AR59" i="16"/>
  <c r="K135" i="26" s="1"/>
  <c r="AU59" i="16"/>
  <c r="BB59" i="16"/>
  <c r="BD59" i="16"/>
  <c r="J137" i="26" s="1"/>
  <c r="BF59" i="16"/>
  <c r="K137" i="26" s="1"/>
  <c r="BI59" i="16"/>
  <c r="I138" i="26" s="1"/>
  <c r="BK59" i="16"/>
  <c r="J138" i="26" s="1"/>
  <c r="BM59" i="16"/>
  <c r="K138" i="26"/>
  <c r="CD59" i="16"/>
  <c r="CF59" i="16"/>
  <c r="J141" i="26" s="1"/>
  <c r="CH59" i="16"/>
  <c r="K141" i="26" s="1"/>
  <c r="CK59" i="16"/>
  <c r="CP59" i="16" s="1"/>
  <c r="O56" i="34" s="1"/>
  <c r="CM59" i="16"/>
  <c r="J142" i="26" s="1"/>
  <c r="CO59" i="16"/>
  <c r="K142" i="26" s="1"/>
  <c r="E60" i="16"/>
  <c r="G60" i="16"/>
  <c r="J172" i="26" s="1"/>
  <c r="I60" i="16"/>
  <c r="K172" i="26" s="1"/>
  <c r="L60" i="16"/>
  <c r="I173" i="26" s="1"/>
  <c r="N60" i="16"/>
  <c r="J173" i="26" s="1"/>
  <c r="P60" i="16"/>
  <c r="K173" i="26" s="1"/>
  <c r="S60" i="16"/>
  <c r="J174" i="26"/>
  <c r="K174" i="26"/>
  <c r="Z60" i="16"/>
  <c r="I175" i="26" s="1"/>
  <c r="AB60" i="16"/>
  <c r="J175" i="26" s="1"/>
  <c r="AD60" i="16"/>
  <c r="K175" i="26" s="1"/>
  <c r="AG60" i="16"/>
  <c r="I176" i="26" s="1"/>
  <c r="L176" i="26" s="1"/>
  <c r="M176" i="26" s="1"/>
  <c r="AI60" i="16"/>
  <c r="J176" i="26" s="1"/>
  <c r="AK60" i="16"/>
  <c r="K176" i="26" s="1"/>
  <c r="AN60" i="16"/>
  <c r="AP60" i="16"/>
  <c r="J177" i="26" s="1"/>
  <c r="AR60" i="16"/>
  <c r="K177" i="26" s="1"/>
  <c r="AU60" i="16"/>
  <c r="AW60" i="16"/>
  <c r="J178" i="26" s="1"/>
  <c r="AY60" i="16"/>
  <c r="K178" i="26"/>
  <c r="BB60" i="16"/>
  <c r="BD60" i="16"/>
  <c r="J179" i="26" s="1"/>
  <c r="BF60" i="16"/>
  <c r="K179" i="26" s="1"/>
  <c r="BI60" i="16"/>
  <c r="I180" i="26" s="1"/>
  <c r="BK60" i="16"/>
  <c r="J180" i="26" s="1"/>
  <c r="BM60" i="16"/>
  <c r="K180" i="26" s="1"/>
  <c r="CD60" i="16"/>
  <c r="CF60" i="16"/>
  <c r="J183" i="26" s="1"/>
  <c r="CH60" i="16"/>
  <c r="CK60" i="16"/>
  <c r="CM60" i="16"/>
  <c r="J184" i="26" s="1"/>
  <c r="CO60" i="16"/>
  <c r="K184" i="26" s="1"/>
  <c r="E61" i="16"/>
  <c r="G61" i="16"/>
  <c r="J210" i="26" s="1"/>
  <c r="I61" i="16"/>
  <c r="K210" i="26" s="1"/>
  <c r="L61" i="16"/>
  <c r="N61" i="16"/>
  <c r="J211" i="26" s="1"/>
  <c r="P61" i="16"/>
  <c r="K211" i="26" s="1"/>
  <c r="S61" i="16"/>
  <c r="X61" i="16" s="1"/>
  <c r="J212" i="26"/>
  <c r="K212" i="26"/>
  <c r="Z61" i="16"/>
  <c r="AE61" i="16" s="1"/>
  <c r="AB61" i="16"/>
  <c r="J213" i="26" s="1"/>
  <c r="AD61" i="16"/>
  <c r="K213" i="26" s="1"/>
  <c r="AG61" i="16"/>
  <c r="AL61" i="16" s="1"/>
  <c r="AI61" i="16"/>
  <c r="J214" i="26" s="1"/>
  <c r="AK61" i="16"/>
  <c r="K214" i="26" s="1"/>
  <c r="AN61" i="16"/>
  <c r="I215" i="26" s="1"/>
  <c r="AP61" i="16"/>
  <c r="J215" i="26" s="1"/>
  <c r="AR61" i="16"/>
  <c r="K215" i="26" s="1"/>
  <c r="AU61" i="16"/>
  <c r="AW61" i="16"/>
  <c r="J216" i="26" s="1"/>
  <c r="AY61" i="16"/>
  <c r="K216" i="26" s="1"/>
  <c r="BB61" i="16"/>
  <c r="BG61" i="16" s="1"/>
  <c r="BD61" i="16"/>
  <c r="J217" i="26" s="1"/>
  <c r="BF61" i="16"/>
  <c r="K217" i="26" s="1"/>
  <c r="BI61" i="16"/>
  <c r="I218" i="26" s="1"/>
  <c r="BK61" i="16"/>
  <c r="J218" i="26" s="1"/>
  <c r="BM61" i="16"/>
  <c r="K218" i="26" s="1"/>
  <c r="CD61" i="16"/>
  <c r="CF61" i="16"/>
  <c r="CH61" i="16"/>
  <c r="CK61" i="16"/>
  <c r="I222" i="26" s="1"/>
  <c r="CM61" i="16"/>
  <c r="J222" i="26" s="1"/>
  <c r="CO61" i="16"/>
  <c r="K222" i="26" s="1"/>
  <c r="E62" i="16"/>
  <c r="J62" i="16" s="1"/>
  <c r="G62" i="16"/>
  <c r="J9" i="27" s="1"/>
  <c r="I62" i="16"/>
  <c r="K9" i="27" s="1"/>
  <c r="L62" i="16"/>
  <c r="I10" i="27"/>
  <c r="N62" i="16"/>
  <c r="J10" i="27" s="1"/>
  <c r="P62" i="16"/>
  <c r="K10" i="27" s="1"/>
  <c r="S62" i="16"/>
  <c r="X62" i="16" s="1"/>
  <c r="J11" i="27"/>
  <c r="K11" i="27"/>
  <c r="Z62" i="16"/>
  <c r="I12" i="27" s="1"/>
  <c r="AB62" i="16"/>
  <c r="J12" i="27" s="1"/>
  <c r="AD62" i="16"/>
  <c r="K12" i="27" s="1"/>
  <c r="AG62" i="16"/>
  <c r="I13" i="27" s="1"/>
  <c r="AI62" i="16"/>
  <c r="J13" i="27" s="1"/>
  <c r="L13" i="27" s="1"/>
  <c r="M13" i="27" s="1"/>
  <c r="AK62" i="16"/>
  <c r="K13" i="27" s="1"/>
  <c r="AN62" i="16"/>
  <c r="AP62" i="16"/>
  <c r="J14" i="27" s="1"/>
  <c r="AR62" i="16"/>
  <c r="K14" i="27" s="1"/>
  <c r="AU62" i="16"/>
  <c r="AW62" i="16"/>
  <c r="J15" i="27" s="1"/>
  <c r="AY62" i="16"/>
  <c r="K15" i="27" s="1"/>
  <c r="BB62" i="16"/>
  <c r="BD62" i="16"/>
  <c r="J16" i="27" s="1"/>
  <c r="BF62" i="16"/>
  <c r="K16" i="27" s="1"/>
  <c r="BI62" i="16"/>
  <c r="BK62" i="16"/>
  <c r="J17" i="27" s="1"/>
  <c r="BM62" i="16"/>
  <c r="K17" i="27" s="1"/>
  <c r="CD62" i="16"/>
  <c r="CF62" i="16"/>
  <c r="J18" i="27" s="1"/>
  <c r="CH62" i="16"/>
  <c r="CK62" i="16"/>
  <c r="I21" i="27" s="1"/>
  <c r="CM62" i="16"/>
  <c r="J21" i="27" s="1"/>
  <c r="CO62" i="16"/>
  <c r="K21" i="27" s="1"/>
  <c r="E63" i="16"/>
  <c r="I42" i="27" s="1"/>
  <c r="G63" i="16"/>
  <c r="J42" i="27"/>
  <c r="I63" i="16"/>
  <c r="K42" i="27" s="1"/>
  <c r="L63" i="16"/>
  <c r="N63" i="16"/>
  <c r="J43" i="27" s="1"/>
  <c r="P63" i="16"/>
  <c r="K43" i="27" s="1"/>
  <c r="S63" i="16"/>
  <c r="I44" i="27" s="1"/>
  <c r="J44" i="27"/>
  <c r="W63" i="16"/>
  <c r="K44" i="27"/>
  <c r="Z63" i="16"/>
  <c r="AB63" i="16"/>
  <c r="J45" i="27" s="1"/>
  <c r="AD63" i="16"/>
  <c r="K45" i="27"/>
  <c r="AG63" i="16"/>
  <c r="I46" i="27" s="1"/>
  <c r="L46" i="27" s="1"/>
  <c r="AI63" i="16"/>
  <c r="J46" i="27" s="1"/>
  <c r="AK63" i="16"/>
  <c r="K46" i="27" s="1"/>
  <c r="AN63" i="16"/>
  <c r="AP63" i="16"/>
  <c r="J47" i="27" s="1"/>
  <c r="AR63" i="16"/>
  <c r="K47" i="27" s="1"/>
  <c r="AU63" i="16"/>
  <c r="AW63" i="16"/>
  <c r="J48" i="27" s="1"/>
  <c r="AY63" i="16"/>
  <c r="K48" i="27" s="1"/>
  <c r="BB63" i="16"/>
  <c r="BD63" i="16"/>
  <c r="J49" i="27" s="1"/>
  <c r="BF63" i="16"/>
  <c r="K49" i="27" s="1"/>
  <c r="BI63" i="16"/>
  <c r="I50" i="27" s="1"/>
  <c r="BK63" i="16"/>
  <c r="J50" i="27" s="1"/>
  <c r="BM63" i="16"/>
  <c r="K50" i="27" s="1"/>
  <c r="CD63" i="16"/>
  <c r="I51" i="27" s="1"/>
  <c r="CF63" i="16"/>
  <c r="J53" i="27" s="1"/>
  <c r="CH63" i="16"/>
  <c r="K51" i="27" s="1"/>
  <c r="CK63" i="16"/>
  <c r="I54" i="27" s="1"/>
  <c r="L54" i="27" s="1"/>
  <c r="M54" i="27" s="1"/>
  <c r="CM63" i="16"/>
  <c r="J54" i="27" s="1"/>
  <c r="CO63" i="16"/>
  <c r="K54" i="27" s="1"/>
  <c r="E64" i="16"/>
  <c r="G64" i="16"/>
  <c r="J74" i="27" s="1"/>
  <c r="I64" i="16"/>
  <c r="K74" i="27" s="1"/>
  <c r="L64" i="16"/>
  <c r="I75" i="27" s="1"/>
  <c r="N64" i="16"/>
  <c r="J75" i="27" s="1"/>
  <c r="P64" i="16"/>
  <c r="K75" i="27" s="1"/>
  <c r="L75" i="27" s="1"/>
  <c r="S64" i="16"/>
  <c r="I76" i="27" s="1"/>
  <c r="L76" i="27" s="1"/>
  <c r="J76" i="27"/>
  <c r="W64" i="16"/>
  <c r="K76" i="27" s="1"/>
  <c r="Z64" i="16"/>
  <c r="AB64" i="16"/>
  <c r="J77" i="27" s="1"/>
  <c r="AD64" i="16"/>
  <c r="K77" i="27" s="1"/>
  <c r="AG64" i="16"/>
  <c r="I78" i="27" s="1"/>
  <c r="AI64" i="16"/>
  <c r="J78" i="27" s="1"/>
  <c r="AK64" i="16"/>
  <c r="K78" i="27" s="1"/>
  <c r="AN64" i="16"/>
  <c r="I79" i="27" s="1"/>
  <c r="AP64" i="16"/>
  <c r="J79" i="27" s="1"/>
  <c r="AR64" i="16"/>
  <c r="K79" i="27" s="1"/>
  <c r="AU64" i="16"/>
  <c r="AW64" i="16"/>
  <c r="J80" i="27" s="1"/>
  <c r="AY64" i="16"/>
  <c r="K80" i="27" s="1"/>
  <c r="BB64" i="16"/>
  <c r="BD64" i="16"/>
  <c r="J81" i="27" s="1"/>
  <c r="BF64" i="16"/>
  <c r="K81" i="27" s="1"/>
  <c r="BI64" i="16"/>
  <c r="I82" i="27" s="1"/>
  <c r="L82" i="27" s="1"/>
  <c r="M82" i="27" s="1"/>
  <c r="BK64" i="16"/>
  <c r="J82" i="27" s="1"/>
  <c r="BM64" i="16"/>
  <c r="K82" i="27" s="1"/>
  <c r="CD64" i="16"/>
  <c r="I85" i="27" s="1"/>
  <c r="CF64" i="16"/>
  <c r="J85" i="27" s="1"/>
  <c r="CH64" i="16"/>
  <c r="K83" i="27" s="1"/>
  <c r="CK64" i="16"/>
  <c r="CM64" i="16"/>
  <c r="J86" i="27" s="1"/>
  <c r="CO64" i="16"/>
  <c r="K86" i="27" s="1"/>
  <c r="E65" i="16"/>
  <c r="G65" i="16"/>
  <c r="J107" i="27" s="1"/>
  <c r="I65" i="16"/>
  <c r="K107" i="27" s="1"/>
  <c r="L65" i="16"/>
  <c r="I108" i="27" s="1"/>
  <c r="N65" i="16"/>
  <c r="J108" i="27" s="1"/>
  <c r="P65" i="16"/>
  <c r="K108" i="27" s="1"/>
  <c r="S65" i="16"/>
  <c r="I109" i="27" s="1"/>
  <c r="J109" i="27"/>
  <c r="W65" i="16"/>
  <c r="K109" i="27" s="1"/>
  <c r="Z65" i="16"/>
  <c r="I110" i="27" s="1"/>
  <c r="AB65" i="16"/>
  <c r="J110" i="27" s="1"/>
  <c r="AD65" i="16"/>
  <c r="K110" i="27" s="1"/>
  <c r="AG65" i="16"/>
  <c r="I111" i="27" s="1"/>
  <c r="L111" i="27" s="1"/>
  <c r="M111" i="27" s="1"/>
  <c r="AI65" i="16"/>
  <c r="J111" i="27" s="1"/>
  <c r="AK65" i="16"/>
  <c r="K111" i="27" s="1"/>
  <c r="AN65" i="16"/>
  <c r="AP65" i="16"/>
  <c r="J112" i="27" s="1"/>
  <c r="AR65" i="16"/>
  <c r="K112" i="27" s="1"/>
  <c r="AU65" i="16"/>
  <c r="AZ65" i="16" s="1"/>
  <c r="AW65" i="16"/>
  <c r="J113" i="27" s="1"/>
  <c r="AY65" i="16"/>
  <c r="K113" i="27"/>
  <c r="BB65" i="16"/>
  <c r="BD65" i="16"/>
  <c r="J114" i="27" s="1"/>
  <c r="BF65" i="16"/>
  <c r="K114" i="27" s="1"/>
  <c r="BI65" i="16"/>
  <c r="I115" i="27" s="1"/>
  <c r="BK65" i="16"/>
  <c r="J115" i="27" s="1"/>
  <c r="BM65" i="16"/>
  <c r="K115" i="27" s="1"/>
  <c r="CD65" i="16"/>
  <c r="CF65" i="16"/>
  <c r="J118" i="27" s="1"/>
  <c r="CH65" i="16"/>
  <c r="K118" i="27" s="1"/>
  <c r="CK65" i="16"/>
  <c r="CM65" i="16"/>
  <c r="J119" i="27" s="1"/>
  <c r="CO65" i="16"/>
  <c r="K119" i="27" s="1"/>
  <c r="E66" i="16"/>
  <c r="I139" i="27" s="1"/>
  <c r="G66" i="16"/>
  <c r="J139" i="27" s="1"/>
  <c r="I66" i="16"/>
  <c r="K139" i="27" s="1"/>
  <c r="L66" i="16"/>
  <c r="N66" i="16"/>
  <c r="J140" i="27" s="1"/>
  <c r="P66" i="16"/>
  <c r="K140" i="27" s="1"/>
  <c r="S66" i="16"/>
  <c r="J141" i="27"/>
  <c r="W66" i="16"/>
  <c r="K141" i="27" s="1"/>
  <c r="Z66" i="16"/>
  <c r="I142" i="27" s="1"/>
  <c r="AB66" i="16"/>
  <c r="J142" i="27" s="1"/>
  <c r="AD66" i="16"/>
  <c r="K142" i="27" s="1"/>
  <c r="AG66" i="16"/>
  <c r="AI66" i="16"/>
  <c r="J143" i="27" s="1"/>
  <c r="AK66" i="16"/>
  <c r="K143" i="27" s="1"/>
  <c r="AN66" i="16"/>
  <c r="I144" i="27" s="1"/>
  <c r="AP66" i="16"/>
  <c r="J144" i="27" s="1"/>
  <c r="AR66" i="16"/>
  <c r="K144" i="27" s="1"/>
  <c r="AU66" i="16"/>
  <c r="I145" i="27" s="1"/>
  <c r="L145" i="27" s="1"/>
  <c r="M145" i="27" s="1"/>
  <c r="AW66" i="16"/>
  <c r="J145" i="27" s="1"/>
  <c r="AY66" i="16"/>
  <c r="K145" i="27" s="1"/>
  <c r="BB66" i="16"/>
  <c r="BD66" i="16"/>
  <c r="J146" i="27" s="1"/>
  <c r="BF66" i="16"/>
  <c r="K146" i="27" s="1"/>
  <c r="BI66" i="16"/>
  <c r="BK66" i="16"/>
  <c r="J147" i="27" s="1"/>
  <c r="BM66" i="16"/>
  <c r="K147" i="27" s="1"/>
  <c r="CD66" i="16"/>
  <c r="CI66" i="16" s="1"/>
  <c r="CF66" i="16"/>
  <c r="CH66" i="16"/>
  <c r="CK66" i="16"/>
  <c r="I151" i="27" s="1"/>
  <c r="CM66" i="16"/>
  <c r="J151" i="27" s="1"/>
  <c r="CO66" i="16"/>
  <c r="K151" i="27" s="1"/>
  <c r="E67" i="16"/>
  <c r="I172" i="27" s="1"/>
  <c r="L172" i="27" s="1"/>
  <c r="M172" i="27" s="1"/>
  <c r="G67" i="16"/>
  <c r="J172" i="27" s="1"/>
  <c r="I67" i="16"/>
  <c r="K172" i="27" s="1"/>
  <c r="L67" i="16"/>
  <c r="N67" i="16"/>
  <c r="J173" i="27" s="1"/>
  <c r="P67" i="16"/>
  <c r="K173" i="27" s="1"/>
  <c r="S67" i="16"/>
  <c r="U67" i="16"/>
  <c r="J174" i="27" s="1"/>
  <c r="W67" i="16"/>
  <c r="K174" i="27" s="1"/>
  <c r="Z67" i="16"/>
  <c r="AB67" i="16"/>
  <c r="J175" i="27"/>
  <c r="AD67" i="16"/>
  <c r="K175" i="27" s="1"/>
  <c r="AG67" i="16"/>
  <c r="AI67" i="16"/>
  <c r="J176" i="27" s="1"/>
  <c r="AK67" i="16"/>
  <c r="K176" i="27" s="1"/>
  <c r="AN67" i="16"/>
  <c r="I177" i="27" s="1"/>
  <c r="L177" i="27" s="1"/>
  <c r="M177" i="27" s="1"/>
  <c r="AP67" i="16"/>
  <c r="J177" i="27" s="1"/>
  <c r="AR67" i="16"/>
  <c r="K177" i="27" s="1"/>
  <c r="AU67" i="16"/>
  <c r="AW67" i="16"/>
  <c r="J178" i="27" s="1"/>
  <c r="AY67" i="16"/>
  <c r="K178" i="27" s="1"/>
  <c r="BB67" i="16"/>
  <c r="I179" i="27" s="1"/>
  <c r="BD67" i="16"/>
  <c r="J179" i="27" s="1"/>
  <c r="BF67" i="16"/>
  <c r="K179" i="27" s="1"/>
  <c r="BI67" i="16"/>
  <c r="I180" i="27"/>
  <c r="BK67" i="16"/>
  <c r="J180" i="27" s="1"/>
  <c r="BM67" i="16"/>
  <c r="K180" i="27" s="1"/>
  <c r="CD67" i="16"/>
  <c r="CI67" i="16" s="1"/>
  <c r="CF67" i="16"/>
  <c r="J181" i="27" s="1"/>
  <c r="CH67" i="16"/>
  <c r="K183" i="27" s="1"/>
  <c r="CK67" i="16"/>
  <c r="I184" i="27" s="1"/>
  <c r="CM67" i="16"/>
  <c r="J184" i="27" s="1"/>
  <c r="CO67" i="16"/>
  <c r="K184" i="27" s="1"/>
  <c r="B9" i="9"/>
  <c r="C9" i="9"/>
  <c r="D9" i="9"/>
  <c r="G9" i="9"/>
  <c r="J9" i="9"/>
  <c r="K9" i="9"/>
  <c r="O9" i="9"/>
  <c r="P9" i="9"/>
  <c r="R9" i="9"/>
  <c r="S9" i="9"/>
  <c r="T9" i="9"/>
  <c r="C10" i="9"/>
  <c r="G10" i="9"/>
  <c r="J10" i="9"/>
  <c r="K10" i="9"/>
  <c r="L10" i="9"/>
  <c r="N10" i="9"/>
  <c r="P10" i="9"/>
  <c r="R10" i="9"/>
  <c r="S10" i="9"/>
  <c r="T10" i="9"/>
  <c r="B11" i="9"/>
  <c r="C11" i="9"/>
  <c r="D11" i="9"/>
  <c r="F11" i="9"/>
  <c r="K11" i="9"/>
  <c r="L11" i="9"/>
  <c r="N11" i="9"/>
  <c r="O11" i="9"/>
  <c r="P11" i="9"/>
  <c r="S11" i="9"/>
  <c r="T11" i="9"/>
  <c r="X11" i="9"/>
  <c r="B12" i="9"/>
  <c r="D12" i="9"/>
  <c r="K12" i="9"/>
  <c r="N12" i="9"/>
  <c r="O12" i="9"/>
  <c r="P12" i="9"/>
  <c r="S12" i="9"/>
  <c r="T12" i="9"/>
  <c r="X12" i="9"/>
  <c r="B13" i="9"/>
  <c r="C13" i="9"/>
  <c r="F13" i="9"/>
  <c r="G13" i="9"/>
  <c r="J13" i="9"/>
  <c r="N13" i="9"/>
  <c r="P13" i="9"/>
  <c r="S13" i="9"/>
  <c r="T13" i="9"/>
  <c r="X13" i="9"/>
  <c r="B14" i="9"/>
  <c r="C14" i="9"/>
  <c r="F14" i="9"/>
  <c r="G14" i="9"/>
  <c r="J14" i="9"/>
  <c r="K14" i="9"/>
  <c r="L14" i="9"/>
  <c r="N14" i="9"/>
  <c r="O14" i="9"/>
  <c r="P14" i="9"/>
  <c r="S14" i="9"/>
  <c r="C15" i="9"/>
  <c r="K15" i="9"/>
  <c r="L15" i="9"/>
  <c r="O15" i="9"/>
  <c r="P15" i="9"/>
  <c r="R15" i="9"/>
  <c r="T15" i="9"/>
  <c r="B16" i="9"/>
  <c r="C16" i="9"/>
  <c r="D16" i="9"/>
  <c r="F16" i="9"/>
  <c r="G16" i="9"/>
  <c r="H16" i="9"/>
  <c r="J16" i="9"/>
  <c r="K16" i="9"/>
  <c r="L16" i="9"/>
  <c r="N16" i="9"/>
  <c r="O16" i="9"/>
  <c r="P16" i="9"/>
  <c r="R16" i="9"/>
  <c r="S16" i="9"/>
  <c r="T16" i="9"/>
  <c r="C17" i="9"/>
  <c r="G17" i="9"/>
  <c r="K17" i="9"/>
  <c r="L17" i="9"/>
  <c r="O17" i="9"/>
  <c r="S17" i="9"/>
  <c r="X17" i="9"/>
  <c r="B18" i="9"/>
  <c r="C18" i="9"/>
  <c r="F18" i="9"/>
  <c r="K18" i="9"/>
  <c r="L18" i="9"/>
  <c r="N18" i="9"/>
  <c r="O18" i="9"/>
  <c r="P18" i="9"/>
  <c r="R18" i="9"/>
  <c r="S18" i="9"/>
  <c r="C19" i="9"/>
  <c r="D19" i="9"/>
  <c r="H19" i="9"/>
  <c r="K19" i="9"/>
  <c r="L19" i="9"/>
  <c r="N19" i="9"/>
  <c r="O19" i="9"/>
  <c r="P19" i="9"/>
  <c r="R19" i="9"/>
  <c r="S19" i="9"/>
  <c r="B20" i="9"/>
  <c r="C20" i="9"/>
  <c r="F20" i="9"/>
  <c r="G20" i="9"/>
  <c r="J20" i="9"/>
  <c r="L20" i="9"/>
  <c r="O20" i="9"/>
  <c r="P20" i="9"/>
  <c r="S20" i="9"/>
  <c r="X20" i="9"/>
  <c r="B21" i="9"/>
  <c r="C21" i="9"/>
  <c r="J21" i="9"/>
  <c r="P21" i="9"/>
  <c r="R21" i="9"/>
  <c r="S21" i="9"/>
  <c r="X21" i="9"/>
  <c r="B22" i="9"/>
  <c r="C22" i="9"/>
  <c r="G22" i="9"/>
  <c r="H22" i="9"/>
  <c r="K22" i="9"/>
  <c r="L22" i="9"/>
  <c r="O22" i="9"/>
  <c r="P22" i="9"/>
  <c r="S22" i="9"/>
  <c r="T22" i="9"/>
  <c r="B23" i="9"/>
  <c r="D23" i="9"/>
  <c r="F23" i="9"/>
  <c r="G23" i="9"/>
  <c r="H23" i="9"/>
  <c r="J23" i="9"/>
  <c r="K23" i="9"/>
  <c r="L23" i="9"/>
  <c r="N23" i="9"/>
  <c r="P23" i="9"/>
  <c r="S23" i="9"/>
  <c r="T23" i="9"/>
  <c r="B24" i="9"/>
  <c r="C24" i="9"/>
  <c r="F24" i="9"/>
  <c r="G24" i="9"/>
  <c r="L24" i="9"/>
  <c r="R24" i="9"/>
  <c r="S24" i="9"/>
  <c r="X24" i="9"/>
  <c r="C25" i="9"/>
  <c r="D25" i="9"/>
  <c r="G25" i="9"/>
  <c r="H25" i="9"/>
  <c r="J25" i="9"/>
  <c r="K25" i="9"/>
  <c r="L25" i="9"/>
  <c r="N25" i="9"/>
  <c r="O25" i="9"/>
  <c r="S25" i="9"/>
  <c r="T25" i="9"/>
  <c r="X25" i="9"/>
  <c r="B26" i="9"/>
  <c r="D26" i="9"/>
  <c r="F26" i="9"/>
  <c r="G26" i="9"/>
  <c r="K26" i="9"/>
  <c r="L26" i="9"/>
  <c r="P26" i="9"/>
  <c r="S26" i="9"/>
  <c r="T26" i="9"/>
  <c r="B43" i="9"/>
  <c r="C43" i="9"/>
  <c r="D43" i="9"/>
  <c r="E43" i="9" s="1"/>
  <c r="B43" i="12" s="1"/>
  <c r="G43" i="9"/>
  <c r="H43" i="9"/>
  <c r="J43" i="9"/>
  <c r="K43" i="9"/>
  <c r="M43" i="9" s="1"/>
  <c r="J43" i="12" s="1"/>
  <c r="L43" i="9"/>
  <c r="N43" i="9"/>
  <c r="O43" i="9"/>
  <c r="P43" i="9"/>
  <c r="R43" i="9"/>
  <c r="S43" i="9"/>
  <c r="T43" i="9"/>
  <c r="V43" i="9"/>
  <c r="Y43" i="9" s="1"/>
  <c r="V43" i="12" s="1"/>
  <c r="W43" i="9"/>
  <c r="X43" i="9"/>
  <c r="H44" i="9"/>
  <c r="K44" i="9"/>
  <c r="O44" i="9"/>
  <c r="S44" i="9"/>
  <c r="V44" i="9"/>
  <c r="X44" i="9"/>
  <c r="G45" i="9"/>
  <c r="J45" i="9"/>
  <c r="L45" i="9"/>
  <c r="O45" i="9"/>
  <c r="R45" i="9"/>
  <c r="T45" i="9"/>
  <c r="W45" i="9"/>
  <c r="H46" i="9"/>
  <c r="K46" i="9"/>
  <c r="O46" i="9"/>
  <c r="R46" i="9"/>
  <c r="T46" i="9"/>
  <c r="V46" i="9"/>
  <c r="X46" i="9"/>
  <c r="G47" i="9"/>
  <c r="J47" i="9"/>
  <c r="L47" i="9"/>
  <c r="N47" i="9"/>
  <c r="P47" i="9"/>
  <c r="S47" i="9"/>
  <c r="V47" i="9"/>
  <c r="X47" i="9"/>
  <c r="G48" i="9"/>
  <c r="J48" i="9"/>
  <c r="L48" i="9"/>
  <c r="N48" i="9"/>
  <c r="P48" i="9"/>
  <c r="R48" i="9"/>
  <c r="U48" i="9" s="1"/>
  <c r="R48" i="12" s="1"/>
  <c r="T48" i="9"/>
  <c r="V48" i="9"/>
  <c r="X48" i="9"/>
  <c r="B49" i="9"/>
  <c r="G49" i="9"/>
  <c r="J49" i="9"/>
  <c r="L49" i="9"/>
  <c r="N49" i="9"/>
  <c r="Q49" i="9" s="1"/>
  <c r="N49" i="12" s="1"/>
  <c r="P49" i="9"/>
  <c r="R49" i="9"/>
  <c r="T49" i="9"/>
  <c r="W49" i="9"/>
  <c r="G50" i="9"/>
  <c r="J50" i="9"/>
  <c r="L50" i="9"/>
  <c r="O50" i="9"/>
  <c r="S50" i="9"/>
  <c r="V50" i="9"/>
  <c r="X50" i="9"/>
  <c r="H51" i="9"/>
  <c r="K51" i="9"/>
  <c r="N51" i="9"/>
  <c r="P51" i="9"/>
  <c r="R51" i="9"/>
  <c r="U51" i="9" s="1"/>
  <c r="R51" i="12" s="1"/>
  <c r="T51" i="9"/>
  <c r="W51" i="9"/>
  <c r="H52" i="9"/>
  <c r="J52" i="9"/>
  <c r="M52" i="9" s="1"/>
  <c r="J52" i="12" s="1"/>
  <c r="M52" i="12" s="1"/>
  <c r="K52" i="9"/>
  <c r="N52" i="9"/>
  <c r="P52" i="9"/>
  <c r="R52" i="9"/>
  <c r="U52" i="9" s="1"/>
  <c r="R52" i="12" s="1"/>
  <c r="T52" i="9"/>
  <c r="V52" i="9"/>
  <c r="X52" i="9"/>
  <c r="H53" i="9"/>
  <c r="K53" i="9"/>
  <c r="N53" i="9"/>
  <c r="P53" i="9"/>
  <c r="R53" i="9"/>
  <c r="U53" i="9" s="1"/>
  <c r="R53" i="12" s="1"/>
  <c r="T53" i="9"/>
  <c r="V53" i="9"/>
  <c r="X53" i="9"/>
  <c r="G54" i="9"/>
  <c r="J54" i="9"/>
  <c r="L54" i="9"/>
  <c r="O54" i="9"/>
  <c r="S54" i="9"/>
  <c r="T54" i="9"/>
  <c r="V54" i="9"/>
  <c r="X54" i="9"/>
  <c r="H55" i="9"/>
  <c r="K55" i="9"/>
  <c r="O55" i="9"/>
  <c r="S55" i="9"/>
  <c r="W55" i="9"/>
  <c r="E172" i="26"/>
  <c r="F172" i="26"/>
  <c r="D173" i="26"/>
  <c r="E173" i="26"/>
  <c r="F173" i="26"/>
  <c r="E174" i="26"/>
  <c r="F174" i="26"/>
  <c r="E175" i="26"/>
  <c r="F175" i="26"/>
  <c r="D176" i="26"/>
  <c r="E176" i="26"/>
  <c r="F176" i="26"/>
  <c r="G176" i="26" s="1"/>
  <c r="E177" i="26"/>
  <c r="F177" i="26"/>
  <c r="D178" i="26"/>
  <c r="E178" i="26"/>
  <c r="F178" i="26"/>
  <c r="E179" i="26"/>
  <c r="F179" i="26"/>
  <c r="D180" i="26"/>
  <c r="E180" i="26"/>
  <c r="F180" i="26"/>
  <c r="D183" i="26"/>
  <c r="D184" i="26"/>
  <c r="G184" i="26" s="1"/>
  <c r="H184" i="26" s="1"/>
  <c r="E184" i="26"/>
  <c r="F184" i="26"/>
  <c r="E210" i="26"/>
  <c r="F210" i="26"/>
  <c r="D211" i="26"/>
  <c r="E211" i="26"/>
  <c r="F211" i="26"/>
  <c r="D212" i="26"/>
  <c r="E212" i="26"/>
  <c r="F212" i="26"/>
  <c r="D213" i="26"/>
  <c r="E213" i="26"/>
  <c r="G213" i="26" s="1"/>
  <c r="H213" i="26" s="1"/>
  <c r="F213" i="26"/>
  <c r="D214" i="26"/>
  <c r="E214" i="26"/>
  <c r="F214" i="26"/>
  <c r="D215" i="26"/>
  <c r="E215" i="26"/>
  <c r="F215" i="26"/>
  <c r="D216" i="26"/>
  <c r="G216" i="26" s="1"/>
  <c r="E216" i="26"/>
  <c r="F216" i="26"/>
  <c r="D217" i="26"/>
  <c r="E217" i="26"/>
  <c r="F217" i="26"/>
  <c r="D218" i="26"/>
  <c r="E218" i="26"/>
  <c r="F218" i="26"/>
  <c r="G218" i="26" s="1"/>
  <c r="D222" i="26"/>
  <c r="E222" i="26"/>
  <c r="F222" i="26"/>
  <c r="D9" i="27"/>
  <c r="G9" i="27" s="1"/>
  <c r="H9" i="27" s="1"/>
  <c r="E9" i="27"/>
  <c r="F9" i="27"/>
  <c r="D10" i="27"/>
  <c r="E10" i="27"/>
  <c r="G10" i="27" s="1"/>
  <c r="F10" i="27"/>
  <c r="E11" i="27"/>
  <c r="F11" i="27"/>
  <c r="E12" i="27"/>
  <c r="F12" i="27"/>
  <c r="D13" i="27"/>
  <c r="E13" i="27"/>
  <c r="F13" i="27"/>
  <c r="G13" i="27" s="1"/>
  <c r="E14" i="27"/>
  <c r="F14" i="27"/>
  <c r="D15" i="27"/>
  <c r="E15" i="27"/>
  <c r="F15" i="27"/>
  <c r="D16" i="27"/>
  <c r="E16" i="27"/>
  <c r="F16" i="27"/>
  <c r="D17" i="27"/>
  <c r="E17" i="27"/>
  <c r="F17" i="27"/>
  <c r="D21" i="27"/>
  <c r="E21" i="27"/>
  <c r="F21" i="27"/>
  <c r="D42" i="27"/>
  <c r="E42" i="27"/>
  <c r="G42" i="27" s="1"/>
  <c r="F42" i="27"/>
  <c r="D43" i="27"/>
  <c r="E43" i="27"/>
  <c r="F43" i="27"/>
  <c r="G43" i="27" s="1"/>
  <c r="H43" i="27" s="1"/>
  <c r="D44" i="27"/>
  <c r="E44" i="27"/>
  <c r="F44" i="27"/>
  <c r="D45" i="27"/>
  <c r="G45" i="27" s="1"/>
  <c r="E45" i="27"/>
  <c r="F45" i="27"/>
  <c r="D46" i="27"/>
  <c r="E46" i="27"/>
  <c r="F46" i="27"/>
  <c r="D47" i="27"/>
  <c r="E47" i="27"/>
  <c r="F47" i="27"/>
  <c r="D48" i="27"/>
  <c r="E48" i="27"/>
  <c r="F48" i="27"/>
  <c r="D49" i="27"/>
  <c r="G49" i="27" s="1"/>
  <c r="E49" i="27"/>
  <c r="F49" i="27"/>
  <c r="D50" i="27"/>
  <c r="E50" i="27"/>
  <c r="G50" i="27" s="1"/>
  <c r="F50" i="27"/>
  <c r="D54" i="27"/>
  <c r="E54" i="27"/>
  <c r="F54" i="27"/>
  <c r="G54" i="27" s="1"/>
  <c r="H54" i="27" s="1"/>
  <c r="E74" i="27"/>
  <c r="F74" i="27"/>
  <c r="D75" i="27"/>
  <c r="E75" i="27"/>
  <c r="G75" i="27" s="1"/>
  <c r="F75" i="27"/>
  <c r="D76" i="27"/>
  <c r="E76" i="27"/>
  <c r="F76" i="27"/>
  <c r="D77" i="27"/>
  <c r="E77" i="27"/>
  <c r="F77" i="27"/>
  <c r="D78" i="27"/>
  <c r="G78" i="27" s="1"/>
  <c r="E78" i="27"/>
  <c r="F78" i="27"/>
  <c r="D79" i="27"/>
  <c r="E79" i="27"/>
  <c r="G79" i="27" s="1"/>
  <c r="F79" i="27"/>
  <c r="D80" i="27"/>
  <c r="E80" i="27"/>
  <c r="F80" i="27"/>
  <c r="G80" i="27" s="1"/>
  <c r="D81" i="27"/>
  <c r="E81" i="27"/>
  <c r="F81" i="27"/>
  <c r="D82" i="27"/>
  <c r="G82" i="27" s="1"/>
  <c r="E82" i="27"/>
  <c r="F82" i="27"/>
  <c r="D86" i="27"/>
  <c r="E86" i="27"/>
  <c r="G86" i="27" s="1"/>
  <c r="H86" i="27" s="1"/>
  <c r="F86" i="27"/>
  <c r="E107" i="27"/>
  <c r="F107" i="27"/>
  <c r="D108" i="27"/>
  <c r="E108" i="27"/>
  <c r="F108" i="27"/>
  <c r="D109" i="27"/>
  <c r="E109" i="27"/>
  <c r="G109" i="27" s="1"/>
  <c r="F109" i="27"/>
  <c r="D110" i="27"/>
  <c r="E110" i="27"/>
  <c r="F110" i="27"/>
  <c r="G110" i="27" s="1"/>
  <c r="H110" i="27" s="1"/>
  <c r="D111" i="27"/>
  <c r="E111" i="27"/>
  <c r="F111" i="27"/>
  <c r="E112" i="27"/>
  <c r="G112" i="27" s="1"/>
  <c r="F112" i="27"/>
  <c r="D113" i="27"/>
  <c r="E113" i="27"/>
  <c r="F113" i="27"/>
  <c r="D114" i="27"/>
  <c r="E114" i="27"/>
  <c r="F114" i="27"/>
  <c r="D115" i="27"/>
  <c r="G115" i="27" s="1"/>
  <c r="H115" i="27" s="1"/>
  <c r="E115" i="27"/>
  <c r="F115" i="27"/>
  <c r="D118" i="27"/>
  <c r="D119" i="27"/>
  <c r="G119" i="27" s="1"/>
  <c r="H119" i="27" s="1"/>
  <c r="E119" i="27"/>
  <c r="F119" i="27"/>
  <c r="E139" i="27"/>
  <c r="F139" i="27"/>
  <c r="D140" i="27"/>
  <c r="E140" i="27"/>
  <c r="F140" i="27"/>
  <c r="D141" i="27"/>
  <c r="G141" i="27" s="1"/>
  <c r="H141" i="27" s="1"/>
  <c r="E141" i="27"/>
  <c r="F141" i="27"/>
  <c r="D142" i="27"/>
  <c r="E142" i="27"/>
  <c r="G142" i="27" s="1"/>
  <c r="H142" i="27" s="1"/>
  <c r="F142" i="27"/>
  <c r="E143" i="27"/>
  <c r="F143" i="27"/>
  <c r="D144" i="27"/>
  <c r="G144" i="27" s="1"/>
  <c r="E144" i="27"/>
  <c r="F144" i="27"/>
  <c r="E145" i="27"/>
  <c r="F145" i="27"/>
  <c r="D146" i="27"/>
  <c r="E146" i="27"/>
  <c r="F146" i="27"/>
  <c r="E147" i="27"/>
  <c r="F147" i="27"/>
  <c r="D151" i="27"/>
  <c r="E151" i="27"/>
  <c r="F151" i="27"/>
  <c r="D172" i="27"/>
  <c r="E172" i="27"/>
  <c r="F172" i="27"/>
  <c r="D173" i="27"/>
  <c r="E173" i="27"/>
  <c r="F173" i="27"/>
  <c r="D174" i="27"/>
  <c r="E174" i="27"/>
  <c r="G174" i="27" s="1"/>
  <c r="H174" i="27" s="1"/>
  <c r="F174" i="27"/>
  <c r="D175" i="27"/>
  <c r="E175" i="27"/>
  <c r="F175" i="27"/>
  <c r="G175" i="27" s="1"/>
  <c r="H175" i="27" s="1"/>
  <c r="D176" i="27"/>
  <c r="E176" i="27"/>
  <c r="F176" i="27"/>
  <c r="D177" i="27"/>
  <c r="G177" i="27" s="1"/>
  <c r="H177" i="27" s="1"/>
  <c r="E177" i="27"/>
  <c r="F177" i="27"/>
  <c r="D178" i="27"/>
  <c r="E178" i="27"/>
  <c r="F178" i="27"/>
  <c r="D179" i="27"/>
  <c r="E179" i="27"/>
  <c r="F179" i="27"/>
  <c r="D180" i="27"/>
  <c r="E180" i="27"/>
  <c r="F180" i="27"/>
  <c r="D184" i="27"/>
  <c r="G184" i="27" s="1"/>
  <c r="E184" i="27"/>
  <c r="F184" i="27"/>
  <c r="O10" i="11"/>
  <c r="G21" i="27"/>
  <c r="H21" i="27" s="1"/>
  <c r="L21" i="26"/>
  <c r="M21" i="26" s="1"/>
  <c r="Q103" i="25"/>
  <c r="F181" i="27"/>
  <c r="F183" i="27"/>
  <c r="F116" i="27"/>
  <c r="F118" i="27"/>
  <c r="F51" i="27"/>
  <c r="F53" i="27"/>
  <c r="F221" i="26"/>
  <c r="K148" i="27"/>
  <c r="K150" i="27"/>
  <c r="K85" i="27"/>
  <c r="K221" i="26"/>
  <c r="P118" i="27"/>
  <c r="P221" i="26"/>
  <c r="P102" i="26"/>
  <c r="P183" i="25"/>
  <c r="Q183" i="25" s="1"/>
  <c r="F148" i="27"/>
  <c r="F150" i="27"/>
  <c r="F83" i="27"/>
  <c r="F85" i="27"/>
  <c r="F18" i="27"/>
  <c r="F20" i="27"/>
  <c r="F183" i="26"/>
  <c r="G183" i="26" s="1"/>
  <c r="H183" i="26" s="1"/>
  <c r="K181" i="27"/>
  <c r="K18" i="27"/>
  <c r="K20" i="27"/>
  <c r="K183" i="26"/>
  <c r="K102" i="26"/>
  <c r="P18" i="27"/>
  <c r="P183" i="26"/>
  <c r="P141" i="26"/>
  <c r="Q141" i="26" s="1"/>
  <c r="P141" i="25"/>
  <c r="E148" i="27"/>
  <c r="E150" i="27"/>
  <c r="E83" i="27"/>
  <c r="E85" i="27"/>
  <c r="E18" i="27"/>
  <c r="E20" i="27"/>
  <c r="E183" i="26"/>
  <c r="J183" i="27"/>
  <c r="J20" i="27"/>
  <c r="J102" i="26"/>
  <c r="O148" i="27"/>
  <c r="O150" i="27"/>
  <c r="O83" i="27"/>
  <c r="O85" i="27"/>
  <c r="O18" i="27"/>
  <c r="O20" i="27"/>
  <c r="O183" i="26"/>
  <c r="E181" i="27"/>
  <c r="E183" i="27"/>
  <c r="E116" i="27"/>
  <c r="E118" i="27"/>
  <c r="E51" i="27"/>
  <c r="E53" i="27"/>
  <c r="E221" i="26"/>
  <c r="J148" i="27"/>
  <c r="J150" i="27"/>
  <c r="J221" i="26"/>
  <c r="J221" i="25"/>
  <c r="O181" i="27"/>
  <c r="O183" i="27"/>
  <c r="O116" i="27"/>
  <c r="O118" i="27"/>
  <c r="O51" i="27"/>
  <c r="O53" i="27"/>
  <c r="O221" i="26"/>
  <c r="D181" i="27"/>
  <c r="D183" i="27"/>
  <c r="D51" i="27"/>
  <c r="D53" i="27"/>
  <c r="D221" i="26"/>
  <c r="I150" i="27"/>
  <c r="I141" i="26"/>
  <c r="I60" i="26"/>
  <c r="I221" i="25"/>
  <c r="N181" i="27"/>
  <c r="N183" i="27"/>
  <c r="N221" i="26"/>
  <c r="D148" i="27"/>
  <c r="D150" i="27"/>
  <c r="D83" i="27"/>
  <c r="D85" i="27"/>
  <c r="G85" i="27" s="1"/>
  <c r="D18" i="27"/>
  <c r="D20" i="27"/>
  <c r="I116" i="27"/>
  <c r="I118" i="27"/>
  <c r="I20" i="26"/>
  <c r="L20" i="26" s="1"/>
  <c r="N148" i="27"/>
  <c r="N150" i="27"/>
  <c r="N183" i="26"/>
  <c r="Q183" i="26" s="1"/>
  <c r="K116" i="27"/>
  <c r="J116" i="27"/>
  <c r="L116" i="27" s="1"/>
  <c r="M116" i="27" s="1"/>
  <c r="P215" i="25"/>
  <c r="N214" i="26"/>
  <c r="P211" i="25"/>
  <c r="L84" i="27"/>
  <c r="M84" i="27" s="1"/>
  <c r="G44" i="27"/>
  <c r="M218" i="23"/>
  <c r="P96" i="25"/>
  <c r="P136" i="25"/>
  <c r="P97" i="25"/>
  <c r="N97" i="25"/>
  <c r="O174" i="25"/>
  <c r="O131" i="25"/>
  <c r="N172" i="25"/>
  <c r="L181" i="26"/>
  <c r="M181" i="26" s="1"/>
  <c r="L181" i="25"/>
  <c r="M181" i="25" s="1"/>
  <c r="Q182" i="27"/>
  <c r="V56" i="12"/>
  <c r="J56" i="12"/>
  <c r="G55" i="9"/>
  <c r="D55" i="9"/>
  <c r="B55" i="9"/>
  <c r="R54" i="9"/>
  <c r="U54" i="9" s="1"/>
  <c r="R54" i="12" s="1"/>
  <c r="P54" i="9"/>
  <c r="N54" i="9"/>
  <c r="Q54" i="9" s="1"/>
  <c r="N54" i="12" s="1"/>
  <c r="D54" i="9"/>
  <c r="B54" i="9"/>
  <c r="L53" i="9"/>
  <c r="J53" i="9"/>
  <c r="M53" i="9" s="1"/>
  <c r="J53" i="12" s="1"/>
  <c r="F53" i="9"/>
  <c r="C53" i="9"/>
  <c r="W52" i="9"/>
  <c r="Y52" i="9"/>
  <c r="V52" i="12" s="1"/>
  <c r="S52" i="9"/>
  <c r="O52" i="9"/>
  <c r="Q52" i="9"/>
  <c r="N52" i="12" s="1"/>
  <c r="Q52" i="12" s="1"/>
  <c r="F52" i="9"/>
  <c r="C52" i="9"/>
  <c r="S51" i="9"/>
  <c r="O51" i="9"/>
  <c r="G51" i="9"/>
  <c r="D51" i="9"/>
  <c r="B51" i="9"/>
  <c r="T50" i="9"/>
  <c r="R50" i="9"/>
  <c r="U50" i="9" s="1"/>
  <c r="R50" i="12" s="1"/>
  <c r="P50" i="9"/>
  <c r="N50" i="9"/>
  <c r="Q50" i="9" s="1"/>
  <c r="N50" i="12" s="1"/>
  <c r="Q50" i="12" s="1"/>
  <c r="D50" i="9"/>
  <c r="B50" i="9"/>
  <c r="X49" i="9"/>
  <c r="V49" i="9"/>
  <c r="H49" i="9"/>
  <c r="F49" i="9"/>
  <c r="C49" i="9"/>
  <c r="W48" i="9"/>
  <c r="Y48" i="9" s="1"/>
  <c r="V48" i="12" s="1"/>
  <c r="S48" i="9"/>
  <c r="O48" i="9"/>
  <c r="K48" i="9"/>
  <c r="H48" i="9"/>
  <c r="F48" i="9"/>
  <c r="C48" i="9"/>
  <c r="W47" i="9"/>
  <c r="Y47" i="9" s="1"/>
  <c r="V47" i="12" s="1"/>
  <c r="O47" i="9"/>
  <c r="Q47" i="9" s="1"/>
  <c r="N47" i="12" s="1"/>
  <c r="K47" i="9"/>
  <c r="M47" i="9"/>
  <c r="J47" i="12" s="1"/>
  <c r="D47" i="9"/>
  <c r="B47" i="9"/>
  <c r="C47" i="9"/>
  <c r="P46" i="9"/>
  <c r="N46" i="9"/>
  <c r="L46" i="9"/>
  <c r="J46" i="9"/>
  <c r="G46" i="9"/>
  <c r="B46" i="9"/>
  <c r="X45" i="9"/>
  <c r="V45" i="9"/>
  <c r="P45" i="9"/>
  <c r="Q45" i="9" s="1"/>
  <c r="N45" i="12" s="1"/>
  <c r="N45" i="9"/>
  <c r="H45" i="9"/>
  <c r="F45" i="9"/>
  <c r="C45" i="9"/>
  <c r="W44" i="9"/>
  <c r="F44" i="9"/>
  <c r="C44" i="9"/>
  <c r="U43" i="9"/>
  <c r="R43" i="12" s="1"/>
  <c r="R26" i="9"/>
  <c r="N15" i="9"/>
  <c r="R13" i="9"/>
  <c r="J212" i="25"/>
  <c r="K210" i="25"/>
  <c r="G55" i="10"/>
  <c r="J173" i="25"/>
  <c r="D55" i="10"/>
  <c r="X54" i="10"/>
  <c r="V54" i="10"/>
  <c r="Y54" i="10" s="1"/>
  <c r="W54" i="12" s="1"/>
  <c r="H54" i="10"/>
  <c r="F54" i="10"/>
  <c r="C54" i="10"/>
  <c r="C53" i="10"/>
  <c r="K52" i="10"/>
  <c r="M52" i="10" s="1"/>
  <c r="K52" i="12" s="1"/>
  <c r="G52" i="10"/>
  <c r="D52" i="10"/>
  <c r="T51" i="10"/>
  <c r="R51" i="10"/>
  <c r="P51" i="10"/>
  <c r="N51" i="10"/>
  <c r="G51" i="10"/>
  <c r="I51" i="10" s="1"/>
  <c r="G51" i="12" s="1"/>
  <c r="D51" i="10"/>
  <c r="X50" i="10"/>
  <c r="V50" i="10"/>
  <c r="M216" i="24"/>
  <c r="T50" i="10"/>
  <c r="R50" i="10"/>
  <c r="L50" i="10"/>
  <c r="J50" i="10"/>
  <c r="H50" i="10"/>
  <c r="F50" i="10"/>
  <c r="C50" i="10"/>
  <c r="W49" i="10"/>
  <c r="Y49" i="10" s="1"/>
  <c r="W49" i="12" s="1"/>
  <c r="S49" i="10"/>
  <c r="K49" i="10"/>
  <c r="M49" i="10" s="1"/>
  <c r="K49" i="12" s="1"/>
  <c r="H49" i="10"/>
  <c r="F49" i="10"/>
  <c r="C49" i="10"/>
  <c r="D48" i="10"/>
  <c r="X47" i="10"/>
  <c r="V47" i="10"/>
  <c r="L47" i="10"/>
  <c r="J47" i="10"/>
  <c r="D47" i="10"/>
  <c r="X46" i="10"/>
  <c r="V46" i="10"/>
  <c r="T46" i="10"/>
  <c r="R46" i="10"/>
  <c r="P46" i="10"/>
  <c r="N46" i="10"/>
  <c r="F46" i="10"/>
  <c r="W45" i="10"/>
  <c r="Y45" i="10" s="1"/>
  <c r="W45" i="12" s="1"/>
  <c r="K45" i="10"/>
  <c r="M45" i="10" s="1"/>
  <c r="K45" i="12" s="1"/>
  <c r="H45" i="10"/>
  <c r="F45" i="10"/>
  <c r="C45" i="10"/>
  <c r="S44" i="10"/>
  <c r="U44" i="10" s="1"/>
  <c r="O44" i="10"/>
  <c r="Q44" i="10" s="1"/>
  <c r="O44" i="12" s="1"/>
  <c r="G44" i="10"/>
  <c r="D44" i="10"/>
  <c r="U43" i="10"/>
  <c r="S43" i="12" s="1"/>
  <c r="I43" i="10"/>
  <c r="G43" i="12" s="1"/>
  <c r="R24" i="10"/>
  <c r="U24" i="10" s="1"/>
  <c r="S24" i="12" s="1"/>
  <c r="R23" i="10"/>
  <c r="U23" i="10" s="1"/>
  <c r="S23" i="12" s="1"/>
  <c r="R17" i="10"/>
  <c r="R16" i="10"/>
  <c r="N12" i="10"/>
  <c r="N175" i="27"/>
  <c r="N173" i="27"/>
  <c r="Q173" i="27"/>
  <c r="N83" i="27"/>
  <c r="N81" i="27"/>
  <c r="N10" i="27"/>
  <c r="N137" i="26"/>
  <c r="N133" i="26"/>
  <c r="N99" i="26"/>
  <c r="N97" i="26"/>
  <c r="N93" i="26"/>
  <c r="N218" i="25"/>
  <c r="Q218" i="25" s="1"/>
  <c r="P216" i="25"/>
  <c r="V56" i="11"/>
  <c r="N216" i="25"/>
  <c r="N214" i="25"/>
  <c r="L56" i="11"/>
  <c r="P212" i="25"/>
  <c r="J56" i="11"/>
  <c r="N212" i="25"/>
  <c r="G56" i="11"/>
  <c r="O211" i="25"/>
  <c r="R55" i="11"/>
  <c r="N173" i="25"/>
  <c r="F55" i="11"/>
  <c r="C55" i="11"/>
  <c r="W54" i="11"/>
  <c r="H54" i="11"/>
  <c r="F54" i="11"/>
  <c r="C54" i="11"/>
  <c r="E54" i="11" s="1"/>
  <c r="D54" i="12" s="1"/>
  <c r="W53" i="11"/>
  <c r="S53" i="11"/>
  <c r="O53" i="11"/>
  <c r="K53" i="11"/>
  <c r="M53" i="11" s="1"/>
  <c r="L53" i="12" s="1"/>
  <c r="O93" i="25"/>
  <c r="G53" i="11"/>
  <c r="T52" i="11"/>
  <c r="U52" i="11" s="1"/>
  <c r="T52" i="12" s="1"/>
  <c r="R52" i="11"/>
  <c r="P52" i="11"/>
  <c r="N52" i="11"/>
  <c r="X51" i="11"/>
  <c r="V51" i="11"/>
  <c r="L51" i="11"/>
  <c r="J51" i="11"/>
  <c r="X48" i="11"/>
  <c r="Y48" i="11" s="1"/>
  <c r="X48" i="12" s="1"/>
  <c r="Y48" i="12" s="1"/>
  <c r="V48" i="11"/>
  <c r="J48" i="11"/>
  <c r="M48" i="11" s="1"/>
  <c r="L48" i="12" s="1"/>
  <c r="D48" i="11"/>
  <c r="B48" i="11"/>
  <c r="N97" i="24"/>
  <c r="T47" i="11"/>
  <c r="R47" i="11"/>
  <c r="P47" i="11"/>
  <c r="N47" i="11"/>
  <c r="H47" i="11"/>
  <c r="F47" i="11"/>
  <c r="C47" i="11"/>
  <c r="W46" i="11"/>
  <c r="S46" i="11"/>
  <c r="U46" i="11" s="1"/>
  <c r="T46" i="12" s="1"/>
  <c r="O46" i="11"/>
  <c r="Q46" i="11"/>
  <c r="P46" i="12" s="1"/>
  <c r="F46" i="11"/>
  <c r="I46" i="11" s="1"/>
  <c r="H46" i="12" s="1"/>
  <c r="C46" i="11"/>
  <c r="S45" i="11"/>
  <c r="O45" i="11"/>
  <c r="Q45" i="11" s="1"/>
  <c r="P45" i="12" s="1"/>
  <c r="B45" i="11"/>
  <c r="T44" i="11"/>
  <c r="R44" i="11"/>
  <c r="P44" i="11"/>
  <c r="Q44" i="11" s="1"/>
  <c r="N44" i="11"/>
  <c r="V40" i="11"/>
  <c r="Y40" i="11" s="1"/>
  <c r="X40" i="12" s="1"/>
  <c r="B11" i="11"/>
  <c r="I56" i="24"/>
  <c r="L56" i="24" s="1"/>
  <c r="M56" i="24" s="1"/>
  <c r="J215" i="25"/>
  <c r="I180" i="25"/>
  <c r="L180" i="25" s="1"/>
  <c r="M180" i="25" s="1"/>
  <c r="P177" i="25"/>
  <c r="K177" i="25"/>
  <c r="I176" i="25"/>
  <c r="L176" i="25" s="1"/>
  <c r="M176" i="25" s="1"/>
  <c r="I174" i="25"/>
  <c r="P173" i="25"/>
  <c r="O133" i="25"/>
  <c r="L56" i="25"/>
  <c r="M56" i="25" s="1"/>
  <c r="G181" i="26"/>
  <c r="D179" i="26"/>
  <c r="D177" i="26"/>
  <c r="G177" i="26" s="1"/>
  <c r="D175" i="26"/>
  <c r="D174" i="26"/>
  <c r="G174" i="26" s="1"/>
  <c r="I99" i="26"/>
  <c r="I96" i="26"/>
  <c r="I93" i="26"/>
  <c r="I52" i="26"/>
  <c r="I174" i="27"/>
  <c r="D147" i="27"/>
  <c r="G147" i="27" s="1"/>
  <c r="H147" i="27" s="1"/>
  <c r="D145" i="27"/>
  <c r="D143" i="27"/>
  <c r="G143" i="27" s="1"/>
  <c r="D116" i="27"/>
  <c r="I113" i="27"/>
  <c r="L113" i="27" s="1"/>
  <c r="M113" i="27" s="1"/>
  <c r="D112" i="27"/>
  <c r="Q52" i="27"/>
  <c r="Q47" i="27"/>
  <c r="N44" i="27"/>
  <c r="G19" i="27"/>
  <c r="N18" i="27"/>
  <c r="N16" i="27"/>
  <c r="Q16" i="27" s="1"/>
  <c r="I15" i="27"/>
  <c r="D14" i="27"/>
  <c r="G14" i="27" s="1"/>
  <c r="D12" i="27"/>
  <c r="D11" i="27"/>
  <c r="G140" i="27"/>
  <c r="H140" i="27" s="1"/>
  <c r="G211" i="26"/>
  <c r="R56" i="12"/>
  <c r="N56" i="12"/>
  <c r="B56" i="12"/>
  <c r="X55" i="9"/>
  <c r="V55" i="9"/>
  <c r="Y55" i="9" s="1"/>
  <c r="V55" i="12" s="1"/>
  <c r="T55" i="9"/>
  <c r="R55" i="9"/>
  <c r="U55" i="9" s="1"/>
  <c r="R55" i="12" s="1"/>
  <c r="P55" i="9"/>
  <c r="N55" i="9"/>
  <c r="Q55" i="9" s="1"/>
  <c r="N55" i="12" s="1"/>
  <c r="L55" i="9"/>
  <c r="J55" i="9"/>
  <c r="M55" i="9" s="1"/>
  <c r="J55" i="12" s="1"/>
  <c r="F55" i="9"/>
  <c r="C55" i="9"/>
  <c r="W54" i="9"/>
  <c r="Y54" i="9"/>
  <c r="V54" i="12" s="1"/>
  <c r="K54" i="9"/>
  <c r="M54" i="9"/>
  <c r="J54" i="12" s="1"/>
  <c r="M54" i="12" s="1"/>
  <c r="H54" i="9"/>
  <c r="F54" i="9"/>
  <c r="C54" i="9"/>
  <c r="W53" i="9"/>
  <c r="Y53" i="9"/>
  <c r="V53" i="12" s="1"/>
  <c r="S53" i="9"/>
  <c r="O53" i="9"/>
  <c r="Q53" i="9"/>
  <c r="N53" i="12" s="1"/>
  <c r="Q53" i="12" s="1"/>
  <c r="G63" i="31" s="1"/>
  <c r="G53" i="9"/>
  <c r="D53" i="9"/>
  <c r="B53" i="9"/>
  <c r="L52" i="9"/>
  <c r="G52" i="9"/>
  <c r="D52" i="9"/>
  <c r="B52" i="9"/>
  <c r="X51" i="9"/>
  <c r="V51" i="9"/>
  <c r="Y51" i="9" s="1"/>
  <c r="V51" i="12" s="1"/>
  <c r="Y51" i="12" s="1"/>
  <c r="I55" i="13" s="1"/>
  <c r="Q51" i="9"/>
  <c r="N51" i="12" s="1"/>
  <c r="Q51" i="12" s="1"/>
  <c r="L51" i="9"/>
  <c r="J51" i="9"/>
  <c r="F51" i="9"/>
  <c r="C51" i="9"/>
  <c r="W50" i="9"/>
  <c r="Y50" i="9"/>
  <c r="V50" i="12" s="1"/>
  <c r="K50" i="9"/>
  <c r="M50" i="9"/>
  <c r="J50" i="12" s="1"/>
  <c r="M50" i="12" s="1"/>
  <c r="F60" i="31" s="1"/>
  <c r="H50" i="9"/>
  <c r="F50" i="9"/>
  <c r="I50" i="9" s="1"/>
  <c r="F50" i="12" s="1"/>
  <c r="I50" i="12" s="1"/>
  <c r="C50" i="9"/>
  <c r="S49" i="9"/>
  <c r="U49" i="9"/>
  <c r="R49" i="12" s="1"/>
  <c r="U49" i="12" s="1"/>
  <c r="H53" i="13" s="1"/>
  <c r="O49" i="9"/>
  <c r="K49" i="9"/>
  <c r="M49" i="9"/>
  <c r="J49" i="12" s="1"/>
  <c r="M49" i="12" s="1"/>
  <c r="D49" i="9"/>
  <c r="D48" i="9"/>
  <c r="B48" i="9"/>
  <c r="T47" i="9"/>
  <c r="U47" i="9" s="1"/>
  <c r="R47" i="12" s="1"/>
  <c r="R47" i="9"/>
  <c r="H47" i="9"/>
  <c r="F47" i="9"/>
  <c r="I47" i="9" s="1"/>
  <c r="W46" i="9"/>
  <c r="Y46" i="9" s="1"/>
  <c r="V46" i="12" s="1"/>
  <c r="S46" i="9"/>
  <c r="F46" i="9"/>
  <c r="G46" i="10"/>
  <c r="C46" i="9"/>
  <c r="S45" i="9"/>
  <c r="U45" i="9" s="1"/>
  <c r="R45" i="12" s="1"/>
  <c r="K45" i="9"/>
  <c r="M45" i="9" s="1"/>
  <c r="J45" i="12" s="1"/>
  <c r="B45" i="9"/>
  <c r="T44" i="9"/>
  <c r="R44" i="9"/>
  <c r="P44" i="9"/>
  <c r="N44" i="9"/>
  <c r="Q44" i="9" s="1"/>
  <c r="N44" i="12" s="1"/>
  <c r="L44" i="9"/>
  <c r="J44" i="9"/>
  <c r="G44" i="9"/>
  <c r="D44" i="9"/>
  <c r="B44" i="9"/>
  <c r="R25" i="9"/>
  <c r="R22" i="9"/>
  <c r="R20" i="9"/>
  <c r="R14" i="9"/>
  <c r="R11" i="9"/>
  <c r="W56" i="12"/>
  <c r="K215" i="25"/>
  <c r="L215" i="25" s="1"/>
  <c r="M215" i="25" s="1"/>
  <c r="S56" i="12"/>
  <c r="I215" i="25"/>
  <c r="O56" i="12"/>
  <c r="K56" i="12"/>
  <c r="I211" i="25"/>
  <c r="L211" i="25" s="1"/>
  <c r="M211" i="25" s="1"/>
  <c r="G56" i="12"/>
  <c r="C56" i="12"/>
  <c r="W55" i="10"/>
  <c r="Y55" i="10" s="1"/>
  <c r="W55" i="12" s="1"/>
  <c r="S55" i="10"/>
  <c r="O55" i="10"/>
  <c r="K55" i="10"/>
  <c r="M55" i="10" s="1"/>
  <c r="K55" i="12" s="1"/>
  <c r="J174" i="25"/>
  <c r="J172" i="25"/>
  <c r="L172" i="25" s="1"/>
  <c r="C55" i="10"/>
  <c r="E55" i="10" s="1"/>
  <c r="C55" i="12" s="1"/>
  <c r="S54" i="10"/>
  <c r="U54" i="10" s="1"/>
  <c r="S54" i="12" s="1"/>
  <c r="O54" i="10"/>
  <c r="Q54" i="10" s="1"/>
  <c r="O54" i="12" s="1"/>
  <c r="K54" i="10"/>
  <c r="D54" i="10"/>
  <c r="E54" i="10" s="1"/>
  <c r="C54" i="12" s="1"/>
  <c r="X53" i="10"/>
  <c r="V53" i="10"/>
  <c r="T53" i="10"/>
  <c r="R53" i="10"/>
  <c r="U53" i="10" s="1"/>
  <c r="S53" i="12" s="1"/>
  <c r="P53" i="10"/>
  <c r="N53" i="10"/>
  <c r="L53" i="10"/>
  <c r="J53" i="10"/>
  <c r="G53" i="10"/>
  <c r="D53" i="10"/>
  <c r="X52" i="10"/>
  <c r="V52" i="10"/>
  <c r="T52" i="10"/>
  <c r="R52" i="10"/>
  <c r="P52" i="10"/>
  <c r="N52" i="10"/>
  <c r="Q52" i="10" s="1"/>
  <c r="O52" i="12" s="1"/>
  <c r="F52" i="10"/>
  <c r="C52" i="10"/>
  <c r="W51" i="10"/>
  <c r="Y51" i="10" s="1"/>
  <c r="W51" i="12"/>
  <c r="K51" i="10"/>
  <c r="M51" i="10" s="1"/>
  <c r="K51" i="12" s="1"/>
  <c r="C51" i="10"/>
  <c r="O50" i="10"/>
  <c r="Q50" i="10" s="1"/>
  <c r="O50" i="12" s="1"/>
  <c r="D50" i="10"/>
  <c r="P49" i="10"/>
  <c r="N49" i="10"/>
  <c r="D49" i="10"/>
  <c r="X48" i="10"/>
  <c r="Y48" i="10" s="1"/>
  <c r="W48" i="12" s="1"/>
  <c r="V48" i="10"/>
  <c r="T48" i="10"/>
  <c r="R48" i="10"/>
  <c r="U48" i="10" s="1"/>
  <c r="S48" i="12" s="1"/>
  <c r="P48" i="10"/>
  <c r="N48" i="10"/>
  <c r="L48" i="10"/>
  <c r="J48" i="10"/>
  <c r="H48" i="10"/>
  <c r="F48" i="10"/>
  <c r="C48" i="10"/>
  <c r="E48" i="10" s="1"/>
  <c r="C48" i="12" s="1"/>
  <c r="S47" i="10"/>
  <c r="U47" i="10" s="1"/>
  <c r="S47" i="12" s="1"/>
  <c r="O47" i="10"/>
  <c r="Q47" i="10" s="1"/>
  <c r="O47" i="12" s="1"/>
  <c r="H47" i="10"/>
  <c r="F47" i="10"/>
  <c r="C47" i="10"/>
  <c r="E47" i="10" s="1"/>
  <c r="C47" i="12" s="1"/>
  <c r="K46" i="10"/>
  <c r="D46" i="10"/>
  <c r="T45" i="10"/>
  <c r="R45" i="10"/>
  <c r="P45" i="10"/>
  <c r="N45" i="10"/>
  <c r="D45" i="10"/>
  <c r="E45" i="10" s="1"/>
  <c r="X44" i="10"/>
  <c r="V44" i="10"/>
  <c r="S44" i="12"/>
  <c r="L44" i="10"/>
  <c r="J44" i="10"/>
  <c r="F44" i="10"/>
  <c r="C44" i="10"/>
  <c r="Y43" i="10"/>
  <c r="W43" i="12" s="1"/>
  <c r="R19" i="10"/>
  <c r="N174" i="27"/>
  <c r="Q174" i="27" s="1"/>
  <c r="Q84" i="27"/>
  <c r="N82" i="27"/>
  <c r="N80" i="27"/>
  <c r="Q80" i="27" s="1"/>
  <c r="N51" i="27"/>
  <c r="N49" i="27"/>
  <c r="N15" i="27"/>
  <c r="N13" i="27"/>
  <c r="N138" i="26"/>
  <c r="Q138" i="26" s="1"/>
  <c r="N134" i="26"/>
  <c r="N96" i="26"/>
  <c r="Q96" i="26"/>
  <c r="N94" i="26"/>
  <c r="N92" i="26"/>
  <c r="R56" i="11"/>
  <c r="N56" i="11"/>
  <c r="V55" i="11"/>
  <c r="L55" i="11"/>
  <c r="M55" i="11" s="1"/>
  <c r="L55" i="12" s="1"/>
  <c r="P174" i="25"/>
  <c r="Q174" i="25" s="1"/>
  <c r="J55" i="11"/>
  <c r="N174" i="25"/>
  <c r="X52" i="11"/>
  <c r="V52" i="11"/>
  <c r="L52" i="11"/>
  <c r="J52" i="11"/>
  <c r="G52" i="11"/>
  <c r="D52" i="11"/>
  <c r="B52" i="11"/>
  <c r="R51" i="11"/>
  <c r="U51" i="11"/>
  <c r="T51" i="12" s="1"/>
  <c r="N51" i="11"/>
  <c r="Q51" i="11" s="1"/>
  <c r="P51" i="12" s="1"/>
  <c r="F51" i="11"/>
  <c r="C51" i="11"/>
  <c r="W50" i="11"/>
  <c r="S50" i="11"/>
  <c r="U50" i="11" s="1"/>
  <c r="T50" i="12" s="1"/>
  <c r="H50" i="11"/>
  <c r="F50" i="11"/>
  <c r="C50" i="11"/>
  <c r="E50" i="11" s="1"/>
  <c r="D50" i="12" s="1"/>
  <c r="O49" i="11"/>
  <c r="Q49" i="11" s="1"/>
  <c r="P49" i="12" s="1"/>
  <c r="B49" i="11"/>
  <c r="N137" i="24"/>
  <c r="T48" i="11"/>
  <c r="R48" i="11"/>
  <c r="P48" i="11"/>
  <c r="N48" i="11"/>
  <c r="V47" i="11"/>
  <c r="Y47" i="11" s="1"/>
  <c r="X47" i="12" s="1"/>
  <c r="J47" i="11"/>
  <c r="M47" i="11" s="1"/>
  <c r="L47" i="12" s="1"/>
  <c r="Q16" i="24"/>
  <c r="V44" i="11"/>
  <c r="Y44" i="11" s="1"/>
  <c r="X44" i="12" s="1"/>
  <c r="J44" i="11"/>
  <c r="M44" i="11" s="1"/>
  <c r="L44" i="12" s="1"/>
  <c r="G44" i="11"/>
  <c r="B44" i="11"/>
  <c r="N179" i="23"/>
  <c r="S43" i="11"/>
  <c r="U43" i="11" s="1"/>
  <c r="T43" i="12" s="1"/>
  <c r="M43" i="11"/>
  <c r="L43" i="12" s="1"/>
  <c r="M43" i="12" s="1"/>
  <c r="M176" i="24"/>
  <c r="Q219" i="25"/>
  <c r="N215" i="25"/>
  <c r="K212" i="25"/>
  <c r="N210" i="25"/>
  <c r="N179" i="25"/>
  <c r="P178" i="25"/>
  <c r="N177" i="25"/>
  <c r="N175" i="25"/>
  <c r="K174" i="25"/>
  <c r="L174" i="25" s="1"/>
  <c r="M174" i="25" s="1"/>
  <c r="O132" i="25"/>
  <c r="J131" i="25"/>
  <c r="L131" i="25" s="1"/>
  <c r="N132" i="26"/>
  <c r="N98" i="26"/>
  <c r="Q98" i="26" s="1"/>
  <c r="N95" i="26"/>
  <c r="O79" i="27"/>
  <c r="Q79" i="27" s="1"/>
  <c r="N50" i="27"/>
  <c r="Q50" i="27" s="1"/>
  <c r="N48" i="27"/>
  <c r="N46" i="27"/>
  <c r="N17" i="27"/>
  <c r="Q17" i="27" s="1"/>
  <c r="N14" i="27"/>
  <c r="N12" i="27"/>
  <c r="Q12" i="27"/>
  <c r="N11" i="27"/>
  <c r="O210" i="25"/>
  <c r="C56" i="11"/>
  <c r="E56" i="11" s="1"/>
  <c r="D56" i="12" s="1"/>
  <c r="E56" i="12" s="1"/>
  <c r="D66" i="31" s="1"/>
  <c r="U54" i="11"/>
  <c r="T54" i="12" s="1"/>
  <c r="F53" i="11"/>
  <c r="C53" i="11"/>
  <c r="E53" i="11" s="1"/>
  <c r="D53" i="12" s="1"/>
  <c r="F52" i="11"/>
  <c r="I52" i="11" s="1"/>
  <c r="H52" i="12" s="1"/>
  <c r="C52" i="11"/>
  <c r="D51" i="11"/>
  <c r="B51" i="11"/>
  <c r="Q50" i="11"/>
  <c r="P50" i="12" s="1"/>
  <c r="Y49" i="11"/>
  <c r="X49" i="12" s="1"/>
  <c r="U49" i="11"/>
  <c r="T49" i="12"/>
  <c r="M49" i="11"/>
  <c r="L49" i="12" s="1"/>
  <c r="F49" i="11"/>
  <c r="I49" i="11"/>
  <c r="H49" i="12" s="1"/>
  <c r="C49" i="11"/>
  <c r="E49" i="11" s="1"/>
  <c r="D49" i="12" s="1"/>
  <c r="F48" i="11"/>
  <c r="C48" i="11"/>
  <c r="D47" i="11"/>
  <c r="B47" i="11"/>
  <c r="Y45" i="11"/>
  <c r="X45" i="12" s="1"/>
  <c r="M45" i="11"/>
  <c r="L45" i="12" s="1"/>
  <c r="F45" i="11"/>
  <c r="I45" i="11" s="1"/>
  <c r="H45" i="12" s="1"/>
  <c r="C45" i="11"/>
  <c r="F44" i="11"/>
  <c r="C44" i="11"/>
  <c r="Q43" i="11"/>
  <c r="P43" i="12" s="1"/>
  <c r="I43" i="11"/>
  <c r="H43" i="12" s="1"/>
  <c r="O213" i="25"/>
  <c r="O177" i="25"/>
  <c r="O175" i="25"/>
  <c r="P135" i="25"/>
  <c r="Q135" i="25" s="1"/>
  <c r="N133" i="25"/>
  <c r="P132" i="25"/>
  <c r="K56" i="19"/>
  <c r="K56" i="20"/>
  <c r="L56" i="20" s="1"/>
  <c r="M56" i="20" s="1"/>
  <c r="I178" i="20"/>
  <c r="L178" i="20" s="1"/>
  <c r="M178" i="20" s="1"/>
  <c r="I19" i="10"/>
  <c r="G19" i="12" s="1"/>
  <c r="M172" i="24"/>
  <c r="N131" i="25"/>
  <c r="Q131" i="25" s="1"/>
  <c r="N131" i="26"/>
  <c r="Q131" i="26" s="1"/>
  <c r="N140" i="27"/>
  <c r="Q140" i="27" s="1"/>
  <c r="D20" i="10"/>
  <c r="D18" i="10"/>
  <c r="D16" i="10"/>
  <c r="D14" i="10"/>
  <c r="D12" i="10"/>
  <c r="D10" i="10"/>
  <c r="P74" i="27"/>
  <c r="P9" i="27"/>
  <c r="P172" i="25"/>
  <c r="P49" i="26"/>
  <c r="Q49" i="26" s="1"/>
  <c r="D22" i="10"/>
  <c r="D19" i="10"/>
  <c r="D13" i="10"/>
  <c r="D9" i="10"/>
  <c r="P210" i="26"/>
  <c r="P130" i="26"/>
  <c r="Q130" i="26" s="1"/>
  <c r="P210" i="25"/>
  <c r="P91" i="26"/>
  <c r="I210" i="26"/>
  <c r="I130" i="26"/>
  <c r="I49" i="26"/>
  <c r="N107" i="27"/>
  <c r="Q107" i="27" s="1"/>
  <c r="D210" i="26"/>
  <c r="G210" i="26" s="1"/>
  <c r="H210" i="26" s="1"/>
  <c r="D172" i="26"/>
  <c r="G172" i="26" s="1"/>
  <c r="D139" i="27"/>
  <c r="D107" i="27"/>
  <c r="G107" i="27" s="1"/>
  <c r="H107" i="27" s="1"/>
  <c r="D74" i="27"/>
  <c r="G74" i="27" s="1"/>
  <c r="I172" i="26"/>
  <c r="B13" i="11"/>
  <c r="I91" i="26"/>
  <c r="I9" i="26"/>
  <c r="I179" i="23"/>
  <c r="M42" i="11"/>
  <c r="L42" i="12" s="1"/>
  <c r="M41" i="11"/>
  <c r="L41" i="12"/>
  <c r="M36" i="11"/>
  <c r="L36" i="12" s="1"/>
  <c r="X42" i="12"/>
  <c r="Y33" i="11"/>
  <c r="X33" i="12" s="1"/>
  <c r="E42" i="11"/>
  <c r="D42" i="12" s="1"/>
  <c r="E41" i="11"/>
  <c r="D41" i="12" s="1"/>
  <c r="E40" i="11"/>
  <c r="D40" i="12" s="1"/>
  <c r="I40" i="11"/>
  <c r="H40" i="12" s="1"/>
  <c r="I13" i="11"/>
  <c r="H13" i="12" s="1"/>
  <c r="M14" i="11"/>
  <c r="L14" i="12" s="1"/>
  <c r="Q217" i="22"/>
  <c r="Q97" i="23"/>
  <c r="Q217" i="25"/>
  <c r="Q179" i="25"/>
  <c r="Q215" i="26"/>
  <c r="Q213" i="26"/>
  <c r="Q139" i="26"/>
  <c r="Q133" i="26"/>
  <c r="Q57" i="26"/>
  <c r="Q55" i="26"/>
  <c r="Q109" i="27"/>
  <c r="Q15" i="27"/>
  <c r="Q56" i="23"/>
  <c r="Q182" i="26"/>
  <c r="Q178" i="26"/>
  <c r="Q176" i="26"/>
  <c r="R176" i="26" s="1"/>
  <c r="S176" i="26" s="1"/>
  <c r="Q173" i="26"/>
  <c r="Q140" i="26"/>
  <c r="Q100" i="26"/>
  <c r="Q17" i="26"/>
  <c r="Q10" i="26"/>
  <c r="Q115" i="27"/>
  <c r="Q43" i="27"/>
  <c r="Q218" i="26"/>
  <c r="Q172" i="27"/>
  <c r="Q144" i="27"/>
  <c r="Q114" i="27"/>
  <c r="Q110" i="27"/>
  <c r="L136" i="20"/>
  <c r="M136" i="20" s="1"/>
  <c r="L56" i="18"/>
  <c r="M56" i="18" s="1"/>
  <c r="L16" i="19"/>
  <c r="M16" i="19" s="1"/>
  <c r="M135" i="23"/>
  <c r="L97" i="23"/>
  <c r="M97" i="23" s="1"/>
  <c r="M91" i="23"/>
  <c r="L97" i="24"/>
  <c r="M97" i="24" s="1"/>
  <c r="M13" i="24"/>
  <c r="L219" i="25"/>
  <c r="M219" i="25" s="1"/>
  <c r="L99" i="26"/>
  <c r="M99" i="26" s="1"/>
  <c r="L53" i="26"/>
  <c r="M53" i="26" s="1"/>
  <c r="L179" i="27"/>
  <c r="M179" i="27" s="1"/>
  <c r="L214" i="25"/>
  <c r="M214" i="25" s="1"/>
  <c r="L93" i="26"/>
  <c r="M93" i="26" s="1"/>
  <c r="L56" i="26"/>
  <c r="M56" i="26" s="1"/>
  <c r="L19" i="26"/>
  <c r="M19" i="26" s="1"/>
  <c r="L17" i="26"/>
  <c r="M76" i="27"/>
  <c r="M46" i="27"/>
  <c r="M95" i="23"/>
  <c r="L217" i="24"/>
  <c r="M217" i="24" s="1"/>
  <c r="M19" i="24"/>
  <c r="M16" i="24"/>
  <c r="L98" i="25"/>
  <c r="M98" i="25" s="1"/>
  <c r="M95" i="25"/>
  <c r="M59" i="25"/>
  <c r="L16" i="25"/>
  <c r="M16" i="25" s="1"/>
  <c r="L54" i="26"/>
  <c r="M54" i="26"/>
  <c r="M15" i="26"/>
  <c r="L180" i="27"/>
  <c r="M180" i="27" s="1"/>
  <c r="L109" i="27"/>
  <c r="M109" i="27" s="1"/>
  <c r="L108" i="27"/>
  <c r="M108" i="27" s="1"/>
  <c r="L52" i="27"/>
  <c r="L42" i="27"/>
  <c r="M42" i="27" s="1"/>
  <c r="G179" i="27"/>
  <c r="G76" i="27"/>
  <c r="G52" i="27"/>
  <c r="G48" i="27"/>
  <c r="H48" i="27" s="1"/>
  <c r="G212" i="26"/>
  <c r="H212" i="26" s="1"/>
  <c r="G173" i="26"/>
  <c r="H173" i="26" s="1"/>
  <c r="G181" i="27"/>
  <c r="H181" i="27" s="1"/>
  <c r="G108" i="27"/>
  <c r="G46" i="27"/>
  <c r="H46" i="27" s="1"/>
  <c r="G18" i="27"/>
  <c r="G11" i="27"/>
  <c r="G180" i="26"/>
  <c r="H180" i="26" s="1"/>
  <c r="G179" i="26"/>
  <c r="H179" i="26" s="1"/>
  <c r="G175" i="26"/>
  <c r="H175" i="26" s="1"/>
  <c r="G173" i="27"/>
  <c r="G172" i="27"/>
  <c r="G116" i="27"/>
  <c r="G113" i="27"/>
  <c r="H113" i="27" s="1"/>
  <c r="G111" i="27"/>
  <c r="H111" i="27" s="1"/>
  <c r="G219" i="26"/>
  <c r="H219" i="26" s="1"/>
  <c r="G217" i="26"/>
  <c r="H217" i="26" s="1"/>
  <c r="G215" i="26"/>
  <c r="H215" i="26" s="1"/>
  <c r="G214" i="26"/>
  <c r="G148" i="27"/>
  <c r="G146" i="27"/>
  <c r="H146" i="27" s="1"/>
  <c r="G145" i="27"/>
  <c r="H145" i="27" s="1"/>
  <c r="G84" i="27"/>
  <c r="G83" i="27"/>
  <c r="G81" i="27"/>
  <c r="H81" i="27" s="1"/>
  <c r="G77" i="27"/>
  <c r="Q181" i="25"/>
  <c r="M101" i="25"/>
  <c r="M216" i="25"/>
  <c r="Q150" i="27"/>
  <c r="G150" i="27"/>
  <c r="H150" i="27" s="1"/>
  <c r="G53" i="27"/>
  <c r="H53" i="27" s="1"/>
  <c r="G183" i="27"/>
  <c r="H183" i="27" s="1"/>
  <c r="Q48" i="11"/>
  <c r="P48" i="12" s="1"/>
  <c r="M52" i="11"/>
  <c r="L52" i="12" s="1"/>
  <c r="Q45" i="10"/>
  <c r="O45" i="12"/>
  <c r="Q49" i="10"/>
  <c r="O49" i="12" s="1"/>
  <c r="U52" i="10"/>
  <c r="S52" i="12" s="1"/>
  <c r="M53" i="10"/>
  <c r="K53" i="12" s="1"/>
  <c r="Q53" i="10"/>
  <c r="O53" i="12" s="1"/>
  <c r="P44" i="12"/>
  <c r="Q46" i="9"/>
  <c r="N46" i="12" s="1"/>
  <c r="H178" i="23"/>
  <c r="H15" i="24"/>
  <c r="Y45" i="9"/>
  <c r="V45" i="12" s="1"/>
  <c r="M46" i="9"/>
  <c r="J46" i="12" s="1"/>
  <c r="M44" i="10"/>
  <c r="K44" i="12" s="1"/>
  <c r="M133" i="24"/>
  <c r="M50" i="10"/>
  <c r="K50" i="12"/>
  <c r="U50" i="10"/>
  <c r="S50" i="12" s="1"/>
  <c r="Q51" i="10"/>
  <c r="O51" i="12" s="1"/>
  <c r="U51" i="10"/>
  <c r="S51" i="12" s="1"/>
  <c r="I53" i="11"/>
  <c r="H53" i="12" s="1"/>
  <c r="I44" i="10"/>
  <c r="G44" i="12" s="1"/>
  <c r="E49" i="10"/>
  <c r="C49" i="12"/>
  <c r="I52" i="10"/>
  <c r="G52" i="12" s="1"/>
  <c r="G51" i="27"/>
  <c r="H51" i="27" s="1"/>
  <c r="M172" i="25"/>
  <c r="M130" i="25"/>
  <c r="M51" i="9"/>
  <c r="J51" i="12"/>
  <c r="U44" i="9"/>
  <c r="R44" i="12" s="1"/>
  <c r="Y49" i="9"/>
  <c r="V49" i="12" s="1"/>
  <c r="M20" i="26"/>
  <c r="H103" i="26"/>
  <c r="Q221" i="26"/>
  <c r="Y47" i="10"/>
  <c r="W47" i="12" s="1"/>
  <c r="M213" i="23"/>
  <c r="M132" i="25"/>
  <c r="M215" i="23"/>
  <c r="G221" i="26"/>
  <c r="H221" i="26" s="1"/>
  <c r="G118" i="27"/>
  <c r="H118" i="27" s="1"/>
  <c r="H221" i="25"/>
  <c r="M131" i="25"/>
  <c r="L85" i="27"/>
  <c r="L150" i="27"/>
  <c r="M150" i="27" s="1"/>
  <c r="H85" i="27"/>
  <c r="M10" i="24"/>
  <c r="H130" i="25"/>
  <c r="M131" i="24"/>
  <c r="H131" i="25"/>
  <c r="M91" i="24"/>
  <c r="M213" i="25"/>
  <c r="H84" i="27"/>
  <c r="R84" i="27"/>
  <c r="S84" i="27" s="1"/>
  <c r="H19" i="24"/>
  <c r="H59" i="24"/>
  <c r="H52" i="27"/>
  <c r="H19" i="27"/>
  <c r="H59" i="25"/>
  <c r="H148" i="27"/>
  <c r="H116" i="27"/>
  <c r="H18" i="27"/>
  <c r="H100" i="25"/>
  <c r="H181" i="26"/>
  <c r="H18" i="25"/>
  <c r="H138" i="25"/>
  <c r="H99" i="26"/>
  <c r="H82" i="27"/>
  <c r="H138" i="24"/>
  <c r="H50" i="27"/>
  <c r="H98" i="25"/>
  <c r="H217" i="23"/>
  <c r="H217" i="25"/>
  <c r="H179" i="27"/>
  <c r="H49" i="27"/>
  <c r="H216" i="26"/>
  <c r="H15" i="26"/>
  <c r="H15" i="25"/>
  <c r="H216" i="25"/>
  <c r="H135" i="25"/>
  <c r="H112" i="27"/>
  <c r="H135" i="23"/>
  <c r="H14" i="27"/>
  <c r="H177" i="26"/>
  <c r="H143" i="27"/>
  <c r="R111" i="27"/>
  <c r="S111" i="27" s="1"/>
  <c r="H176" i="26"/>
  <c r="H214" i="26"/>
  <c r="H13" i="26"/>
  <c r="H95" i="26"/>
  <c r="H78" i="27"/>
  <c r="H13" i="27"/>
  <c r="H77" i="27"/>
  <c r="H52" i="26"/>
  <c r="H175" i="25"/>
  <c r="H45" i="27"/>
  <c r="H12" i="26"/>
  <c r="H11" i="27"/>
  <c r="H51" i="26"/>
  <c r="H174" i="26"/>
  <c r="H44" i="27"/>
  <c r="H76" i="27"/>
  <c r="H109" i="27"/>
  <c r="H10" i="26"/>
  <c r="H173" i="27"/>
  <c r="H108" i="27"/>
  <c r="H211" i="26"/>
  <c r="H10" i="27"/>
  <c r="H75" i="27"/>
  <c r="H49" i="26"/>
  <c r="H172" i="26"/>
  <c r="H42" i="27"/>
  <c r="R42" i="27"/>
  <c r="S42" i="27" s="1"/>
  <c r="M173" i="23"/>
  <c r="M177" i="23"/>
  <c r="M175" i="23"/>
  <c r="I44" i="11"/>
  <c r="H44" i="12" s="1"/>
  <c r="I51" i="9"/>
  <c r="F51" i="12" s="1"/>
  <c r="I51" i="12" s="1"/>
  <c r="E55" i="13" s="1"/>
  <c r="M178" i="23"/>
  <c r="I54" i="11"/>
  <c r="H54" i="12" s="1"/>
  <c r="Y50" i="12"/>
  <c r="I60" i="31" s="1"/>
  <c r="Y54" i="12"/>
  <c r="I58" i="13" s="1"/>
  <c r="I54" i="10"/>
  <c r="G54" i="12" s="1"/>
  <c r="I49" i="10"/>
  <c r="G49" i="12" s="1"/>
  <c r="I45" i="10"/>
  <c r="G45" i="12" s="1"/>
  <c r="I50" i="10"/>
  <c r="G50" i="12" s="1"/>
  <c r="I48" i="10"/>
  <c r="G48" i="12"/>
  <c r="M45" i="12"/>
  <c r="F49" i="13" s="1"/>
  <c r="U53" i="12"/>
  <c r="H63" i="31" s="1"/>
  <c r="Y53" i="12"/>
  <c r="I63" i="31" s="1"/>
  <c r="E52" i="9"/>
  <c r="B52" i="12" s="1"/>
  <c r="E52" i="12" s="1"/>
  <c r="E53" i="9"/>
  <c r="B53" i="12" s="1"/>
  <c r="E53" i="12" s="1"/>
  <c r="I55" i="9"/>
  <c r="F55" i="12" s="1"/>
  <c r="I55" i="12" s="1"/>
  <c r="I49" i="9"/>
  <c r="F49" i="12" s="1"/>
  <c r="I49" i="12" s="1"/>
  <c r="I45" i="9"/>
  <c r="F45" i="12" s="1"/>
  <c r="E49" i="9"/>
  <c r="B49" i="12" s="1"/>
  <c r="E49" i="12" s="1"/>
  <c r="D59" i="31"/>
  <c r="E44" i="9"/>
  <c r="B44" i="12" s="1"/>
  <c r="E47" i="11"/>
  <c r="D47" i="12"/>
  <c r="Q49" i="12"/>
  <c r="G59" i="31" s="1"/>
  <c r="E51" i="11"/>
  <c r="D51" i="12" s="1"/>
  <c r="Y44" i="10"/>
  <c r="W44" i="12" s="1"/>
  <c r="M136" i="24"/>
  <c r="U51" i="12"/>
  <c r="H61" i="31" s="1"/>
  <c r="Y52" i="12"/>
  <c r="I62" i="31" s="1"/>
  <c r="M55" i="12"/>
  <c r="Q55" i="12"/>
  <c r="G65" i="31" s="1"/>
  <c r="U55" i="12"/>
  <c r="Y55" i="12"/>
  <c r="I65" i="31" s="1"/>
  <c r="E45" i="11"/>
  <c r="D45" i="12" s="1"/>
  <c r="I47" i="11"/>
  <c r="H47" i="12" s="1"/>
  <c r="U47" i="11"/>
  <c r="T47" i="12" s="1"/>
  <c r="M51" i="11"/>
  <c r="L51" i="12" s="1"/>
  <c r="M51" i="12"/>
  <c r="F55" i="13" s="1"/>
  <c r="M136" i="25"/>
  <c r="U43" i="12"/>
  <c r="H47" i="13" s="1"/>
  <c r="M53" i="12"/>
  <c r="F57" i="13" s="1"/>
  <c r="E44" i="11"/>
  <c r="D44" i="12" s="1"/>
  <c r="I50" i="11"/>
  <c r="H50" i="12" s="1"/>
  <c r="Q44" i="12"/>
  <c r="G54" i="31" s="1"/>
  <c r="U52" i="12"/>
  <c r="H56" i="13" s="1"/>
  <c r="I54" i="9"/>
  <c r="F54" i="12" s="1"/>
  <c r="I54" i="12" s="1"/>
  <c r="E58" i="13" s="1"/>
  <c r="Q47" i="11"/>
  <c r="P47" i="12"/>
  <c r="E48" i="11"/>
  <c r="D48" i="12" s="1"/>
  <c r="M211" i="24"/>
  <c r="I44" i="9"/>
  <c r="F44" i="12" s="1"/>
  <c r="Y49" i="12"/>
  <c r="I53" i="13" s="1"/>
  <c r="E50" i="9"/>
  <c r="B50" i="12" s="1"/>
  <c r="E50" i="12" s="1"/>
  <c r="U50" i="12"/>
  <c r="H60" i="31" s="1"/>
  <c r="E51" i="9"/>
  <c r="B51" i="12"/>
  <c r="E51" i="12" s="1"/>
  <c r="I52" i="9"/>
  <c r="F52" i="12" s="1"/>
  <c r="I52" i="12" s="1"/>
  <c r="I53" i="9"/>
  <c r="F53" i="12" s="1"/>
  <c r="I53" i="12" s="1"/>
  <c r="E63" i="31" s="1"/>
  <c r="E54" i="9"/>
  <c r="B54" i="12"/>
  <c r="E54" i="12" s="1"/>
  <c r="Q54" i="12"/>
  <c r="G64" i="31" s="1"/>
  <c r="U54" i="12"/>
  <c r="H58" i="13" s="1"/>
  <c r="E55" i="9"/>
  <c r="B55" i="12" s="1"/>
  <c r="E55" i="12" s="1"/>
  <c r="D59" i="13" s="1"/>
  <c r="J59" i="13" s="1"/>
  <c r="F56" i="12"/>
  <c r="H12" i="24"/>
  <c r="H96" i="25"/>
  <c r="F54" i="13"/>
  <c r="G57" i="13"/>
  <c r="D53" i="13"/>
  <c r="F61" i="31"/>
  <c r="E57" i="13"/>
  <c r="G54" i="13"/>
  <c r="G60" i="31"/>
  <c r="H62" i="31"/>
  <c r="F59" i="13"/>
  <c r="F65" i="31"/>
  <c r="G56" i="13"/>
  <c r="G62" i="31"/>
  <c r="H64" i="31"/>
  <c r="H54" i="13"/>
  <c r="G61" i="31"/>
  <c r="G55" i="13"/>
  <c r="G59" i="13"/>
  <c r="U54" i="13"/>
  <c r="T54" i="13"/>
  <c r="S54" i="13"/>
  <c r="R54" i="13"/>
  <c r="J53" i="13"/>
  <c r="Y42" i="9"/>
  <c r="V42" i="12" s="1"/>
  <c r="Y42" i="12" s="1"/>
  <c r="I52" i="31" s="1"/>
  <c r="Y41" i="9"/>
  <c r="V41" i="12"/>
  <c r="Y40" i="9"/>
  <c r="V40" i="12" s="1"/>
  <c r="Y39" i="9"/>
  <c r="V39" i="12" s="1"/>
  <c r="U42" i="9"/>
  <c r="R42" i="12" s="1"/>
  <c r="U41" i="9"/>
  <c r="R41" i="12" s="1"/>
  <c r="Q42" i="9"/>
  <c r="N42" i="12" s="1"/>
  <c r="Q42" i="12" s="1"/>
  <c r="Q40" i="9"/>
  <c r="N40" i="12" s="1"/>
  <c r="Q19" i="9"/>
  <c r="N19" i="12" s="1"/>
  <c r="Q12" i="9"/>
  <c r="N12" i="12" s="1"/>
  <c r="M42" i="9"/>
  <c r="J42" i="12" s="1"/>
  <c r="M41" i="9"/>
  <c r="J41" i="12" s="1"/>
  <c r="M16" i="9"/>
  <c r="J16" i="12" s="1"/>
  <c r="C46" i="10"/>
  <c r="E46" i="10" s="1"/>
  <c r="C46" i="12" s="1"/>
  <c r="C45" i="12"/>
  <c r="E44" i="10"/>
  <c r="C44" i="12" s="1"/>
  <c r="C42" i="10"/>
  <c r="E42" i="10" s="1"/>
  <c r="C42" i="12" s="1"/>
  <c r="B51" i="10"/>
  <c r="E51" i="10"/>
  <c r="C51" i="12" s="1"/>
  <c r="B38" i="10"/>
  <c r="B16" i="10"/>
  <c r="B12" i="10"/>
  <c r="H131" i="23"/>
  <c r="H10" i="25"/>
  <c r="F47" i="12"/>
  <c r="I48" i="9"/>
  <c r="F48" i="12" s="1"/>
  <c r="H10" i="9"/>
  <c r="H91" i="24"/>
  <c r="G11" i="9"/>
  <c r="F12" i="9"/>
  <c r="F15" i="9"/>
  <c r="F28" i="9"/>
  <c r="F29" i="9"/>
  <c r="F31" i="9"/>
  <c r="F34" i="9"/>
  <c r="F37" i="9"/>
  <c r="I37" i="9" s="1"/>
  <c r="F37" i="12" s="1"/>
  <c r="D37" i="33"/>
  <c r="F41" i="9"/>
  <c r="I41" i="9"/>
  <c r="F41" i="12" s="1"/>
  <c r="F43" i="9"/>
  <c r="I43" i="9" s="1"/>
  <c r="F43" i="12" s="1"/>
  <c r="I43" i="12" s="1"/>
  <c r="F9" i="9"/>
  <c r="F40" i="9"/>
  <c r="F38" i="9"/>
  <c r="D45" i="9"/>
  <c r="D18" i="9"/>
  <c r="D22" i="9"/>
  <c r="D42" i="9"/>
  <c r="E42" i="9" s="1"/>
  <c r="B42" i="12" s="1"/>
  <c r="D46" i="9"/>
  <c r="C36" i="9"/>
  <c r="E36" i="9" s="1"/>
  <c r="B36" i="12" s="1"/>
  <c r="C32" i="9"/>
  <c r="H90" i="24"/>
  <c r="Q39" i="16" l="1"/>
  <c r="D36" i="34" s="1"/>
  <c r="J50" i="23"/>
  <c r="L50" i="23"/>
  <c r="M50" i="23" s="1"/>
  <c r="G39" i="10"/>
  <c r="F36" i="10"/>
  <c r="J10" i="22"/>
  <c r="Q31" i="16"/>
  <c r="D26" i="34" s="1"/>
  <c r="G31" i="10"/>
  <c r="G29" i="10"/>
  <c r="G27" i="10"/>
  <c r="F26" i="10"/>
  <c r="K172" i="20"/>
  <c r="G17" i="10"/>
  <c r="Q11" i="16"/>
  <c r="D6" i="34" s="1"/>
  <c r="I10" i="18"/>
  <c r="K133" i="18"/>
  <c r="Q12" i="10"/>
  <c r="O12" i="12" s="1"/>
  <c r="K92" i="22"/>
  <c r="J29" i="10"/>
  <c r="I11" i="21"/>
  <c r="J51" i="20"/>
  <c r="L57" i="23"/>
  <c r="M57" i="23" s="1"/>
  <c r="L217" i="22"/>
  <c r="M217" i="22" s="1"/>
  <c r="L56" i="19"/>
  <c r="M56" i="19" s="1"/>
  <c r="C40" i="10"/>
  <c r="E40" i="10" s="1"/>
  <c r="C40" i="12" s="1"/>
  <c r="E40" i="12" s="1"/>
  <c r="B39" i="10"/>
  <c r="B35" i="10"/>
  <c r="D33" i="10"/>
  <c r="C33" i="10"/>
  <c r="C32" i="10"/>
  <c r="B31" i="10"/>
  <c r="E28" i="10"/>
  <c r="C28" i="12" s="1"/>
  <c r="J49" i="21"/>
  <c r="B27" i="10"/>
  <c r="D25" i="10"/>
  <c r="J129" i="20"/>
  <c r="B23" i="10"/>
  <c r="C20" i="10"/>
  <c r="B19" i="10"/>
  <c r="D17" i="10"/>
  <c r="E16" i="10"/>
  <c r="C16" i="12" s="1"/>
  <c r="B15" i="10"/>
  <c r="E12" i="10"/>
  <c r="C12" i="12" s="1"/>
  <c r="J130" i="18"/>
  <c r="I90" i="18"/>
  <c r="J9" i="18"/>
  <c r="E9" i="10"/>
  <c r="C9" i="12" s="1"/>
  <c r="I9" i="18"/>
  <c r="L56" i="23"/>
  <c r="M56" i="23" s="1"/>
  <c r="L18" i="20"/>
  <c r="M18" i="20" s="1"/>
  <c r="N40" i="10"/>
  <c r="P36" i="10"/>
  <c r="J93" i="22"/>
  <c r="O32" i="10"/>
  <c r="O28" i="10"/>
  <c r="I174" i="20"/>
  <c r="O21" i="10"/>
  <c r="N19" i="10"/>
  <c r="N18" i="10"/>
  <c r="N17" i="10"/>
  <c r="K52" i="19"/>
  <c r="O10" i="10"/>
  <c r="L38" i="10"/>
  <c r="J34" i="10"/>
  <c r="J30" i="10"/>
  <c r="L28" i="10"/>
  <c r="J22" i="10"/>
  <c r="K14" i="10"/>
  <c r="J11" i="10"/>
  <c r="U40" i="10"/>
  <c r="S40" i="12" s="1"/>
  <c r="U40" i="12"/>
  <c r="H44" i="13" s="1"/>
  <c r="L95" i="22"/>
  <c r="M95" i="22" s="1"/>
  <c r="L16" i="22"/>
  <c r="M16" i="22" s="1"/>
  <c r="L179" i="23"/>
  <c r="M179" i="23" s="1"/>
  <c r="L217" i="21"/>
  <c r="M217" i="21" s="1"/>
  <c r="L16" i="21"/>
  <c r="M16" i="21" s="1"/>
  <c r="L97" i="21"/>
  <c r="M97" i="21" s="1"/>
  <c r="U18" i="10"/>
  <c r="S18" i="12" s="1"/>
  <c r="U16" i="10"/>
  <c r="S16" i="12" s="1"/>
  <c r="L97" i="20"/>
  <c r="M97" i="20" s="1"/>
  <c r="L97" i="19"/>
  <c r="M97" i="19" s="1"/>
  <c r="L137" i="18"/>
  <c r="M137" i="18" s="1"/>
  <c r="L97" i="18"/>
  <c r="M97" i="18" s="1"/>
  <c r="I40" i="9"/>
  <c r="F40" i="12" s="1"/>
  <c r="I35" i="9"/>
  <c r="F35" i="12" s="1"/>
  <c r="E91" i="22"/>
  <c r="AZ38" i="15"/>
  <c r="H35" i="33" s="1"/>
  <c r="G15" i="23"/>
  <c r="H15" i="23" s="1"/>
  <c r="G55" i="23"/>
  <c r="H55" i="23" s="1"/>
  <c r="F27" i="9"/>
  <c r="I27" i="9" s="1"/>
  <c r="F27" i="12" s="1"/>
  <c r="P27" i="9"/>
  <c r="E171" i="22"/>
  <c r="B34" i="9"/>
  <c r="D129" i="21"/>
  <c r="B29" i="9"/>
  <c r="D28" i="9"/>
  <c r="B27" i="9"/>
  <c r="E210" i="20"/>
  <c r="C23" i="9"/>
  <c r="E22" i="9"/>
  <c r="B22" i="12" s="1"/>
  <c r="D171" i="19"/>
  <c r="E18" i="9"/>
  <c r="B18" i="12" s="1"/>
  <c r="B17" i="9"/>
  <c r="B15" i="9"/>
  <c r="E130" i="18"/>
  <c r="G130" i="18" s="1"/>
  <c r="H130" i="18" s="1"/>
  <c r="D10" i="9"/>
  <c r="F25" i="9"/>
  <c r="F130" i="20"/>
  <c r="I24" i="9"/>
  <c r="F24" i="12" s="1"/>
  <c r="I22" i="9"/>
  <c r="F22" i="12" s="1"/>
  <c r="H20" i="9"/>
  <c r="F19" i="9"/>
  <c r="I19" i="9" s="1"/>
  <c r="F19" i="12" s="1"/>
  <c r="F17" i="9"/>
  <c r="G15" i="9"/>
  <c r="U39" i="9"/>
  <c r="R39" i="12" s="1"/>
  <c r="U37" i="9"/>
  <c r="R37" i="12" s="1"/>
  <c r="U34" i="9"/>
  <c r="R34" i="12" s="1"/>
  <c r="U25" i="9"/>
  <c r="R25" i="12" s="1"/>
  <c r="U22" i="9"/>
  <c r="R22" i="12" s="1"/>
  <c r="S15" i="9"/>
  <c r="CB23" i="15"/>
  <c r="J18" i="33" s="1"/>
  <c r="G56" i="23"/>
  <c r="H56" i="23" s="1"/>
  <c r="BG39" i="15"/>
  <c r="N36" i="33" s="1"/>
  <c r="AE39" i="15"/>
  <c r="F36" i="33" s="1"/>
  <c r="F213" i="22"/>
  <c r="N37" i="9"/>
  <c r="Q37" i="9" s="1"/>
  <c r="N37" i="12" s="1"/>
  <c r="N30" i="9"/>
  <c r="N29" i="9"/>
  <c r="Q29" i="9" s="1"/>
  <c r="N29" i="12" s="1"/>
  <c r="N27" i="9"/>
  <c r="P25" i="9"/>
  <c r="N24" i="9"/>
  <c r="Q20" i="9"/>
  <c r="N20" i="12" s="1"/>
  <c r="M40" i="9"/>
  <c r="J40" i="12" s="1"/>
  <c r="M40" i="12" s="1"/>
  <c r="F44" i="13" s="1"/>
  <c r="D51" i="23"/>
  <c r="E173" i="22"/>
  <c r="M36" i="9"/>
  <c r="J36" i="12" s="1"/>
  <c r="D132" i="22"/>
  <c r="K30" i="9"/>
  <c r="J27" i="9"/>
  <c r="D212" i="20"/>
  <c r="J24" i="9"/>
  <c r="E11" i="20"/>
  <c r="J18" i="9"/>
  <c r="J17" i="9"/>
  <c r="M17" i="9"/>
  <c r="J17" i="12" s="1"/>
  <c r="J15" i="9"/>
  <c r="M15" i="9" s="1"/>
  <c r="J15" i="12" s="1"/>
  <c r="J11" i="9"/>
  <c r="G18" i="23"/>
  <c r="H18" i="23" s="1"/>
  <c r="BU39" i="15"/>
  <c r="I36" i="33" s="1"/>
  <c r="O31" i="13"/>
  <c r="N37" i="31"/>
  <c r="N44" i="31"/>
  <c r="N24" i="31"/>
  <c r="N36" i="31"/>
  <c r="M21" i="31"/>
  <c r="N26" i="13"/>
  <c r="L47" i="31"/>
  <c r="L31" i="31"/>
  <c r="K36" i="31"/>
  <c r="L30" i="13"/>
  <c r="O51" i="18"/>
  <c r="K10" i="11"/>
  <c r="M10" i="11" s="1"/>
  <c r="L10" i="12" s="1"/>
  <c r="G39" i="11"/>
  <c r="J33" i="11"/>
  <c r="M33" i="11" s="1"/>
  <c r="L33" i="12" s="1"/>
  <c r="Q18" i="11"/>
  <c r="P18" i="12" s="1"/>
  <c r="S17" i="11"/>
  <c r="U17" i="11" s="1"/>
  <c r="T17" i="12" s="1"/>
  <c r="O90" i="18"/>
  <c r="P136" i="18"/>
  <c r="P213" i="18"/>
  <c r="O211" i="19"/>
  <c r="N93" i="20"/>
  <c r="P51" i="21"/>
  <c r="P133" i="22"/>
  <c r="N11" i="23"/>
  <c r="Q11" i="23" s="1"/>
  <c r="J39" i="11"/>
  <c r="Q35" i="17"/>
  <c r="D30" i="35" s="1"/>
  <c r="N131" i="22"/>
  <c r="F36" i="11"/>
  <c r="I36" i="11" s="1"/>
  <c r="H36" i="12" s="1"/>
  <c r="P215" i="21"/>
  <c r="T32" i="11"/>
  <c r="U32" i="11" s="1"/>
  <c r="T32" i="12" s="1"/>
  <c r="O213" i="21"/>
  <c r="O32" i="11"/>
  <c r="N173" i="21"/>
  <c r="J31" i="11"/>
  <c r="M31" i="11" s="1"/>
  <c r="L31" i="12" s="1"/>
  <c r="D31" i="11"/>
  <c r="P171" i="21"/>
  <c r="Q171" i="21" s="1"/>
  <c r="BU29" i="17"/>
  <c r="I24" i="35" s="1"/>
  <c r="N138" i="21"/>
  <c r="N92" i="21"/>
  <c r="J29" i="11"/>
  <c r="M29" i="11" s="1"/>
  <c r="L29" i="12" s="1"/>
  <c r="D29" i="11"/>
  <c r="P90" i="21"/>
  <c r="P54" i="21"/>
  <c r="T28" i="11"/>
  <c r="U28" i="11" s="1"/>
  <c r="T28" i="12" s="1"/>
  <c r="N11" i="21"/>
  <c r="J27" i="11"/>
  <c r="D27" i="11"/>
  <c r="P9" i="21"/>
  <c r="Q9" i="21" s="1"/>
  <c r="T26" i="11"/>
  <c r="P215" i="20"/>
  <c r="O210" i="20"/>
  <c r="C26" i="11"/>
  <c r="R25" i="11"/>
  <c r="N176" i="20"/>
  <c r="J24" i="11"/>
  <c r="N131" i="20"/>
  <c r="O92" i="20"/>
  <c r="K23" i="11"/>
  <c r="P54" i="20"/>
  <c r="T22" i="11"/>
  <c r="U22" i="11" s="1"/>
  <c r="T22" i="12" s="1"/>
  <c r="P52" i="20"/>
  <c r="P22" i="11"/>
  <c r="O10" i="20"/>
  <c r="G21" i="11"/>
  <c r="I21" i="11" s="1"/>
  <c r="H21" i="12" s="1"/>
  <c r="N216" i="19"/>
  <c r="V20" i="11"/>
  <c r="P176" i="19"/>
  <c r="T19" i="11"/>
  <c r="N130" i="19"/>
  <c r="F18" i="11"/>
  <c r="O129" i="19"/>
  <c r="C18" i="11"/>
  <c r="E18" i="11" s="1"/>
  <c r="D18" i="12" s="1"/>
  <c r="F17" i="11"/>
  <c r="N91" i="19"/>
  <c r="N174" i="18"/>
  <c r="N13" i="11"/>
  <c r="Q13" i="11" s="1"/>
  <c r="P13" i="12" s="1"/>
  <c r="O135" i="18"/>
  <c r="S12" i="11"/>
  <c r="O133" i="18"/>
  <c r="O12" i="11"/>
  <c r="Q12" i="11" s="1"/>
  <c r="P12" i="12" s="1"/>
  <c r="Q12" i="12" s="1"/>
  <c r="N91" i="18"/>
  <c r="F11" i="11"/>
  <c r="Q17" i="11"/>
  <c r="P17" i="12" s="1"/>
  <c r="C15" i="11"/>
  <c r="C14" i="11"/>
  <c r="P213" i="20"/>
  <c r="Q213" i="20" s="1"/>
  <c r="O96" i="20"/>
  <c r="K9" i="11"/>
  <c r="O11" i="18"/>
  <c r="CI38" i="17"/>
  <c r="M35" i="35" s="1"/>
  <c r="N20" i="23"/>
  <c r="P9" i="23"/>
  <c r="D39" i="11"/>
  <c r="N176" i="22"/>
  <c r="R37" i="11"/>
  <c r="R36" i="11"/>
  <c r="N135" i="22"/>
  <c r="R35" i="11"/>
  <c r="N95" i="22"/>
  <c r="O93" i="22"/>
  <c r="O35" i="11"/>
  <c r="P92" i="22"/>
  <c r="L35" i="11"/>
  <c r="N90" i="22"/>
  <c r="B35" i="11"/>
  <c r="E35" i="11" s="1"/>
  <c r="D35" i="12" s="1"/>
  <c r="T33" i="11"/>
  <c r="P14" i="22"/>
  <c r="O10" i="22"/>
  <c r="G33" i="11"/>
  <c r="I33" i="11" s="1"/>
  <c r="H33" i="12" s="1"/>
  <c r="N210" i="21"/>
  <c r="B32" i="11"/>
  <c r="N176" i="21"/>
  <c r="R31" i="11"/>
  <c r="U31" i="11" s="1"/>
  <c r="T31" i="12" s="1"/>
  <c r="N31" i="11"/>
  <c r="N174" i="21"/>
  <c r="P134" i="21"/>
  <c r="T30" i="11"/>
  <c r="O52" i="21"/>
  <c r="O28" i="11"/>
  <c r="B28" i="11"/>
  <c r="N49" i="21"/>
  <c r="Q49" i="21" s="1"/>
  <c r="N211" i="20"/>
  <c r="F26" i="11"/>
  <c r="P173" i="20"/>
  <c r="L25" i="11"/>
  <c r="M25" i="11" s="1"/>
  <c r="L25" i="12" s="1"/>
  <c r="O130" i="20"/>
  <c r="G24" i="11"/>
  <c r="D24" i="11"/>
  <c r="P129" i="20"/>
  <c r="Q129" i="20" s="1"/>
  <c r="O95" i="20"/>
  <c r="S23" i="11"/>
  <c r="V21" i="11"/>
  <c r="N15" i="20"/>
  <c r="J21" i="11"/>
  <c r="N11" i="20"/>
  <c r="D21" i="11"/>
  <c r="P9" i="20"/>
  <c r="Q9" i="20" s="1"/>
  <c r="N212" i="19"/>
  <c r="J20" i="11"/>
  <c r="P174" i="19"/>
  <c r="P19" i="11"/>
  <c r="Q19" i="11" s="1"/>
  <c r="P19" i="12" s="1"/>
  <c r="P17" i="11"/>
  <c r="P93" i="19"/>
  <c r="N90" i="19"/>
  <c r="B17" i="11"/>
  <c r="E17" i="11" s="1"/>
  <c r="D17" i="12" s="1"/>
  <c r="P12" i="19"/>
  <c r="P15" i="11"/>
  <c r="R13" i="11"/>
  <c r="N176" i="18"/>
  <c r="W13" i="11"/>
  <c r="O177" i="18"/>
  <c r="K13" i="11"/>
  <c r="O173" i="18"/>
  <c r="Q173" i="18" s="1"/>
  <c r="P171" i="18"/>
  <c r="D13" i="11"/>
  <c r="E13" i="11" s="1"/>
  <c r="D13" i="12" s="1"/>
  <c r="L12" i="11"/>
  <c r="P132" i="18"/>
  <c r="Q132" i="18" s="1"/>
  <c r="E11" i="11"/>
  <c r="D11" i="12" s="1"/>
  <c r="B38" i="11"/>
  <c r="E38" i="11" s="1"/>
  <c r="D38" i="12" s="1"/>
  <c r="J37" i="11"/>
  <c r="Q35" i="11"/>
  <c r="P35" i="12" s="1"/>
  <c r="L32" i="11"/>
  <c r="E31" i="11"/>
  <c r="D31" i="12" s="1"/>
  <c r="M30" i="11"/>
  <c r="L30" i="12" s="1"/>
  <c r="G27" i="11"/>
  <c r="I27" i="11" s="1"/>
  <c r="H27" i="12" s="1"/>
  <c r="O25" i="11"/>
  <c r="B22" i="11"/>
  <c r="H16" i="11"/>
  <c r="I16" i="11" s="1"/>
  <c r="H16" i="12" s="1"/>
  <c r="R10" i="11"/>
  <c r="T29" i="11"/>
  <c r="O55" i="18"/>
  <c r="P210" i="19"/>
  <c r="Q210" i="19" s="1"/>
  <c r="P177" i="21"/>
  <c r="N131" i="21"/>
  <c r="Q172" i="22"/>
  <c r="Q9" i="22"/>
  <c r="AZ15" i="17"/>
  <c r="H10" i="35" s="1"/>
  <c r="BU9" i="17"/>
  <c r="I4" i="35" s="1"/>
  <c r="AZ9" i="17"/>
  <c r="H4" i="35" s="1"/>
  <c r="Q52" i="21"/>
  <c r="Q22" i="17"/>
  <c r="D17" i="35" s="1"/>
  <c r="J19" i="17"/>
  <c r="C14" i="35" s="1"/>
  <c r="Q136" i="21"/>
  <c r="Q15" i="21"/>
  <c r="CI22" i="17"/>
  <c r="M17" i="35" s="1"/>
  <c r="AS22" i="17"/>
  <c r="L17" i="35" s="1"/>
  <c r="E24" i="10"/>
  <c r="C24" i="12" s="1"/>
  <c r="L217" i="19"/>
  <c r="M217" i="19" s="1"/>
  <c r="L55" i="18"/>
  <c r="M55" i="18" s="1"/>
  <c r="L174" i="18"/>
  <c r="M174" i="18" s="1"/>
  <c r="J91" i="22"/>
  <c r="L14" i="19"/>
  <c r="M14" i="19" s="1"/>
  <c r="I14" i="23"/>
  <c r="L14" i="23" s="1"/>
  <c r="M14" i="23" s="1"/>
  <c r="G102" i="22"/>
  <c r="H102" i="22" s="1"/>
  <c r="CI25" i="15"/>
  <c r="M20" i="33" s="1"/>
  <c r="BG32" i="15"/>
  <c r="N27" i="33" s="1"/>
  <c r="BG25" i="15"/>
  <c r="N20" i="33" s="1"/>
  <c r="CI21" i="15"/>
  <c r="M16" i="33" s="1"/>
  <c r="CI14" i="15"/>
  <c r="M9" i="33" s="1"/>
  <c r="G101" i="22"/>
  <c r="H101" i="22" s="1"/>
  <c r="CB33" i="15"/>
  <c r="J28" i="33" s="1"/>
  <c r="E16" i="22"/>
  <c r="BG38" i="15"/>
  <c r="N35" i="33" s="1"/>
  <c r="E217" i="20"/>
  <c r="X28" i="9"/>
  <c r="X16" i="9"/>
  <c r="U24" i="9"/>
  <c r="R24" i="12" s="1"/>
  <c r="U28" i="9"/>
  <c r="R28" i="12" s="1"/>
  <c r="T27" i="9"/>
  <c r="F134" i="19"/>
  <c r="F134" i="20"/>
  <c r="U16" i="9"/>
  <c r="R16" i="12" s="1"/>
  <c r="T35" i="9"/>
  <c r="U35" i="9" s="1"/>
  <c r="R35" i="12" s="1"/>
  <c r="U30" i="9"/>
  <c r="R30" i="12" s="1"/>
  <c r="U11" i="9"/>
  <c r="R11" i="12" s="1"/>
  <c r="U15" i="9"/>
  <c r="R15" i="12" s="1"/>
  <c r="U13" i="9"/>
  <c r="R13" i="12" s="1"/>
  <c r="U9" i="9"/>
  <c r="R9" i="12" s="1"/>
  <c r="U9" i="12" s="1"/>
  <c r="H19" i="31" s="1"/>
  <c r="E14" i="22"/>
  <c r="U14" i="9"/>
  <c r="R14" i="12" s="1"/>
  <c r="U18" i="9"/>
  <c r="R18" i="12" s="1"/>
  <c r="U38" i="9"/>
  <c r="R38" i="12" s="1"/>
  <c r="U23" i="9"/>
  <c r="R23" i="12" s="1"/>
  <c r="AS31" i="15"/>
  <c r="L26" i="33" s="1"/>
  <c r="D215" i="22"/>
  <c r="R12" i="9"/>
  <c r="U12" i="9" s="1"/>
  <c r="R12" i="12" s="1"/>
  <c r="Q34" i="9"/>
  <c r="N34" i="12" s="1"/>
  <c r="Q36" i="9"/>
  <c r="N36" i="12" s="1"/>
  <c r="Q32" i="9"/>
  <c r="N32" i="12" s="1"/>
  <c r="Q28" i="9"/>
  <c r="N28" i="12" s="1"/>
  <c r="Q33" i="9"/>
  <c r="N33" i="12" s="1"/>
  <c r="E132" i="20"/>
  <c r="E12" i="23"/>
  <c r="Q15" i="9"/>
  <c r="N15" i="12" s="1"/>
  <c r="O21" i="9"/>
  <c r="Q21" i="9" s="1"/>
  <c r="N21" i="12" s="1"/>
  <c r="Q14" i="9"/>
  <c r="N14" i="12" s="1"/>
  <c r="O13" i="9"/>
  <c r="Q11" i="9"/>
  <c r="N11" i="12" s="1"/>
  <c r="Q39" i="9"/>
  <c r="N39" i="12" s="1"/>
  <c r="Q31" i="9"/>
  <c r="N31" i="12" s="1"/>
  <c r="O31" i="9"/>
  <c r="O27" i="9"/>
  <c r="Q27" i="9" s="1"/>
  <c r="N27" i="12" s="1"/>
  <c r="E52" i="22"/>
  <c r="G52" i="22" s="1"/>
  <c r="H52" i="22" s="1"/>
  <c r="Q10" i="9"/>
  <c r="N10" i="12" s="1"/>
  <c r="O30" i="9"/>
  <c r="Q30" i="9" s="1"/>
  <c r="N30" i="12" s="1"/>
  <c r="Q23" i="9"/>
  <c r="N23" i="12" s="1"/>
  <c r="Q25" i="9"/>
  <c r="N25" i="12" s="1"/>
  <c r="Q18" i="9"/>
  <c r="N18" i="12" s="1"/>
  <c r="N9" i="9"/>
  <c r="Q9" i="9" s="1"/>
  <c r="N9" i="12" s="1"/>
  <c r="D93" i="19"/>
  <c r="N22" i="9"/>
  <c r="Q22" i="9" s="1"/>
  <c r="N22" i="12" s="1"/>
  <c r="Q16" i="9"/>
  <c r="N16" i="12" s="1"/>
  <c r="N26" i="9"/>
  <c r="M20" i="9"/>
  <c r="J20" i="12" s="1"/>
  <c r="L39" i="9"/>
  <c r="L34" i="9"/>
  <c r="M34" i="9" s="1"/>
  <c r="J34" i="12" s="1"/>
  <c r="L30" i="9"/>
  <c r="M30" i="9" s="1"/>
  <c r="J30" i="12" s="1"/>
  <c r="F92" i="21"/>
  <c r="F173" i="22"/>
  <c r="M32" i="9"/>
  <c r="J32" i="12" s="1"/>
  <c r="L33" i="9"/>
  <c r="M37" i="9"/>
  <c r="J37" i="12" s="1"/>
  <c r="M23" i="9"/>
  <c r="J23" i="12" s="1"/>
  <c r="K39" i="9"/>
  <c r="M39" i="9" s="1"/>
  <c r="J39" i="12" s="1"/>
  <c r="K31" i="9"/>
  <c r="K27" i="9"/>
  <c r="X26" i="15"/>
  <c r="E21" i="33" s="1"/>
  <c r="K33" i="9"/>
  <c r="M33" i="9" s="1"/>
  <c r="J33" i="12" s="1"/>
  <c r="K29" i="9"/>
  <c r="E131" i="20"/>
  <c r="M26" i="9"/>
  <c r="J26" i="12" s="1"/>
  <c r="M24" i="9"/>
  <c r="J24" i="12" s="1"/>
  <c r="M38" i="9"/>
  <c r="J38" i="12" s="1"/>
  <c r="M28" i="9"/>
  <c r="J28" i="12" s="1"/>
  <c r="J12" i="9"/>
  <c r="J35" i="9"/>
  <c r="M35" i="9" s="1"/>
  <c r="J35" i="12" s="1"/>
  <c r="D51" i="21"/>
  <c r="D212" i="22"/>
  <c r="J22" i="9"/>
  <c r="M22" i="9" s="1"/>
  <c r="J22" i="12" s="1"/>
  <c r="J19" i="9"/>
  <c r="M19" i="9" s="1"/>
  <c r="J19" i="12" s="1"/>
  <c r="I28" i="9"/>
  <c r="F28" i="12" s="1"/>
  <c r="I29" i="9"/>
  <c r="F29" i="12" s="1"/>
  <c r="H14" i="9"/>
  <c r="H26" i="9"/>
  <c r="I26" i="9" s="1"/>
  <c r="F26" i="12" s="1"/>
  <c r="F91" i="18"/>
  <c r="F130" i="19"/>
  <c r="G130" i="19" s="1"/>
  <c r="I25" i="9"/>
  <c r="F25" i="12" s="1"/>
  <c r="I11" i="9"/>
  <c r="F11" i="12" s="1"/>
  <c r="I16" i="9"/>
  <c r="F16" i="12" s="1"/>
  <c r="D34" i="9"/>
  <c r="D30" i="9"/>
  <c r="F9" i="21"/>
  <c r="E34" i="9"/>
  <c r="B34" i="12" s="1"/>
  <c r="D33" i="9"/>
  <c r="D24" i="9"/>
  <c r="E24" i="9" s="1"/>
  <c r="B24" i="12" s="1"/>
  <c r="E11" i="9"/>
  <c r="B11" i="12" s="1"/>
  <c r="E9" i="9"/>
  <c r="B9" i="12" s="1"/>
  <c r="E9" i="12" s="1"/>
  <c r="D19" i="31" s="1"/>
  <c r="D31" i="9"/>
  <c r="E31" i="9" s="1"/>
  <c r="B31" i="12" s="1"/>
  <c r="E27" i="9"/>
  <c r="B27" i="12" s="1"/>
  <c r="E28" i="9"/>
  <c r="B28" i="12" s="1"/>
  <c r="E37" i="9"/>
  <c r="B37" i="12" s="1"/>
  <c r="J34" i="15"/>
  <c r="C29" i="33" s="1"/>
  <c r="E9" i="21"/>
  <c r="C39" i="9"/>
  <c r="E10" i="9"/>
  <c r="B10" i="12" s="1"/>
  <c r="E32" i="9"/>
  <c r="B32" i="12" s="1"/>
  <c r="E16" i="9"/>
  <c r="B16" i="12" s="1"/>
  <c r="E16" i="12" s="1"/>
  <c r="E12" i="9"/>
  <c r="B12" i="12" s="1"/>
  <c r="D49" i="18"/>
  <c r="B25" i="9"/>
  <c r="E25" i="9" s="1"/>
  <c r="B25" i="12" s="1"/>
  <c r="F47" i="13"/>
  <c r="F53" i="31"/>
  <c r="H79" i="27"/>
  <c r="F56" i="13"/>
  <c r="F62" i="31"/>
  <c r="G48" i="13"/>
  <c r="I64" i="31"/>
  <c r="G139" i="27"/>
  <c r="H139" i="27" s="1"/>
  <c r="Q133" i="25"/>
  <c r="Y51" i="11"/>
  <c r="X51" i="12" s="1"/>
  <c r="CI62" i="16"/>
  <c r="I20" i="27"/>
  <c r="I18" i="27"/>
  <c r="L18" i="27" s="1"/>
  <c r="M18" i="27" s="1"/>
  <c r="L210" i="26"/>
  <c r="M210" i="26" s="1"/>
  <c r="L173" i="26"/>
  <c r="M173" i="26" s="1"/>
  <c r="AZ58" i="16"/>
  <c r="I97" i="26"/>
  <c r="L97" i="26" s="1"/>
  <c r="M97" i="26" s="1"/>
  <c r="P83" i="27"/>
  <c r="Q83" i="27" s="1"/>
  <c r="P85" i="27"/>
  <c r="Q85" i="27" s="1"/>
  <c r="S56" i="11"/>
  <c r="U56" i="11" s="1"/>
  <c r="T56" i="12" s="1"/>
  <c r="O215" i="25"/>
  <c r="K56" i="11"/>
  <c r="O212" i="25"/>
  <c r="Q212" i="25" s="1"/>
  <c r="N211" i="25"/>
  <c r="Q211" i="25" s="1"/>
  <c r="F56" i="11"/>
  <c r="I56" i="11" s="1"/>
  <c r="H56" i="12" s="1"/>
  <c r="I56" i="12" s="1"/>
  <c r="E66" i="31" s="1"/>
  <c r="G55" i="11"/>
  <c r="O173" i="25"/>
  <c r="Q173" i="25" s="1"/>
  <c r="M44" i="13"/>
  <c r="L50" i="31"/>
  <c r="K59" i="13"/>
  <c r="J65" i="31"/>
  <c r="K54" i="13"/>
  <c r="J60" i="31"/>
  <c r="M53" i="31"/>
  <c r="N47" i="13"/>
  <c r="M48" i="9"/>
  <c r="J48" i="12" s="1"/>
  <c r="AZ59" i="16"/>
  <c r="H56" i="34" s="1"/>
  <c r="I136" i="26"/>
  <c r="L136" i="26" s="1"/>
  <c r="M136" i="26" s="1"/>
  <c r="I53" i="10"/>
  <c r="G53" i="12" s="1"/>
  <c r="P181" i="27"/>
  <c r="P183" i="27"/>
  <c r="Q183" i="27" s="1"/>
  <c r="Q119" i="27"/>
  <c r="K32" i="13"/>
  <c r="J38" i="31"/>
  <c r="N38" i="31"/>
  <c r="O32" i="13"/>
  <c r="I44" i="12"/>
  <c r="E45" i="9"/>
  <c r="B45" i="12" s="1"/>
  <c r="J21" i="31"/>
  <c r="K15" i="13"/>
  <c r="M40" i="31"/>
  <c r="N34" i="13"/>
  <c r="I45" i="12"/>
  <c r="R85" i="27"/>
  <c r="S85" i="27" s="1"/>
  <c r="Q11" i="27"/>
  <c r="Q93" i="26"/>
  <c r="I46" i="10"/>
  <c r="G46" i="12" s="1"/>
  <c r="M47" i="10"/>
  <c r="K47" i="12" s="1"/>
  <c r="M47" i="12" s="1"/>
  <c r="F51" i="13" s="1"/>
  <c r="L217" i="25"/>
  <c r="M217" i="25" s="1"/>
  <c r="Y43" i="12"/>
  <c r="I47" i="13" s="1"/>
  <c r="L45" i="13"/>
  <c r="K51" i="31"/>
  <c r="L221" i="25"/>
  <c r="M221" i="25" s="1"/>
  <c r="U10" i="9"/>
  <c r="R10" i="12" s="1"/>
  <c r="L222" i="26"/>
  <c r="M222" i="26" s="1"/>
  <c r="L131" i="26"/>
  <c r="M131" i="26" s="1"/>
  <c r="BN58" i="16"/>
  <c r="K55" i="34" s="1"/>
  <c r="J57" i="16"/>
  <c r="C54" i="34" s="1"/>
  <c r="L16" i="26"/>
  <c r="M16" i="26" s="1"/>
  <c r="CI55" i="16"/>
  <c r="M52" i="34" s="1"/>
  <c r="Q13" i="10"/>
  <c r="O13" i="12" s="1"/>
  <c r="Y11" i="10"/>
  <c r="W11" i="12" s="1"/>
  <c r="AZ64" i="17"/>
  <c r="AS62" i="17"/>
  <c r="AE56" i="17"/>
  <c r="F53" i="35" s="1"/>
  <c r="AE54" i="17"/>
  <c r="F51" i="35" s="1"/>
  <c r="Q36" i="11"/>
  <c r="P36" i="12" s="1"/>
  <c r="M34" i="11"/>
  <c r="L34" i="12" s="1"/>
  <c r="E32" i="11"/>
  <c r="D32" i="12" s="1"/>
  <c r="Q26" i="11"/>
  <c r="P26" i="12" s="1"/>
  <c r="I26" i="11"/>
  <c r="H26" i="12" s="1"/>
  <c r="Q97" i="19"/>
  <c r="Q16" i="19"/>
  <c r="L137" i="22"/>
  <c r="M137" i="22" s="1"/>
  <c r="E30" i="9"/>
  <c r="B30" i="12" s="1"/>
  <c r="N40" i="31"/>
  <c r="L23" i="31"/>
  <c r="K52" i="31"/>
  <c r="M47" i="31"/>
  <c r="M37" i="31"/>
  <c r="Y27" i="10"/>
  <c r="W27" i="12" s="1"/>
  <c r="I32" i="10"/>
  <c r="G32" i="12" s="1"/>
  <c r="E37" i="10"/>
  <c r="C37" i="12" s="1"/>
  <c r="I40" i="10"/>
  <c r="G40" i="12" s="1"/>
  <c r="I40" i="12" s="1"/>
  <c r="U41" i="10"/>
  <c r="S41" i="12" s="1"/>
  <c r="U41" i="12" s="1"/>
  <c r="M42" i="10"/>
  <c r="K42" i="12" s="1"/>
  <c r="M42" i="12" s="1"/>
  <c r="U13" i="11"/>
  <c r="T13" i="12" s="1"/>
  <c r="Q97" i="18"/>
  <c r="Q178" i="18"/>
  <c r="Q217" i="19"/>
  <c r="Q56" i="21"/>
  <c r="BG28" i="17"/>
  <c r="N23" i="35" s="1"/>
  <c r="Q16" i="22"/>
  <c r="Q97" i="22"/>
  <c r="Q137" i="22"/>
  <c r="Q178" i="22"/>
  <c r="BG44" i="16"/>
  <c r="N41" i="34" s="1"/>
  <c r="BG54" i="16"/>
  <c r="N51" i="34" s="1"/>
  <c r="L16" i="23"/>
  <c r="M16" i="23" s="1"/>
  <c r="Q16" i="21"/>
  <c r="L9" i="26"/>
  <c r="M9" i="26" s="1"/>
  <c r="L172" i="26"/>
  <c r="M172" i="26" s="1"/>
  <c r="Q91" i="26"/>
  <c r="Q46" i="27"/>
  <c r="R46" i="27" s="1"/>
  <c r="S46" i="27" s="1"/>
  <c r="Q137" i="24"/>
  <c r="Y55" i="11"/>
  <c r="X55" i="12" s="1"/>
  <c r="Q82" i="27"/>
  <c r="U19" i="10"/>
  <c r="S19" i="12" s="1"/>
  <c r="M46" i="10"/>
  <c r="K46" i="12" s="1"/>
  <c r="M46" i="12" s="1"/>
  <c r="E53" i="10"/>
  <c r="C53" i="12" s="1"/>
  <c r="M54" i="10"/>
  <c r="K54" i="12" s="1"/>
  <c r="G12" i="27"/>
  <c r="H12" i="27" s="1"/>
  <c r="Q18" i="27"/>
  <c r="U45" i="11"/>
  <c r="T45" i="12" s="1"/>
  <c r="Q52" i="11"/>
  <c r="P52" i="12" s="1"/>
  <c r="U53" i="11"/>
  <c r="T53" i="12" s="1"/>
  <c r="Q214" i="25"/>
  <c r="Q10" i="27"/>
  <c r="Q46" i="10"/>
  <c r="O46" i="12" s="1"/>
  <c r="Q46" i="12" s="1"/>
  <c r="Y50" i="10"/>
  <c r="W50" i="12" s="1"/>
  <c r="G20" i="27"/>
  <c r="H20" i="27" s="1"/>
  <c r="BG66" i="16"/>
  <c r="L78" i="27"/>
  <c r="M78" i="27" s="1"/>
  <c r="AZ60" i="16"/>
  <c r="AS59" i="16"/>
  <c r="L56" i="34" s="1"/>
  <c r="CI57" i="16"/>
  <c r="M54" i="34" s="1"/>
  <c r="AL67" i="17"/>
  <c r="AZ63" i="17"/>
  <c r="X57" i="17"/>
  <c r="E54" i="35" s="1"/>
  <c r="Y41" i="11"/>
  <c r="X41" i="12" s="1"/>
  <c r="Y36" i="11"/>
  <c r="X36" i="12" s="1"/>
  <c r="E28" i="11"/>
  <c r="D28" i="12" s="1"/>
  <c r="Q20" i="11"/>
  <c r="P20" i="12" s="1"/>
  <c r="I18" i="11"/>
  <c r="H18" i="12" s="1"/>
  <c r="Y9" i="11"/>
  <c r="X9" i="12" s="1"/>
  <c r="Q136" i="20"/>
  <c r="L97" i="22"/>
  <c r="M97" i="22" s="1"/>
  <c r="Q16" i="23"/>
  <c r="N52" i="31"/>
  <c r="M43" i="13"/>
  <c r="N42" i="13"/>
  <c r="M35" i="31"/>
  <c r="U14" i="11"/>
  <c r="T14" i="12" s="1"/>
  <c r="U19" i="11"/>
  <c r="T19" i="12" s="1"/>
  <c r="U23" i="11"/>
  <c r="T23" i="12" s="1"/>
  <c r="Q178" i="20"/>
  <c r="BG40" i="16"/>
  <c r="N37" i="34" s="1"/>
  <c r="BG52" i="16"/>
  <c r="N49" i="34" s="1"/>
  <c r="CI54" i="16"/>
  <c r="M51" i="34" s="1"/>
  <c r="L91" i="26"/>
  <c r="M91" i="26" s="1"/>
  <c r="L130" i="26"/>
  <c r="M130" i="26" s="1"/>
  <c r="E20" i="10"/>
  <c r="C20" i="12" s="1"/>
  <c r="I48" i="11"/>
  <c r="H48" i="12" s="1"/>
  <c r="I48" i="12" s="1"/>
  <c r="Q14" i="27"/>
  <c r="Q48" i="27"/>
  <c r="Q95" i="26"/>
  <c r="Q177" i="25"/>
  <c r="I51" i="11"/>
  <c r="H51" i="12" s="1"/>
  <c r="Q56" i="11"/>
  <c r="P56" i="12" s="1"/>
  <c r="Q56" i="12" s="1"/>
  <c r="G66" i="31" s="1"/>
  <c r="Q94" i="26"/>
  <c r="Q49" i="27"/>
  <c r="Q48" i="10"/>
  <c r="O48" i="12" s="1"/>
  <c r="E50" i="10"/>
  <c r="C50" i="12" s="1"/>
  <c r="Y53" i="10"/>
  <c r="W53" i="12" s="1"/>
  <c r="U55" i="10"/>
  <c r="S55" i="12" s="1"/>
  <c r="U46" i="9"/>
  <c r="R46" i="12" s="1"/>
  <c r="E46" i="11"/>
  <c r="D46" i="12" s="1"/>
  <c r="U55" i="11"/>
  <c r="T55" i="12" s="1"/>
  <c r="M56" i="11"/>
  <c r="L56" i="12" s="1"/>
  <c r="Q216" i="25"/>
  <c r="Q81" i="27"/>
  <c r="Q175" i="27"/>
  <c r="Y44" i="9"/>
  <c r="V44" i="12" s="1"/>
  <c r="G176" i="27"/>
  <c r="H176" i="27" s="1"/>
  <c r="G114" i="27"/>
  <c r="H114" i="27" s="1"/>
  <c r="E19" i="9"/>
  <c r="B19" i="12" s="1"/>
  <c r="L151" i="27"/>
  <c r="M151" i="27" s="1"/>
  <c r="L79" i="27"/>
  <c r="M79" i="27" s="1"/>
  <c r="L50" i="27"/>
  <c r="AS62" i="16"/>
  <c r="Q61" i="16"/>
  <c r="L134" i="26"/>
  <c r="M134" i="26" s="1"/>
  <c r="L133" i="26"/>
  <c r="M133" i="26" s="1"/>
  <c r="Q56" i="16"/>
  <c r="D53" i="34" s="1"/>
  <c r="Y19" i="10"/>
  <c r="W19" i="12" s="1"/>
  <c r="L136" i="19"/>
  <c r="M136" i="19" s="1"/>
  <c r="L178" i="18"/>
  <c r="M178" i="18" s="1"/>
  <c r="U12" i="10"/>
  <c r="S12" i="12" s="1"/>
  <c r="U11" i="10"/>
  <c r="S11" i="12" s="1"/>
  <c r="U10" i="10"/>
  <c r="S10" i="12" s="1"/>
  <c r="Y9" i="10"/>
  <c r="W9" i="12" s="1"/>
  <c r="AS67" i="17"/>
  <c r="AL66" i="17"/>
  <c r="AZ55" i="17"/>
  <c r="H52" i="35" s="1"/>
  <c r="Y50" i="11"/>
  <c r="X50" i="12" s="1"/>
  <c r="Q37" i="11"/>
  <c r="P37" i="12" s="1"/>
  <c r="Q34" i="11"/>
  <c r="P34" i="12" s="1"/>
  <c r="Q32" i="11"/>
  <c r="P32" i="12" s="1"/>
  <c r="M32" i="11"/>
  <c r="L32" i="12" s="1"/>
  <c r="E20" i="11"/>
  <c r="D20" i="12" s="1"/>
  <c r="M17" i="11"/>
  <c r="L17" i="12" s="1"/>
  <c r="I17" i="11"/>
  <c r="H17" i="12" s="1"/>
  <c r="Q15" i="11"/>
  <c r="P15" i="12" s="1"/>
  <c r="J42" i="31"/>
  <c r="U31" i="9"/>
  <c r="R31" i="12" s="1"/>
  <c r="U27" i="9"/>
  <c r="R27" i="12" s="1"/>
  <c r="Y35" i="10"/>
  <c r="W35" i="12" s="1"/>
  <c r="I37" i="10"/>
  <c r="G37" i="12" s="1"/>
  <c r="U37" i="10"/>
  <c r="S37" i="12" s="1"/>
  <c r="U33" i="11"/>
  <c r="T33" i="12" s="1"/>
  <c r="CP32" i="17"/>
  <c r="O27" i="35" s="1"/>
  <c r="CP10" i="16"/>
  <c r="CP11" i="16"/>
  <c r="O6" i="34" s="1"/>
  <c r="CP15" i="16"/>
  <c r="O10" i="34" s="1"/>
  <c r="E43" i="10"/>
  <c r="C43" i="12" s="1"/>
  <c r="E43" i="12" s="1"/>
  <c r="L21" i="24"/>
  <c r="M21" i="24" s="1"/>
  <c r="BG45" i="16"/>
  <c r="N42" i="34" s="1"/>
  <c r="CP47" i="16"/>
  <c r="O44" i="34" s="1"/>
  <c r="L142" i="25"/>
  <c r="M142" i="25" s="1"/>
  <c r="BU65" i="17"/>
  <c r="BU52" i="16"/>
  <c r="I49" i="34" s="1"/>
  <c r="BU61" i="16"/>
  <c r="BU65" i="16"/>
  <c r="G220" i="26"/>
  <c r="H220" i="26" s="1"/>
  <c r="CB53" i="17"/>
  <c r="J50" i="35" s="1"/>
  <c r="L140" i="25"/>
  <c r="M140" i="25" s="1"/>
  <c r="L182" i="26"/>
  <c r="M182" i="26" s="1"/>
  <c r="X67" i="15"/>
  <c r="AE63" i="15"/>
  <c r="AE62" i="15"/>
  <c r="AE61" i="15"/>
  <c r="AZ67" i="15"/>
  <c r="BN63" i="15"/>
  <c r="BN62" i="15"/>
  <c r="BN61" i="15"/>
  <c r="CI67" i="15"/>
  <c r="CP63" i="15"/>
  <c r="CP62" i="15"/>
  <c r="CP61" i="15"/>
  <c r="Q12" i="19"/>
  <c r="L134" i="19"/>
  <c r="M134" i="19" s="1"/>
  <c r="Q221" i="21"/>
  <c r="Q130" i="23"/>
  <c r="G212" i="23"/>
  <c r="H212" i="23" s="1"/>
  <c r="L18" i="24"/>
  <c r="M18" i="24" s="1"/>
  <c r="G132" i="24"/>
  <c r="H132" i="24" s="1"/>
  <c r="L171" i="24"/>
  <c r="M171" i="24" s="1"/>
  <c r="L218" i="24"/>
  <c r="M218" i="24" s="1"/>
  <c r="Q9" i="24"/>
  <c r="G211" i="25"/>
  <c r="H211" i="25" s="1"/>
  <c r="G139" i="26"/>
  <c r="H139" i="26" s="1"/>
  <c r="Q139" i="25"/>
  <c r="BU56" i="17"/>
  <c r="I53" i="35" s="1"/>
  <c r="BU53" i="16"/>
  <c r="I50" i="34" s="1"/>
  <c r="BU54" i="16"/>
  <c r="I51" i="34" s="1"/>
  <c r="CB61" i="17"/>
  <c r="J67" i="15"/>
  <c r="Q62" i="15"/>
  <c r="AL67" i="15"/>
  <c r="AS62" i="15"/>
  <c r="AS61" i="15"/>
  <c r="BU67" i="15"/>
  <c r="CB62" i="15"/>
  <c r="CB61" i="15"/>
  <c r="BG67" i="15"/>
  <c r="G141" i="18"/>
  <c r="H141" i="18" s="1"/>
  <c r="Q18" i="20"/>
  <c r="Q174" i="21"/>
  <c r="Q133" i="22"/>
  <c r="Q93" i="22"/>
  <c r="L49" i="23"/>
  <c r="M49" i="23" s="1"/>
  <c r="G59" i="23"/>
  <c r="H59" i="23" s="1"/>
  <c r="L58" i="23"/>
  <c r="M58" i="23" s="1"/>
  <c r="G97" i="23"/>
  <c r="H97" i="23" s="1"/>
  <c r="G130" i="23"/>
  <c r="H130" i="23" s="1"/>
  <c r="Q141" i="23"/>
  <c r="G137" i="23"/>
  <c r="H137" i="23" s="1"/>
  <c r="Q135" i="23"/>
  <c r="L132" i="23"/>
  <c r="M132" i="23" s="1"/>
  <c r="G132" i="23"/>
  <c r="H132" i="23" s="1"/>
  <c r="G172" i="23"/>
  <c r="H172" i="23" s="1"/>
  <c r="Q183" i="23"/>
  <c r="L182" i="23"/>
  <c r="M182" i="23" s="1"/>
  <c r="G210" i="23"/>
  <c r="H210" i="23" s="1"/>
  <c r="L219" i="23"/>
  <c r="M219" i="23" s="1"/>
  <c r="Q20" i="24"/>
  <c r="L20" i="24"/>
  <c r="M20" i="24" s="1"/>
  <c r="Q12" i="24"/>
  <c r="L12" i="24"/>
  <c r="M12" i="24" s="1"/>
  <c r="Q59" i="24"/>
  <c r="G56" i="24"/>
  <c r="H56" i="24" s="1"/>
  <c r="L55" i="24"/>
  <c r="M55" i="24" s="1"/>
  <c r="G55" i="24"/>
  <c r="H55" i="24" s="1"/>
  <c r="Q54" i="24"/>
  <c r="Q52" i="24"/>
  <c r="Q90" i="24"/>
  <c r="L98" i="24"/>
  <c r="M98" i="24" s="1"/>
  <c r="Q95" i="24"/>
  <c r="G215" i="24"/>
  <c r="H215" i="24" s="1"/>
  <c r="G210" i="25"/>
  <c r="H210" i="25" s="1"/>
  <c r="G222" i="25"/>
  <c r="H222" i="25" s="1"/>
  <c r="L178" i="25"/>
  <c r="M178" i="25" s="1"/>
  <c r="G177" i="25"/>
  <c r="H177" i="25" s="1"/>
  <c r="L175" i="25"/>
  <c r="M175" i="25" s="1"/>
  <c r="G173" i="25"/>
  <c r="H173" i="25" s="1"/>
  <c r="L135" i="25"/>
  <c r="M135" i="25" s="1"/>
  <c r="L102" i="25"/>
  <c r="M102" i="25" s="1"/>
  <c r="L96" i="25"/>
  <c r="M96" i="25" s="1"/>
  <c r="G93" i="25"/>
  <c r="H93" i="25" s="1"/>
  <c r="BU66" i="17"/>
  <c r="BU62" i="16"/>
  <c r="BU66" i="16"/>
  <c r="N140" i="25"/>
  <c r="L220" i="25"/>
  <c r="M220" i="25" s="1"/>
  <c r="CB67" i="16"/>
  <c r="Q67" i="15"/>
  <c r="X63" i="15"/>
  <c r="X62" i="15"/>
  <c r="X61" i="15"/>
  <c r="AS67" i="15"/>
  <c r="AZ63" i="15"/>
  <c r="AZ62" i="15"/>
  <c r="AZ61" i="15"/>
  <c r="CB67" i="15"/>
  <c r="CI63" i="15"/>
  <c r="CI62" i="15"/>
  <c r="CI61" i="15"/>
  <c r="L182" i="18"/>
  <c r="M182" i="18" s="1"/>
  <c r="Q134" i="19"/>
  <c r="L176" i="21"/>
  <c r="M176" i="21" s="1"/>
  <c r="L54" i="21"/>
  <c r="M54" i="21" s="1"/>
  <c r="L221" i="22"/>
  <c r="M221" i="22" s="1"/>
  <c r="Q49" i="23"/>
  <c r="G49" i="23"/>
  <c r="H49" i="23" s="1"/>
  <c r="Q60" i="23"/>
  <c r="Q59" i="23"/>
  <c r="G52" i="23"/>
  <c r="H52" i="23" s="1"/>
  <c r="G101" i="23"/>
  <c r="H101" i="23" s="1"/>
  <c r="L100" i="23"/>
  <c r="M100" i="23" s="1"/>
  <c r="L99" i="23"/>
  <c r="M99" i="23" s="1"/>
  <c r="L98" i="23"/>
  <c r="M98" i="23" s="1"/>
  <c r="G98" i="23"/>
  <c r="H98" i="23" s="1"/>
  <c r="L141" i="23"/>
  <c r="M141" i="23" s="1"/>
  <c r="L140" i="23"/>
  <c r="M140" i="23" s="1"/>
  <c r="L139" i="23"/>
  <c r="M139" i="23" s="1"/>
  <c r="L136" i="23"/>
  <c r="M136" i="23" s="1"/>
  <c r="Q134" i="23"/>
  <c r="Q133" i="23"/>
  <c r="G184" i="23"/>
  <c r="H184" i="23" s="1"/>
  <c r="G222" i="23"/>
  <c r="H222" i="23" s="1"/>
  <c r="G221" i="23"/>
  <c r="H221" i="23" s="1"/>
  <c r="L211" i="23"/>
  <c r="M211" i="23" s="1"/>
  <c r="G16" i="24"/>
  <c r="H16" i="24" s="1"/>
  <c r="G61" i="24"/>
  <c r="H61" i="24" s="1"/>
  <c r="G60" i="24"/>
  <c r="H60" i="24" s="1"/>
  <c r="L59" i="24"/>
  <c r="M59" i="24" s="1"/>
  <c r="Q101" i="24"/>
  <c r="Q98" i="24"/>
  <c r="Q96" i="24"/>
  <c r="Q134" i="24"/>
  <c r="L180" i="24"/>
  <c r="M180" i="24" s="1"/>
  <c r="L179" i="24"/>
  <c r="M179" i="24" s="1"/>
  <c r="Q174" i="24"/>
  <c r="L174" i="24"/>
  <c r="M174" i="24" s="1"/>
  <c r="Q220" i="24"/>
  <c r="G217" i="24"/>
  <c r="H217" i="24" s="1"/>
  <c r="L215" i="24"/>
  <c r="M215" i="24" s="1"/>
  <c r="G215" i="25"/>
  <c r="H215" i="25" s="1"/>
  <c r="G181" i="25"/>
  <c r="H181" i="25" s="1"/>
  <c r="G139" i="25"/>
  <c r="H139" i="25" s="1"/>
  <c r="G103" i="25"/>
  <c r="H103" i="25" s="1"/>
  <c r="G97" i="25"/>
  <c r="H97" i="25" s="1"/>
  <c r="Q92" i="25"/>
  <c r="G92" i="25"/>
  <c r="H92" i="25" s="1"/>
  <c r="L49" i="25"/>
  <c r="M49" i="25" s="1"/>
  <c r="L54" i="25"/>
  <c r="M54" i="25" s="1"/>
  <c r="Q53" i="25"/>
  <c r="L52" i="25"/>
  <c r="M52" i="25" s="1"/>
  <c r="G51" i="25"/>
  <c r="H51" i="25" s="1"/>
  <c r="Q9" i="25"/>
  <c r="G9" i="25"/>
  <c r="H9" i="25" s="1"/>
  <c r="Q19" i="25"/>
  <c r="Q14" i="25"/>
  <c r="L14" i="25"/>
  <c r="M14" i="25" s="1"/>
  <c r="G12" i="25"/>
  <c r="H12" i="25" s="1"/>
  <c r="Q10" i="25"/>
  <c r="G9" i="26"/>
  <c r="H9" i="26" s="1"/>
  <c r="G17" i="26"/>
  <c r="H17" i="26" s="1"/>
  <c r="G57" i="26"/>
  <c r="H57" i="26" s="1"/>
  <c r="G102" i="26"/>
  <c r="H102" i="26" s="1"/>
  <c r="G100" i="26"/>
  <c r="H100" i="26" s="1"/>
  <c r="G98" i="26"/>
  <c r="H98" i="26" s="1"/>
  <c r="G138" i="26"/>
  <c r="H138" i="26" s="1"/>
  <c r="G132" i="26"/>
  <c r="H132" i="26" s="1"/>
  <c r="U9" i="11"/>
  <c r="T9" i="12" s="1"/>
  <c r="CP58" i="15"/>
  <c r="O55" i="33" s="1"/>
  <c r="CI58" i="15"/>
  <c r="M55" i="33" s="1"/>
  <c r="CB58" i="15"/>
  <c r="J55" i="33" s="1"/>
  <c r="BU58" i="15"/>
  <c r="I55" i="33" s="1"/>
  <c r="CP57" i="15"/>
  <c r="O54" i="33" s="1"/>
  <c r="AL57" i="15"/>
  <c r="G54" i="33" s="1"/>
  <c r="Q57" i="15"/>
  <c r="D54" i="33" s="1"/>
  <c r="CI56" i="15"/>
  <c r="M53" i="33" s="1"/>
  <c r="X55" i="15"/>
  <c r="E52" i="33" s="1"/>
  <c r="AS54" i="15"/>
  <c r="L51" i="33" s="1"/>
  <c r="AE54" i="15"/>
  <c r="F51" i="33" s="1"/>
  <c r="Q54" i="15"/>
  <c r="D51" i="33" s="1"/>
  <c r="X53" i="15"/>
  <c r="E50" i="33" s="1"/>
  <c r="BG52" i="15"/>
  <c r="N49" i="33" s="1"/>
  <c r="CI52" i="16"/>
  <c r="M49" i="34" s="1"/>
  <c r="AS52" i="16"/>
  <c r="L49" i="34" s="1"/>
  <c r="BU52" i="15"/>
  <c r="I49" i="33" s="1"/>
  <c r="AZ52" i="16"/>
  <c r="H49" i="34" s="1"/>
  <c r="AL52" i="17"/>
  <c r="G49" i="35" s="1"/>
  <c r="AL52" i="16"/>
  <c r="G49" i="34" s="1"/>
  <c r="CI51" i="17"/>
  <c r="M48" i="35" s="1"/>
  <c r="AS51" i="15"/>
  <c r="L48" i="33" s="1"/>
  <c r="CB51" i="16"/>
  <c r="J48" i="34" s="1"/>
  <c r="AL51" i="16"/>
  <c r="G48" i="34" s="1"/>
  <c r="X51" i="17"/>
  <c r="E48" i="35" s="1"/>
  <c r="J51" i="17"/>
  <c r="C48" i="35" s="1"/>
  <c r="CP50" i="15"/>
  <c r="O47" i="33" s="1"/>
  <c r="CI50" i="16"/>
  <c r="M47" i="34" s="1"/>
  <c r="CI50" i="15"/>
  <c r="M47" i="33" s="1"/>
  <c r="BN50" i="17"/>
  <c r="K47" i="35" s="1"/>
  <c r="CI47" i="16"/>
  <c r="M44" i="34" s="1"/>
  <c r="BU47" i="17"/>
  <c r="I44" i="35" s="1"/>
  <c r="G91" i="25"/>
  <c r="H91" i="25" s="1"/>
  <c r="L99" i="25"/>
  <c r="M99" i="25" s="1"/>
  <c r="L97" i="25"/>
  <c r="M97" i="25" s="1"/>
  <c r="L57" i="25"/>
  <c r="M57" i="25" s="1"/>
  <c r="Q55" i="25"/>
  <c r="G55" i="25"/>
  <c r="H55" i="25" s="1"/>
  <c r="G50" i="25"/>
  <c r="H50" i="25" s="1"/>
  <c r="L18" i="25"/>
  <c r="M18" i="25" s="1"/>
  <c r="G16" i="25"/>
  <c r="H16" i="25" s="1"/>
  <c r="L13" i="25"/>
  <c r="M13" i="25" s="1"/>
  <c r="L12" i="25"/>
  <c r="M12" i="25" s="1"/>
  <c r="G11" i="25"/>
  <c r="H11" i="25" s="1"/>
  <c r="G11" i="26"/>
  <c r="H11" i="26" s="1"/>
  <c r="G55" i="26"/>
  <c r="H55" i="26" s="1"/>
  <c r="G97" i="26"/>
  <c r="H97" i="26" s="1"/>
  <c r="G142" i="26"/>
  <c r="H142" i="26" s="1"/>
  <c r="G141" i="26"/>
  <c r="H141" i="26" s="1"/>
  <c r="CP59" i="15"/>
  <c r="O56" i="33" s="1"/>
  <c r="BN59" i="15"/>
  <c r="K56" i="33" s="1"/>
  <c r="AS55" i="15"/>
  <c r="L52" i="33" s="1"/>
  <c r="BG54" i="15"/>
  <c r="N51" i="33" s="1"/>
  <c r="AZ54" i="15"/>
  <c r="H51" i="33" s="1"/>
  <c r="AL53" i="17"/>
  <c r="G50" i="35" s="1"/>
  <c r="AE53" i="15"/>
  <c r="F50" i="33" s="1"/>
  <c r="X53" i="16"/>
  <c r="E50" i="34" s="1"/>
  <c r="J52" i="17"/>
  <c r="C49" i="35" s="1"/>
  <c r="AS51" i="17"/>
  <c r="L48" i="35" s="1"/>
  <c r="BN51" i="15"/>
  <c r="K48" i="33" s="1"/>
  <c r="BU51" i="15"/>
  <c r="I48" i="33" s="1"/>
  <c r="AE8" i="17"/>
  <c r="F3" i="35" s="1"/>
  <c r="CI8" i="17"/>
  <c r="M3" i="35" s="1"/>
  <c r="BU57" i="15"/>
  <c r="I54" i="33" s="1"/>
  <c r="CI55" i="15"/>
  <c r="M52" i="33" s="1"/>
  <c r="BN53" i="15"/>
  <c r="K50" i="33" s="1"/>
  <c r="AZ53" i="15"/>
  <c r="H50" i="33" s="1"/>
  <c r="Q52" i="17"/>
  <c r="D49" i="35" s="1"/>
  <c r="Q52" i="16"/>
  <c r="D49" i="34" s="1"/>
  <c r="L94" i="25"/>
  <c r="M94" i="25" s="1"/>
  <c r="G61" i="25"/>
  <c r="H61" i="25" s="1"/>
  <c r="G19" i="25"/>
  <c r="H19" i="25" s="1"/>
  <c r="L10" i="25"/>
  <c r="M10" i="25" s="1"/>
  <c r="G53" i="26"/>
  <c r="H53" i="26" s="1"/>
  <c r="G91" i="26"/>
  <c r="H91" i="26" s="1"/>
  <c r="G96" i="26"/>
  <c r="H96" i="26" s="1"/>
  <c r="G140" i="26"/>
  <c r="H140" i="26" s="1"/>
  <c r="G134" i="26"/>
  <c r="H134" i="26" s="1"/>
  <c r="BN50" i="16"/>
  <c r="K47" i="34" s="1"/>
  <c r="AZ46" i="16"/>
  <c r="H43" i="34" s="1"/>
  <c r="X46" i="17"/>
  <c r="E43" i="35" s="1"/>
  <c r="BU45" i="16"/>
  <c r="I42" i="34" s="1"/>
  <c r="AS44" i="15"/>
  <c r="L41" i="33" s="1"/>
  <c r="Q44" i="16"/>
  <c r="D41" i="34" s="1"/>
  <c r="AL43" i="17"/>
  <c r="G40" i="35" s="1"/>
  <c r="AZ42" i="16"/>
  <c r="H39" i="34" s="1"/>
  <c r="AE42" i="15"/>
  <c r="F39" i="33" s="1"/>
  <c r="J41" i="15"/>
  <c r="C38" i="33" s="1"/>
  <c r="AZ40" i="15"/>
  <c r="H37" i="33" s="1"/>
  <c r="Q36" i="17"/>
  <c r="D31" i="35" s="1"/>
  <c r="CI34" i="17"/>
  <c r="M29" i="35" s="1"/>
  <c r="AE32" i="16"/>
  <c r="F27" i="34" s="1"/>
  <c r="Q26" i="17"/>
  <c r="D21" i="35" s="1"/>
  <c r="Y22" i="11"/>
  <c r="X22" i="12" s="1"/>
  <c r="CB13" i="17"/>
  <c r="J8" i="35" s="1"/>
  <c r="Q10" i="15"/>
  <c r="D5" i="33" s="1"/>
  <c r="I10" i="11"/>
  <c r="H10" i="12" s="1"/>
  <c r="Q39" i="11"/>
  <c r="P39" i="12" s="1"/>
  <c r="Q130" i="22"/>
  <c r="U30" i="11"/>
  <c r="T30" i="12" s="1"/>
  <c r="Q129" i="21"/>
  <c r="Q180" i="19"/>
  <c r="Y19" i="11"/>
  <c r="X19" i="12" s="1"/>
  <c r="Q210" i="18"/>
  <c r="CI51" i="15"/>
  <c r="M48" i="33" s="1"/>
  <c r="AL50" i="16"/>
  <c r="G47" i="34" s="1"/>
  <c r="AE50" i="16"/>
  <c r="F47" i="34" s="1"/>
  <c r="X50" i="16"/>
  <c r="E47" i="34" s="1"/>
  <c r="X50" i="15"/>
  <c r="E47" i="33" s="1"/>
  <c r="J50" i="17"/>
  <c r="C47" i="35" s="1"/>
  <c r="AS49" i="16"/>
  <c r="L46" i="34" s="1"/>
  <c r="BN49" i="15"/>
  <c r="K46" i="33" s="1"/>
  <c r="BU49" i="17"/>
  <c r="I46" i="35" s="1"/>
  <c r="X49" i="15"/>
  <c r="BU48" i="17"/>
  <c r="I45" i="35" s="1"/>
  <c r="BN47" i="16"/>
  <c r="K44" i="34" s="1"/>
  <c r="CB47" i="17"/>
  <c r="J44" i="35" s="1"/>
  <c r="J47" i="17"/>
  <c r="C44" i="35" s="1"/>
  <c r="CI46" i="17"/>
  <c r="M43" i="35" s="1"/>
  <c r="CI46" i="16"/>
  <c r="M43" i="34" s="1"/>
  <c r="AS46" i="15"/>
  <c r="L43" i="33" s="1"/>
  <c r="CB46" i="16"/>
  <c r="J43" i="34" s="1"/>
  <c r="Q46" i="17"/>
  <c r="D43" i="35" s="1"/>
  <c r="CI45" i="16"/>
  <c r="M42" i="34" s="1"/>
  <c r="AS45" i="15"/>
  <c r="L42" i="33" s="1"/>
  <c r="AZ45" i="16"/>
  <c r="H42" i="34" s="1"/>
  <c r="X45" i="15"/>
  <c r="E42" i="33" s="1"/>
  <c r="Q45" i="17"/>
  <c r="D42" i="35" s="1"/>
  <c r="CB44" i="16"/>
  <c r="J41" i="34" s="1"/>
  <c r="BU44" i="15"/>
  <c r="I41" i="33" s="1"/>
  <c r="AZ44" i="15"/>
  <c r="H41" i="33" s="1"/>
  <c r="BN43" i="17"/>
  <c r="K40" i="35" s="1"/>
  <c r="CB43" i="15"/>
  <c r="J40" i="33" s="1"/>
  <c r="BU43" i="16"/>
  <c r="I40" i="34" s="1"/>
  <c r="BU43" i="15"/>
  <c r="I40" i="33" s="1"/>
  <c r="Q43" i="16"/>
  <c r="D40" i="34" s="1"/>
  <c r="X42" i="15"/>
  <c r="E39" i="33" s="1"/>
  <c r="J42" i="17"/>
  <c r="C39" i="35" s="1"/>
  <c r="AE41" i="15"/>
  <c r="F38" i="33" s="1"/>
  <c r="CI40" i="16"/>
  <c r="M37" i="34" s="1"/>
  <c r="AS40" i="16"/>
  <c r="L37" i="34" s="1"/>
  <c r="AS40" i="15"/>
  <c r="L37" i="33" s="1"/>
  <c r="AE40" i="15"/>
  <c r="F37" i="33" s="1"/>
  <c r="Q40" i="16"/>
  <c r="D37" i="34" s="1"/>
  <c r="J40" i="15"/>
  <c r="C37" i="33" s="1"/>
  <c r="CP39" i="15"/>
  <c r="O36" i="33" s="1"/>
  <c r="CI39" i="16"/>
  <c r="M36" i="34" s="1"/>
  <c r="CI39" i="15"/>
  <c r="M36" i="33" s="1"/>
  <c r="AZ39" i="15"/>
  <c r="H36" i="33" s="1"/>
  <c r="Q39" i="17"/>
  <c r="D36" i="35" s="1"/>
  <c r="BU37" i="17"/>
  <c r="I32" i="35" s="1"/>
  <c r="Q37" i="16"/>
  <c r="D32" i="34" s="1"/>
  <c r="CP35" i="15"/>
  <c r="O30" i="33" s="1"/>
  <c r="X34" i="17"/>
  <c r="E29" i="35" s="1"/>
  <c r="AE33" i="16"/>
  <c r="F28" i="34" s="1"/>
  <c r="X33" i="15"/>
  <c r="E28" i="33" s="1"/>
  <c r="X32" i="15"/>
  <c r="E27" i="33" s="1"/>
  <c r="J30" i="17"/>
  <c r="C25" i="35" s="1"/>
  <c r="CB29" i="15"/>
  <c r="J24" i="33" s="1"/>
  <c r="AS28" i="17"/>
  <c r="L23" i="35" s="1"/>
  <c r="X27" i="17"/>
  <c r="E22" i="35" s="1"/>
  <c r="X26" i="16"/>
  <c r="E21" i="34" s="1"/>
  <c r="J23" i="17"/>
  <c r="C18" i="35" s="1"/>
  <c r="CI21" i="17"/>
  <c r="M16" i="35" s="1"/>
  <c r="Y21" i="11"/>
  <c r="X21" i="12" s="1"/>
  <c r="X20" i="16"/>
  <c r="E15" i="34" s="1"/>
  <c r="Q20" i="16"/>
  <c r="D15" i="34" s="1"/>
  <c r="AS19" i="17"/>
  <c r="L14" i="35" s="1"/>
  <c r="AE19" i="17"/>
  <c r="F14" i="35" s="1"/>
  <c r="Q19" i="17"/>
  <c r="D14" i="35" s="1"/>
  <c r="X18" i="15"/>
  <c r="E13" i="33" s="1"/>
  <c r="AZ17" i="17"/>
  <c r="H12" i="35" s="1"/>
  <c r="CI15" i="15"/>
  <c r="M10" i="33" s="1"/>
  <c r="AE15" i="16"/>
  <c r="F10" i="34" s="1"/>
  <c r="BU13" i="17"/>
  <c r="I8" i="35" s="1"/>
  <c r="Y14" i="11"/>
  <c r="X14" i="12" s="1"/>
  <c r="M11" i="11"/>
  <c r="L11" i="12" s="1"/>
  <c r="CB9" i="15"/>
  <c r="J4" i="33" s="1"/>
  <c r="AE9" i="15"/>
  <c r="F4" i="33" s="1"/>
  <c r="J53" i="16"/>
  <c r="C50" i="34" s="1"/>
  <c r="AL50" i="17"/>
  <c r="G47" i="35" s="1"/>
  <c r="J50" i="15"/>
  <c r="C47" i="33" s="1"/>
  <c r="BG49" i="15"/>
  <c r="N46" i="33" s="1"/>
  <c r="AS49" i="17"/>
  <c r="L46" i="35" s="1"/>
  <c r="BN49" i="16"/>
  <c r="K46" i="34" s="1"/>
  <c r="X49" i="16"/>
  <c r="E46" i="34" s="1"/>
  <c r="BG48" i="15"/>
  <c r="N45" i="33" s="1"/>
  <c r="AS48" i="17"/>
  <c r="L45" i="35" s="1"/>
  <c r="BN48" i="16"/>
  <c r="K45" i="34" s="1"/>
  <c r="BU48" i="16"/>
  <c r="I45" i="34" s="1"/>
  <c r="BG47" i="15"/>
  <c r="N44" i="33" s="1"/>
  <c r="AS47" i="15"/>
  <c r="L44" i="33" s="1"/>
  <c r="AL47" i="16"/>
  <c r="G44" i="34" s="1"/>
  <c r="AE47" i="17"/>
  <c r="F44" i="35" s="1"/>
  <c r="AL46" i="16"/>
  <c r="G43" i="34" s="1"/>
  <c r="AE46" i="16"/>
  <c r="F43" i="34" s="1"/>
  <c r="Q46" i="15"/>
  <c r="D43" i="33" s="1"/>
  <c r="J46" i="17"/>
  <c r="C43" i="35" s="1"/>
  <c r="BG45" i="15"/>
  <c r="N42" i="33" s="1"/>
  <c r="CI45" i="17"/>
  <c r="M42" i="35" s="1"/>
  <c r="AS45" i="17"/>
  <c r="L42" i="35" s="1"/>
  <c r="AS45" i="16"/>
  <c r="L42" i="34" s="1"/>
  <c r="AL45" i="16"/>
  <c r="G42" i="34" s="1"/>
  <c r="AE45" i="17"/>
  <c r="F42" i="35" s="1"/>
  <c r="AE45" i="16"/>
  <c r="F42" i="34" s="1"/>
  <c r="BU44" i="16"/>
  <c r="I41" i="34" s="1"/>
  <c r="AE44" i="17"/>
  <c r="F41" i="35" s="1"/>
  <c r="AE44" i="16"/>
  <c r="F41" i="34" s="1"/>
  <c r="Q44" i="15"/>
  <c r="D41" i="33" s="1"/>
  <c r="CI43" i="17"/>
  <c r="M40" i="35" s="1"/>
  <c r="CI43" i="16"/>
  <c r="M40" i="34" s="1"/>
  <c r="AS43" i="15"/>
  <c r="L40" i="33" s="1"/>
  <c r="AZ43" i="16"/>
  <c r="H40" i="34" s="1"/>
  <c r="X43" i="15"/>
  <c r="E40" i="33" s="1"/>
  <c r="Q43" i="17"/>
  <c r="D40" i="35" s="1"/>
  <c r="AL42" i="17"/>
  <c r="G39" i="35" s="1"/>
  <c r="X42" i="16"/>
  <c r="E39" i="34" s="1"/>
  <c r="Q42" i="16"/>
  <c r="D39" i="34" s="1"/>
  <c r="AL41" i="16"/>
  <c r="G38" i="34" s="1"/>
  <c r="AE41" i="16"/>
  <c r="F38" i="34" s="1"/>
  <c r="X41" i="16"/>
  <c r="E38" i="34" s="1"/>
  <c r="X41" i="15"/>
  <c r="E38" i="33" s="1"/>
  <c r="CP40" i="15"/>
  <c r="O37" i="33" s="1"/>
  <c r="BG40" i="15"/>
  <c r="N37" i="33" s="1"/>
  <c r="CI40" i="17"/>
  <c r="M37" i="35" s="1"/>
  <c r="AL40" i="16"/>
  <c r="G37" i="34" s="1"/>
  <c r="Q40" i="17"/>
  <c r="D37" i="35" s="1"/>
  <c r="H36" i="34"/>
  <c r="G36" i="34"/>
  <c r="BU38" i="17"/>
  <c r="I35" i="35" s="1"/>
  <c r="AL38" i="17"/>
  <c r="G35" i="35" s="1"/>
  <c r="AE32" i="15"/>
  <c r="X32" i="17"/>
  <c r="E27" i="35" s="1"/>
  <c r="X32" i="16"/>
  <c r="E27" i="34" s="1"/>
  <c r="Q31" i="17"/>
  <c r="D26" i="35" s="1"/>
  <c r="J30" i="15"/>
  <c r="C25" i="33" s="1"/>
  <c r="X29" i="17"/>
  <c r="E24" i="35" s="1"/>
  <c r="X28" i="16"/>
  <c r="E23" i="34" s="1"/>
  <c r="X28" i="15"/>
  <c r="E23" i="33" s="1"/>
  <c r="Q28" i="15"/>
  <c r="D23" i="33" s="1"/>
  <c r="CI27" i="17"/>
  <c r="M22" i="35" s="1"/>
  <c r="AE26" i="17"/>
  <c r="F21" i="35" s="1"/>
  <c r="AS25" i="17"/>
  <c r="L20" i="35" s="1"/>
  <c r="X25" i="16"/>
  <c r="E20" i="34" s="1"/>
  <c r="CI24" i="17"/>
  <c r="M19" i="35" s="1"/>
  <c r="E25" i="11"/>
  <c r="D25" i="12" s="1"/>
  <c r="E19" i="11"/>
  <c r="D19" i="12" s="1"/>
  <c r="AE17" i="15"/>
  <c r="F12" i="33" s="1"/>
  <c r="Q17" i="17"/>
  <c r="D12" i="35" s="1"/>
  <c r="AS16" i="17"/>
  <c r="L11" i="35" s="1"/>
  <c r="Q14" i="16"/>
  <c r="D9" i="34" s="1"/>
  <c r="AZ10" i="17"/>
  <c r="H5" i="35" s="1"/>
  <c r="I11" i="11"/>
  <c r="H11" i="12" s="1"/>
  <c r="AE9" i="16"/>
  <c r="F4" i="34" s="1"/>
  <c r="BN38" i="16"/>
  <c r="K35" i="34" s="1"/>
  <c r="I17" i="23"/>
  <c r="U39" i="11"/>
  <c r="T39" i="12" s="1"/>
  <c r="AS38" i="17"/>
  <c r="L35" i="35" s="1"/>
  <c r="P12" i="23"/>
  <c r="M39" i="11"/>
  <c r="L39" i="12" s="1"/>
  <c r="I39" i="11"/>
  <c r="H39" i="12" s="1"/>
  <c r="C39" i="11"/>
  <c r="N13" i="18"/>
  <c r="N94" i="21"/>
  <c r="N214" i="22"/>
  <c r="N175" i="18"/>
  <c r="N94" i="22"/>
  <c r="N134" i="22"/>
  <c r="O219" i="22"/>
  <c r="Q219" i="22" s="1"/>
  <c r="BU36" i="17"/>
  <c r="I31" i="35" s="1"/>
  <c r="N180" i="22"/>
  <c r="Q180" i="22" s="1"/>
  <c r="Q180" i="21"/>
  <c r="Q138" i="21"/>
  <c r="BU28" i="17"/>
  <c r="I23" i="35" s="1"/>
  <c r="BU26" i="17"/>
  <c r="I21" i="35" s="1"/>
  <c r="BU18" i="17"/>
  <c r="I13" i="35" s="1"/>
  <c r="BU17" i="17"/>
  <c r="I12" i="35" s="1"/>
  <c r="Q58" i="19"/>
  <c r="Q18" i="19"/>
  <c r="Q139" i="18"/>
  <c r="Q99" i="18"/>
  <c r="BU10" i="17"/>
  <c r="I5" i="35" s="1"/>
  <c r="N58" i="18"/>
  <c r="N22" i="31"/>
  <c r="O16" i="13"/>
  <c r="M49" i="31"/>
  <c r="N25" i="13"/>
  <c r="M31" i="31"/>
  <c r="N19" i="13"/>
  <c r="M25" i="31"/>
  <c r="N17" i="13"/>
  <c r="M23" i="31"/>
  <c r="M37" i="13"/>
  <c r="L43" i="31"/>
  <c r="L41" i="31"/>
  <c r="M35" i="13"/>
  <c r="M20" i="13"/>
  <c r="L26" i="31"/>
  <c r="L33" i="31"/>
  <c r="M27" i="13"/>
  <c r="L34" i="31"/>
  <c r="M28" i="13"/>
  <c r="L29" i="13"/>
  <c r="K35" i="31"/>
  <c r="L21" i="13"/>
  <c r="K27" i="31"/>
  <c r="L14" i="13"/>
  <c r="K20" i="31"/>
  <c r="L13" i="13"/>
  <c r="K19" i="31"/>
  <c r="K31" i="13"/>
  <c r="J37" i="31"/>
  <c r="J34" i="31"/>
  <c r="K24" i="13"/>
  <c r="J30" i="31"/>
  <c r="J26" i="31"/>
  <c r="S34" i="11"/>
  <c r="Q52" i="22"/>
  <c r="Q33" i="17"/>
  <c r="D28" i="35" s="1"/>
  <c r="I34" i="11"/>
  <c r="H34" i="12" s="1"/>
  <c r="E34" i="11"/>
  <c r="D34" i="12" s="1"/>
  <c r="P12" i="18"/>
  <c r="P9" i="11"/>
  <c r="Q9" i="11" s="1"/>
  <c r="P9" i="12" s="1"/>
  <c r="Y39" i="11"/>
  <c r="X39" i="12" s="1"/>
  <c r="Q15" i="23"/>
  <c r="Q9" i="23"/>
  <c r="J37" i="17"/>
  <c r="C32" i="35" s="1"/>
  <c r="Q210" i="22"/>
  <c r="Q171" i="22"/>
  <c r="E37" i="11"/>
  <c r="D37" i="12" s="1"/>
  <c r="B36" i="11"/>
  <c r="E36" i="11" s="1"/>
  <c r="D36" i="12" s="1"/>
  <c r="J35" i="17"/>
  <c r="C30" i="35" s="1"/>
  <c r="O90" i="22"/>
  <c r="Q90" i="22"/>
  <c r="J34" i="17"/>
  <c r="C29" i="35" s="1"/>
  <c r="J33" i="17"/>
  <c r="C28" i="35" s="1"/>
  <c r="O49" i="22"/>
  <c r="J29" i="17"/>
  <c r="C24" i="35" s="1"/>
  <c r="B30" i="11"/>
  <c r="E30" i="11" s="1"/>
  <c r="D30" i="12" s="1"/>
  <c r="E29" i="11"/>
  <c r="D29" i="12" s="1"/>
  <c r="Q90" i="21"/>
  <c r="E28" i="12"/>
  <c r="D32" i="13" s="1"/>
  <c r="E27" i="11"/>
  <c r="D27" i="12" s="1"/>
  <c r="J26" i="17"/>
  <c r="C21" i="35" s="1"/>
  <c r="D26" i="11"/>
  <c r="C24" i="11"/>
  <c r="E24" i="11" s="1"/>
  <c r="D24" i="12" s="1"/>
  <c r="O129" i="20"/>
  <c r="D23" i="11"/>
  <c r="E23" i="11" s="1"/>
  <c r="D23" i="12" s="1"/>
  <c r="Q49" i="20"/>
  <c r="C22" i="11"/>
  <c r="E22" i="11" s="1"/>
  <c r="D22" i="12" s="1"/>
  <c r="C21" i="11"/>
  <c r="E21" i="11" s="1"/>
  <c r="D21" i="12" s="1"/>
  <c r="N210" i="19"/>
  <c r="N171" i="19"/>
  <c r="Q171" i="19" s="1"/>
  <c r="J17" i="17"/>
  <c r="C12" i="35" s="1"/>
  <c r="J15" i="17"/>
  <c r="C10" i="35" s="1"/>
  <c r="Q49" i="19"/>
  <c r="D15" i="11"/>
  <c r="E15" i="11" s="1"/>
  <c r="D15" i="12" s="1"/>
  <c r="Q9" i="19"/>
  <c r="B14" i="11"/>
  <c r="E14" i="11" s="1"/>
  <c r="D14" i="12" s="1"/>
  <c r="J12" i="17"/>
  <c r="C7" i="35" s="1"/>
  <c r="Q90" i="18"/>
  <c r="Q49" i="18"/>
  <c r="E9" i="11"/>
  <c r="D9" i="12" s="1"/>
  <c r="Q9" i="18"/>
  <c r="X38" i="17"/>
  <c r="E35" i="35" s="1"/>
  <c r="L38" i="11"/>
  <c r="M38" i="11" s="1"/>
  <c r="L38" i="12" s="1"/>
  <c r="X37" i="17"/>
  <c r="E32" i="35" s="1"/>
  <c r="M37" i="11"/>
  <c r="L37" i="12" s="1"/>
  <c r="X36" i="17"/>
  <c r="E31" i="35" s="1"/>
  <c r="Q132" i="22"/>
  <c r="J35" i="11"/>
  <c r="M35" i="11" s="1"/>
  <c r="L35" i="12" s="1"/>
  <c r="Q51" i="22"/>
  <c r="Q212" i="21"/>
  <c r="O51" i="21"/>
  <c r="Q51" i="21" s="1"/>
  <c r="K28" i="11"/>
  <c r="M28" i="11" s="1"/>
  <c r="L28" i="12" s="1"/>
  <c r="K27" i="11"/>
  <c r="M27" i="11" s="1"/>
  <c r="L27" i="12" s="1"/>
  <c r="X26" i="17"/>
  <c r="E21" i="35" s="1"/>
  <c r="X25" i="17"/>
  <c r="E20" i="35" s="1"/>
  <c r="L26" i="11"/>
  <c r="M26" i="11" s="1"/>
  <c r="L26" i="12" s="1"/>
  <c r="M24" i="11"/>
  <c r="L24" i="12" s="1"/>
  <c r="Q131" i="20"/>
  <c r="J23" i="11"/>
  <c r="M23" i="11" s="1"/>
  <c r="L23" i="12" s="1"/>
  <c r="Q51" i="20"/>
  <c r="X21" i="17"/>
  <c r="E16" i="35" s="1"/>
  <c r="L21" i="11"/>
  <c r="M21" i="11" s="1"/>
  <c r="L21" i="12" s="1"/>
  <c r="Q11" i="20"/>
  <c r="M20" i="11"/>
  <c r="L20" i="12" s="1"/>
  <c r="M19" i="11"/>
  <c r="L19" i="12" s="1"/>
  <c r="O173" i="19"/>
  <c r="Q173" i="19" s="1"/>
  <c r="M18" i="11"/>
  <c r="L18" i="12" s="1"/>
  <c r="Q92" i="19"/>
  <c r="M16" i="11"/>
  <c r="L16" i="12" s="1"/>
  <c r="Q11" i="19"/>
  <c r="Q212" i="18"/>
  <c r="L13" i="11"/>
  <c r="M13" i="11" s="1"/>
  <c r="L13" i="12" s="1"/>
  <c r="M12" i="11"/>
  <c r="L12" i="12" s="1"/>
  <c r="Q92" i="18"/>
  <c r="X10" i="17"/>
  <c r="E5" i="35" s="1"/>
  <c r="X9" i="17"/>
  <c r="E4" i="35" s="1"/>
  <c r="L9" i="11"/>
  <c r="M9" i="11" s="1"/>
  <c r="L9" i="12" s="1"/>
  <c r="X8" i="17"/>
  <c r="E3" i="35" s="1"/>
  <c r="O139" i="19"/>
  <c r="AE32" i="17"/>
  <c r="F27" i="35" s="1"/>
  <c r="AE24" i="17"/>
  <c r="F19" i="35" s="1"/>
  <c r="AE20" i="17"/>
  <c r="F15" i="35" s="1"/>
  <c r="AE14" i="17"/>
  <c r="F9" i="35" s="1"/>
  <c r="Q27" i="11"/>
  <c r="P27" i="12" s="1"/>
  <c r="Q25" i="11"/>
  <c r="P25" i="12" s="1"/>
  <c r="Q24" i="11"/>
  <c r="P24" i="12" s="1"/>
  <c r="Q19" i="22"/>
  <c r="Q220" i="18"/>
  <c r="Q10" i="11"/>
  <c r="P10" i="12" s="1"/>
  <c r="Q30" i="11"/>
  <c r="P30" i="12" s="1"/>
  <c r="Q28" i="11"/>
  <c r="P28" i="12" s="1"/>
  <c r="Q31" i="11"/>
  <c r="P31" i="12" s="1"/>
  <c r="Q29" i="11"/>
  <c r="P29" i="12" s="1"/>
  <c r="AE16" i="17"/>
  <c r="F11" i="35" s="1"/>
  <c r="AE11" i="17"/>
  <c r="F6" i="35" s="1"/>
  <c r="AE38" i="17"/>
  <c r="F35" i="35" s="1"/>
  <c r="AE36" i="17"/>
  <c r="F31" i="35" s="1"/>
  <c r="AE27" i="17"/>
  <c r="F22" i="35" s="1"/>
  <c r="Q19" i="21"/>
  <c r="CB34" i="17"/>
  <c r="J29" i="35" s="1"/>
  <c r="N22" i="11"/>
  <c r="N52" i="18"/>
  <c r="N93" i="21"/>
  <c r="N11" i="11"/>
  <c r="Q11" i="11" s="1"/>
  <c r="P11" i="12" s="1"/>
  <c r="AE25" i="17"/>
  <c r="F20" i="35" s="1"/>
  <c r="Q52" i="18"/>
  <c r="Q22" i="11"/>
  <c r="P22" i="12" s="1"/>
  <c r="Q12" i="21"/>
  <c r="AE37" i="17"/>
  <c r="F32" i="35" s="1"/>
  <c r="Q220" i="22"/>
  <c r="Q181" i="22"/>
  <c r="Q140" i="22"/>
  <c r="CB35" i="17"/>
  <c r="J30" i="35" s="1"/>
  <c r="O100" i="22"/>
  <c r="Q100" i="22" s="1"/>
  <c r="Q59" i="22"/>
  <c r="CB30" i="17"/>
  <c r="J25" i="35" s="1"/>
  <c r="Q139" i="21"/>
  <c r="Q100" i="21"/>
  <c r="Q59" i="21"/>
  <c r="CB27" i="17"/>
  <c r="J22" i="35" s="1"/>
  <c r="CB21" i="17"/>
  <c r="J16" i="35" s="1"/>
  <c r="Q59" i="20"/>
  <c r="CB20" i="17"/>
  <c r="J15" i="35" s="1"/>
  <c r="Q181" i="19"/>
  <c r="Q139" i="19"/>
  <c r="CB17" i="17"/>
  <c r="J12" i="35" s="1"/>
  <c r="Q100" i="19"/>
  <c r="J11" i="35"/>
  <c r="Q181" i="18"/>
  <c r="Q140" i="18"/>
  <c r="CB10" i="17"/>
  <c r="J5" i="35" s="1"/>
  <c r="Q100" i="18"/>
  <c r="CB8" i="17"/>
  <c r="J3" i="35" s="1"/>
  <c r="X32" i="11"/>
  <c r="Y20" i="11"/>
  <c r="X20" i="12" s="1"/>
  <c r="Y15" i="11"/>
  <c r="X15" i="12" s="1"/>
  <c r="P216" i="20"/>
  <c r="P55" i="20"/>
  <c r="P96" i="22"/>
  <c r="Q96" i="22" s="1"/>
  <c r="AZ31" i="17"/>
  <c r="H26" i="35" s="1"/>
  <c r="AZ28" i="17"/>
  <c r="H23" i="35" s="1"/>
  <c r="Y38" i="11"/>
  <c r="X38" i="12" s="1"/>
  <c r="Y37" i="11"/>
  <c r="X37" i="12" s="1"/>
  <c r="Y25" i="11"/>
  <c r="X25" i="12" s="1"/>
  <c r="Y24" i="11"/>
  <c r="X24" i="12" s="1"/>
  <c r="X17" i="11"/>
  <c r="Y17" i="11" s="1"/>
  <c r="X17" i="12" s="1"/>
  <c r="Y11" i="11"/>
  <c r="X11" i="12" s="1"/>
  <c r="Q96" i="18"/>
  <c r="AZ30" i="17"/>
  <c r="H25" i="35" s="1"/>
  <c r="Y29" i="11"/>
  <c r="X29" i="12" s="1"/>
  <c r="W35" i="11"/>
  <c r="Y35" i="11" s="1"/>
  <c r="X35" i="12" s="1"/>
  <c r="W28" i="11"/>
  <c r="Y28" i="11" s="1"/>
  <c r="X28" i="12" s="1"/>
  <c r="Q177" i="18"/>
  <c r="Q216" i="18"/>
  <c r="Q55" i="19"/>
  <c r="Q216" i="21"/>
  <c r="Q216" i="22"/>
  <c r="AZ27" i="17"/>
  <c r="H22" i="35" s="1"/>
  <c r="AZ21" i="17"/>
  <c r="H16" i="35" s="1"/>
  <c r="Y32" i="11"/>
  <c r="X32" i="12" s="1"/>
  <c r="Y31" i="11"/>
  <c r="X31" i="12" s="1"/>
  <c r="Q177" i="22"/>
  <c r="AZ25" i="17"/>
  <c r="H20" i="35" s="1"/>
  <c r="AZ20" i="17"/>
  <c r="H15" i="35" s="1"/>
  <c r="Q216" i="20"/>
  <c r="W26" i="11"/>
  <c r="Y26" i="11" s="1"/>
  <c r="X26" i="12" s="1"/>
  <c r="Y13" i="11"/>
  <c r="X13" i="12" s="1"/>
  <c r="AZ18" i="17"/>
  <c r="H13" i="35" s="1"/>
  <c r="Q55" i="18"/>
  <c r="Q136" i="18"/>
  <c r="AZ16" i="17"/>
  <c r="H11" i="35" s="1"/>
  <c r="Q55" i="21"/>
  <c r="Y47" i="12"/>
  <c r="I57" i="31" s="1"/>
  <c r="Q136" i="22"/>
  <c r="I46" i="13"/>
  <c r="Y46" i="11"/>
  <c r="X46" i="12" s="1"/>
  <c r="Y34" i="11"/>
  <c r="X34" i="12" s="1"/>
  <c r="Y41" i="12"/>
  <c r="I61" i="31"/>
  <c r="Q55" i="24"/>
  <c r="I56" i="13"/>
  <c r="Q135" i="20"/>
  <c r="O215" i="22"/>
  <c r="Q215" i="22" s="1"/>
  <c r="U38" i="11"/>
  <c r="T38" i="12" s="1"/>
  <c r="Q176" i="22"/>
  <c r="U37" i="11"/>
  <c r="T37" i="12" s="1"/>
  <c r="P135" i="22"/>
  <c r="Q135" i="22" s="1"/>
  <c r="AS35" i="17"/>
  <c r="L30" i="35" s="1"/>
  <c r="O95" i="22"/>
  <c r="Q95" i="22" s="1"/>
  <c r="U35" i="11"/>
  <c r="T35" i="12" s="1"/>
  <c r="P54" i="22"/>
  <c r="Q54" i="22" s="1"/>
  <c r="Q134" i="21"/>
  <c r="AS29" i="17"/>
  <c r="L24" i="35" s="1"/>
  <c r="S29" i="11"/>
  <c r="O95" i="21"/>
  <c r="Q95" i="21" s="1"/>
  <c r="S27" i="11"/>
  <c r="U27" i="11" s="1"/>
  <c r="T27" i="12" s="1"/>
  <c r="R26" i="11"/>
  <c r="U26" i="11" s="1"/>
  <c r="T26" i="12" s="1"/>
  <c r="T25" i="11"/>
  <c r="U25" i="11" s="1"/>
  <c r="T25" i="12" s="1"/>
  <c r="Q176" i="20"/>
  <c r="R24" i="11"/>
  <c r="U24" i="11" s="1"/>
  <c r="T24" i="12" s="1"/>
  <c r="Q14" i="20"/>
  <c r="U21" i="11"/>
  <c r="T21" i="12" s="1"/>
  <c r="Q176" i="19"/>
  <c r="AS18" i="17"/>
  <c r="L13" i="35" s="1"/>
  <c r="Q14" i="19"/>
  <c r="Q176" i="18"/>
  <c r="AS11" i="17"/>
  <c r="L6" i="35" s="1"/>
  <c r="T12" i="11"/>
  <c r="U12" i="11" s="1"/>
  <c r="T12" i="12" s="1"/>
  <c r="Q135" i="18"/>
  <c r="Q95" i="18"/>
  <c r="U11" i="11"/>
  <c r="T11" i="12" s="1"/>
  <c r="Q54" i="18"/>
  <c r="O14" i="18"/>
  <c r="Q178" i="21"/>
  <c r="N97" i="21"/>
  <c r="Q97" i="21" s="1"/>
  <c r="Q178" i="19"/>
  <c r="Q217" i="18"/>
  <c r="Q137" i="18"/>
  <c r="Q16" i="20"/>
  <c r="Q97" i="20"/>
  <c r="Q56" i="20"/>
  <c r="Q141" i="22"/>
  <c r="Q20" i="22"/>
  <c r="Q20" i="21"/>
  <c r="Q101" i="22"/>
  <c r="Q60" i="22"/>
  <c r="O60" i="21"/>
  <c r="CI25" i="17"/>
  <c r="M20" i="35" s="1"/>
  <c r="Q140" i="20"/>
  <c r="Q60" i="20"/>
  <c r="CI17" i="17"/>
  <c r="M12" i="35" s="1"/>
  <c r="Q140" i="19"/>
  <c r="Q20" i="19"/>
  <c r="CI13" i="17"/>
  <c r="M8" i="35" s="1"/>
  <c r="Q101" i="18"/>
  <c r="CI10" i="17"/>
  <c r="M5" i="35" s="1"/>
  <c r="Q60" i="18"/>
  <c r="Q20" i="18"/>
  <c r="CI26" i="17"/>
  <c r="M21" i="35" s="1"/>
  <c r="N182" i="20"/>
  <c r="Q182" i="20" s="1"/>
  <c r="N101" i="20"/>
  <c r="Q101" i="20" s="1"/>
  <c r="CI18" i="17"/>
  <c r="M13" i="35" s="1"/>
  <c r="Q101" i="19"/>
  <c r="CI14" i="17"/>
  <c r="M9" i="35" s="1"/>
  <c r="CI9" i="17"/>
  <c r="M4" i="35" s="1"/>
  <c r="I38" i="11"/>
  <c r="H38" i="12" s="1"/>
  <c r="Q32" i="17"/>
  <c r="D27" i="35" s="1"/>
  <c r="H30" i="11"/>
  <c r="H25" i="11"/>
  <c r="I23" i="11"/>
  <c r="H23" i="12" s="1"/>
  <c r="I12" i="11"/>
  <c r="H12" i="12" s="1"/>
  <c r="P50" i="18"/>
  <c r="Q50" i="18" s="1"/>
  <c r="Q50" i="22"/>
  <c r="O172" i="21"/>
  <c r="Q29" i="17"/>
  <c r="D24" i="35" s="1"/>
  <c r="G30" i="11"/>
  <c r="Q91" i="21"/>
  <c r="I28" i="11"/>
  <c r="H28" i="12" s="1"/>
  <c r="Q211" i="20"/>
  <c r="O172" i="20"/>
  <c r="Q10" i="20"/>
  <c r="G19" i="11"/>
  <c r="I19" i="11" s="1"/>
  <c r="H19" i="12" s="1"/>
  <c r="I19" i="12" s="1"/>
  <c r="E29" i="31" s="1"/>
  <c r="Q130" i="19"/>
  <c r="Q14" i="17"/>
  <c r="D9" i="35" s="1"/>
  <c r="G14" i="11"/>
  <c r="Q13" i="17"/>
  <c r="D8" i="35" s="1"/>
  <c r="Q172" i="18"/>
  <c r="O91" i="18"/>
  <c r="Q91" i="18" s="1"/>
  <c r="Q10" i="17"/>
  <c r="D5" i="35" s="1"/>
  <c r="G9" i="11"/>
  <c r="Q8" i="17"/>
  <c r="D3" i="35" s="1"/>
  <c r="F35" i="11"/>
  <c r="I35" i="11" s="1"/>
  <c r="H35" i="12" s="1"/>
  <c r="F31" i="11"/>
  <c r="I31" i="11" s="1"/>
  <c r="H31" i="12" s="1"/>
  <c r="Q30" i="17"/>
  <c r="D25" i="35" s="1"/>
  <c r="F30" i="11"/>
  <c r="N130" i="21"/>
  <c r="Q130" i="21" s="1"/>
  <c r="F25" i="11"/>
  <c r="I25" i="11" s="1"/>
  <c r="H25" i="12" s="1"/>
  <c r="Q24" i="17"/>
  <c r="D19" i="35" s="1"/>
  <c r="I24" i="11"/>
  <c r="H24" i="12" s="1"/>
  <c r="Q18" i="17"/>
  <c r="D13" i="35" s="1"/>
  <c r="F15" i="11"/>
  <c r="I15" i="11" s="1"/>
  <c r="H15" i="12" s="1"/>
  <c r="N10" i="19"/>
  <c r="Q10" i="19" s="1"/>
  <c r="F14" i="11"/>
  <c r="I14" i="11" s="1"/>
  <c r="H14" i="12" s="1"/>
  <c r="N211" i="18"/>
  <c r="N131" i="18"/>
  <c r="Q131" i="18" s="1"/>
  <c r="Q11" i="17"/>
  <c r="D6" i="35" s="1"/>
  <c r="F9" i="11"/>
  <c r="N10" i="18"/>
  <c r="Q10" i="18" s="1"/>
  <c r="Q222" i="19"/>
  <c r="Q183" i="18"/>
  <c r="CP10" i="17"/>
  <c r="O5" i="35" s="1"/>
  <c r="Q141" i="20"/>
  <c r="Q61" i="18"/>
  <c r="Q21" i="18"/>
  <c r="CP8" i="17"/>
  <c r="O3" i="35" s="1"/>
  <c r="Q183" i="22"/>
  <c r="M75" i="27"/>
  <c r="R75" i="27"/>
  <c r="S75" i="27" s="1"/>
  <c r="F59" i="31"/>
  <c r="F53" i="13"/>
  <c r="E61" i="31"/>
  <c r="G58" i="13"/>
  <c r="F55" i="31"/>
  <c r="L184" i="27"/>
  <c r="M184" i="27" s="1"/>
  <c r="L21" i="27"/>
  <c r="M21" i="27" s="1"/>
  <c r="L218" i="26"/>
  <c r="M218" i="26" s="1"/>
  <c r="E44" i="12"/>
  <c r="D48" i="13" s="1"/>
  <c r="I59" i="13"/>
  <c r="G53" i="13"/>
  <c r="R173" i="26"/>
  <c r="S173" i="26" s="1"/>
  <c r="R17" i="26"/>
  <c r="S17" i="26" s="1"/>
  <c r="M17" i="26"/>
  <c r="Q215" i="25"/>
  <c r="R215" i="25" s="1"/>
  <c r="S215" i="25" s="1"/>
  <c r="E45" i="12"/>
  <c r="M52" i="27"/>
  <c r="R52" i="27"/>
  <c r="S52" i="27" s="1"/>
  <c r="F50" i="31"/>
  <c r="M41" i="12"/>
  <c r="H53" i="31"/>
  <c r="I57" i="13"/>
  <c r="Q45" i="12"/>
  <c r="Y52" i="11"/>
  <c r="X52" i="12" s="1"/>
  <c r="U45" i="10"/>
  <c r="S45" i="12" s="1"/>
  <c r="U45" i="12" s="1"/>
  <c r="E52" i="10"/>
  <c r="C52" i="12" s="1"/>
  <c r="U56" i="12"/>
  <c r="H66" i="31" s="1"/>
  <c r="I46" i="9"/>
  <c r="F46" i="12" s="1"/>
  <c r="I46" i="12" s="1"/>
  <c r="L15" i="27"/>
  <c r="M15" i="27" s="1"/>
  <c r="U46" i="10"/>
  <c r="S46" i="12" s="1"/>
  <c r="U46" i="12" s="1"/>
  <c r="L174" i="27"/>
  <c r="L144" i="27"/>
  <c r="M144" i="27" s="1"/>
  <c r="L115" i="27"/>
  <c r="AS60" i="16"/>
  <c r="I177" i="26"/>
  <c r="L177" i="26" s="1"/>
  <c r="M177" i="26" s="1"/>
  <c r="X60" i="16"/>
  <c r="I174" i="26"/>
  <c r="L174" i="26" s="1"/>
  <c r="M174" i="26" s="1"/>
  <c r="AE58" i="16"/>
  <c r="F55" i="34" s="1"/>
  <c r="I94" i="26"/>
  <c r="L94" i="26" s="1"/>
  <c r="M94" i="26" s="1"/>
  <c r="Q97" i="24"/>
  <c r="M24" i="31"/>
  <c r="N18" i="13"/>
  <c r="J29" i="31"/>
  <c r="K23" i="13"/>
  <c r="O23" i="13"/>
  <c r="N29" i="31"/>
  <c r="L37" i="13"/>
  <c r="K43" i="31"/>
  <c r="J45" i="31"/>
  <c r="K39" i="13"/>
  <c r="O39" i="13"/>
  <c r="N45" i="31"/>
  <c r="O58" i="13"/>
  <c r="N64" i="31"/>
  <c r="K64" i="31"/>
  <c r="L58" i="13"/>
  <c r="M57" i="13"/>
  <c r="L63" i="31"/>
  <c r="L59" i="31"/>
  <c r="M53" i="13"/>
  <c r="M56" i="12"/>
  <c r="F66" i="31" s="1"/>
  <c r="Q136" i="25"/>
  <c r="L118" i="27"/>
  <c r="M118" i="27" s="1"/>
  <c r="G180" i="27"/>
  <c r="G178" i="27"/>
  <c r="H178" i="27" s="1"/>
  <c r="G17" i="27"/>
  <c r="H17" i="27" s="1"/>
  <c r="G15" i="27"/>
  <c r="G222" i="26"/>
  <c r="H222" i="26" s="1"/>
  <c r="G178" i="26"/>
  <c r="Q43" i="9"/>
  <c r="N43" i="12" s="1"/>
  <c r="E26" i="9"/>
  <c r="B26" i="12" s="1"/>
  <c r="E23" i="9"/>
  <c r="B23" i="12" s="1"/>
  <c r="Q13" i="9"/>
  <c r="N13" i="12" s="1"/>
  <c r="BN67" i="16"/>
  <c r="BG67" i="16"/>
  <c r="AZ67" i="16"/>
  <c r="J65" i="16"/>
  <c r="CI64" i="16"/>
  <c r="Q63" i="16"/>
  <c r="L10" i="27"/>
  <c r="J61" i="16"/>
  <c r="L175" i="26"/>
  <c r="M175" i="26" s="1"/>
  <c r="K28" i="31"/>
  <c r="L22" i="13"/>
  <c r="N30" i="31"/>
  <c r="O24" i="13"/>
  <c r="L42" i="31"/>
  <c r="M36" i="13"/>
  <c r="K44" i="31"/>
  <c r="L38" i="13"/>
  <c r="N46" i="31"/>
  <c r="O40" i="13"/>
  <c r="N56" i="13"/>
  <c r="M62" i="31"/>
  <c r="K59" i="31"/>
  <c r="L53" i="13"/>
  <c r="K55" i="31"/>
  <c r="L49" i="13"/>
  <c r="M54" i="31"/>
  <c r="N48" i="13"/>
  <c r="O47" i="13"/>
  <c r="N53" i="31"/>
  <c r="I47" i="10"/>
  <c r="G47" i="12" s="1"/>
  <c r="I47" i="12" s="1"/>
  <c r="M48" i="10"/>
  <c r="K48" i="12" s="1"/>
  <c r="M48" i="12" s="1"/>
  <c r="Y52" i="10"/>
  <c r="W52" i="12" s="1"/>
  <c r="E48" i="9"/>
  <c r="B48" i="12" s="1"/>
  <c r="E48" i="12" s="1"/>
  <c r="U44" i="11"/>
  <c r="T44" i="12" s="1"/>
  <c r="U44" i="12" s="1"/>
  <c r="Y46" i="10"/>
  <c r="W46" i="12" s="1"/>
  <c r="Y46" i="12" s="1"/>
  <c r="G151" i="27"/>
  <c r="G47" i="27"/>
  <c r="H47" i="27" s="1"/>
  <c r="G16" i="27"/>
  <c r="H16" i="27" s="1"/>
  <c r="Q48" i="9"/>
  <c r="N48" i="12" s="1"/>
  <c r="Q48" i="12" s="1"/>
  <c r="U21" i="9"/>
  <c r="R21" i="12" s="1"/>
  <c r="Q67" i="16"/>
  <c r="CP65" i="16"/>
  <c r="L110" i="27"/>
  <c r="CP64" i="16"/>
  <c r="L44" i="27"/>
  <c r="L215" i="26"/>
  <c r="R215" i="26" s="1"/>
  <c r="S215" i="26" s="1"/>
  <c r="L60" i="26"/>
  <c r="M60" i="26" s="1"/>
  <c r="O15" i="13"/>
  <c r="N21" i="31"/>
  <c r="K16" i="13"/>
  <c r="J22" i="31"/>
  <c r="M21" i="13"/>
  <c r="L27" i="31"/>
  <c r="N35" i="13"/>
  <c r="M41" i="31"/>
  <c r="N65" i="31"/>
  <c r="O59" i="13"/>
  <c r="O51" i="13"/>
  <c r="N57" i="31"/>
  <c r="J57" i="31"/>
  <c r="K51" i="13"/>
  <c r="J53" i="31"/>
  <c r="K47" i="13"/>
  <c r="Y45" i="12"/>
  <c r="R82" i="27"/>
  <c r="S82" i="27" s="1"/>
  <c r="R18" i="27"/>
  <c r="S18" i="27" s="1"/>
  <c r="U48" i="11"/>
  <c r="T48" i="12" s="1"/>
  <c r="U48" i="12" s="1"/>
  <c r="E52" i="11"/>
  <c r="D52" i="12" s="1"/>
  <c r="M44" i="9"/>
  <c r="J44" i="12" s="1"/>
  <c r="M44" i="12" s="1"/>
  <c r="Y56" i="11"/>
  <c r="X56" i="12" s="1"/>
  <c r="Y56" i="12" s="1"/>
  <c r="I66" i="31" s="1"/>
  <c r="E47" i="9"/>
  <c r="B47" i="12" s="1"/>
  <c r="E47" i="12" s="1"/>
  <c r="L20" i="27"/>
  <c r="M20" i="27" s="1"/>
  <c r="J83" i="27"/>
  <c r="I20" i="9"/>
  <c r="F20" i="12" s="1"/>
  <c r="M18" i="9"/>
  <c r="J18" i="12" s="1"/>
  <c r="BG65" i="16"/>
  <c r="J64" i="16"/>
  <c r="AS63" i="16"/>
  <c r="J63" i="16"/>
  <c r="AZ62" i="16"/>
  <c r="I212" i="26"/>
  <c r="L212" i="26" s="1"/>
  <c r="M212" i="26" s="1"/>
  <c r="BG60" i="16"/>
  <c r="I179" i="26"/>
  <c r="L179" i="26" s="1"/>
  <c r="M179" i="26" s="1"/>
  <c r="I178" i="26"/>
  <c r="L178" i="26" s="1"/>
  <c r="M178" i="26" s="1"/>
  <c r="Q59" i="16"/>
  <c r="D56" i="34" s="1"/>
  <c r="L25" i="31"/>
  <c r="M19" i="13"/>
  <c r="N33" i="13"/>
  <c r="M39" i="31"/>
  <c r="M65" i="31"/>
  <c r="N59" i="13"/>
  <c r="K55" i="13"/>
  <c r="J61" i="31"/>
  <c r="K60" i="31"/>
  <c r="L54" i="13"/>
  <c r="M57" i="31"/>
  <c r="N51" i="13"/>
  <c r="K56" i="31"/>
  <c r="L50" i="13"/>
  <c r="J60" i="16"/>
  <c r="L141" i="26"/>
  <c r="M141" i="26" s="1"/>
  <c r="BG59" i="16"/>
  <c r="N56" i="34" s="1"/>
  <c r="BG57" i="16"/>
  <c r="N54" i="34" s="1"/>
  <c r="CP56" i="16"/>
  <c r="O53" i="34" s="1"/>
  <c r="BN56" i="16"/>
  <c r="K53" i="34" s="1"/>
  <c r="I11" i="26"/>
  <c r="L11" i="26" s="1"/>
  <c r="M11" i="26" s="1"/>
  <c r="U26" i="10"/>
  <c r="S26" i="12" s="1"/>
  <c r="U25" i="10"/>
  <c r="S25" i="12" s="1"/>
  <c r="Q180" i="27"/>
  <c r="Q143" i="27"/>
  <c r="AE64" i="17"/>
  <c r="Q76" i="27"/>
  <c r="R76" i="27" s="1"/>
  <c r="S76" i="27" s="1"/>
  <c r="Q45" i="27"/>
  <c r="BN62" i="17"/>
  <c r="AS60" i="17"/>
  <c r="Q60" i="17"/>
  <c r="AZ59" i="17"/>
  <c r="H56" i="35" s="1"/>
  <c r="AS59" i="17"/>
  <c r="L56" i="35" s="1"/>
  <c r="Q99" i="26"/>
  <c r="AS58" i="17"/>
  <c r="L55" i="35" s="1"/>
  <c r="Q21" i="26"/>
  <c r="Q9" i="26"/>
  <c r="AL55" i="17"/>
  <c r="G52" i="35" s="1"/>
  <c r="AZ53" i="17"/>
  <c r="H50" i="35" s="1"/>
  <c r="Q53" i="11"/>
  <c r="P53" i="12" s="1"/>
  <c r="BG51" i="17"/>
  <c r="N48" i="35" s="1"/>
  <c r="Q222" i="23"/>
  <c r="Q217" i="23"/>
  <c r="R217" i="23" s="1"/>
  <c r="S217" i="23" s="1"/>
  <c r="E38" i="9"/>
  <c r="B38" i="12" s="1"/>
  <c r="Q27" i="10"/>
  <c r="O27" i="12" s="1"/>
  <c r="U32" i="10"/>
  <c r="S32" i="12" s="1"/>
  <c r="U32" i="12" s="1"/>
  <c r="H36" i="13" s="1"/>
  <c r="Q36" i="10"/>
  <c r="O36" i="12" s="1"/>
  <c r="Y39" i="10"/>
  <c r="W39" i="12" s="1"/>
  <c r="Q40" i="10"/>
  <c r="O40" i="12" s="1"/>
  <c r="Q40" i="12" s="1"/>
  <c r="I41" i="10"/>
  <c r="G41" i="12" s="1"/>
  <c r="I41" i="12" s="1"/>
  <c r="U18" i="11"/>
  <c r="T18" i="12" s="1"/>
  <c r="U29" i="11"/>
  <c r="T29" i="12" s="1"/>
  <c r="U36" i="11"/>
  <c r="T36" i="12" s="1"/>
  <c r="U36" i="12" s="1"/>
  <c r="BG18" i="17"/>
  <c r="N13" i="35" s="1"/>
  <c r="CP26" i="17"/>
  <c r="O21" i="35" s="1"/>
  <c r="BG36" i="17"/>
  <c r="N31" i="35" s="1"/>
  <c r="CP40" i="17"/>
  <c r="O37" i="35" s="1"/>
  <c r="N62" i="31"/>
  <c r="O55" i="13"/>
  <c r="L57" i="13"/>
  <c r="L55" i="31"/>
  <c r="CP38" i="16"/>
  <c r="O35" i="34" s="1"/>
  <c r="CP41" i="16"/>
  <c r="O38" i="34" s="1"/>
  <c r="I222" i="23"/>
  <c r="L222" i="23" s="1"/>
  <c r="M222" i="23" s="1"/>
  <c r="CP43" i="16"/>
  <c r="O40" i="34" s="1"/>
  <c r="I142" i="24"/>
  <c r="L142" i="24" s="1"/>
  <c r="BG49" i="16"/>
  <c r="N46" i="34" s="1"/>
  <c r="I183" i="25"/>
  <c r="BU58" i="17"/>
  <c r="I55" i="35" s="1"/>
  <c r="BU59" i="17"/>
  <c r="I56" i="35" s="1"/>
  <c r="BU60" i="17"/>
  <c r="BU63" i="17"/>
  <c r="BU58" i="16"/>
  <c r="I55" i="36" s="1"/>
  <c r="BU59" i="16"/>
  <c r="I56" i="34" s="1"/>
  <c r="BU63" i="16"/>
  <c r="CB55" i="17"/>
  <c r="J52" i="35" s="1"/>
  <c r="I59" i="26"/>
  <c r="L59" i="26" s="1"/>
  <c r="M59" i="26" s="1"/>
  <c r="CB57" i="16"/>
  <c r="J54" i="34" s="1"/>
  <c r="CB59" i="16"/>
  <c r="J56" i="34" s="1"/>
  <c r="AL59" i="16"/>
  <c r="G56" i="34" s="1"/>
  <c r="BG58" i="16"/>
  <c r="N55" i="34" s="1"/>
  <c r="L96" i="26"/>
  <c r="M96" i="26" s="1"/>
  <c r="CP57" i="16"/>
  <c r="O54" i="34" s="1"/>
  <c r="L49" i="26"/>
  <c r="M49" i="26" s="1"/>
  <c r="AE56" i="16"/>
  <c r="F53" i="34" s="1"/>
  <c r="L179" i="25"/>
  <c r="M179" i="25" s="1"/>
  <c r="Q55" i="10"/>
  <c r="O55" i="12" s="1"/>
  <c r="L137" i="25"/>
  <c r="U49" i="10"/>
  <c r="S49" i="12" s="1"/>
  <c r="L137" i="24"/>
  <c r="M137" i="24" s="1"/>
  <c r="Q43" i="10"/>
  <c r="O43" i="12" s="1"/>
  <c r="M26" i="10"/>
  <c r="K26" i="12" s="1"/>
  <c r="U22" i="10"/>
  <c r="S22" i="12" s="1"/>
  <c r="I21" i="10"/>
  <c r="G21" i="12" s="1"/>
  <c r="U15" i="10"/>
  <c r="S15" i="12" s="1"/>
  <c r="I15" i="10"/>
  <c r="G15" i="12" s="1"/>
  <c r="U13" i="10"/>
  <c r="S13" i="12" s="1"/>
  <c r="U13" i="12" s="1"/>
  <c r="I13" i="10"/>
  <c r="G13" i="12" s="1"/>
  <c r="N176" i="27"/>
  <c r="Q176" i="27" s="1"/>
  <c r="X67" i="17"/>
  <c r="X66" i="17"/>
  <c r="Q66" i="17"/>
  <c r="J66" i="17"/>
  <c r="Q113" i="27"/>
  <c r="R113" i="27" s="1"/>
  <c r="S113" i="27" s="1"/>
  <c r="J65" i="17"/>
  <c r="CI64" i="17"/>
  <c r="J64" i="17"/>
  <c r="AL62" i="17"/>
  <c r="CP60" i="17"/>
  <c r="Q132" i="26"/>
  <c r="AL58" i="17"/>
  <c r="G55" i="35" s="1"/>
  <c r="AE58" i="17"/>
  <c r="F55" i="35" s="1"/>
  <c r="BN57" i="17"/>
  <c r="K54" i="35" s="1"/>
  <c r="N176" i="25"/>
  <c r="Q176" i="25" s="1"/>
  <c r="CP44" i="17"/>
  <c r="O41" i="35" s="1"/>
  <c r="E41" i="9"/>
  <c r="B41" i="12" s="1"/>
  <c r="E41" i="12" s="1"/>
  <c r="D45" i="13" s="1"/>
  <c r="I32" i="11"/>
  <c r="H32" i="12" s="1"/>
  <c r="E32" i="10"/>
  <c r="C32" i="12" s="1"/>
  <c r="Y40" i="10"/>
  <c r="W40" i="12" s="1"/>
  <c r="Y40" i="12" s="1"/>
  <c r="U10" i="11"/>
  <c r="T10" i="12" s="1"/>
  <c r="BG12" i="17"/>
  <c r="N7" i="35" s="1"/>
  <c r="CP16" i="17"/>
  <c r="O11" i="35" s="1"/>
  <c r="CP34" i="17"/>
  <c r="O29" i="35" s="1"/>
  <c r="Q142" i="22"/>
  <c r="Q61" i="23"/>
  <c r="K222" i="19"/>
  <c r="K222" i="20"/>
  <c r="L222" i="22"/>
  <c r="M222" i="22" s="1"/>
  <c r="L21" i="23"/>
  <c r="M21" i="23" s="1"/>
  <c r="BG41" i="16"/>
  <c r="N38" i="34" s="1"/>
  <c r="L222" i="24"/>
  <c r="L103" i="25"/>
  <c r="M103" i="25" s="1"/>
  <c r="BN54" i="16"/>
  <c r="K51" i="34" s="1"/>
  <c r="N219" i="26"/>
  <c r="Q219" i="26" s="1"/>
  <c r="BU61" i="17"/>
  <c r="J61" i="15"/>
  <c r="BG55" i="16"/>
  <c r="N52" i="34" s="1"/>
  <c r="AZ66" i="17"/>
  <c r="AL65" i="17"/>
  <c r="Q137" i="26"/>
  <c r="Q97" i="26"/>
  <c r="J58" i="17"/>
  <c r="C55" i="35" s="1"/>
  <c r="I55" i="11"/>
  <c r="H55" i="12" s="1"/>
  <c r="Q179" i="23"/>
  <c r="L136" i="21"/>
  <c r="M136" i="21" s="1"/>
  <c r="L56" i="21"/>
  <c r="M56" i="21" s="1"/>
  <c r="L178" i="22"/>
  <c r="M178" i="22" s="1"/>
  <c r="I42" i="11"/>
  <c r="H42" i="12" s="1"/>
  <c r="Q41" i="12"/>
  <c r="M28" i="10"/>
  <c r="K28" i="12" s="1"/>
  <c r="Q29" i="10"/>
  <c r="O29" i="12" s="1"/>
  <c r="Y31" i="10"/>
  <c r="W31" i="12" s="1"/>
  <c r="U15" i="11"/>
  <c r="T15" i="12" s="1"/>
  <c r="U20" i="11"/>
  <c r="T20" i="12" s="1"/>
  <c r="U34" i="11"/>
  <c r="T34" i="12" s="1"/>
  <c r="U34" i="12" s="1"/>
  <c r="BG20" i="17"/>
  <c r="N15" i="35" s="1"/>
  <c r="CP24" i="17"/>
  <c r="O19" i="35" s="1"/>
  <c r="CP25" i="17"/>
  <c r="O20" i="35" s="1"/>
  <c r="BG39" i="17"/>
  <c r="N36" i="35" s="1"/>
  <c r="N56" i="31"/>
  <c r="N52" i="13"/>
  <c r="L61" i="25"/>
  <c r="M61" i="25" s="1"/>
  <c r="BU55" i="17"/>
  <c r="I52" i="35" s="1"/>
  <c r="BU55" i="16"/>
  <c r="I52" i="34" s="1"/>
  <c r="G149" i="27"/>
  <c r="H149" i="27" s="1"/>
  <c r="I117" i="27"/>
  <c r="L117" i="27" s="1"/>
  <c r="M117" i="27" s="1"/>
  <c r="CB65" i="16"/>
  <c r="Q61" i="15"/>
  <c r="CP58" i="16"/>
  <c r="O55" i="34" s="1"/>
  <c r="AS57" i="16"/>
  <c r="L54" i="34" s="1"/>
  <c r="L13" i="26"/>
  <c r="M13" i="26" s="1"/>
  <c r="J56" i="16"/>
  <c r="C53" i="34" s="1"/>
  <c r="Q26" i="10"/>
  <c r="O26" i="12" s="1"/>
  <c r="Y23" i="10"/>
  <c r="W23" i="12" s="1"/>
  <c r="M21" i="10"/>
  <c r="K21" i="12" s="1"/>
  <c r="Q14" i="10"/>
  <c r="O14" i="12" s="1"/>
  <c r="Q14" i="12" s="1"/>
  <c r="CP67" i="17"/>
  <c r="Q145" i="27"/>
  <c r="R145" i="27" s="1"/>
  <c r="S145" i="27" s="1"/>
  <c r="CP65" i="17"/>
  <c r="BN65" i="17"/>
  <c r="Q51" i="27"/>
  <c r="Q44" i="27"/>
  <c r="Q13" i="27"/>
  <c r="R13" i="27" s="1"/>
  <c r="S13" i="27" s="1"/>
  <c r="AZ61" i="17"/>
  <c r="Q214" i="26"/>
  <c r="CP59" i="17"/>
  <c r="O56" i="35" s="1"/>
  <c r="Q134" i="26"/>
  <c r="R134" i="26" s="1"/>
  <c r="S134" i="26" s="1"/>
  <c r="J59" i="17"/>
  <c r="C56" i="35" s="1"/>
  <c r="Q92" i="26"/>
  <c r="J57" i="17"/>
  <c r="C54" i="35" s="1"/>
  <c r="BN55" i="17"/>
  <c r="K52" i="35" s="1"/>
  <c r="AS55" i="17"/>
  <c r="L52" i="35" s="1"/>
  <c r="AE53" i="17"/>
  <c r="F50" i="35" s="1"/>
  <c r="BG46" i="17"/>
  <c r="N43" i="35" s="1"/>
  <c r="Q21" i="20"/>
  <c r="BG50" i="16"/>
  <c r="N47" i="34" s="1"/>
  <c r="A122" i="18"/>
  <c r="BU57" i="17"/>
  <c r="I54" i="35" s="1"/>
  <c r="BU57" i="16"/>
  <c r="I54" i="34" s="1"/>
  <c r="I100" i="26"/>
  <c r="L100" i="26" s="1"/>
  <c r="M100" i="26" s="1"/>
  <c r="I139" i="26"/>
  <c r="L139" i="26" s="1"/>
  <c r="M139" i="26" s="1"/>
  <c r="G182" i="26"/>
  <c r="H182" i="26" s="1"/>
  <c r="CB52" i="17"/>
  <c r="J49" i="35" s="1"/>
  <c r="N220" i="25"/>
  <c r="Q220" i="25" s="1"/>
  <c r="CB57" i="17"/>
  <c r="J54" i="35" s="1"/>
  <c r="CB63" i="17"/>
  <c r="CB65" i="17"/>
  <c r="I140" i="26"/>
  <c r="CB61" i="16"/>
  <c r="R130" i="23"/>
  <c r="S130" i="23" s="1"/>
  <c r="L20" i="23"/>
  <c r="M20" i="23" s="1"/>
  <c r="L18" i="23"/>
  <c r="M18" i="23" s="1"/>
  <c r="L13" i="23"/>
  <c r="M13" i="23" s="1"/>
  <c r="Q12" i="23"/>
  <c r="Q10" i="23"/>
  <c r="L59" i="23"/>
  <c r="M59" i="23" s="1"/>
  <c r="L55" i="23"/>
  <c r="M55" i="23" s="1"/>
  <c r="G54" i="23"/>
  <c r="H54" i="23" s="1"/>
  <c r="Q51" i="23"/>
  <c r="Q100" i="23"/>
  <c r="G100" i="23"/>
  <c r="Q99" i="23"/>
  <c r="G96" i="23"/>
  <c r="H96" i="23" s="1"/>
  <c r="L94" i="23"/>
  <c r="M94" i="23" s="1"/>
  <c r="Q92" i="23"/>
  <c r="L92" i="23"/>
  <c r="M92" i="23" s="1"/>
  <c r="L130" i="23"/>
  <c r="M130" i="23" s="1"/>
  <c r="G141" i="23"/>
  <c r="G139" i="23"/>
  <c r="H139" i="23" s="1"/>
  <c r="L138" i="23"/>
  <c r="M138" i="23" s="1"/>
  <c r="L133" i="23"/>
  <c r="M133" i="23" s="1"/>
  <c r="G133" i="23"/>
  <c r="Q172" i="23"/>
  <c r="G183" i="23"/>
  <c r="H183" i="23" s="1"/>
  <c r="G181" i="23"/>
  <c r="H181" i="23" s="1"/>
  <c r="L180" i="23"/>
  <c r="M180" i="23" s="1"/>
  <c r="Q177" i="23"/>
  <c r="Q174" i="23"/>
  <c r="G219" i="23"/>
  <c r="H219" i="23" s="1"/>
  <c r="L216" i="23"/>
  <c r="M216" i="23" s="1"/>
  <c r="G213" i="23"/>
  <c r="H213" i="23" s="1"/>
  <c r="L212" i="23"/>
  <c r="M212" i="23" s="1"/>
  <c r="G211" i="23"/>
  <c r="G17" i="24"/>
  <c r="H17" i="24" s="1"/>
  <c r="Q14" i="24"/>
  <c r="G11" i="24"/>
  <c r="H11" i="24" s="1"/>
  <c r="L58" i="24"/>
  <c r="M58" i="24" s="1"/>
  <c r="Q57" i="24"/>
  <c r="Q51" i="24"/>
  <c r="L51" i="24"/>
  <c r="M51" i="24" s="1"/>
  <c r="G50" i="24"/>
  <c r="H50" i="24" s="1"/>
  <c r="G99" i="24"/>
  <c r="H99" i="24" s="1"/>
  <c r="L96" i="24"/>
  <c r="M96" i="24" s="1"/>
  <c r="L95" i="24"/>
  <c r="L134" i="24"/>
  <c r="M134" i="24" s="1"/>
  <c r="Q182" i="24"/>
  <c r="R182" i="24" s="1"/>
  <c r="S182" i="24" s="1"/>
  <c r="G180" i="24"/>
  <c r="H180" i="24" s="1"/>
  <c r="G178" i="24"/>
  <c r="H178" i="24" s="1"/>
  <c r="G174" i="24"/>
  <c r="Q172" i="24"/>
  <c r="G220" i="24"/>
  <c r="H220" i="24" s="1"/>
  <c r="Q213" i="24"/>
  <c r="Q212" i="24"/>
  <c r="G9" i="24"/>
  <c r="Q91" i="25"/>
  <c r="L140" i="26"/>
  <c r="M140" i="26" s="1"/>
  <c r="J64" i="15"/>
  <c r="Q64" i="15"/>
  <c r="X64" i="15"/>
  <c r="AE64" i="15"/>
  <c r="AL64" i="15"/>
  <c r="AS64" i="15"/>
  <c r="AZ64" i="15"/>
  <c r="BN64" i="15"/>
  <c r="BU64" i="15"/>
  <c r="CB64" i="15"/>
  <c r="CI64" i="15"/>
  <c r="CP64" i="15"/>
  <c r="BG64" i="15"/>
  <c r="Q15" i="18"/>
  <c r="Q12" i="18"/>
  <c r="Q58" i="18"/>
  <c r="Q51" i="18"/>
  <c r="Q171" i="18"/>
  <c r="Q180" i="18"/>
  <c r="L172" i="18"/>
  <c r="M172" i="18" s="1"/>
  <c r="Q221" i="18"/>
  <c r="Q219" i="18"/>
  <c r="Q213" i="18"/>
  <c r="Q211" i="18"/>
  <c r="Q52" i="19"/>
  <c r="Q50" i="19"/>
  <c r="Q93" i="19"/>
  <c r="Q177" i="19"/>
  <c r="Q219" i="19"/>
  <c r="Q215" i="19"/>
  <c r="Q221" i="20"/>
  <c r="L212" i="20"/>
  <c r="M212" i="20" s="1"/>
  <c r="L171" i="20"/>
  <c r="M171" i="20" s="1"/>
  <c r="Q172" i="20"/>
  <c r="Q93" i="20"/>
  <c r="Q92" i="20"/>
  <c r="G61" i="20"/>
  <c r="H61" i="20" s="1"/>
  <c r="Q213" i="21"/>
  <c r="Q181" i="21"/>
  <c r="Q176" i="21"/>
  <c r="Q173" i="21"/>
  <c r="Q99" i="21"/>
  <c r="Q96" i="21"/>
  <c r="L214" i="22"/>
  <c r="M214" i="22" s="1"/>
  <c r="Q213" i="22"/>
  <c r="Q174" i="22"/>
  <c r="Q92" i="22"/>
  <c r="Q58" i="22"/>
  <c r="Q14" i="22"/>
  <c r="Q12" i="22"/>
  <c r="Q10" i="22"/>
  <c r="Q20" i="23"/>
  <c r="Q18" i="23"/>
  <c r="L17" i="23"/>
  <c r="M17" i="23" s="1"/>
  <c r="Q14" i="23"/>
  <c r="L60" i="23"/>
  <c r="M60" i="23" s="1"/>
  <c r="G60" i="23"/>
  <c r="Q55" i="23"/>
  <c r="R55" i="23" s="1"/>
  <c r="S55" i="23" s="1"/>
  <c r="Q54" i="23"/>
  <c r="L54" i="23"/>
  <c r="M54" i="23" s="1"/>
  <c r="Q50" i="23"/>
  <c r="Q98" i="23"/>
  <c r="Q94" i="23"/>
  <c r="Q93" i="23"/>
  <c r="G91" i="23"/>
  <c r="H91" i="23" s="1"/>
  <c r="Q140" i="23"/>
  <c r="Q138" i="23"/>
  <c r="Q136" i="23"/>
  <c r="Q132" i="23"/>
  <c r="R132" i="23" s="1"/>
  <c r="S132" i="23" s="1"/>
  <c r="L131" i="23"/>
  <c r="M131" i="23" s="1"/>
  <c r="Q181" i="23"/>
  <c r="Q178" i="23"/>
  <c r="R178" i="23" s="1"/>
  <c r="S178" i="23" s="1"/>
  <c r="G177" i="23"/>
  <c r="H177" i="23" s="1"/>
  <c r="Q175" i="23"/>
  <c r="L174" i="23"/>
  <c r="G173" i="23"/>
  <c r="H173" i="23" s="1"/>
  <c r="L210" i="23"/>
  <c r="M210" i="23" s="1"/>
  <c r="G220" i="23"/>
  <c r="H220" i="23" s="1"/>
  <c r="Q216" i="23"/>
  <c r="G215" i="23"/>
  <c r="H215" i="23" s="1"/>
  <c r="Q211" i="23"/>
  <c r="G21" i="24"/>
  <c r="H21" i="24" s="1"/>
  <c r="G20" i="24"/>
  <c r="Q11" i="24"/>
  <c r="L60" i="24"/>
  <c r="M60" i="24" s="1"/>
  <c r="L57" i="24"/>
  <c r="G54" i="24"/>
  <c r="H54" i="24" s="1"/>
  <c r="Q136" i="24"/>
  <c r="G135" i="24"/>
  <c r="Q131" i="24"/>
  <c r="J66" i="15"/>
  <c r="Q66" i="15"/>
  <c r="X66" i="15"/>
  <c r="AE66" i="15"/>
  <c r="AL66" i="15"/>
  <c r="AS66" i="15"/>
  <c r="AZ66" i="15"/>
  <c r="BN66" i="15"/>
  <c r="BU66" i="15"/>
  <c r="CB66" i="15"/>
  <c r="CI66" i="15"/>
  <c r="CP66" i="15"/>
  <c r="BG66" i="15"/>
  <c r="Q59" i="18"/>
  <c r="Q93" i="18"/>
  <c r="Q141" i="18"/>
  <c r="Q133" i="18"/>
  <c r="L176" i="18"/>
  <c r="M176" i="18" s="1"/>
  <c r="Q174" i="18"/>
  <c r="Q215" i="18"/>
  <c r="Q54" i="19"/>
  <c r="L99" i="19"/>
  <c r="M99" i="19" s="1"/>
  <c r="Q96" i="19"/>
  <c r="Q172" i="19"/>
  <c r="Q216" i="19"/>
  <c r="Q212" i="19"/>
  <c r="Q211" i="19"/>
  <c r="Q215" i="20"/>
  <c r="Q212" i="20"/>
  <c r="Q181" i="20"/>
  <c r="Q174" i="20"/>
  <c r="Q173" i="20"/>
  <c r="L134" i="20"/>
  <c r="M134" i="20" s="1"/>
  <c r="Q100" i="20"/>
  <c r="Q58" i="20"/>
  <c r="Q54" i="20"/>
  <c r="Q20" i="20"/>
  <c r="Q15" i="20"/>
  <c r="L210" i="21"/>
  <c r="M210" i="21" s="1"/>
  <c r="Q182" i="21"/>
  <c r="L173" i="21"/>
  <c r="M173" i="21" s="1"/>
  <c r="Q140" i="21"/>
  <c r="Q101" i="21"/>
  <c r="Q93" i="21"/>
  <c r="Q92" i="21"/>
  <c r="Q60" i="21"/>
  <c r="Q14" i="21"/>
  <c r="Q11" i="21"/>
  <c r="Q211" i="22"/>
  <c r="Q173" i="22"/>
  <c r="Q139" i="22"/>
  <c r="Q131" i="22"/>
  <c r="Q91" i="22"/>
  <c r="Q49" i="22"/>
  <c r="L19" i="23"/>
  <c r="M19" i="23" s="1"/>
  <c r="R52" i="23"/>
  <c r="S52" i="23" s="1"/>
  <c r="G142" i="23"/>
  <c r="H142" i="23" s="1"/>
  <c r="Q139" i="23"/>
  <c r="G138" i="23"/>
  <c r="H138" i="23" s="1"/>
  <c r="Q180" i="23"/>
  <c r="L176" i="23"/>
  <c r="M176" i="23" s="1"/>
  <c r="G174" i="23"/>
  <c r="H174" i="23" s="1"/>
  <c r="G216" i="23"/>
  <c r="H216" i="23" s="1"/>
  <c r="L214" i="23"/>
  <c r="M214" i="23" s="1"/>
  <c r="Q213" i="23"/>
  <c r="G18" i="24"/>
  <c r="H18" i="24" s="1"/>
  <c r="Q15" i="24"/>
  <c r="L14" i="24"/>
  <c r="M14" i="24" s="1"/>
  <c r="R59" i="24"/>
  <c r="S59" i="24" s="1"/>
  <c r="G51" i="24"/>
  <c r="L92" i="24"/>
  <c r="M92" i="24" s="1"/>
  <c r="G130" i="24"/>
  <c r="H130" i="24" s="1"/>
  <c r="G176" i="24"/>
  <c r="H176" i="24" s="1"/>
  <c r="G221" i="24"/>
  <c r="Q218" i="24"/>
  <c r="R50" i="25"/>
  <c r="S50" i="25" s="1"/>
  <c r="J60" i="15"/>
  <c r="Q60" i="15"/>
  <c r="X60" i="15"/>
  <c r="AE60" i="15"/>
  <c r="AL60" i="15"/>
  <c r="AS60" i="15"/>
  <c r="AZ60" i="15"/>
  <c r="BN60" i="15"/>
  <c r="BU60" i="15"/>
  <c r="CB60" i="15"/>
  <c r="CI60" i="15"/>
  <c r="CP60" i="15"/>
  <c r="BG60" i="15"/>
  <c r="Q19" i="18"/>
  <c r="Q18" i="18"/>
  <c r="Q16" i="18"/>
  <c r="L14" i="18"/>
  <c r="M14" i="18" s="1"/>
  <c r="Q11" i="18"/>
  <c r="Q182" i="18"/>
  <c r="Q15" i="19"/>
  <c r="Q50" i="20"/>
  <c r="R55" i="24"/>
  <c r="S55" i="24" s="1"/>
  <c r="R59" i="25"/>
  <c r="S59" i="25" s="1"/>
  <c r="L100" i="24"/>
  <c r="M100" i="24" s="1"/>
  <c r="Q99" i="24"/>
  <c r="G98" i="24"/>
  <c r="H98" i="24" s="1"/>
  <c r="G97" i="24"/>
  <c r="H97" i="24" s="1"/>
  <c r="L93" i="24"/>
  <c r="M93" i="24" s="1"/>
  <c r="G93" i="24"/>
  <c r="Q92" i="24"/>
  <c r="L141" i="24"/>
  <c r="M141" i="24" s="1"/>
  <c r="G141" i="24"/>
  <c r="H141" i="24" s="1"/>
  <c r="L138" i="24"/>
  <c r="M138" i="24" s="1"/>
  <c r="G136" i="24"/>
  <c r="H136" i="24" s="1"/>
  <c r="L135" i="24"/>
  <c r="M135" i="24" s="1"/>
  <c r="Q133" i="24"/>
  <c r="G171" i="24"/>
  <c r="G179" i="24"/>
  <c r="H179" i="24" s="1"/>
  <c r="G173" i="24"/>
  <c r="H173" i="24" s="1"/>
  <c r="L210" i="24"/>
  <c r="M210" i="24" s="1"/>
  <c r="G222" i="24"/>
  <c r="H222" i="24" s="1"/>
  <c r="L221" i="24"/>
  <c r="M221" i="24" s="1"/>
  <c r="G216" i="24"/>
  <c r="Q215" i="24"/>
  <c r="R215" i="24" s="1"/>
  <c r="S215" i="24" s="1"/>
  <c r="L214" i="24"/>
  <c r="M214" i="24" s="1"/>
  <c r="G211" i="24"/>
  <c r="H211" i="24" s="1"/>
  <c r="L9" i="24"/>
  <c r="M9" i="24" s="1"/>
  <c r="G172" i="25"/>
  <c r="H172" i="25" s="1"/>
  <c r="G179" i="25"/>
  <c r="H179" i="25" s="1"/>
  <c r="G137" i="25"/>
  <c r="H137" i="25" s="1"/>
  <c r="Q102" i="25"/>
  <c r="G101" i="25"/>
  <c r="H101" i="25" s="1"/>
  <c r="G99" i="25"/>
  <c r="H99" i="25" s="1"/>
  <c r="L92" i="25"/>
  <c r="M92" i="25" s="1"/>
  <c r="G60" i="25"/>
  <c r="H60" i="25" s="1"/>
  <c r="G54" i="25"/>
  <c r="L50" i="25"/>
  <c r="M50" i="25" s="1"/>
  <c r="L20" i="25"/>
  <c r="M20" i="25" s="1"/>
  <c r="L19" i="25"/>
  <c r="M19" i="25" s="1"/>
  <c r="L17" i="25"/>
  <c r="M17" i="25" s="1"/>
  <c r="G101" i="26"/>
  <c r="H101" i="26" s="1"/>
  <c r="G133" i="26"/>
  <c r="H133" i="26" s="1"/>
  <c r="G58" i="24"/>
  <c r="H58" i="24" s="1"/>
  <c r="G57" i="24"/>
  <c r="H57" i="24" s="1"/>
  <c r="Q53" i="24"/>
  <c r="G52" i="24"/>
  <c r="H52" i="24" s="1"/>
  <c r="G101" i="24"/>
  <c r="H101" i="24" s="1"/>
  <c r="L99" i="24"/>
  <c r="G95" i="24"/>
  <c r="H95" i="24" s="1"/>
  <c r="L140" i="24"/>
  <c r="M140" i="24" s="1"/>
  <c r="Q139" i="24"/>
  <c r="G139" i="24"/>
  <c r="H139" i="24" s="1"/>
  <c r="G137" i="24"/>
  <c r="H137" i="24" s="1"/>
  <c r="Q135" i="24"/>
  <c r="Q132" i="24"/>
  <c r="R132" i="24" s="1"/>
  <c r="S132" i="24" s="1"/>
  <c r="L132" i="24"/>
  <c r="M132" i="24" s="1"/>
  <c r="G181" i="24"/>
  <c r="H181" i="24" s="1"/>
  <c r="G177" i="24"/>
  <c r="H177" i="24" s="1"/>
  <c r="L175" i="24"/>
  <c r="M175" i="24" s="1"/>
  <c r="Q173" i="24"/>
  <c r="L173" i="24"/>
  <c r="M173" i="24" s="1"/>
  <c r="Q221" i="24"/>
  <c r="L219" i="24"/>
  <c r="M219" i="24" s="1"/>
  <c r="G218" i="24"/>
  <c r="Q216" i="24"/>
  <c r="G213" i="24"/>
  <c r="H213" i="24" s="1"/>
  <c r="L212" i="24"/>
  <c r="M212" i="24" s="1"/>
  <c r="G220" i="25"/>
  <c r="H220" i="25" s="1"/>
  <c r="G219" i="25"/>
  <c r="H219" i="25" s="1"/>
  <c r="G212" i="25"/>
  <c r="H212" i="25" s="1"/>
  <c r="G178" i="25"/>
  <c r="H178" i="25" s="1"/>
  <c r="G142" i="25"/>
  <c r="H142" i="25" s="1"/>
  <c r="G141" i="25"/>
  <c r="H141" i="25" s="1"/>
  <c r="Q134" i="25"/>
  <c r="L134" i="25"/>
  <c r="M134" i="25" s="1"/>
  <c r="L133" i="25"/>
  <c r="M133" i="25" s="1"/>
  <c r="G132" i="25"/>
  <c r="H132" i="25" s="1"/>
  <c r="Q99" i="25"/>
  <c r="Q58" i="25"/>
  <c r="G58" i="25"/>
  <c r="H58" i="25" s="1"/>
  <c r="G57" i="25"/>
  <c r="H57" i="25" s="1"/>
  <c r="Q54" i="25"/>
  <c r="L53" i="25"/>
  <c r="M53" i="25" s="1"/>
  <c r="L51" i="25"/>
  <c r="M51" i="25" s="1"/>
  <c r="Q50" i="25"/>
  <c r="G20" i="25"/>
  <c r="H20" i="25" s="1"/>
  <c r="Q17" i="25"/>
  <c r="Q15" i="25"/>
  <c r="G14" i="25"/>
  <c r="R10" i="25"/>
  <c r="S10" i="25" s="1"/>
  <c r="G92" i="26"/>
  <c r="H92" i="26" s="1"/>
  <c r="G140" i="25"/>
  <c r="H140" i="25" s="1"/>
  <c r="L55" i="25"/>
  <c r="M55" i="25" s="1"/>
  <c r="M47" i="36"/>
  <c r="G21" i="26"/>
  <c r="H21" i="26" s="1"/>
  <c r="G20" i="26"/>
  <c r="H20" i="26" s="1"/>
  <c r="G18" i="26"/>
  <c r="H18" i="26" s="1"/>
  <c r="G14" i="26"/>
  <c r="H14" i="26" s="1"/>
  <c r="G58" i="26"/>
  <c r="H58" i="26" s="1"/>
  <c r="D54" i="26"/>
  <c r="E50" i="26"/>
  <c r="G93" i="26"/>
  <c r="H93" i="26" s="1"/>
  <c r="G137" i="26"/>
  <c r="H137" i="26" s="1"/>
  <c r="G135" i="26"/>
  <c r="H135" i="26" s="1"/>
  <c r="E131" i="26"/>
  <c r="G131" i="26" s="1"/>
  <c r="AE8" i="16"/>
  <c r="F3" i="34" s="1"/>
  <c r="CB59" i="15"/>
  <c r="J56" i="33" s="1"/>
  <c r="AZ59" i="15"/>
  <c r="H56" i="33" s="1"/>
  <c r="AZ58" i="15"/>
  <c r="H55" i="33" s="1"/>
  <c r="BG57" i="15"/>
  <c r="N54" i="33" s="1"/>
  <c r="CB57" i="15"/>
  <c r="J54" i="33" s="1"/>
  <c r="AZ57" i="15"/>
  <c r="H54" i="33" s="1"/>
  <c r="X57" i="15"/>
  <c r="E54" i="33" s="1"/>
  <c r="BU56" i="15"/>
  <c r="I53" i="33" s="1"/>
  <c r="AE56" i="15"/>
  <c r="F53" i="33" s="1"/>
  <c r="CB55" i="15"/>
  <c r="J52" i="33" s="1"/>
  <c r="AZ55" i="16"/>
  <c r="H52" i="34" s="1"/>
  <c r="CP54" i="15"/>
  <c r="O51" i="33" s="1"/>
  <c r="BN54" i="15"/>
  <c r="K51" i="33" s="1"/>
  <c r="CB54" i="15"/>
  <c r="J51" i="33" s="1"/>
  <c r="BU54" i="15"/>
  <c r="I51" i="33" s="1"/>
  <c r="AZ54" i="16"/>
  <c r="H51" i="34" s="1"/>
  <c r="BG53" i="15"/>
  <c r="N50" i="33" s="1"/>
  <c r="CB53" i="15"/>
  <c r="J50" i="33" s="1"/>
  <c r="Q53" i="15"/>
  <c r="D50" i="33" s="1"/>
  <c r="CI52" i="17"/>
  <c r="M49" i="35" s="1"/>
  <c r="AE51" i="15"/>
  <c r="J49" i="15"/>
  <c r="BN44" i="16"/>
  <c r="K41" i="34" s="1"/>
  <c r="AE44" i="15"/>
  <c r="F41" i="33" s="1"/>
  <c r="BG42" i="15"/>
  <c r="N39" i="33" s="1"/>
  <c r="AE41" i="17"/>
  <c r="F38" i="35" s="1"/>
  <c r="AZ38" i="17"/>
  <c r="H35" i="35" s="1"/>
  <c r="L15" i="25"/>
  <c r="Q12" i="25"/>
  <c r="Q11" i="25"/>
  <c r="G16" i="26"/>
  <c r="H16" i="26" s="1"/>
  <c r="D61" i="26"/>
  <c r="G61" i="26" s="1"/>
  <c r="E60" i="26"/>
  <c r="G60" i="26" s="1"/>
  <c r="G59" i="26"/>
  <c r="H59" i="26" s="1"/>
  <c r="G56" i="26"/>
  <c r="H56" i="26" s="1"/>
  <c r="G94" i="26"/>
  <c r="H94" i="26" s="1"/>
  <c r="G130" i="26"/>
  <c r="H130" i="26" s="1"/>
  <c r="G136" i="26"/>
  <c r="H136" i="26" s="1"/>
  <c r="C3" i="33"/>
  <c r="J8" i="17"/>
  <c r="F3" i="33"/>
  <c r="H3" i="35"/>
  <c r="BG59" i="15"/>
  <c r="N56" i="33" s="1"/>
  <c r="CI59" i="15"/>
  <c r="M56" i="33" s="1"/>
  <c r="AS59" i="15"/>
  <c r="L56" i="33" s="1"/>
  <c r="AE59" i="15"/>
  <c r="F56" i="33" s="1"/>
  <c r="X59" i="15"/>
  <c r="E56" i="33" s="1"/>
  <c r="BG58" i="15"/>
  <c r="N55" i="33" s="1"/>
  <c r="AS58" i="15"/>
  <c r="L55" i="33" s="1"/>
  <c r="AE58" i="15"/>
  <c r="F55" i="33" s="1"/>
  <c r="Q58" i="15"/>
  <c r="D55" i="33" s="1"/>
  <c r="BN57" i="15"/>
  <c r="K54" i="33" s="1"/>
  <c r="CP56" i="15"/>
  <c r="O53" i="33" s="1"/>
  <c r="BN56" i="15"/>
  <c r="K53" i="33" s="1"/>
  <c r="AZ56" i="15"/>
  <c r="H53" i="33" s="1"/>
  <c r="CP55" i="15"/>
  <c r="O52" i="33" s="1"/>
  <c r="BN55" i="15"/>
  <c r="K52" i="33" s="1"/>
  <c r="J55" i="15"/>
  <c r="C52" i="33" s="1"/>
  <c r="CI54" i="15"/>
  <c r="M51" i="33" s="1"/>
  <c r="AE54" i="16"/>
  <c r="F51" i="34" s="1"/>
  <c r="J54" i="15"/>
  <c r="C51" i="33" s="1"/>
  <c r="AZ53" i="16"/>
  <c r="H50" i="34" s="1"/>
  <c r="AL53" i="16"/>
  <c r="G50" i="34" s="1"/>
  <c r="AE53" i="16"/>
  <c r="F50" i="34" s="1"/>
  <c r="J53" i="15"/>
  <c r="CP52" i="15"/>
  <c r="O49" i="33" s="1"/>
  <c r="CB52" i="15"/>
  <c r="J49" i="33" s="1"/>
  <c r="AE52" i="16"/>
  <c r="F49" i="34" s="1"/>
  <c r="J52" i="15"/>
  <c r="AL51" i="17"/>
  <c r="G48" i="35" s="1"/>
  <c r="BN50" i="15"/>
  <c r="K47" i="33" s="1"/>
  <c r="L46" i="36"/>
  <c r="J59" i="15"/>
  <c r="C56" i="33" s="1"/>
  <c r="AL58" i="15"/>
  <c r="G55" i="33" s="1"/>
  <c r="AE55" i="15"/>
  <c r="F52" i="33" s="1"/>
  <c r="J53" i="17"/>
  <c r="C50" i="35" s="1"/>
  <c r="BN52" i="15"/>
  <c r="K49" i="33" s="1"/>
  <c r="G95" i="25"/>
  <c r="H95" i="25" s="1"/>
  <c r="BN45" i="15"/>
  <c r="K42" i="33" s="1"/>
  <c r="AE43" i="16"/>
  <c r="F40" i="34" s="1"/>
  <c r="Q42" i="15"/>
  <c r="D39" i="33" s="1"/>
  <c r="Q41" i="17"/>
  <c r="D38" i="35" s="1"/>
  <c r="AZ39" i="17"/>
  <c r="H36" i="35" s="1"/>
  <c r="AS51" i="16"/>
  <c r="L48" i="34" s="1"/>
  <c r="AZ51" i="17"/>
  <c r="H48" i="35" s="1"/>
  <c r="X51" i="16"/>
  <c r="E48" i="34" s="1"/>
  <c r="X51" i="15"/>
  <c r="AE50" i="17"/>
  <c r="F47" i="35" s="1"/>
  <c r="Q50" i="15"/>
  <c r="D47" i="33" s="1"/>
  <c r="CI49" i="16"/>
  <c r="M46" i="34" s="1"/>
  <c r="CB49" i="17"/>
  <c r="J46" i="35" s="1"/>
  <c r="AL49" i="17"/>
  <c r="G46" i="35" s="1"/>
  <c r="AE49" i="16"/>
  <c r="F46" i="34" s="1"/>
  <c r="CI48" i="16"/>
  <c r="M45" i="34" s="1"/>
  <c r="AS48" i="16"/>
  <c r="L45" i="34" s="1"/>
  <c r="AS48" i="15"/>
  <c r="L45" i="33" s="1"/>
  <c r="AZ48" i="15"/>
  <c r="H45" i="33" s="1"/>
  <c r="AL48" i="16"/>
  <c r="G45" i="34" s="1"/>
  <c r="AE48" i="17"/>
  <c r="F45" i="35" s="1"/>
  <c r="AE48" i="16"/>
  <c r="F45" i="34" s="1"/>
  <c r="X48" i="15"/>
  <c r="E45" i="33" s="1"/>
  <c r="Q48" i="15"/>
  <c r="D45" i="33" s="1"/>
  <c r="J48" i="17"/>
  <c r="C45" i="35" s="1"/>
  <c r="BN47" i="15"/>
  <c r="CB47" i="16"/>
  <c r="J44" i="34" s="1"/>
  <c r="X47" i="16"/>
  <c r="E44" i="34" s="1"/>
  <c r="Q47" i="15"/>
  <c r="AS46" i="16"/>
  <c r="L43" i="34" s="1"/>
  <c r="BN46" i="16"/>
  <c r="K43" i="34" s="1"/>
  <c r="BN46" i="15"/>
  <c r="J46" i="15"/>
  <c r="C43" i="33" s="1"/>
  <c r="CB45" i="17"/>
  <c r="J42" i="35" s="1"/>
  <c r="J45" i="17"/>
  <c r="C42" i="35" s="1"/>
  <c r="CI44" i="17"/>
  <c r="M41" i="35" s="1"/>
  <c r="CI44" i="16"/>
  <c r="M41" i="34" s="1"/>
  <c r="AZ44" i="16"/>
  <c r="H41" i="34" s="1"/>
  <c r="J44" i="17"/>
  <c r="C41" i="35" s="1"/>
  <c r="CP43" i="15"/>
  <c r="O40" i="33" s="1"/>
  <c r="AS43" i="16"/>
  <c r="L40" i="34" s="1"/>
  <c r="BN43" i="15"/>
  <c r="K40" i="33" s="1"/>
  <c r="AS42" i="17"/>
  <c r="L39" i="35" s="1"/>
  <c r="BN42" i="15"/>
  <c r="AZ42" i="17"/>
  <c r="H39" i="35" s="1"/>
  <c r="CI41" i="17"/>
  <c r="M38" i="35" s="1"/>
  <c r="AS41" i="15"/>
  <c r="BU41" i="17"/>
  <c r="I38" i="35" s="1"/>
  <c r="BN40" i="15"/>
  <c r="K37" i="33" s="1"/>
  <c r="BU40" i="16"/>
  <c r="I37" i="34" s="1"/>
  <c r="AE40" i="17"/>
  <c r="F37" i="35" s="1"/>
  <c r="X40" i="15"/>
  <c r="E37" i="33" s="1"/>
  <c r="AS39" i="15"/>
  <c r="L36" i="33" s="1"/>
  <c r="CB39" i="15"/>
  <c r="J36" i="33" s="1"/>
  <c r="J39" i="17"/>
  <c r="C36" i="35" s="1"/>
  <c r="CB38" i="15"/>
  <c r="J35" i="33" s="1"/>
  <c r="BU38" i="15"/>
  <c r="I35" i="33" s="1"/>
  <c r="Q35" i="10"/>
  <c r="O35" i="12" s="1"/>
  <c r="M35" i="10"/>
  <c r="K35" i="12" s="1"/>
  <c r="X34" i="15"/>
  <c r="E29" i="33" s="1"/>
  <c r="Q34" i="17"/>
  <c r="D29" i="35" s="1"/>
  <c r="AZ33" i="17"/>
  <c r="H28" i="35" s="1"/>
  <c r="U33" i="9"/>
  <c r="R33" i="12" s="1"/>
  <c r="BN52" i="17"/>
  <c r="K49" i="35" s="1"/>
  <c r="BN52" i="16"/>
  <c r="K49" i="34" s="1"/>
  <c r="AE52" i="17"/>
  <c r="F49" i="35" s="1"/>
  <c r="AE52" i="15"/>
  <c r="F49" i="33" s="1"/>
  <c r="X52" i="15"/>
  <c r="E49" i="33" s="1"/>
  <c r="CP51" i="15"/>
  <c r="O48" i="33" s="1"/>
  <c r="BG51" i="15"/>
  <c r="N48" i="33" s="1"/>
  <c r="BN51" i="16"/>
  <c r="K48" i="34" s="1"/>
  <c r="CB51" i="15"/>
  <c r="J48" i="33" s="1"/>
  <c r="AZ51" i="16"/>
  <c r="H48" i="34" s="1"/>
  <c r="AE51" i="17"/>
  <c r="F48" i="35" s="1"/>
  <c r="AE51" i="16"/>
  <c r="F48" i="34" s="1"/>
  <c r="Q51" i="17"/>
  <c r="D48" i="35" s="1"/>
  <c r="Q51" i="16"/>
  <c r="D48" i="34" s="1"/>
  <c r="Q51" i="15"/>
  <c r="D48" i="33" s="1"/>
  <c r="J51" i="15"/>
  <c r="C48" i="33" s="1"/>
  <c r="CI50" i="17"/>
  <c r="M47" i="35" s="1"/>
  <c r="AS50" i="16"/>
  <c r="L47" i="34" s="1"/>
  <c r="CB50" i="17"/>
  <c r="J47" i="35" s="1"/>
  <c r="BU50" i="15"/>
  <c r="AZ50" i="17"/>
  <c r="H47" i="35" s="1"/>
  <c r="X50" i="17"/>
  <c r="E47" i="35" s="1"/>
  <c r="Q50" i="16"/>
  <c r="D47" i="34" s="1"/>
  <c r="CB49" i="15"/>
  <c r="J46" i="33" s="1"/>
  <c r="BU49" i="16"/>
  <c r="I46" i="34" s="1"/>
  <c r="BU49" i="15"/>
  <c r="I46" i="33" s="1"/>
  <c r="CB48" i="17"/>
  <c r="J45" i="35" s="1"/>
  <c r="AZ48" i="17"/>
  <c r="H45" i="35" s="1"/>
  <c r="AL48" i="17"/>
  <c r="G45" i="35" s="1"/>
  <c r="Q48" i="16"/>
  <c r="D45" i="34" s="1"/>
  <c r="J48" i="15"/>
  <c r="C45" i="33" s="1"/>
  <c r="CI47" i="17"/>
  <c r="M44" i="35" s="1"/>
  <c r="AS47" i="17"/>
  <c r="L44" i="35" s="1"/>
  <c r="AS47" i="16"/>
  <c r="AZ47" i="16"/>
  <c r="H44" i="34" s="1"/>
  <c r="AZ47" i="15"/>
  <c r="H44" i="33" s="1"/>
  <c r="AE47" i="15"/>
  <c r="X47" i="17"/>
  <c r="E44" i="35" s="1"/>
  <c r="BG46" i="15"/>
  <c r="N43" i="33" s="1"/>
  <c r="CI46" i="15"/>
  <c r="M43" i="33" s="1"/>
  <c r="AS46" i="17"/>
  <c r="L43" i="35" s="1"/>
  <c r="BN46" i="17"/>
  <c r="K43" i="35" s="1"/>
  <c r="AZ46" i="17"/>
  <c r="H43" i="35" s="1"/>
  <c r="AE46" i="15"/>
  <c r="F43" i="33" s="1"/>
  <c r="Q46" i="16"/>
  <c r="D43" i="34" s="1"/>
  <c r="CP45" i="15"/>
  <c r="O42" i="33" s="1"/>
  <c r="CI45" i="15"/>
  <c r="M42" i="33" s="1"/>
  <c r="BN45" i="17"/>
  <c r="K42" i="35" s="1"/>
  <c r="CB45" i="16"/>
  <c r="J42" i="34" s="1"/>
  <c r="BU45" i="17"/>
  <c r="I42" i="35" s="1"/>
  <c r="AZ45" i="15"/>
  <c r="H42" i="33" s="1"/>
  <c r="X45" i="16"/>
  <c r="E42" i="34" s="1"/>
  <c r="Q45" i="15"/>
  <c r="J45" i="15"/>
  <c r="C42" i="33" s="1"/>
  <c r="BN44" i="15"/>
  <c r="X44" i="15"/>
  <c r="E41" i="33" s="1"/>
  <c r="J44" i="15"/>
  <c r="C41" i="33" s="1"/>
  <c r="CI43" i="15"/>
  <c r="AS43" i="17"/>
  <c r="L40" i="35" s="1"/>
  <c r="BU43" i="17"/>
  <c r="I40" i="35" s="1"/>
  <c r="AZ43" i="15"/>
  <c r="H40" i="33" s="1"/>
  <c r="X43" i="17"/>
  <c r="E40" i="35" s="1"/>
  <c r="CI42" i="15"/>
  <c r="M39" i="33" s="1"/>
  <c r="BN42" i="16"/>
  <c r="K39" i="34" s="1"/>
  <c r="CB42" i="15"/>
  <c r="J39" i="33" s="1"/>
  <c r="CB42" i="17"/>
  <c r="J39" i="35" s="1"/>
  <c r="AL42" i="16"/>
  <c r="G39" i="34" s="1"/>
  <c r="AE42" i="17"/>
  <c r="F39" i="35" s="1"/>
  <c r="AE42" i="16"/>
  <c r="Q42" i="17"/>
  <c r="D39" i="35" s="1"/>
  <c r="J42" i="15"/>
  <c r="C39" i="33" s="1"/>
  <c r="CP41" i="15"/>
  <c r="O38" i="33" s="1"/>
  <c r="BG41" i="15"/>
  <c r="N38" i="33" s="1"/>
  <c r="CI41" i="15"/>
  <c r="M38" i="33" s="1"/>
  <c r="AS41" i="16"/>
  <c r="L38" i="34" s="1"/>
  <c r="BN41" i="16"/>
  <c r="K38" i="34" s="1"/>
  <c r="BN41" i="15"/>
  <c r="K38" i="33" s="1"/>
  <c r="AZ41" i="16"/>
  <c r="H38" i="34" s="1"/>
  <c r="X41" i="17"/>
  <c r="E38" i="35" s="1"/>
  <c r="J41" i="17"/>
  <c r="C38" i="35" s="1"/>
  <c r="AS40" i="17"/>
  <c r="L37" i="35" s="1"/>
  <c r="BN40" i="16"/>
  <c r="K37" i="34" s="1"/>
  <c r="CB40" i="17"/>
  <c r="J37" i="35" s="1"/>
  <c r="AZ40" i="17"/>
  <c r="H37" i="35" s="1"/>
  <c r="AZ40" i="16"/>
  <c r="H37" i="34" s="1"/>
  <c r="J40" i="17"/>
  <c r="C37" i="35" s="1"/>
  <c r="CI39" i="17"/>
  <c r="M36" i="35" s="1"/>
  <c r="L36" i="34"/>
  <c r="BN39" i="15"/>
  <c r="K36" i="33" s="1"/>
  <c r="BU39" i="17"/>
  <c r="I36" i="35" s="1"/>
  <c r="AL39" i="17"/>
  <c r="G36" i="35" s="1"/>
  <c r="X39" i="17"/>
  <c r="E36" i="35" s="1"/>
  <c r="Q39" i="15"/>
  <c r="CP38" i="15"/>
  <c r="O35" i="33" s="1"/>
  <c r="AS38" i="15"/>
  <c r="L35" i="33" s="1"/>
  <c r="CI37" i="17"/>
  <c r="M32" i="35" s="1"/>
  <c r="BU35" i="17"/>
  <c r="I30" i="35" s="1"/>
  <c r="AE35" i="17"/>
  <c r="F30" i="35" s="1"/>
  <c r="AZ29" i="17"/>
  <c r="H24" i="35" s="1"/>
  <c r="M30" i="10"/>
  <c r="K30" i="12" s="1"/>
  <c r="CB28" i="17"/>
  <c r="J23" i="35" s="1"/>
  <c r="J49" i="17"/>
  <c r="C46" i="35" s="1"/>
  <c r="CI48" i="15"/>
  <c r="M45" i="33" s="1"/>
  <c r="CB48" i="16"/>
  <c r="J45" i="34" s="1"/>
  <c r="AE48" i="15"/>
  <c r="F45" i="33" s="1"/>
  <c r="Q48" i="17"/>
  <c r="D45" i="35" s="1"/>
  <c r="BN47" i="17"/>
  <c r="K44" i="35" s="1"/>
  <c r="AE47" i="16"/>
  <c r="F44" i="34" s="1"/>
  <c r="Q47" i="17"/>
  <c r="D44" i="35" s="1"/>
  <c r="AL46" i="17"/>
  <c r="G43" i="35" s="1"/>
  <c r="X46" i="15"/>
  <c r="L42" i="36"/>
  <c r="AE45" i="15"/>
  <c r="F42" i="33" s="1"/>
  <c r="BN44" i="17"/>
  <c r="K41" i="35" s="1"/>
  <c r="AZ42" i="15"/>
  <c r="H39" i="33" s="1"/>
  <c r="E39" i="36"/>
  <c r="BU41" i="15"/>
  <c r="I38" i="33" s="1"/>
  <c r="AL41" i="17"/>
  <c r="G38" i="35" s="1"/>
  <c r="CB40" i="16"/>
  <c r="J37" i="34" s="1"/>
  <c r="AE40" i="16"/>
  <c r="F37" i="34" s="1"/>
  <c r="BN39" i="17"/>
  <c r="K36" i="35" s="1"/>
  <c r="X39" i="15"/>
  <c r="E36" i="33" s="1"/>
  <c r="J39" i="15"/>
  <c r="L182" i="22"/>
  <c r="M182" i="22" s="1"/>
  <c r="CB36" i="17"/>
  <c r="J31" i="35" s="1"/>
  <c r="J36" i="15"/>
  <c r="C31" i="33" s="1"/>
  <c r="AZ26" i="17"/>
  <c r="H21" i="35" s="1"/>
  <c r="Q24" i="16"/>
  <c r="D19" i="34" s="1"/>
  <c r="I18" i="35"/>
  <c r="Q23" i="17"/>
  <c r="D18" i="35" s="1"/>
  <c r="CB22" i="17"/>
  <c r="J17" i="35" s="1"/>
  <c r="BU22" i="17"/>
  <c r="I17" i="35" s="1"/>
  <c r="X22" i="17"/>
  <c r="E17" i="35" s="1"/>
  <c r="Q22" i="16"/>
  <c r="D17" i="34" s="1"/>
  <c r="CP21" i="15"/>
  <c r="O16" i="33" s="1"/>
  <c r="BU19" i="17"/>
  <c r="I14" i="35" s="1"/>
  <c r="L131" i="19"/>
  <c r="M131" i="19" s="1"/>
  <c r="E17" i="9"/>
  <c r="B17" i="12" s="1"/>
  <c r="AS15" i="17"/>
  <c r="L10" i="35" s="1"/>
  <c r="CB15" i="17"/>
  <c r="J10" i="35" s="1"/>
  <c r="AZ14" i="17"/>
  <c r="H9" i="35" s="1"/>
  <c r="X14" i="16"/>
  <c r="E9" i="34" s="1"/>
  <c r="X14" i="15"/>
  <c r="E9" i="33" s="1"/>
  <c r="AE12" i="16"/>
  <c r="F7" i="34" s="1"/>
  <c r="Q12" i="16"/>
  <c r="D7" i="34" s="1"/>
  <c r="E27" i="10"/>
  <c r="C27" i="12" s="1"/>
  <c r="E25" i="10"/>
  <c r="C25" i="12" s="1"/>
  <c r="E25" i="12" s="1"/>
  <c r="D29" i="13" s="1"/>
  <c r="E23" i="10"/>
  <c r="C23" i="12" s="1"/>
  <c r="E17" i="10"/>
  <c r="C17" i="12" s="1"/>
  <c r="BG16" i="15"/>
  <c r="N11" i="33" s="1"/>
  <c r="BG13" i="15"/>
  <c r="N8" i="33" s="1"/>
  <c r="Q38" i="17"/>
  <c r="D35" i="35" s="1"/>
  <c r="AS37" i="17"/>
  <c r="L32" i="35" s="1"/>
  <c r="CB37" i="15"/>
  <c r="J32" i="33" s="1"/>
  <c r="AZ37" i="17"/>
  <c r="H32" i="35" s="1"/>
  <c r="AZ36" i="17"/>
  <c r="H31" i="35" s="1"/>
  <c r="AE36" i="16"/>
  <c r="F31" i="34" s="1"/>
  <c r="J35" i="15"/>
  <c r="C30" i="33" s="1"/>
  <c r="X33" i="17"/>
  <c r="E28" i="35" s="1"/>
  <c r="AS32" i="17"/>
  <c r="L27" i="35" s="1"/>
  <c r="AE31" i="16"/>
  <c r="F26" i="34" s="1"/>
  <c r="X31" i="16"/>
  <c r="E26" i="34" s="1"/>
  <c r="X31" i="15"/>
  <c r="E26" i="33" s="1"/>
  <c r="CB30" i="15"/>
  <c r="J25" i="33" s="1"/>
  <c r="AE30" i="17"/>
  <c r="F25" i="35" s="1"/>
  <c r="X30" i="17"/>
  <c r="E25" i="35" s="1"/>
  <c r="Q30" i="16"/>
  <c r="D25" i="34" s="1"/>
  <c r="AE29" i="17"/>
  <c r="F24" i="35" s="1"/>
  <c r="Q29" i="16"/>
  <c r="D24" i="34" s="1"/>
  <c r="CI28" i="17"/>
  <c r="M23" i="35" s="1"/>
  <c r="CI28" i="15"/>
  <c r="M23" i="33" s="1"/>
  <c r="X28" i="17"/>
  <c r="E23" i="35" s="1"/>
  <c r="Q28" i="17"/>
  <c r="D23" i="35" s="1"/>
  <c r="AE27" i="15"/>
  <c r="F22" i="33" s="1"/>
  <c r="X27" i="15"/>
  <c r="E22" i="33" s="1"/>
  <c r="CI26" i="15"/>
  <c r="M21" i="33" s="1"/>
  <c r="AS26" i="17"/>
  <c r="L21" i="35" s="1"/>
  <c r="CB26" i="17"/>
  <c r="J21" i="35" s="1"/>
  <c r="L18" i="21"/>
  <c r="M18" i="21" s="1"/>
  <c r="Q26" i="16"/>
  <c r="D21" i="34" s="1"/>
  <c r="AE25" i="16"/>
  <c r="F20" i="34" s="1"/>
  <c r="Q25" i="17"/>
  <c r="D20" i="35" s="1"/>
  <c r="I19" i="35"/>
  <c r="AE24" i="15"/>
  <c r="F19" i="33" s="1"/>
  <c r="CI23" i="15"/>
  <c r="M18" i="33" s="1"/>
  <c r="X23" i="16"/>
  <c r="E18" i="34" s="1"/>
  <c r="BU21" i="17"/>
  <c r="I16" i="35" s="1"/>
  <c r="X21" i="15"/>
  <c r="E16" i="33" s="1"/>
  <c r="J21" i="17"/>
  <c r="C16" i="35" s="1"/>
  <c r="CI20" i="15"/>
  <c r="M15" i="33" s="1"/>
  <c r="CB20" i="15"/>
  <c r="J15" i="33" s="1"/>
  <c r="X20" i="17"/>
  <c r="E15" i="35" s="1"/>
  <c r="J20" i="17"/>
  <c r="C15" i="35" s="1"/>
  <c r="CP19" i="15"/>
  <c r="O14" i="33" s="1"/>
  <c r="CB18" i="17"/>
  <c r="J13" i="35" s="1"/>
  <c r="X18" i="17"/>
  <c r="E13" i="35" s="1"/>
  <c r="CI15" i="17"/>
  <c r="M10" i="35" s="1"/>
  <c r="BU14" i="17"/>
  <c r="I9" i="35" s="1"/>
  <c r="AE13" i="17"/>
  <c r="F8" i="35" s="1"/>
  <c r="X13" i="16"/>
  <c r="E8" i="34" s="1"/>
  <c r="AE12" i="17"/>
  <c r="F7" i="35" s="1"/>
  <c r="BU11" i="17"/>
  <c r="I6" i="35" s="1"/>
  <c r="X11" i="17"/>
  <c r="E6" i="35" s="1"/>
  <c r="J11" i="17"/>
  <c r="C6" i="35" s="1"/>
  <c r="AS10" i="17"/>
  <c r="L5" i="35" s="1"/>
  <c r="AE9" i="17"/>
  <c r="F4" i="35" s="1"/>
  <c r="J9" i="17"/>
  <c r="C4" i="35" s="1"/>
  <c r="J49" i="16"/>
  <c r="C46" i="34" s="1"/>
  <c r="J45" i="16"/>
  <c r="C42" i="34" s="1"/>
  <c r="J41" i="16"/>
  <c r="C38" i="34" s="1"/>
  <c r="J52" i="16"/>
  <c r="C49" i="34" s="1"/>
  <c r="BG29" i="15"/>
  <c r="N24" i="33" s="1"/>
  <c r="CI36" i="15"/>
  <c r="M31" i="33" s="1"/>
  <c r="AE35" i="15"/>
  <c r="F30" i="33" s="1"/>
  <c r="CP34" i="15"/>
  <c r="O29" i="33" s="1"/>
  <c r="CI34" i="15"/>
  <c r="M29" i="33" s="1"/>
  <c r="AS33" i="17"/>
  <c r="L28" i="35" s="1"/>
  <c r="BU33" i="17"/>
  <c r="I28" i="35" s="1"/>
  <c r="AE33" i="17"/>
  <c r="F28" i="35" s="1"/>
  <c r="AE31" i="17"/>
  <c r="F26" i="35" s="1"/>
  <c r="AS30" i="15"/>
  <c r="AE30" i="15"/>
  <c r="F25" i="33" s="1"/>
  <c r="AE28" i="17"/>
  <c r="F23" i="35" s="1"/>
  <c r="AE28" i="16"/>
  <c r="F23" i="34" s="1"/>
  <c r="J28" i="17"/>
  <c r="C23" i="35" s="1"/>
  <c r="AS27" i="17"/>
  <c r="L22" i="35" s="1"/>
  <c r="J27" i="17"/>
  <c r="C22" i="35" s="1"/>
  <c r="CB25" i="17"/>
  <c r="J20" i="35" s="1"/>
  <c r="BU25" i="17"/>
  <c r="I20" i="35" s="1"/>
  <c r="AS24" i="17"/>
  <c r="L19" i="35" s="1"/>
  <c r="AZ22" i="17"/>
  <c r="H17" i="35" s="1"/>
  <c r="AE22" i="17"/>
  <c r="F17" i="35" s="1"/>
  <c r="CI20" i="17"/>
  <c r="M15" i="35" s="1"/>
  <c r="AE20" i="15"/>
  <c r="F15" i="33" s="1"/>
  <c r="E21" i="9"/>
  <c r="B21" i="12" s="1"/>
  <c r="CB19" i="17"/>
  <c r="J14" i="35" s="1"/>
  <c r="AZ19" i="17"/>
  <c r="H14" i="35" s="1"/>
  <c r="AE17" i="17"/>
  <c r="F12" i="35" s="1"/>
  <c r="CI16" i="17"/>
  <c r="M11" i="35" s="1"/>
  <c r="BU16" i="17"/>
  <c r="I11" i="35" s="1"/>
  <c r="CB12" i="17"/>
  <c r="J7" i="35" s="1"/>
  <c r="E13" i="9"/>
  <c r="B13" i="12" s="1"/>
  <c r="AE15" i="17"/>
  <c r="F10" i="35" s="1"/>
  <c r="AE15" i="15"/>
  <c r="X15" i="17"/>
  <c r="E10" i="35" s="1"/>
  <c r="Q15" i="17"/>
  <c r="D10" i="35" s="1"/>
  <c r="Q15" i="16"/>
  <c r="D10" i="34" s="1"/>
  <c r="AS14" i="17"/>
  <c r="L9" i="35" s="1"/>
  <c r="AE14" i="15"/>
  <c r="F9" i="33" s="1"/>
  <c r="E15" i="9"/>
  <c r="B15" i="12" s="1"/>
  <c r="AS13" i="17"/>
  <c r="L8" i="35" s="1"/>
  <c r="X12" i="16"/>
  <c r="E7" i="34" s="1"/>
  <c r="AZ11" i="17"/>
  <c r="H6" i="35" s="1"/>
  <c r="AE11" i="15"/>
  <c r="F6" i="33" s="1"/>
  <c r="J10" i="17"/>
  <c r="C5" i="35" s="1"/>
  <c r="AS9" i="17"/>
  <c r="L4" i="35" s="1"/>
  <c r="BG33" i="15"/>
  <c r="N28" i="33" s="1"/>
  <c r="BG24" i="15"/>
  <c r="N19" i="33" s="1"/>
  <c r="CB32" i="17"/>
  <c r="J27" i="35" s="1"/>
  <c r="Q32" i="16"/>
  <c r="D27" i="34" s="1"/>
  <c r="CI31" i="17"/>
  <c r="M26" i="35" s="1"/>
  <c r="BU31" i="17"/>
  <c r="I26" i="35" s="1"/>
  <c r="X31" i="17"/>
  <c r="E26" i="35" s="1"/>
  <c r="J31" i="17"/>
  <c r="C26" i="35" s="1"/>
  <c r="AS30" i="17"/>
  <c r="L25" i="35" s="1"/>
  <c r="BU30" i="17"/>
  <c r="I25" i="35" s="1"/>
  <c r="X30" i="16"/>
  <c r="E25" i="34" s="1"/>
  <c r="CI29" i="17"/>
  <c r="M24" i="35" s="1"/>
  <c r="CB29" i="17"/>
  <c r="J24" i="35" s="1"/>
  <c r="BU27" i="17"/>
  <c r="I22" i="35" s="1"/>
  <c r="Q27" i="17"/>
  <c r="D22" i="35" s="1"/>
  <c r="Q27" i="16"/>
  <c r="D22" i="34" s="1"/>
  <c r="CB26" i="15"/>
  <c r="J21" i="33" s="1"/>
  <c r="CB25" i="15"/>
  <c r="J20" i="33" s="1"/>
  <c r="X25" i="15"/>
  <c r="E20" i="33" s="1"/>
  <c r="J25" i="17"/>
  <c r="C20" i="35" s="1"/>
  <c r="Q24" i="15"/>
  <c r="D19" i="33" s="1"/>
  <c r="CI23" i="17"/>
  <c r="M18" i="35" s="1"/>
  <c r="AS23" i="17"/>
  <c r="L18" i="35" s="1"/>
  <c r="AE23" i="17"/>
  <c r="F18" i="35" s="1"/>
  <c r="X23" i="17"/>
  <c r="E18" i="35" s="1"/>
  <c r="CI22" i="15"/>
  <c r="M17" i="33" s="1"/>
  <c r="AE21" i="15"/>
  <c r="F16" i="33" s="1"/>
  <c r="Q21" i="16"/>
  <c r="D16" i="34" s="1"/>
  <c r="BU20" i="17"/>
  <c r="I15" i="35" s="1"/>
  <c r="AE20" i="16"/>
  <c r="F15" i="34" s="1"/>
  <c r="CP18" i="15"/>
  <c r="O13" i="33" s="1"/>
  <c r="AE18" i="17"/>
  <c r="F13" i="35" s="1"/>
  <c r="J18" i="17"/>
  <c r="C13" i="35" s="1"/>
  <c r="CB17" i="15"/>
  <c r="J12" i="33" s="1"/>
  <c r="Q17" i="16"/>
  <c r="D12" i="34" s="1"/>
  <c r="J16" i="17"/>
  <c r="C11" i="35" s="1"/>
  <c r="CP15" i="15"/>
  <c r="O10" i="33" s="1"/>
  <c r="J14" i="17"/>
  <c r="C9" i="35" s="1"/>
  <c r="CB13" i="15"/>
  <c r="J8" i="36" s="1"/>
  <c r="X13" i="17"/>
  <c r="E8" i="35" s="1"/>
  <c r="CI12" i="17"/>
  <c r="M7" i="35" s="1"/>
  <c r="AZ12" i="17"/>
  <c r="H7" i="35" s="1"/>
  <c r="X12" i="17"/>
  <c r="E7" i="35" s="1"/>
  <c r="CI9" i="15"/>
  <c r="M4" i="33" s="1"/>
  <c r="CB9" i="17"/>
  <c r="J4" i="35" s="1"/>
  <c r="Q9" i="15"/>
  <c r="D4" i="33" s="1"/>
  <c r="J8" i="16"/>
  <c r="C3" i="34" s="1"/>
  <c r="J47" i="16"/>
  <c r="C44" i="34" s="1"/>
  <c r="J43" i="16"/>
  <c r="C40" i="34" s="1"/>
  <c r="J39" i="16"/>
  <c r="C36" i="34" s="1"/>
  <c r="J31" i="16"/>
  <c r="C26" i="34" s="1"/>
  <c r="BG28" i="15"/>
  <c r="N23" i="33" s="1"/>
  <c r="N35" i="34"/>
  <c r="L35" i="34"/>
  <c r="U39" i="10"/>
  <c r="S39" i="12" s="1"/>
  <c r="U39" i="12" s="1"/>
  <c r="Q39" i="10"/>
  <c r="O39" i="12" s="1"/>
  <c r="Q39" i="12" s="1"/>
  <c r="G43" i="13" s="1"/>
  <c r="CB38" i="16"/>
  <c r="J35" i="34" s="1"/>
  <c r="L12" i="23"/>
  <c r="M12" i="23" s="1"/>
  <c r="M39" i="10"/>
  <c r="K39" i="12" s="1"/>
  <c r="M39" i="12" s="1"/>
  <c r="X38" i="16"/>
  <c r="E35" i="34" s="1"/>
  <c r="Q38" i="16"/>
  <c r="D35" i="34" s="1"/>
  <c r="H39" i="10"/>
  <c r="I39" i="10" s="1"/>
  <c r="G39" i="12" s="1"/>
  <c r="D39" i="10"/>
  <c r="E39" i="10" s="1"/>
  <c r="C39" i="12" s="1"/>
  <c r="L9" i="23"/>
  <c r="M9" i="23" s="1"/>
  <c r="K90" i="20"/>
  <c r="L90" i="20" s="1"/>
  <c r="M90" i="20" s="1"/>
  <c r="Y16" i="10"/>
  <c r="W16" i="12" s="1"/>
  <c r="L178" i="21"/>
  <c r="M178" i="21" s="1"/>
  <c r="L217" i="20"/>
  <c r="M217" i="20" s="1"/>
  <c r="L16" i="20"/>
  <c r="M16" i="20" s="1"/>
  <c r="L178" i="19"/>
  <c r="M178" i="19" s="1"/>
  <c r="L217" i="18"/>
  <c r="M217" i="18" s="1"/>
  <c r="Y10" i="10"/>
  <c r="W10" i="12" s="1"/>
  <c r="Y20" i="10"/>
  <c r="W20" i="12" s="1"/>
  <c r="Y24" i="10"/>
  <c r="W24" i="12" s="1"/>
  <c r="U38" i="10"/>
  <c r="S38" i="12" s="1"/>
  <c r="U38" i="12" s="1"/>
  <c r="L135" i="22"/>
  <c r="M135" i="22" s="1"/>
  <c r="U35" i="10"/>
  <c r="S35" i="12" s="1"/>
  <c r="U35" i="12" s="1"/>
  <c r="L54" i="22"/>
  <c r="M54" i="22" s="1"/>
  <c r="L14" i="22"/>
  <c r="M14" i="22" s="1"/>
  <c r="U33" i="12"/>
  <c r="H43" i="31" s="1"/>
  <c r="L215" i="21"/>
  <c r="M215" i="21" s="1"/>
  <c r="U30" i="10"/>
  <c r="S30" i="12" s="1"/>
  <c r="U29" i="10"/>
  <c r="S29" i="12" s="1"/>
  <c r="L95" i="21"/>
  <c r="M95" i="21" s="1"/>
  <c r="U28" i="10"/>
  <c r="S28" i="12" s="1"/>
  <c r="L14" i="21"/>
  <c r="M14" i="21" s="1"/>
  <c r="U27" i="10"/>
  <c r="S27" i="12" s="1"/>
  <c r="L215" i="20"/>
  <c r="M215" i="20" s="1"/>
  <c r="U24" i="12"/>
  <c r="H34" i="31" s="1"/>
  <c r="U23" i="12"/>
  <c r="H27" i="13" s="1"/>
  <c r="L95" i="20"/>
  <c r="M95" i="20" s="1"/>
  <c r="L54" i="20"/>
  <c r="M54" i="20" s="1"/>
  <c r="L14" i="20"/>
  <c r="M14" i="20" s="1"/>
  <c r="L215" i="19"/>
  <c r="M215" i="19" s="1"/>
  <c r="U17" i="10"/>
  <c r="S17" i="12" s="1"/>
  <c r="L95" i="19"/>
  <c r="M95" i="19" s="1"/>
  <c r="L54" i="19"/>
  <c r="M54" i="19" s="1"/>
  <c r="U16" i="12"/>
  <c r="H26" i="31" s="1"/>
  <c r="U15" i="12"/>
  <c r="H19" i="13" s="1"/>
  <c r="U14" i="12"/>
  <c r="H18" i="13" s="1"/>
  <c r="L135" i="18"/>
  <c r="M135" i="18" s="1"/>
  <c r="U11" i="12"/>
  <c r="H21" i="31" s="1"/>
  <c r="U10" i="12"/>
  <c r="H20" i="31" s="1"/>
  <c r="Y37" i="10"/>
  <c r="W37" i="12" s="1"/>
  <c r="L15" i="21"/>
  <c r="M15" i="21" s="1"/>
  <c r="Y28" i="10"/>
  <c r="W28" i="12" s="1"/>
  <c r="Y29" i="10"/>
  <c r="W29" i="12" s="1"/>
  <c r="L135" i="21"/>
  <c r="M135" i="21" s="1"/>
  <c r="L55" i="22"/>
  <c r="M55" i="22" s="1"/>
  <c r="L177" i="22"/>
  <c r="M177" i="22" s="1"/>
  <c r="L15" i="19"/>
  <c r="M15" i="19" s="1"/>
  <c r="L15" i="23"/>
  <c r="M15" i="23" s="1"/>
  <c r="L96" i="22"/>
  <c r="M96" i="22" s="1"/>
  <c r="L15" i="22"/>
  <c r="M15" i="22" s="1"/>
  <c r="Y32" i="10"/>
  <c r="W32" i="12" s="1"/>
  <c r="Y25" i="10"/>
  <c r="W25" i="12" s="1"/>
  <c r="Y22" i="10"/>
  <c r="W22" i="12" s="1"/>
  <c r="L55" i="20"/>
  <c r="M55" i="20" s="1"/>
  <c r="Y21" i="10"/>
  <c r="W21" i="12" s="1"/>
  <c r="Y17" i="10"/>
  <c r="W17" i="12" s="1"/>
  <c r="L96" i="19"/>
  <c r="M96" i="19" s="1"/>
  <c r="Y15" i="10"/>
  <c r="W15" i="12" s="1"/>
  <c r="Y13" i="10"/>
  <c r="W13" i="12" s="1"/>
  <c r="Y12" i="10"/>
  <c r="W12" i="12" s="1"/>
  <c r="L138" i="19"/>
  <c r="M138" i="19" s="1"/>
  <c r="I32" i="34"/>
  <c r="L180" i="22"/>
  <c r="M180" i="22" s="1"/>
  <c r="K18" i="22"/>
  <c r="L18" i="22" s="1"/>
  <c r="M18" i="22" s="1"/>
  <c r="I25" i="34"/>
  <c r="L139" i="22"/>
  <c r="M139" i="22" s="1"/>
  <c r="I23" i="34"/>
  <c r="L180" i="20"/>
  <c r="M180" i="20" s="1"/>
  <c r="I18" i="34"/>
  <c r="L99" i="20"/>
  <c r="M99" i="20" s="1"/>
  <c r="I13" i="34"/>
  <c r="I12" i="34"/>
  <c r="L180" i="18"/>
  <c r="M180" i="18" s="1"/>
  <c r="L58" i="18"/>
  <c r="M58" i="18" s="1"/>
  <c r="L99" i="18"/>
  <c r="M99" i="18" s="1"/>
  <c r="L58" i="19"/>
  <c r="M58" i="19" s="1"/>
  <c r="I8" i="34"/>
  <c r="I5" i="34"/>
  <c r="I19" i="34"/>
  <c r="L18" i="18"/>
  <c r="M18" i="18" s="1"/>
  <c r="L219" i="20"/>
  <c r="M219" i="20" s="1"/>
  <c r="L219" i="21"/>
  <c r="M219" i="21" s="1"/>
  <c r="L180" i="21"/>
  <c r="M180" i="21" s="1"/>
  <c r="L58" i="21"/>
  <c r="M58" i="21" s="1"/>
  <c r="I4" i="34"/>
  <c r="L58" i="22"/>
  <c r="M58" i="22" s="1"/>
  <c r="L18" i="19"/>
  <c r="M18" i="19" s="1"/>
  <c r="L58" i="20"/>
  <c r="M58" i="20" s="1"/>
  <c r="L99" i="22"/>
  <c r="M99" i="22" s="1"/>
  <c r="I29" i="34"/>
  <c r="I26" i="34"/>
  <c r="I24" i="34"/>
  <c r="I20" i="34"/>
  <c r="I17" i="34"/>
  <c r="I11" i="34"/>
  <c r="I9" i="34"/>
  <c r="I7" i="34"/>
  <c r="I138" i="20"/>
  <c r="L138" i="20" s="1"/>
  <c r="M138" i="20" s="1"/>
  <c r="I28" i="34"/>
  <c r="I10" i="34"/>
  <c r="I22" i="34"/>
  <c r="Y36" i="10"/>
  <c r="W36" i="12" s="1"/>
  <c r="Y34" i="10"/>
  <c r="W34" i="12" s="1"/>
  <c r="Y33" i="10"/>
  <c r="W33" i="12" s="1"/>
  <c r="L177" i="21"/>
  <c r="M177" i="21" s="1"/>
  <c r="L96" i="21"/>
  <c r="M96" i="21" s="1"/>
  <c r="Y26" i="10"/>
  <c r="W26" i="12" s="1"/>
  <c r="L216" i="20"/>
  <c r="M216" i="20" s="1"/>
  <c r="L177" i="20"/>
  <c r="M177" i="20" s="1"/>
  <c r="L96" i="20"/>
  <c r="M96" i="20" s="1"/>
  <c r="L216" i="19"/>
  <c r="M216" i="19" s="1"/>
  <c r="L177" i="19"/>
  <c r="M177" i="19" s="1"/>
  <c r="Y18" i="10"/>
  <c r="W18" i="12" s="1"/>
  <c r="L135" i="19"/>
  <c r="M135" i="19" s="1"/>
  <c r="L55" i="19"/>
  <c r="M55" i="19" s="1"/>
  <c r="L216" i="18"/>
  <c r="M216" i="18" s="1"/>
  <c r="L177" i="18"/>
  <c r="M177" i="18" s="1"/>
  <c r="L136" i="18"/>
  <c r="M136" i="18" s="1"/>
  <c r="L96" i="18"/>
  <c r="M96" i="18" s="1"/>
  <c r="L15" i="18"/>
  <c r="M15" i="18" s="1"/>
  <c r="I13" i="20"/>
  <c r="I53" i="19"/>
  <c r="I94" i="22"/>
  <c r="L142" i="22"/>
  <c r="M142" i="22" s="1"/>
  <c r="CP35" i="16"/>
  <c r="O30" i="34" s="1"/>
  <c r="L102" i="22"/>
  <c r="M102" i="22" s="1"/>
  <c r="L21" i="22"/>
  <c r="M21" i="22" s="1"/>
  <c r="L183" i="21"/>
  <c r="M183" i="21" s="1"/>
  <c r="L141" i="21"/>
  <c r="M141" i="21" s="1"/>
  <c r="L21" i="20"/>
  <c r="M21" i="20" s="1"/>
  <c r="L183" i="19"/>
  <c r="M183" i="19" s="1"/>
  <c r="L141" i="19"/>
  <c r="I61" i="19"/>
  <c r="L61" i="19" s="1"/>
  <c r="M61" i="19" s="1"/>
  <c r="I102" i="18"/>
  <c r="L102" i="18" s="1"/>
  <c r="M102" i="18" s="1"/>
  <c r="K21" i="18"/>
  <c r="L21" i="18" s="1"/>
  <c r="L102" i="20"/>
  <c r="M102" i="20" s="1"/>
  <c r="M31" i="34"/>
  <c r="L141" i="22"/>
  <c r="M141" i="22" s="1"/>
  <c r="M29" i="34"/>
  <c r="J60" i="22"/>
  <c r="L60" i="22" s="1"/>
  <c r="M60" i="22" s="1"/>
  <c r="L20" i="22"/>
  <c r="M20" i="22" s="1"/>
  <c r="M26" i="34"/>
  <c r="J221" i="21"/>
  <c r="J182" i="21"/>
  <c r="I140" i="21"/>
  <c r="L140" i="21"/>
  <c r="M140" i="21" s="1"/>
  <c r="M23" i="34"/>
  <c r="L101" i="21"/>
  <c r="M101" i="21" s="1"/>
  <c r="L60" i="21"/>
  <c r="M60" i="21" s="1"/>
  <c r="M22" i="34"/>
  <c r="M21" i="34"/>
  <c r="M20" i="34"/>
  <c r="L221" i="20"/>
  <c r="M221" i="20" s="1"/>
  <c r="J140" i="20"/>
  <c r="L140" i="20" s="1"/>
  <c r="M140" i="20" s="1"/>
  <c r="K101" i="20"/>
  <c r="L101" i="20" s="1"/>
  <c r="M101" i="20" s="1"/>
  <c r="L60" i="20"/>
  <c r="M60" i="20" s="1"/>
  <c r="M15" i="34"/>
  <c r="L20" i="20"/>
  <c r="M20" i="20" s="1"/>
  <c r="L221" i="19"/>
  <c r="M221" i="19" s="1"/>
  <c r="M14" i="34"/>
  <c r="M13" i="34"/>
  <c r="M12" i="34"/>
  <c r="M10" i="34"/>
  <c r="L20" i="19"/>
  <c r="M20" i="19" s="1"/>
  <c r="M9" i="34"/>
  <c r="J221" i="18"/>
  <c r="L221" i="18" s="1"/>
  <c r="M221" i="18" s="1"/>
  <c r="M7" i="34"/>
  <c r="L141" i="18"/>
  <c r="M141" i="18" s="1"/>
  <c r="M5" i="34"/>
  <c r="K101" i="18"/>
  <c r="L101" i="18" s="1"/>
  <c r="M4" i="34"/>
  <c r="L60" i="18"/>
  <c r="M60" i="18" s="1"/>
  <c r="M3" i="34"/>
  <c r="L20" i="18"/>
  <c r="M20" i="18" s="1"/>
  <c r="L220" i="22"/>
  <c r="M220" i="22" s="1"/>
  <c r="J32" i="34"/>
  <c r="L181" i="22"/>
  <c r="M181" i="22" s="1"/>
  <c r="J31" i="34"/>
  <c r="L140" i="22"/>
  <c r="M140" i="22" s="1"/>
  <c r="L100" i="22"/>
  <c r="M100" i="22" s="1"/>
  <c r="J27" i="34"/>
  <c r="L220" i="21"/>
  <c r="M220" i="21" s="1"/>
  <c r="J26" i="34"/>
  <c r="J25" i="34"/>
  <c r="J24" i="34"/>
  <c r="K100" i="21"/>
  <c r="L100" i="21" s="1"/>
  <c r="M100" i="21" s="1"/>
  <c r="J22" i="34"/>
  <c r="L59" i="21"/>
  <c r="M59" i="21" s="1"/>
  <c r="J21" i="34"/>
  <c r="J220" i="20"/>
  <c r="L220" i="20" s="1"/>
  <c r="M220" i="20" s="1"/>
  <c r="L139" i="20"/>
  <c r="M139" i="20" s="1"/>
  <c r="J16" i="34"/>
  <c r="L19" i="20"/>
  <c r="M19" i="20" s="1"/>
  <c r="J15" i="34"/>
  <c r="L220" i="19"/>
  <c r="M220" i="19" s="1"/>
  <c r="J14" i="34"/>
  <c r="I181" i="19"/>
  <c r="L181" i="19" s="1"/>
  <c r="M181" i="19" s="1"/>
  <c r="J12" i="34"/>
  <c r="J11" i="34"/>
  <c r="J10" i="34"/>
  <c r="L59" i="19"/>
  <c r="M59" i="19" s="1"/>
  <c r="L19" i="19"/>
  <c r="M19" i="19" s="1"/>
  <c r="J220" i="18"/>
  <c r="J181" i="18"/>
  <c r="L181" i="18" s="1"/>
  <c r="M181" i="18" s="1"/>
  <c r="J6" i="34"/>
  <c r="L140" i="18"/>
  <c r="M140" i="18" s="1"/>
  <c r="L100" i="18"/>
  <c r="M100" i="18" s="1"/>
  <c r="J5" i="34"/>
  <c r="L59" i="18"/>
  <c r="M59" i="18" s="1"/>
  <c r="J4" i="34"/>
  <c r="I19" i="18"/>
  <c r="L212" i="22"/>
  <c r="M212" i="22" s="1"/>
  <c r="J38" i="10"/>
  <c r="M38" i="10" s="1"/>
  <c r="K38" i="12" s="1"/>
  <c r="X37" i="16"/>
  <c r="E32" i="34" s="1"/>
  <c r="M37" i="10"/>
  <c r="K37" i="12" s="1"/>
  <c r="K173" i="22"/>
  <c r="L173" i="22" s="1"/>
  <c r="M173" i="22" s="1"/>
  <c r="X36" i="16"/>
  <c r="E31" i="34" s="1"/>
  <c r="X35" i="16"/>
  <c r="E30" i="34" s="1"/>
  <c r="J36" i="10"/>
  <c r="M36" i="10" s="1"/>
  <c r="K36" i="12" s="1"/>
  <c r="M36" i="12" s="1"/>
  <c r="L92" i="22"/>
  <c r="M92" i="22" s="1"/>
  <c r="X34" i="16"/>
  <c r="E29" i="34" s="1"/>
  <c r="K34" i="10"/>
  <c r="M34" i="10" s="1"/>
  <c r="K34" i="12" s="1"/>
  <c r="L51" i="22"/>
  <c r="M51" i="22" s="1"/>
  <c r="J33" i="10"/>
  <c r="M33" i="10" s="1"/>
  <c r="K33" i="12" s="1"/>
  <c r="I11" i="22"/>
  <c r="L11" i="22" s="1"/>
  <c r="M11" i="22" s="1"/>
  <c r="K32" i="10"/>
  <c r="M32" i="10" s="1"/>
  <c r="K32" i="12" s="1"/>
  <c r="M31" i="10"/>
  <c r="K31" i="12" s="1"/>
  <c r="J131" i="21"/>
  <c r="L131" i="21" s="1"/>
  <c r="M131" i="21" s="1"/>
  <c r="X29" i="16"/>
  <c r="E24" i="34" s="1"/>
  <c r="J92" i="21"/>
  <c r="L92" i="21" s="1"/>
  <c r="K29" i="10"/>
  <c r="M29" i="10" s="1"/>
  <c r="K29" i="12" s="1"/>
  <c r="L51" i="21"/>
  <c r="M51" i="21" s="1"/>
  <c r="X27" i="16"/>
  <c r="E22" i="34" s="1"/>
  <c r="M27" i="10"/>
  <c r="K27" i="12" s="1"/>
  <c r="L11" i="21"/>
  <c r="M11" i="21" s="1"/>
  <c r="M25" i="10"/>
  <c r="K25" i="12" s="1"/>
  <c r="K24" i="10"/>
  <c r="M24" i="10" s="1"/>
  <c r="K24" i="12" s="1"/>
  <c r="J131" i="20"/>
  <c r="L131" i="20" s="1"/>
  <c r="M131" i="20" s="1"/>
  <c r="J92" i="20"/>
  <c r="L92" i="20" s="1"/>
  <c r="M92" i="20" s="1"/>
  <c r="M23" i="10"/>
  <c r="K23" i="12" s="1"/>
  <c r="M23" i="12" s="1"/>
  <c r="X22" i="16"/>
  <c r="E17" i="34" s="1"/>
  <c r="M22" i="10"/>
  <c r="K22" i="12" s="1"/>
  <c r="L51" i="20"/>
  <c r="M51" i="20" s="1"/>
  <c r="X21" i="16"/>
  <c r="E16" i="34" s="1"/>
  <c r="M20" i="10"/>
  <c r="K20" i="12" s="1"/>
  <c r="M20" i="12" s="1"/>
  <c r="F24" i="13" s="1"/>
  <c r="I212" i="19"/>
  <c r="L212" i="19" s="1"/>
  <c r="M212" i="19" s="1"/>
  <c r="X19" i="16"/>
  <c r="E14" i="34" s="1"/>
  <c r="X18" i="16"/>
  <c r="E13" i="34" s="1"/>
  <c r="K19" i="10"/>
  <c r="M19" i="10" s="1"/>
  <c r="K19" i="12" s="1"/>
  <c r="M19" i="12" s="1"/>
  <c r="L18" i="10"/>
  <c r="M18" i="10" s="1"/>
  <c r="K18" i="12" s="1"/>
  <c r="X17" i="16"/>
  <c r="E12" i="34" s="1"/>
  <c r="L17" i="10"/>
  <c r="M17" i="10" s="1"/>
  <c r="K17" i="12" s="1"/>
  <c r="M17" i="12" s="1"/>
  <c r="F21" i="13" s="1"/>
  <c r="L92" i="19"/>
  <c r="M92" i="19" s="1"/>
  <c r="M16" i="10"/>
  <c r="K16" i="12" s="1"/>
  <c r="X15" i="16"/>
  <c r="E10" i="34" s="1"/>
  <c r="K15" i="10"/>
  <c r="M15" i="10" s="1"/>
  <c r="K15" i="12" s="1"/>
  <c r="J11" i="19"/>
  <c r="L11" i="19" s="1"/>
  <c r="L14" i="10"/>
  <c r="M14" i="10" s="1"/>
  <c r="K14" i="12" s="1"/>
  <c r="L212" i="18"/>
  <c r="M212" i="18" s="1"/>
  <c r="J13" i="10"/>
  <c r="M13" i="10" s="1"/>
  <c r="K13" i="12" s="1"/>
  <c r="I173" i="18"/>
  <c r="L173" i="18" s="1"/>
  <c r="M173" i="18" s="1"/>
  <c r="M12" i="10"/>
  <c r="K12" i="12" s="1"/>
  <c r="X11" i="16"/>
  <c r="E6" i="34" s="1"/>
  <c r="M11" i="10"/>
  <c r="K11" i="12" s="1"/>
  <c r="L92" i="18"/>
  <c r="M92" i="18" s="1"/>
  <c r="X10" i="16"/>
  <c r="E5" i="34" s="1"/>
  <c r="L51" i="18"/>
  <c r="M51" i="18" s="1"/>
  <c r="L10" i="10"/>
  <c r="M10" i="10" s="1"/>
  <c r="K10" i="12" s="1"/>
  <c r="X9" i="16"/>
  <c r="E4" i="34" s="1"/>
  <c r="K9" i="10"/>
  <c r="M9" i="10" s="1"/>
  <c r="K9" i="12" s="1"/>
  <c r="X8" i="16"/>
  <c r="E3" i="34" s="1"/>
  <c r="L11" i="18"/>
  <c r="M11" i="18" s="1"/>
  <c r="Q38" i="10"/>
  <c r="O38" i="12" s="1"/>
  <c r="Q38" i="12" s="1"/>
  <c r="G48" i="31" s="1"/>
  <c r="L213" i="22"/>
  <c r="M213" i="22" s="1"/>
  <c r="AE37" i="16"/>
  <c r="F32" i="34" s="1"/>
  <c r="Q37" i="10"/>
  <c r="O37" i="12" s="1"/>
  <c r="L174" i="22"/>
  <c r="M174" i="22" s="1"/>
  <c r="L133" i="22"/>
  <c r="M133" i="22" s="1"/>
  <c r="AE35" i="16"/>
  <c r="F30" i="34" s="1"/>
  <c r="AE34" i="16"/>
  <c r="F29" i="34" s="1"/>
  <c r="Q35" i="12"/>
  <c r="G45" i="31" s="1"/>
  <c r="Q34" i="10"/>
  <c r="O34" i="12" s="1"/>
  <c r="Q34" i="12" s="1"/>
  <c r="G44" i="31" s="1"/>
  <c r="I52" i="22"/>
  <c r="L52" i="22" s="1"/>
  <c r="M52" i="22" s="1"/>
  <c r="K12" i="22"/>
  <c r="L12" i="22" s="1"/>
  <c r="M12" i="22" s="1"/>
  <c r="P33" i="10"/>
  <c r="Q33" i="10" s="1"/>
  <c r="O33" i="12" s="1"/>
  <c r="Q33" i="12" s="1"/>
  <c r="N32" i="10"/>
  <c r="Q32" i="10" s="1"/>
  <c r="O32" i="12" s="1"/>
  <c r="I213" i="21"/>
  <c r="L213" i="21" s="1"/>
  <c r="M213" i="21" s="1"/>
  <c r="Q31" i="10"/>
  <c r="O31" i="12" s="1"/>
  <c r="L174" i="21"/>
  <c r="M174" i="21" s="1"/>
  <c r="AE30" i="16"/>
  <c r="F25" i="34" s="1"/>
  <c r="L132" i="21"/>
  <c r="M132" i="21" s="1"/>
  <c r="N30" i="10"/>
  <c r="Q30" i="10" s="1"/>
  <c r="O30" i="12" s="1"/>
  <c r="AE29" i="16"/>
  <c r="F24" i="34" s="1"/>
  <c r="J93" i="21"/>
  <c r="L93" i="21" s="1"/>
  <c r="M93" i="21" s="1"/>
  <c r="AE27" i="16"/>
  <c r="F22" i="34" s="1"/>
  <c r="Q28" i="10"/>
  <c r="O28" i="12" s="1"/>
  <c r="P25" i="10"/>
  <c r="Q25" i="10" s="1"/>
  <c r="O25" i="12" s="1"/>
  <c r="L174" i="20"/>
  <c r="M174" i="20" s="1"/>
  <c r="AE24" i="16"/>
  <c r="F19" i="34" s="1"/>
  <c r="AE23" i="16"/>
  <c r="F18" i="34" s="1"/>
  <c r="P24" i="10"/>
  <c r="Q24" i="10" s="1"/>
  <c r="O24" i="12" s="1"/>
  <c r="K93" i="20"/>
  <c r="L93" i="20" s="1"/>
  <c r="Q23" i="10"/>
  <c r="O23" i="12" s="1"/>
  <c r="AE22" i="16"/>
  <c r="F17" i="34" s="1"/>
  <c r="L52" i="20"/>
  <c r="M52" i="20" s="1"/>
  <c r="N22" i="10"/>
  <c r="Q22" i="10" s="1"/>
  <c r="O22" i="12" s="1"/>
  <c r="AE21" i="16"/>
  <c r="F16" i="34" s="1"/>
  <c r="L12" i="20"/>
  <c r="M12" i="20" s="1"/>
  <c r="N21" i="10"/>
  <c r="Q21" i="10" s="1"/>
  <c r="O21" i="12" s="1"/>
  <c r="Q21" i="12" s="1"/>
  <c r="Q20" i="10"/>
  <c r="O20" i="12" s="1"/>
  <c r="Q20" i="12" s="1"/>
  <c r="G24" i="13" s="1"/>
  <c r="J213" i="19"/>
  <c r="L213" i="19" s="1"/>
  <c r="M213" i="19" s="1"/>
  <c r="AE19" i="16"/>
  <c r="F14" i="34" s="1"/>
  <c r="P19" i="10"/>
  <c r="Q19" i="10" s="1"/>
  <c r="O19" i="12" s="1"/>
  <c r="L174" i="19"/>
  <c r="M174" i="19" s="1"/>
  <c r="Q18" i="10"/>
  <c r="O18" i="12" s="1"/>
  <c r="Q18" i="12" s="1"/>
  <c r="G28" i="31" s="1"/>
  <c r="AE17" i="16"/>
  <c r="F12" i="34" s="1"/>
  <c r="Q17" i="10"/>
  <c r="O17" i="12" s="1"/>
  <c r="AE16" i="16"/>
  <c r="F11" i="34" s="1"/>
  <c r="I52" i="19"/>
  <c r="L52" i="19" s="1"/>
  <c r="M52" i="19" s="1"/>
  <c r="N16" i="10"/>
  <c r="Q16" i="10" s="1"/>
  <c r="O16" i="12" s="1"/>
  <c r="P15" i="10"/>
  <c r="Q15" i="10" s="1"/>
  <c r="O15" i="12" s="1"/>
  <c r="L12" i="19"/>
  <c r="M12" i="19" s="1"/>
  <c r="AE13" i="16"/>
  <c r="F8" i="34" s="1"/>
  <c r="L213" i="18"/>
  <c r="M213" i="18" s="1"/>
  <c r="L133" i="18"/>
  <c r="M133" i="18" s="1"/>
  <c r="AE11" i="16"/>
  <c r="F6" i="34" s="1"/>
  <c r="L93" i="18"/>
  <c r="M93" i="18" s="1"/>
  <c r="AE10" i="16"/>
  <c r="F5" i="34" s="1"/>
  <c r="Q11" i="10"/>
  <c r="O11" i="12" s="1"/>
  <c r="Q10" i="10"/>
  <c r="O10" i="12" s="1"/>
  <c r="Q10" i="12" s="1"/>
  <c r="G20" i="31" s="1"/>
  <c r="L52" i="18"/>
  <c r="M52" i="18" s="1"/>
  <c r="J12" i="18"/>
  <c r="L12" i="18" s="1"/>
  <c r="M12" i="18" s="1"/>
  <c r="O9" i="10"/>
  <c r="Q9" i="10" s="1"/>
  <c r="O9" i="12" s="1"/>
  <c r="F38" i="10"/>
  <c r="I38" i="10" s="1"/>
  <c r="G38" i="12" s="1"/>
  <c r="I211" i="22"/>
  <c r="L211" i="22" s="1"/>
  <c r="M211" i="22" s="1"/>
  <c r="I37" i="12"/>
  <c r="E47" i="31" s="1"/>
  <c r="Q36" i="16"/>
  <c r="D31" i="34" s="1"/>
  <c r="H36" i="10"/>
  <c r="I36" i="10" s="1"/>
  <c r="G36" i="12" s="1"/>
  <c r="L131" i="22"/>
  <c r="M131" i="22" s="1"/>
  <c r="Q34" i="16"/>
  <c r="D29" i="34" s="1"/>
  <c r="I35" i="10"/>
  <c r="G35" i="12" s="1"/>
  <c r="I91" i="22"/>
  <c r="L91" i="22" s="1"/>
  <c r="M91" i="22" s="1"/>
  <c r="L50" i="22"/>
  <c r="M50" i="22" s="1"/>
  <c r="I34" i="10"/>
  <c r="G34" i="12" s="1"/>
  <c r="Q33" i="16"/>
  <c r="D28" i="34" s="1"/>
  <c r="L10" i="22"/>
  <c r="M10" i="22" s="1"/>
  <c r="L211" i="21"/>
  <c r="M211" i="21" s="1"/>
  <c r="L172" i="21"/>
  <c r="M172" i="21" s="1"/>
  <c r="I31" i="10"/>
  <c r="G31" i="12" s="1"/>
  <c r="G30" i="10"/>
  <c r="I30" i="10" s="1"/>
  <c r="G30" i="12" s="1"/>
  <c r="J130" i="21"/>
  <c r="H29" i="10"/>
  <c r="I29" i="10" s="1"/>
  <c r="G29" i="12" s="1"/>
  <c r="I29" i="12" s="1"/>
  <c r="Q28" i="16"/>
  <c r="D23" i="34" s="1"/>
  <c r="L91" i="21"/>
  <c r="M91" i="21" s="1"/>
  <c r="F28" i="10"/>
  <c r="I28" i="10" s="1"/>
  <c r="G28" i="12" s="1"/>
  <c r="I50" i="21"/>
  <c r="L50" i="21" s="1"/>
  <c r="M50" i="21" s="1"/>
  <c r="F27" i="10"/>
  <c r="I27" i="10" s="1"/>
  <c r="G27" i="12" s="1"/>
  <c r="I10" i="21"/>
  <c r="L10" i="21" s="1"/>
  <c r="M10" i="21" s="1"/>
  <c r="K211" i="20"/>
  <c r="L211" i="20" s="1"/>
  <c r="M211" i="20" s="1"/>
  <c r="I26" i="10"/>
  <c r="G26" i="12" s="1"/>
  <c r="Q25" i="16"/>
  <c r="D20" i="34" s="1"/>
  <c r="G25" i="10"/>
  <c r="I25" i="10" s="1"/>
  <c r="G25" i="12" s="1"/>
  <c r="I25" i="12" s="1"/>
  <c r="J172" i="20"/>
  <c r="L172" i="20" s="1"/>
  <c r="I24" i="10"/>
  <c r="G24" i="12" s="1"/>
  <c r="I24" i="12" s="1"/>
  <c r="I130" i="20"/>
  <c r="L130" i="20" s="1"/>
  <c r="M130" i="20" s="1"/>
  <c r="Q23" i="16"/>
  <c r="D18" i="34" s="1"/>
  <c r="G23" i="10"/>
  <c r="I23" i="10" s="1"/>
  <c r="G23" i="12" s="1"/>
  <c r="J91" i="20"/>
  <c r="L91" i="20" s="1"/>
  <c r="M91" i="20" s="1"/>
  <c r="I22" i="10"/>
  <c r="G22" i="12" s="1"/>
  <c r="I22" i="12" s="1"/>
  <c r="I20" i="10"/>
  <c r="G20" i="12" s="1"/>
  <c r="J211" i="19"/>
  <c r="L211" i="19" s="1"/>
  <c r="M211" i="19" s="1"/>
  <c r="Q19" i="16"/>
  <c r="D14" i="34" s="1"/>
  <c r="L172" i="19"/>
  <c r="M172" i="19" s="1"/>
  <c r="Q18" i="16"/>
  <c r="D13" i="34" s="1"/>
  <c r="I130" i="19"/>
  <c r="L130" i="19" s="1"/>
  <c r="M130" i="19" s="1"/>
  <c r="F18" i="10"/>
  <c r="I18" i="10" s="1"/>
  <c r="G18" i="12" s="1"/>
  <c r="L91" i="19"/>
  <c r="M91" i="19" s="1"/>
  <c r="I17" i="10"/>
  <c r="G17" i="12" s="1"/>
  <c r="G16" i="10"/>
  <c r="I16" i="10" s="1"/>
  <c r="G16" i="12" s="1"/>
  <c r="L50" i="19"/>
  <c r="M50" i="19" s="1"/>
  <c r="G14" i="10"/>
  <c r="G12" i="10"/>
  <c r="I12" i="10" s="1"/>
  <c r="G12" i="12" s="1"/>
  <c r="J131" i="18"/>
  <c r="L131" i="18" s="1"/>
  <c r="M131" i="18" s="1"/>
  <c r="G11" i="10"/>
  <c r="I11" i="10" s="1"/>
  <c r="G11" i="12" s="1"/>
  <c r="Q10" i="16"/>
  <c r="D5" i="34" s="1"/>
  <c r="L91" i="18"/>
  <c r="M91" i="18" s="1"/>
  <c r="I50" i="18"/>
  <c r="L50" i="18" s="1"/>
  <c r="M50" i="18" s="1"/>
  <c r="F10" i="10"/>
  <c r="I10" i="10" s="1"/>
  <c r="G10" i="12" s="1"/>
  <c r="L10" i="18"/>
  <c r="M10" i="18" s="1"/>
  <c r="Q8" i="16"/>
  <c r="D3" i="34" s="1"/>
  <c r="G9" i="10"/>
  <c r="I9" i="10" s="1"/>
  <c r="G9" i="12" s="1"/>
  <c r="C38" i="10"/>
  <c r="E38" i="10" s="1"/>
  <c r="C38" i="12" s="1"/>
  <c r="J37" i="16"/>
  <c r="C32" i="34" s="1"/>
  <c r="E36" i="10"/>
  <c r="C36" i="12" s="1"/>
  <c r="E36" i="12" s="1"/>
  <c r="L130" i="22"/>
  <c r="M130" i="22" s="1"/>
  <c r="J35" i="16"/>
  <c r="C30" i="34" s="1"/>
  <c r="D35" i="10"/>
  <c r="E35" i="10" s="1"/>
  <c r="C35" i="12" s="1"/>
  <c r="L90" i="22"/>
  <c r="M90" i="22" s="1"/>
  <c r="J33" i="16"/>
  <c r="C28" i="34" s="1"/>
  <c r="E34" i="10"/>
  <c r="C34" i="12" s="1"/>
  <c r="E34" i="12" s="1"/>
  <c r="D38" i="13" s="1"/>
  <c r="J49" i="22"/>
  <c r="L49" i="22" s="1"/>
  <c r="E33" i="10"/>
  <c r="C33" i="12" s="1"/>
  <c r="I9" i="22"/>
  <c r="L9" i="22" s="1"/>
  <c r="M9" i="22" s="1"/>
  <c r="E32" i="12"/>
  <c r="D36" i="13" s="1"/>
  <c r="L171" i="21"/>
  <c r="M171" i="21" s="1"/>
  <c r="D31" i="10"/>
  <c r="E31" i="10" s="1"/>
  <c r="C31" i="12" s="1"/>
  <c r="J29" i="16"/>
  <c r="C24" i="34" s="1"/>
  <c r="C30" i="10"/>
  <c r="E30" i="10" s="1"/>
  <c r="C30" i="12" s="1"/>
  <c r="B29" i="10"/>
  <c r="E29" i="10" s="1"/>
  <c r="C29" i="12" s="1"/>
  <c r="L49" i="21"/>
  <c r="M49" i="21" s="1"/>
  <c r="J27" i="16"/>
  <c r="C22" i="34" s="1"/>
  <c r="E27" i="12"/>
  <c r="D37" i="31" s="1"/>
  <c r="K9" i="21"/>
  <c r="L9" i="21" s="1"/>
  <c r="M9" i="21" s="1"/>
  <c r="E26" i="10"/>
  <c r="C26" i="12" s="1"/>
  <c r="J210" i="20"/>
  <c r="L210" i="20" s="1"/>
  <c r="M210" i="20" s="1"/>
  <c r="J25" i="16"/>
  <c r="C20" i="34" s="1"/>
  <c r="L129" i="20"/>
  <c r="M129" i="20" s="1"/>
  <c r="J23" i="16"/>
  <c r="C18" i="34" s="1"/>
  <c r="E24" i="12"/>
  <c r="D34" i="31" s="1"/>
  <c r="L49" i="20"/>
  <c r="M49" i="20" s="1"/>
  <c r="J21" i="16"/>
  <c r="C16" i="34" s="1"/>
  <c r="E22" i="10"/>
  <c r="C22" i="12" s="1"/>
  <c r="E21" i="10"/>
  <c r="C21" i="12" s="1"/>
  <c r="E21" i="12" s="1"/>
  <c r="L9" i="20"/>
  <c r="M9" i="20" s="1"/>
  <c r="J19" i="16"/>
  <c r="C14" i="34" s="1"/>
  <c r="E19" i="10"/>
  <c r="C19" i="12" s="1"/>
  <c r="L129" i="19"/>
  <c r="M129" i="19" s="1"/>
  <c r="E18" i="10"/>
  <c r="C18" i="12" s="1"/>
  <c r="J17" i="16"/>
  <c r="C12" i="34" s="1"/>
  <c r="I90" i="19"/>
  <c r="L90" i="19" s="1"/>
  <c r="M90" i="19" s="1"/>
  <c r="E17" i="12"/>
  <c r="D21" i="13" s="1"/>
  <c r="J15" i="16"/>
  <c r="C10" i="34" s="1"/>
  <c r="D15" i="10"/>
  <c r="E15" i="10" s="1"/>
  <c r="C15" i="12" s="1"/>
  <c r="L9" i="19"/>
  <c r="M9" i="19" s="1"/>
  <c r="J13" i="16"/>
  <c r="C8" i="34" s="1"/>
  <c r="C14" i="10"/>
  <c r="E14" i="10" s="1"/>
  <c r="C14" i="12" s="1"/>
  <c r="L171" i="18"/>
  <c r="M171" i="18" s="1"/>
  <c r="B13" i="10"/>
  <c r="E13" i="10" s="1"/>
  <c r="C13" i="12" s="1"/>
  <c r="J11" i="16"/>
  <c r="C6" i="34" s="1"/>
  <c r="L130" i="18"/>
  <c r="M130" i="18" s="1"/>
  <c r="E11" i="10"/>
  <c r="C11" i="12" s="1"/>
  <c r="E11" i="12" s="1"/>
  <c r="D21" i="31" s="1"/>
  <c r="L90" i="18"/>
  <c r="M90" i="18" s="1"/>
  <c r="L49" i="18"/>
  <c r="M49" i="18" s="1"/>
  <c r="J9" i="16"/>
  <c r="C4" i="34" s="1"/>
  <c r="C10" i="10"/>
  <c r="E10" i="10" s="1"/>
  <c r="C10" i="12" s="1"/>
  <c r="E10" i="12" s="1"/>
  <c r="D20" i="31" s="1"/>
  <c r="L9" i="18"/>
  <c r="M9" i="18" s="1"/>
  <c r="E20" i="9"/>
  <c r="B20" i="12" s="1"/>
  <c r="BG12" i="15"/>
  <c r="N7" i="33" s="1"/>
  <c r="I13" i="9"/>
  <c r="F13" i="12" s="1"/>
  <c r="I18" i="9"/>
  <c r="F18" i="12" s="1"/>
  <c r="I21" i="9"/>
  <c r="F21" i="12" s="1"/>
  <c r="E14" i="9"/>
  <c r="B14" i="12" s="1"/>
  <c r="J31" i="9"/>
  <c r="M31" i="9" s="1"/>
  <c r="J31" i="12" s="1"/>
  <c r="G19" i="23"/>
  <c r="H19" i="23" s="1"/>
  <c r="X38" i="15"/>
  <c r="D11" i="23"/>
  <c r="G11" i="23" s="1"/>
  <c r="H11" i="23" s="1"/>
  <c r="I39" i="9"/>
  <c r="F39" i="12" s="1"/>
  <c r="I39" i="12" s="1"/>
  <c r="E49" i="31" s="1"/>
  <c r="Q38" i="15"/>
  <c r="D35" i="33" s="1"/>
  <c r="E10" i="23"/>
  <c r="G10" i="23" s="1"/>
  <c r="H10" i="23" s="1"/>
  <c r="J38" i="15"/>
  <c r="C35" i="33" s="1"/>
  <c r="E29" i="9"/>
  <c r="B29" i="12" s="1"/>
  <c r="E90" i="21"/>
  <c r="G90" i="21" s="1"/>
  <c r="H90" i="21" s="1"/>
  <c r="J28" i="15"/>
  <c r="C23" i="33" s="1"/>
  <c r="M29" i="9"/>
  <c r="J29" i="12" s="1"/>
  <c r="G92" i="21"/>
  <c r="H92" i="21" s="1"/>
  <c r="CB28" i="15"/>
  <c r="CB8" i="15"/>
  <c r="J3" i="33" s="1"/>
  <c r="D18" i="20"/>
  <c r="D180" i="21"/>
  <c r="D18" i="21"/>
  <c r="D180" i="19"/>
  <c r="D138" i="20"/>
  <c r="D99" i="21"/>
  <c r="D180" i="22"/>
  <c r="D58" i="21"/>
  <c r="D139" i="22"/>
  <c r="L9" i="9"/>
  <c r="G51" i="31"/>
  <c r="G45" i="13"/>
  <c r="D93" i="23"/>
  <c r="G93" i="23" s="1"/>
  <c r="AE38" i="15"/>
  <c r="F35" i="33" s="1"/>
  <c r="G12" i="23"/>
  <c r="H12" i="23" s="1"/>
  <c r="AE37" i="15"/>
  <c r="AE36" i="15"/>
  <c r="G133" i="22"/>
  <c r="H133" i="22" s="1"/>
  <c r="G93" i="22"/>
  <c r="H93" i="22" s="1"/>
  <c r="G12" i="22"/>
  <c r="AE31" i="15"/>
  <c r="G213" i="21"/>
  <c r="H213" i="21" s="1"/>
  <c r="G174" i="21"/>
  <c r="AE29" i="15"/>
  <c r="F24" i="33" s="1"/>
  <c r="AE28" i="15"/>
  <c r="F23" i="33" s="1"/>
  <c r="G52" i="21"/>
  <c r="H52" i="21" s="1"/>
  <c r="G12" i="21"/>
  <c r="H12" i="21" s="1"/>
  <c r="G213" i="20"/>
  <c r="H213" i="20" s="1"/>
  <c r="O26" i="9"/>
  <c r="Q26" i="9" s="1"/>
  <c r="N26" i="12" s="1"/>
  <c r="Q26" i="12" s="1"/>
  <c r="G36" i="31" s="1"/>
  <c r="AE25" i="15"/>
  <c r="P24" i="9"/>
  <c r="Q24" i="9" s="1"/>
  <c r="N24" i="12" s="1"/>
  <c r="G132" i="20"/>
  <c r="H132" i="20" s="1"/>
  <c r="AE23" i="15"/>
  <c r="AE22" i="15"/>
  <c r="G93" i="20"/>
  <c r="H93" i="20" s="1"/>
  <c r="G12" i="20"/>
  <c r="H12" i="20" s="1"/>
  <c r="G132" i="19"/>
  <c r="H132" i="19" s="1"/>
  <c r="AE16" i="15"/>
  <c r="P17" i="9"/>
  <c r="Q17" i="9" s="1"/>
  <c r="N17" i="12" s="1"/>
  <c r="G93" i="19"/>
  <c r="H93" i="19" s="1"/>
  <c r="G12" i="19"/>
  <c r="H12" i="19" s="1"/>
  <c r="AE13" i="15"/>
  <c r="F8" i="33" s="1"/>
  <c r="AE12" i="15"/>
  <c r="F7" i="33" s="1"/>
  <c r="G174" i="18"/>
  <c r="G133" i="18"/>
  <c r="H133" i="18" s="1"/>
  <c r="F6" i="36"/>
  <c r="G93" i="18"/>
  <c r="H93" i="18" s="1"/>
  <c r="G12" i="18"/>
  <c r="H12" i="18" s="1"/>
  <c r="X37" i="15"/>
  <c r="G212" i="22"/>
  <c r="H212" i="22" s="1"/>
  <c r="G173" i="22"/>
  <c r="G132" i="22"/>
  <c r="H132" i="22" s="1"/>
  <c r="G92" i="22"/>
  <c r="G51" i="22"/>
  <c r="G11" i="22"/>
  <c r="H11" i="22" s="1"/>
  <c r="G212" i="21"/>
  <c r="H212" i="21" s="1"/>
  <c r="X30" i="15"/>
  <c r="X29" i="15"/>
  <c r="E24" i="33" s="1"/>
  <c r="G51" i="21"/>
  <c r="H51" i="21" s="1"/>
  <c r="G212" i="20"/>
  <c r="G173" i="20"/>
  <c r="H173" i="20" s="1"/>
  <c r="M25" i="9"/>
  <c r="J25" i="12" s="1"/>
  <c r="X23" i="15"/>
  <c r="E18" i="33" s="1"/>
  <c r="G131" i="20"/>
  <c r="X22" i="15"/>
  <c r="E17" i="33" s="1"/>
  <c r="L21" i="9"/>
  <c r="M21" i="9" s="1"/>
  <c r="J21" i="12" s="1"/>
  <c r="G11" i="20"/>
  <c r="H11" i="20" s="1"/>
  <c r="X20" i="15"/>
  <c r="G212" i="19"/>
  <c r="G173" i="19"/>
  <c r="H173" i="19" s="1"/>
  <c r="X17" i="15"/>
  <c r="E12" i="33" s="1"/>
  <c r="X15" i="15"/>
  <c r="E10" i="33" s="1"/>
  <c r="G51" i="19"/>
  <c r="H51" i="19" s="1"/>
  <c r="G11" i="19"/>
  <c r="H11" i="19" s="1"/>
  <c r="M14" i="9"/>
  <c r="J14" i="12" s="1"/>
  <c r="M10" i="9"/>
  <c r="J10" i="12" s="1"/>
  <c r="L12" i="9"/>
  <c r="M12" i="9" s="1"/>
  <c r="J12" i="12" s="1"/>
  <c r="M9" i="9"/>
  <c r="J9" i="12" s="1"/>
  <c r="M11" i="9"/>
  <c r="J11" i="12" s="1"/>
  <c r="M13" i="9"/>
  <c r="J13" i="12" s="1"/>
  <c r="X10" i="15"/>
  <c r="E5" i="33" s="1"/>
  <c r="X13" i="15"/>
  <c r="E8" i="33" s="1"/>
  <c r="G212" i="18"/>
  <c r="H212" i="18" s="1"/>
  <c r="X12" i="15"/>
  <c r="F173" i="18"/>
  <c r="G173" i="18" s="1"/>
  <c r="G132" i="18"/>
  <c r="H132" i="18" s="1"/>
  <c r="G92" i="18"/>
  <c r="H92" i="18" s="1"/>
  <c r="X9" i="15"/>
  <c r="E4" i="33" s="1"/>
  <c r="G51" i="18"/>
  <c r="G11" i="18"/>
  <c r="G20" i="23"/>
  <c r="H20" i="23" s="1"/>
  <c r="CI38" i="15"/>
  <c r="M35" i="33" s="1"/>
  <c r="G221" i="22"/>
  <c r="H221" i="22" s="1"/>
  <c r="CI37" i="15"/>
  <c r="M32" i="33" s="1"/>
  <c r="G182" i="22"/>
  <c r="H182" i="22" s="1"/>
  <c r="G141" i="22"/>
  <c r="H141" i="22" s="1"/>
  <c r="CI33" i="15"/>
  <c r="M28" i="33" s="1"/>
  <c r="G60" i="22"/>
  <c r="CI32" i="15"/>
  <c r="M27" i="33" s="1"/>
  <c r="G20" i="22"/>
  <c r="G221" i="21"/>
  <c r="H221" i="21" s="1"/>
  <c r="CI30" i="15"/>
  <c r="M25" i="33" s="1"/>
  <c r="G182" i="21"/>
  <c r="H182" i="21" s="1"/>
  <c r="CI29" i="15"/>
  <c r="M24" i="33" s="1"/>
  <c r="CI27" i="15"/>
  <c r="M22" i="33" s="1"/>
  <c r="G60" i="21"/>
  <c r="H60" i="21" s="1"/>
  <c r="G20" i="21"/>
  <c r="H20" i="21" s="1"/>
  <c r="G221" i="20"/>
  <c r="H221" i="20" s="1"/>
  <c r="CI24" i="15"/>
  <c r="G182" i="20"/>
  <c r="H182" i="20" s="1"/>
  <c r="F140" i="20"/>
  <c r="G140" i="20" s="1"/>
  <c r="G101" i="20"/>
  <c r="CI19" i="15"/>
  <c r="M14" i="33" s="1"/>
  <c r="G221" i="19"/>
  <c r="H221" i="19" s="1"/>
  <c r="G140" i="19"/>
  <c r="H140" i="19" s="1"/>
  <c r="CI18" i="15"/>
  <c r="G101" i="19"/>
  <c r="H101" i="19" s="1"/>
  <c r="G60" i="19"/>
  <c r="H60" i="19" s="1"/>
  <c r="CI13" i="15"/>
  <c r="D221" i="18"/>
  <c r="CI12" i="15"/>
  <c r="G182" i="18"/>
  <c r="H182" i="18" s="1"/>
  <c r="CI11" i="15"/>
  <c r="M6" i="33" s="1"/>
  <c r="G101" i="18"/>
  <c r="CI10" i="15"/>
  <c r="M5" i="33" s="1"/>
  <c r="G60" i="18"/>
  <c r="R60" i="18" s="1"/>
  <c r="S60" i="18" s="1"/>
  <c r="CI8" i="15"/>
  <c r="M3" i="33" s="1"/>
  <c r="G20" i="18"/>
  <c r="CB31" i="15"/>
  <c r="J26" i="33" s="1"/>
  <c r="G220" i="21"/>
  <c r="H220" i="21" s="1"/>
  <c r="CB36" i="15"/>
  <c r="J31" i="33" s="1"/>
  <c r="G181" i="22"/>
  <c r="H181" i="22" s="1"/>
  <c r="CB35" i="15"/>
  <c r="J30" i="33" s="1"/>
  <c r="G140" i="22"/>
  <c r="H140" i="22" s="1"/>
  <c r="G100" i="22"/>
  <c r="G59" i="22"/>
  <c r="H59" i="22" s="1"/>
  <c r="CB32" i="15"/>
  <c r="G19" i="22"/>
  <c r="H19" i="22" s="1"/>
  <c r="G181" i="21"/>
  <c r="H181" i="21" s="1"/>
  <c r="G139" i="21"/>
  <c r="H139" i="21" s="1"/>
  <c r="G100" i="21"/>
  <c r="CB27" i="15"/>
  <c r="J22" i="33" s="1"/>
  <c r="G59" i="21"/>
  <c r="H59" i="21" s="1"/>
  <c r="G220" i="20"/>
  <c r="H220" i="20" s="1"/>
  <c r="CB24" i="15"/>
  <c r="J19" i="33" s="1"/>
  <c r="G181" i="20"/>
  <c r="H181" i="20" s="1"/>
  <c r="G139" i="20"/>
  <c r="H139" i="20" s="1"/>
  <c r="CB22" i="15"/>
  <c r="G100" i="20"/>
  <c r="H100" i="20" s="1"/>
  <c r="G59" i="20"/>
  <c r="H59" i="20" s="1"/>
  <c r="G19" i="20"/>
  <c r="H19" i="20" s="1"/>
  <c r="G220" i="19"/>
  <c r="H220" i="19" s="1"/>
  <c r="CB18" i="15"/>
  <c r="J13" i="33" s="1"/>
  <c r="CB16" i="15"/>
  <c r="J11" i="33" s="1"/>
  <c r="G100" i="19"/>
  <c r="H100" i="19" s="1"/>
  <c r="CB15" i="15"/>
  <c r="J10" i="33" s="1"/>
  <c r="G59" i="19"/>
  <c r="H59" i="19" s="1"/>
  <c r="G19" i="19"/>
  <c r="H19" i="19" s="1"/>
  <c r="CB14" i="15"/>
  <c r="J9" i="33" s="1"/>
  <c r="G220" i="18"/>
  <c r="CB12" i="15"/>
  <c r="J7" i="33" s="1"/>
  <c r="G181" i="18"/>
  <c r="CB11" i="15"/>
  <c r="J6" i="33" s="1"/>
  <c r="G140" i="18"/>
  <c r="H140" i="18" s="1"/>
  <c r="CB10" i="15"/>
  <c r="J5" i="33" s="1"/>
  <c r="G100" i="18"/>
  <c r="G59" i="18"/>
  <c r="H59" i="18" s="1"/>
  <c r="G19" i="18"/>
  <c r="H19" i="18" s="1"/>
  <c r="J3" i="36"/>
  <c r="G16" i="23"/>
  <c r="H16" i="23" s="1"/>
  <c r="BG37" i="15"/>
  <c r="N32" i="33" s="1"/>
  <c r="G217" i="22"/>
  <c r="H217" i="22" s="1"/>
  <c r="BG36" i="15"/>
  <c r="N31" i="33" s="1"/>
  <c r="BG35" i="15"/>
  <c r="G137" i="22"/>
  <c r="H137" i="22" s="1"/>
  <c r="G97" i="22"/>
  <c r="H97" i="22" s="1"/>
  <c r="BG34" i="15"/>
  <c r="G56" i="22"/>
  <c r="H56" i="22" s="1"/>
  <c r="G16" i="22"/>
  <c r="H16" i="22" s="1"/>
  <c r="BG31" i="15"/>
  <c r="N26" i="33" s="1"/>
  <c r="G217" i="21"/>
  <c r="H217" i="21" s="1"/>
  <c r="BG30" i="15"/>
  <c r="N25" i="33" s="1"/>
  <c r="G178" i="21"/>
  <c r="H178" i="21" s="1"/>
  <c r="G97" i="21"/>
  <c r="H97" i="21" s="1"/>
  <c r="BG27" i="15"/>
  <c r="N22" i="33" s="1"/>
  <c r="G56" i="21"/>
  <c r="H56" i="21" s="1"/>
  <c r="BG26" i="15"/>
  <c r="N21" i="33" s="1"/>
  <c r="G16" i="21"/>
  <c r="H16" i="21" s="1"/>
  <c r="G217" i="20"/>
  <c r="H217" i="20" s="1"/>
  <c r="G178" i="20"/>
  <c r="H178" i="20" s="1"/>
  <c r="BG23" i="15"/>
  <c r="N18" i="33" s="1"/>
  <c r="BG22" i="15"/>
  <c r="N17" i="33" s="1"/>
  <c r="G97" i="20"/>
  <c r="H97" i="20" s="1"/>
  <c r="BG21" i="15"/>
  <c r="N16" i="33" s="1"/>
  <c r="BG20" i="15"/>
  <c r="N15" i="33" s="1"/>
  <c r="BG19" i="15"/>
  <c r="BG18" i="15"/>
  <c r="BG17" i="15"/>
  <c r="N12" i="33" s="1"/>
  <c r="G136" i="19"/>
  <c r="H136" i="19" s="1"/>
  <c r="G97" i="19"/>
  <c r="H97" i="19" s="1"/>
  <c r="BG15" i="15"/>
  <c r="N10" i="33" s="1"/>
  <c r="BG14" i="15"/>
  <c r="N9" i="33" s="1"/>
  <c r="G16" i="19"/>
  <c r="H16" i="19" s="1"/>
  <c r="G178" i="18"/>
  <c r="H178" i="18" s="1"/>
  <c r="BG11" i="15"/>
  <c r="N6" i="33" s="1"/>
  <c r="G137" i="18"/>
  <c r="H137" i="18" s="1"/>
  <c r="BG10" i="15"/>
  <c r="G97" i="18"/>
  <c r="H97" i="18" s="1"/>
  <c r="G56" i="18"/>
  <c r="H56" i="18" s="1"/>
  <c r="BG9" i="15"/>
  <c r="N4" i="33" s="1"/>
  <c r="G16" i="18"/>
  <c r="H16" i="18" s="1"/>
  <c r="N3" i="33"/>
  <c r="G222" i="22"/>
  <c r="H222" i="22" s="1"/>
  <c r="CP37" i="15"/>
  <c r="O32" i="33" s="1"/>
  <c r="G183" i="22"/>
  <c r="H183" i="22" s="1"/>
  <c r="CP36" i="15"/>
  <c r="O31" i="33" s="1"/>
  <c r="G142" i="22"/>
  <c r="H142" i="22" s="1"/>
  <c r="CP33" i="15"/>
  <c r="O28" i="33" s="1"/>
  <c r="D61" i="22"/>
  <c r="G61" i="22" s="1"/>
  <c r="H61" i="22" s="1"/>
  <c r="G21" i="22"/>
  <c r="H21" i="22" s="1"/>
  <c r="CP32" i="15"/>
  <c r="O27" i="33" s="1"/>
  <c r="CP31" i="15"/>
  <c r="O26" i="33" s="1"/>
  <c r="G222" i="21"/>
  <c r="H222" i="21" s="1"/>
  <c r="G183" i="21"/>
  <c r="H183" i="21" s="1"/>
  <c r="CP30" i="15"/>
  <c r="O25" i="33" s="1"/>
  <c r="CP29" i="15"/>
  <c r="O24" i="33" s="1"/>
  <c r="D141" i="21"/>
  <c r="G141" i="21" s="1"/>
  <c r="CP28" i="15"/>
  <c r="O23" i="33" s="1"/>
  <c r="G61" i="21"/>
  <c r="H61" i="21" s="1"/>
  <c r="CP27" i="15"/>
  <c r="O22" i="33" s="1"/>
  <c r="CP26" i="15"/>
  <c r="O21" i="33" s="1"/>
  <c r="G21" i="21"/>
  <c r="H21" i="21" s="1"/>
  <c r="CP25" i="15"/>
  <c r="O20" i="33" s="1"/>
  <c r="G222" i="20"/>
  <c r="H222" i="20" s="1"/>
  <c r="G183" i="20"/>
  <c r="H183" i="20" s="1"/>
  <c r="CP24" i="15"/>
  <c r="O19" i="33" s="1"/>
  <c r="G141" i="20"/>
  <c r="H141" i="20" s="1"/>
  <c r="CP23" i="15"/>
  <c r="O18" i="33" s="1"/>
  <c r="CP22" i="15"/>
  <c r="O17" i="33" s="1"/>
  <c r="G102" i="20"/>
  <c r="H102" i="20" s="1"/>
  <c r="G183" i="19"/>
  <c r="H183" i="19" s="1"/>
  <c r="G141" i="19"/>
  <c r="H141" i="19" s="1"/>
  <c r="G102" i="19"/>
  <c r="H102" i="19" s="1"/>
  <c r="CP16" i="15"/>
  <c r="O11" i="33" s="1"/>
  <c r="CP13" i="15"/>
  <c r="O8" i="33" s="1"/>
  <c r="G222" i="18"/>
  <c r="H222" i="18" s="1"/>
  <c r="CP12" i="15"/>
  <c r="O7" i="33" s="1"/>
  <c r="G183" i="18"/>
  <c r="H183" i="18" s="1"/>
  <c r="CP11" i="15"/>
  <c r="O6" i="33" s="1"/>
  <c r="G142" i="18"/>
  <c r="H142" i="18" s="1"/>
  <c r="G102" i="18"/>
  <c r="H102" i="18" s="1"/>
  <c r="CP10" i="15"/>
  <c r="O5" i="33" s="1"/>
  <c r="G61" i="18"/>
  <c r="H61" i="18" s="1"/>
  <c r="CP8" i="15"/>
  <c r="O3" i="36" s="1"/>
  <c r="G21" i="18"/>
  <c r="H21" i="18" s="1"/>
  <c r="I38" i="9"/>
  <c r="F38" i="12" s="1"/>
  <c r="Q37" i="15"/>
  <c r="D32" i="33" s="1"/>
  <c r="G211" i="22"/>
  <c r="H211" i="22" s="1"/>
  <c r="G172" i="22"/>
  <c r="H172" i="22" s="1"/>
  <c r="Q35" i="15"/>
  <c r="D30" i="33" s="1"/>
  <c r="H36" i="9"/>
  <c r="I36" i="9" s="1"/>
  <c r="F36" i="12" s="1"/>
  <c r="G131" i="22"/>
  <c r="Q34" i="15"/>
  <c r="G50" i="22"/>
  <c r="H50" i="22" s="1"/>
  <c r="Q33" i="15"/>
  <c r="D28" i="33" s="1"/>
  <c r="I34" i="9"/>
  <c r="F34" i="12" s="1"/>
  <c r="I34" i="12" s="1"/>
  <c r="E44" i="31" s="1"/>
  <c r="G91" i="21"/>
  <c r="G50" i="21"/>
  <c r="H50" i="21" s="1"/>
  <c r="Q27" i="15"/>
  <c r="D22" i="33" s="1"/>
  <c r="Q26" i="15"/>
  <c r="Q25" i="15"/>
  <c r="G172" i="20"/>
  <c r="H172" i="20" s="1"/>
  <c r="G130" i="20"/>
  <c r="H130" i="20" s="1"/>
  <c r="Q23" i="15"/>
  <c r="D18" i="33" s="1"/>
  <c r="Q22" i="15"/>
  <c r="D17" i="33" s="1"/>
  <c r="G91" i="20"/>
  <c r="H91" i="20" s="1"/>
  <c r="I23" i="9"/>
  <c r="F23" i="12" s="1"/>
  <c r="G50" i="20"/>
  <c r="H50" i="20" s="1"/>
  <c r="Q20" i="15"/>
  <c r="D15" i="33" s="1"/>
  <c r="G10" i="20"/>
  <c r="H10" i="20" s="1"/>
  <c r="Q19" i="15"/>
  <c r="D14" i="33" s="1"/>
  <c r="G211" i="19"/>
  <c r="H211" i="19" s="1"/>
  <c r="G172" i="19"/>
  <c r="H172" i="19" s="1"/>
  <c r="D13" i="36"/>
  <c r="H17" i="9"/>
  <c r="I17" i="9" s="1"/>
  <c r="F17" i="12" s="1"/>
  <c r="I17" i="12" s="1"/>
  <c r="E27" i="31" s="1"/>
  <c r="Q15" i="15"/>
  <c r="D10" i="33" s="1"/>
  <c r="G50" i="19"/>
  <c r="H15" i="9"/>
  <c r="I15" i="9" s="1"/>
  <c r="F15" i="12" s="1"/>
  <c r="Q14" i="15"/>
  <c r="G10" i="19"/>
  <c r="H10" i="19" s="1"/>
  <c r="I14" i="9"/>
  <c r="F14" i="12" s="1"/>
  <c r="G211" i="18"/>
  <c r="H211" i="18" s="1"/>
  <c r="Q13" i="15"/>
  <c r="D8" i="33" s="1"/>
  <c r="G172" i="18"/>
  <c r="H172" i="18" s="1"/>
  <c r="Q12" i="15"/>
  <c r="D7" i="33" s="1"/>
  <c r="I13" i="12"/>
  <c r="E23" i="31" s="1"/>
  <c r="F32" i="9"/>
  <c r="I32" i="9" s="1"/>
  <c r="F32" i="12" s="1"/>
  <c r="I32" i="12" s="1"/>
  <c r="H9" i="9"/>
  <c r="I9" i="9" s="1"/>
  <c r="F9" i="12" s="1"/>
  <c r="G91" i="18"/>
  <c r="H91" i="18" s="1"/>
  <c r="G10" i="18"/>
  <c r="H10" i="18" s="1"/>
  <c r="G12" i="9"/>
  <c r="I12" i="9" s="1"/>
  <c r="F12" i="12" s="1"/>
  <c r="Q11" i="15"/>
  <c r="D6" i="33" s="1"/>
  <c r="G31" i="9"/>
  <c r="I31" i="9" s="1"/>
  <c r="F31" i="12" s="1"/>
  <c r="I33" i="9"/>
  <c r="F33" i="12" s="1"/>
  <c r="G30" i="9"/>
  <c r="I30" i="9" s="1"/>
  <c r="F30" i="12" s="1"/>
  <c r="D50" i="18"/>
  <c r="G50" i="18" s="1"/>
  <c r="H50" i="18" s="1"/>
  <c r="F10" i="9"/>
  <c r="I10" i="9" s="1"/>
  <c r="F10" i="12" s="1"/>
  <c r="G131" i="18"/>
  <c r="H131" i="18" s="1"/>
  <c r="D5" i="36"/>
  <c r="G10" i="22"/>
  <c r="H10" i="22" s="1"/>
  <c r="G211" i="21"/>
  <c r="H211" i="21" s="1"/>
  <c r="G172" i="21"/>
  <c r="H172" i="21" s="1"/>
  <c r="Q30" i="15"/>
  <c r="Q29" i="15"/>
  <c r="G130" i="21"/>
  <c r="H130" i="21" s="1"/>
  <c r="E39" i="9"/>
  <c r="B39" i="12" s="1"/>
  <c r="F9" i="23"/>
  <c r="G9" i="23" s="1"/>
  <c r="J37" i="15"/>
  <c r="G210" i="22"/>
  <c r="H210" i="22" s="1"/>
  <c r="G171" i="22"/>
  <c r="H171" i="22" s="1"/>
  <c r="E37" i="12"/>
  <c r="D41" i="13" s="1"/>
  <c r="G130" i="22"/>
  <c r="E35" i="9"/>
  <c r="B35" i="12" s="1"/>
  <c r="G90" i="22"/>
  <c r="J33" i="15"/>
  <c r="C28" i="33" s="1"/>
  <c r="G49" i="22"/>
  <c r="H49" i="22" s="1"/>
  <c r="J32" i="15"/>
  <c r="C27" i="33" s="1"/>
  <c r="E33" i="9"/>
  <c r="B33" i="12" s="1"/>
  <c r="G9" i="22"/>
  <c r="H9" i="22" s="1"/>
  <c r="J31" i="15"/>
  <c r="C26" i="36" s="1"/>
  <c r="G171" i="21"/>
  <c r="H171" i="21" s="1"/>
  <c r="J29" i="15"/>
  <c r="C24" i="33" s="1"/>
  <c r="G129" i="21"/>
  <c r="H129" i="21" s="1"/>
  <c r="G49" i="21"/>
  <c r="H49" i="21" s="1"/>
  <c r="J27" i="15"/>
  <c r="G9" i="21"/>
  <c r="H9" i="21" s="1"/>
  <c r="J26" i="15"/>
  <c r="C21" i="33" s="1"/>
  <c r="G210" i="20"/>
  <c r="H210" i="20" s="1"/>
  <c r="J24" i="15"/>
  <c r="C19" i="33" s="1"/>
  <c r="J23" i="15"/>
  <c r="J22" i="15"/>
  <c r="C17" i="33" s="1"/>
  <c r="G90" i="20"/>
  <c r="H90" i="20" s="1"/>
  <c r="G49" i="20"/>
  <c r="H49" i="20" s="1"/>
  <c r="J21" i="15"/>
  <c r="F9" i="20"/>
  <c r="G9" i="20"/>
  <c r="H9" i="20" s="1"/>
  <c r="F210" i="19"/>
  <c r="G210" i="19" s="1"/>
  <c r="H210" i="19" s="1"/>
  <c r="J19" i="15"/>
  <c r="J18" i="15"/>
  <c r="C13" i="33" s="1"/>
  <c r="G171" i="19"/>
  <c r="H171" i="19" s="1"/>
  <c r="F90" i="19"/>
  <c r="G90" i="19" s="1"/>
  <c r="H90" i="19" s="1"/>
  <c r="J16" i="15"/>
  <c r="C11" i="33" s="1"/>
  <c r="J15" i="15"/>
  <c r="C10" i="33" s="1"/>
  <c r="G49" i="19"/>
  <c r="H49" i="19" s="1"/>
  <c r="G9" i="19"/>
  <c r="H9" i="19" s="1"/>
  <c r="F210" i="18"/>
  <c r="G210" i="18" s="1"/>
  <c r="H210" i="18" s="1"/>
  <c r="J13" i="15"/>
  <c r="C8" i="33" s="1"/>
  <c r="F171" i="18"/>
  <c r="G171" i="18" s="1"/>
  <c r="J12" i="15"/>
  <c r="C7" i="33" s="1"/>
  <c r="E12" i="12"/>
  <c r="D22" i="31" s="1"/>
  <c r="J11" i="15"/>
  <c r="J10" i="15"/>
  <c r="C5" i="33" s="1"/>
  <c r="G90" i="18"/>
  <c r="J9" i="15"/>
  <c r="G49" i="18"/>
  <c r="H49" i="18" s="1"/>
  <c r="G9" i="18"/>
  <c r="R9" i="18" s="1"/>
  <c r="S9" i="18" s="1"/>
  <c r="G14" i="23"/>
  <c r="G215" i="22"/>
  <c r="H215" i="22" s="1"/>
  <c r="AS36" i="15"/>
  <c r="L31" i="33" s="1"/>
  <c r="G176" i="22"/>
  <c r="H176" i="22" s="1"/>
  <c r="G135" i="22"/>
  <c r="AS34" i="15"/>
  <c r="L29" i="33" s="1"/>
  <c r="AS33" i="15"/>
  <c r="L28" i="33" s="1"/>
  <c r="D54" i="22"/>
  <c r="G54" i="22" s="1"/>
  <c r="H54" i="22" s="1"/>
  <c r="AS32" i="15"/>
  <c r="L27" i="33" s="1"/>
  <c r="G14" i="22"/>
  <c r="H14" i="22" s="1"/>
  <c r="AS29" i="15"/>
  <c r="L24" i="33" s="1"/>
  <c r="U29" i="9"/>
  <c r="R29" i="12" s="1"/>
  <c r="G95" i="21"/>
  <c r="AS28" i="15"/>
  <c r="L23" i="33" s="1"/>
  <c r="AS27" i="15"/>
  <c r="G54" i="21"/>
  <c r="H54" i="21" s="1"/>
  <c r="AS26" i="15"/>
  <c r="AS25" i="15"/>
  <c r="L20" i="33" s="1"/>
  <c r="U26" i="9"/>
  <c r="R26" i="12" s="1"/>
  <c r="G176" i="20"/>
  <c r="H176" i="20" s="1"/>
  <c r="AS23" i="15"/>
  <c r="L18" i="33" s="1"/>
  <c r="AS22" i="15"/>
  <c r="L17" i="33" s="1"/>
  <c r="AS20" i="15"/>
  <c r="L15" i="33" s="1"/>
  <c r="G14" i="20"/>
  <c r="G54" i="20"/>
  <c r="H54" i="20" s="1"/>
  <c r="T20" i="9"/>
  <c r="U20" i="9" s="1"/>
  <c r="R20" i="12" s="1"/>
  <c r="G215" i="19"/>
  <c r="AS19" i="15"/>
  <c r="T19" i="9"/>
  <c r="U19" i="9" s="1"/>
  <c r="R19" i="12" s="1"/>
  <c r="U19" i="12" s="1"/>
  <c r="H29" i="31" s="1"/>
  <c r="AS18" i="15"/>
  <c r="L13" i="33" s="1"/>
  <c r="G176" i="19"/>
  <c r="H176" i="19" s="1"/>
  <c r="AS17" i="15"/>
  <c r="L12" i="33" s="1"/>
  <c r="T17" i="9"/>
  <c r="R17" i="9"/>
  <c r="AS15" i="15"/>
  <c r="L10" i="33" s="1"/>
  <c r="G54" i="19"/>
  <c r="H54" i="19" s="1"/>
  <c r="AS14" i="15"/>
  <c r="G14" i="19"/>
  <c r="R14" i="19" s="1"/>
  <c r="S14" i="19" s="1"/>
  <c r="AS13" i="15"/>
  <c r="G215" i="18"/>
  <c r="H215" i="18" s="1"/>
  <c r="G176" i="18"/>
  <c r="R176" i="18" s="1"/>
  <c r="S176" i="18" s="1"/>
  <c r="G135" i="18"/>
  <c r="AS11" i="15"/>
  <c r="L6" i="33" s="1"/>
  <c r="AS12" i="15"/>
  <c r="L7" i="33" s="1"/>
  <c r="H176" i="18"/>
  <c r="G95" i="18"/>
  <c r="H95" i="18" s="1"/>
  <c r="AS10" i="15"/>
  <c r="L5" i="33" s="1"/>
  <c r="G54" i="18"/>
  <c r="H54" i="18" s="1"/>
  <c r="G14" i="18"/>
  <c r="D98" i="20"/>
  <c r="D17" i="19"/>
  <c r="D179" i="21"/>
  <c r="D179" i="22"/>
  <c r="D57" i="21"/>
  <c r="D179" i="19"/>
  <c r="D218" i="19"/>
  <c r="D17" i="21"/>
  <c r="AL52" i="15"/>
  <c r="G49" i="33" s="1"/>
  <c r="D175" i="21"/>
  <c r="D214" i="21"/>
  <c r="D134" i="22"/>
  <c r="D13" i="21"/>
  <c r="D13" i="18"/>
  <c r="D53" i="22"/>
  <c r="D133" i="21"/>
  <c r="D214" i="19"/>
  <c r="D94" i="22"/>
  <c r="X29" i="9"/>
  <c r="F135" i="19"/>
  <c r="F216" i="20"/>
  <c r="X36" i="9"/>
  <c r="F15" i="18"/>
  <c r="F177" i="22"/>
  <c r="V17" i="9"/>
  <c r="D216" i="19"/>
  <c r="V29" i="9"/>
  <c r="X27" i="9"/>
  <c r="F177" i="19"/>
  <c r="F96" i="20"/>
  <c r="X35" i="9"/>
  <c r="X14" i="9"/>
  <c r="F55" i="18"/>
  <c r="X22" i="9"/>
  <c r="X10" i="9"/>
  <c r="X38" i="9"/>
  <c r="X34" i="9"/>
  <c r="X30" i="9"/>
  <c r="D55" i="21"/>
  <c r="D96" i="18"/>
  <c r="V10" i="9"/>
  <c r="V37" i="9"/>
  <c r="D135" i="20"/>
  <c r="V24" i="9"/>
  <c r="D55" i="18"/>
  <c r="D135" i="21"/>
  <c r="V9" i="9"/>
  <c r="V22" i="9"/>
  <c r="D135" i="19"/>
  <c r="V25" i="9"/>
  <c r="V20" i="9"/>
  <c r="D15" i="18"/>
  <c r="V34" i="9"/>
  <c r="D55" i="22"/>
  <c r="D96" i="20"/>
  <c r="V23" i="9"/>
  <c r="D15" i="21"/>
  <c r="V27" i="9"/>
  <c r="D136" i="18"/>
  <c r="V12" i="9"/>
  <c r="V28" i="9"/>
  <c r="D136" i="22"/>
  <c r="V36" i="9"/>
  <c r="D216" i="21"/>
  <c r="V32" i="9"/>
  <c r="V11" i="9"/>
  <c r="D177" i="19"/>
  <c r="V19" i="9"/>
  <c r="D96" i="22"/>
  <c r="V35" i="9"/>
  <c r="V33" i="9"/>
  <c r="V38" i="9"/>
  <c r="D216" i="22"/>
  <c r="V21" i="9"/>
  <c r="D15" i="20"/>
  <c r="V14" i="9"/>
  <c r="D216" i="18"/>
  <c r="D177" i="18"/>
  <c r="V13" i="9"/>
  <c r="D15" i="19"/>
  <c r="V15" i="9"/>
  <c r="V31" i="9"/>
  <c r="V26" i="9"/>
  <c r="V16" i="9"/>
  <c r="D55" i="19"/>
  <c r="D177" i="22"/>
  <c r="E38" i="12"/>
  <c r="I51" i="31"/>
  <c r="I45" i="13"/>
  <c r="E42" i="12"/>
  <c r="D60" i="31"/>
  <c r="D54" i="13"/>
  <c r="J54" i="13" s="1"/>
  <c r="D55" i="31"/>
  <c r="D49" i="13"/>
  <c r="E55" i="31"/>
  <c r="E49" i="13"/>
  <c r="I49" i="13"/>
  <c r="I55" i="31"/>
  <c r="D58" i="13"/>
  <c r="J58" i="13" s="1"/>
  <c r="D64" i="31"/>
  <c r="E59" i="31"/>
  <c r="E53" i="13"/>
  <c r="E48" i="13"/>
  <c r="E54" i="31"/>
  <c r="D57" i="13"/>
  <c r="J57" i="13" s="1"/>
  <c r="D63" i="31"/>
  <c r="H74" i="27"/>
  <c r="E62" i="31"/>
  <c r="E56" i="13"/>
  <c r="D62" i="31"/>
  <c r="D56" i="13"/>
  <c r="J56" i="13" s="1"/>
  <c r="I52" i="13"/>
  <c r="I58" i="31"/>
  <c r="F51" i="31"/>
  <c r="F45" i="13"/>
  <c r="D61" i="31"/>
  <c r="D55" i="13"/>
  <c r="J55" i="13" s="1"/>
  <c r="E53" i="31"/>
  <c r="E47" i="13"/>
  <c r="G52" i="31"/>
  <c r="G46" i="13"/>
  <c r="E60" i="31"/>
  <c r="E54" i="13"/>
  <c r="F63" i="31"/>
  <c r="H55" i="13"/>
  <c r="F57" i="31"/>
  <c r="M85" i="27"/>
  <c r="Y44" i="12"/>
  <c r="E59" i="13"/>
  <c r="E65" i="31"/>
  <c r="U47" i="12"/>
  <c r="H80" i="27"/>
  <c r="M215" i="26"/>
  <c r="I53" i="31"/>
  <c r="D65" i="31"/>
  <c r="F58" i="13"/>
  <c r="F64" i="31"/>
  <c r="L139" i="27"/>
  <c r="M22" i="12"/>
  <c r="I59" i="31"/>
  <c r="G52" i="13"/>
  <c r="G58" i="31"/>
  <c r="F52" i="13"/>
  <c r="F58" i="31"/>
  <c r="H57" i="13"/>
  <c r="Q210" i="25"/>
  <c r="E46" i="9"/>
  <c r="B46" i="12" s="1"/>
  <c r="E46" i="12" s="1"/>
  <c r="H184" i="27"/>
  <c r="M137" i="25"/>
  <c r="E64" i="31"/>
  <c r="H83" i="27"/>
  <c r="Q47" i="12"/>
  <c r="M222" i="24"/>
  <c r="H59" i="13"/>
  <c r="H65" i="31"/>
  <c r="M141" i="19"/>
  <c r="Q23" i="12"/>
  <c r="L12" i="27"/>
  <c r="D51" i="31"/>
  <c r="H59" i="31"/>
  <c r="I54" i="13"/>
  <c r="H144" i="27"/>
  <c r="R144" i="27"/>
  <c r="S144" i="27" s="1"/>
  <c r="H218" i="26"/>
  <c r="R218" i="26"/>
  <c r="S218" i="26" s="1"/>
  <c r="H172" i="27"/>
  <c r="R172" i="27"/>
  <c r="S172" i="27" s="1"/>
  <c r="L52" i="26"/>
  <c r="M52" i="26" s="1"/>
  <c r="R109" i="27"/>
  <c r="S109" i="27" s="1"/>
  <c r="BN66" i="16"/>
  <c r="I147" i="27"/>
  <c r="L147" i="27" s="1"/>
  <c r="M147" i="27" s="1"/>
  <c r="I48" i="27"/>
  <c r="L48" i="27" s="1"/>
  <c r="M48" i="27" s="1"/>
  <c r="AZ63" i="16"/>
  <c r="BG62" i="16"/>
  <c r="I16" i="27"/>
  <c r="L16" i="27" s="1"/>
  <c r="M16" i="27" s="1"/>
  <c r="K54" i="34"/>
  <c r="CI65" i="17"/>
  <c r="N116" i="27"/>
  <c r="Q116" i="27" s="1"/>
  <c r="R116" i="27" s="1"/>
  <c r="S116" i="27" s="1"/>
  <c r="AL57" i="17"/>
  <c r="G54" i="35" s="1"/>
  <c r="N53" i="26"/>
  <c r="Q53" i="26" s="1"/>
  <c r="Q213" i="25"/>
  <c r="CP54" i="17"/>
  <c r="O51" i="35" s="1"/>
  <c r="N184" i="25"/>
  <c r="Q184" i="25" s="1"/>
  <c r="L21" i="31"/>
  <c r="M15" i="13"/>
  <c r="K26" i="31"/>
  <c r="L20" i="13"/>
  <c r="J27" i="31"/>
  <c r="K21" i="13"/>
  <c r="K30" i="31"/>
  <c r="L24" i="13"/>
  <c r="J31" i="31"/>
  <c r="K25" i="13"/>
  <c r="L38" i="31"/>
  <c r="M32" i="13"/>
  <c r="J44" i="31"/>
  <c r="K38" i="13"/>
  <c r="M46" i="31"/>
  <c r="N40" i="13"/>
  <c r="K47" i="31"/>
  <c r="L41" i="13"/>
  <c r="N49" i="31"/>
  <c r="O43" i="13"/>
  <c r="M50" i="31"/>
  <c r="N44" i="13"/>
  <c r="BG33" i="17"/>
  <c r="N28" i="35" s="1"/>
  <c r="N56" i="22"/>
  <c r="Q56" i="22" s="1"/>
  <c r="N222" i="22"/>
  <c r="Q222" i="22" s="1"/>
  <c r="CP37" i="17"/>
  <c r="O32" i="35" s="1"/>
  <c r="L56" i="13"/>
  <c r="K62" i="31"/>
  <c r="M54" i="13"/>
  <c r="L60" i="31"/>
  <c r="O49" i="13"/>
  <c r="N55" i="31"/>
  <c r="J54" i="31"/>
  <c r="K48" i="13"/>
  <c r="CB66" i="17"/>
  <c r="N149" i="27"/>
  <c r="Q149" i="27" s="1"/>
  <c r="I19" i="27"/>
  <c r="L19" i="27" s="1"/>
  <c r="CB62" i="16"/>
  <c r="CP67" i="16"/>
  <c r="R150" i="27"/>
  <c r="S150" i="27" s="1"/>
  <c r="Q132" i="25"/>
  <c r="N139" i="27"/>
  <c r="Q139" i="27" s="1"/>
  <c r="I9" i="27"/>
  <c r="L9" i="27" s="1"/>
  <c r="I181" i="27"/>
  <c r="L181" i="27" s="1"/>
  <c r="J51" i="27"/>
  <c r="L51" i="27" s="1"/>
  <c r="I148" i="27"/>
  <c r="L148" i="27" s="1"/>
  <c r="P148" i="27"/>
  <c r="Q148" i="27" s="1"/>
  <c r="P53" i="27"/>
  <c r="Q53" i="27" s="1"/>
  <c r="AS67" i="16"/>
  <c r="AZ66" i="16"/>
  <c r="I86" i="27"/>
  <c r="L86" i="27" s="1"/>
  <c r="BN64" i="16"/>
  <c r="AL63" i="16"/>
  <c r="I14" i="27"/>
  <c r="L14" i="27" s="1"/>
  <c r="I11" i="27"/>
  <c r="L11" i="27" s="1"/>
  <c r="CP61" i="16"/>
  <c r="BN61" i="16"/>
  <c r="AZ61" i="16"/>
  <c r="I216" i="26"/>
  <c r="L216" i="26" s="1"/>
  <c r="I213" i="26"/>
  <c r="L213" i="26" s="1"/>
  <c r="CI60" i="16"/>
  <c r="I183" i="26"/>
  <c r="L183" i="26" s="1"/>
  <c r="M183" i="26" s="1"/>
  <c r="L138" i="26"/>
  <c r="M138" i="26" s="1"/>
  <c r="AS58" i="16"/>
  <c r="L55" i="34" s="1"/>
  <c r="J58" i="16"/>
  <c r="C55" i="34" s="1"/>
  <c r="AE57" i="16"/>
  <c r="F54" i="34" s="1"/>
  <c r="Q57" i="16"/>
  <c r="D54" i="34" s="1"/>
  <c r="I50" i="26"/>
  <c r="L50" i="26" s="1"/>
  <c r="M50" i="26" s="1"/>
  <c r="Q55" i="16"/>
  <c r="D52" i="34" s="1"/>
  <c r="N74" i="27"/>
  <c r="Q74" i="27" s="1"/>
  <c r="AL61" i="17"/>
  <c r="X61" i="17"/>
  <c r="N212" i="26"/>
  <c r="Q212" i="26" s="1"/>
  <c r="R212" i="26" s="1"/>
  <c r="S212" i="26" s="1"/>
  <c r="N142" i="26"/>
  <c r="Q142" i="26" s="1"/>
  <c r="N51" i="26"/>
  <c r="Q51" i="26" s="1"/>
  <c r="CI56" i="17"/>
  <c r="M53" i="35" s="1"/>
  <c r="P20" i="26"/>
  <c r="Q20" i="26" s="1"/>
  <c r="BG55" i="17"/>
  <c r="N52" i="35" s="1"/>
  <c r="J54" i="17"/>
  <c r="C51" i="35" s="1"/>
  <c r="B55" i="11"/>
  <c r="E55" i="11" s="1"/>
  <c r="D55" i="12" s="1"/>
  <c r="V54" i="11"/>
  <c r="Y54" i="11" s="1"/>
  <c r="X54" i="12" s="1"/>
  <c r="N54" i="11"/>
  <c r="Q54" i="11" s="1"/>
  <c r="P54" i="12" s="1"/>
  <c r="L19" i="31"/>
  <c r="J19" i="31"/>
  <c r="K13" i="13"/>
  <c r="K22" i="31"/>
  <c r="L16" i="13"/>
  <c r="J23" i="31"/>
  <c r="K17" i="13"/>
  <c r="L30" i="31"/>
  <c r="M24" i="13"/>
  <c r="J36" i="31"/>
  <c r="K30" i="13"/>
  <c r="M38" i="31"/>
  <c r="N32" i="13"/>
  <c r="K39" i="31"/>
  <c r="L33" i="13"/>
  <c r="N41" i="31"/>
  <c r="O35" i="13"/>
  <c r="M42" i="31"/>
  <c r="N36" i="13"/>
  <c r="J48" i="31"/>
  <c r="K42" i="13"/>
  <c r="N50" i="31"/>
  <c r="O44" i="13"/>
  <c r="Q141" i="19"/>
  <c r="Q61" i="21"/>
  <c r="Q102" i="21"/>
  <c r="BG41" i="17"/>
  <c r="N38" i="35" s="1"/>
  <c r="N137" i="23"/>
  <c r="Q137" i="23" s="1"/>
  <c r="R137" i="23" s="1"/>
  <c r="S137" i="23" s="1"/>
  <c r="K57" i="13"/>
  <c r="J63" i="31"/>
  <c r="L55" i="13"/>
  <c r="K61" i="31"/>
  <c r="N50" i="13"/>
  <c r="M56" i="31"/>
  <c r="N54" i="31"/>
  <c r="O48" i="13"/>
  <c r="L61" i="18"/>
  <c r="M61" i="18" s="1"/>
  <c r="AS66" i="16"/>
  <c r="CP57" i="17"/>
  <c r="O54" i="35" s="1"/>
  <c r="Q175" i="25"/>
  <c r="R175" i="25" s="1"/>
  <c r="S175" i="25" s="1"/>
  <c r="L102" i="26"/>
  <c r="M102" i="26" s="1"/>
  <c r="AE67" i="16"/>
  <c r="I175" i="27"/>
  <c r="L175" i="27" s="1"/>
  <c r="AL66" i="16"/>
  <c r="I143" i="27"/>
  <c r="L143" i="27" s="1"/>
  <c r="X66" i="16"/>
  <c r="AS65" i="16"/>
  <c r="I112" i="27"/>
  <c r="L112" i="27" s="1"/>
  <c r="AZ64" i="16"/>
  <c r="I80" i="27"/>
  <c r="L80" i="27" s="1"/>
  <c r="M80" i="27" s="1"/>
  <c r="Q64" i="16"/>
  <c r="L12" i="26"/>
  <c r="M12" i="26" s="1"/>
  <c r="BN67" i="17"/>
  <c r="AE66" i="17"/>
  <c r="N142" i="27"/>
  <c r="Q142" i="27" s="1"/>
  <c r="Q65" i="17"/>
  <c r="N108" i="27"/>
  <c r="Q108" i="27" s="1"/>
  <c r="R108" i="27" s="1"/>
  <c r="S108" i="27" s="1"/>
  <c r="BG63" i="17"/>
  <c r="J62" i="17"/>
  <c r="N9" i="27"/>
  <c r="Q9" i="27" s="1"/>
  <c r="BG61" i="17"/>
  <c r="N217" i="26"/>
  <c r="Q217" i="26" s="1"/>
  <c r="J61" i="17"/>
  <c r="N210" i="26"/>
  <c r="Q210" i="26" s="1"/>
  <c r="R210" i="26" s="1"/>
  <c r="S210" i="26" s="1"/>
  <c r="N179" i="26"/>
  <c r="Q179" i="26" s="1"/>
  <c r="BG60" i="17"/>
  <c r="BG54" i="17"/>
  <c r="N51" i="35" s="1"/>
  <c r="CP50" i="17"/>
  <c r="O47" i="35" s="1"/>
  <c r="N21" i="25"/>
  <c r="Q21" i="25" s="1"/>
  <c r="Q222" i="24"/>
  <c r="R222" i="24" s="1"/>
  <c r="S222" i="24" s="1"/>
  <c r="BG47" i="17"/>
  <c r="N44" i="35" s="1"/>
  <c r="BG45" i="17"/>
  <c r="N42" i="35" s="1"/>
  <c r="N56" i="24"/>
  <c r="Q56" i="24" s="1"/>
  <c r="R56" i="24" s="1"/>
  <c r="S56" i="24" s="1"/>
  <c r="M29" i="31"/>
  <c r="L22" i="31"/>
  <c r="M16" i="13"/>
  <c r="J28" i="31"/>
  <c r="K22" i="13"/>
  <c r="M30" i="31"/>
  <c r="N24" i="13"/>
  <c r="K31" i="31"/>
  <c r="L25" i="13"/>
  <c r="N33" i="31"/>
  <c r="O27" i="13"/>
  <c r="M34" i="31"/>
  <c r="N28" i="13"/>
  <c r="J40" i="31"/>
  <c r="K34" i="13"/>
  <c r="N42" i="31"/>
  <c r="O36" i="13"/>
  <c r="K48" i="31"/>
  <c r="L42" i="13"/>
  <c r="J49" i="31"/>
  <c r="K43" i="13"/>
  <c r="L52" i="31"/>
  <c r="M46" i="13"/>
  <c r="O57" i="13"/>
  <c r="N63" i="31"/>
  <c r="J62" i="31"/>
  <c r="K56" i="13"/>
  <c r="M51" i="13"/>
  <c r="L57" i="31"/>
  <c r="O14" i="34"/>
  <c r="CP45" i="16"/>
  <c r="O42" i="34" s="1"/>
  <c r="I61" i="24"/>
  <c r="L61" i="24" s="1"/>
  <c r="I57" i="26"/>
  <c r="L57" i="26" s="1"/>
  <c r="N56" i="25"/>
  <c r="Q56" i="25" s="1"/>
  <c r="Q172" i="25"/>
  <c r="I173" i="27"/>
  <c r="L173" i="27" s="1"/>
  <c r="M173" i="27" s="1"/>
  <c r="AE65" i="16"/>
  <c r="I107" i="27"/>
  <c r="L107" i="27" s="1"/>
  <c r="AL64" i="16"/>
  <c r="CI63" i="16"/>
  <c r="I53" i="27"/>
  <c r="BG63" i="16"/>
  <c r="I49" i="27"/>
  <c r="L49" i="27" s="1"/>
  <c r="BN62" i="16"/>
  <c r="I17" i="27"/>
  <c r="L17" i="27" s="1"/>
  <c r="I214" i="26"/>
  <c r="L214" i="26" s="1"/>
  <c r="I211" i="26"/>
  <c r="L211" i="26" s="1"/>
  <c r="J59" i="16"/>
  <c r="C56" i="34" s="1"/>
  <c r="I98" i="26"/>
  <c r="L98" i="26" s="1"/>
  <c r="N184" i="27"/>
  <c r="Q184" i="27" s="1"/>
  <c r="R184" i="27" s="1"/>
  <c r="S184" i="27" s="1"/>
  <c r="AZ67" i="17"/>
  <c r="N178" i="27"/>
  <c r="Q178" i="27" s="1"/>
  <c r="BN64" i="17"/>
  <c r="N77" i="27"/>
  <c r="Q77" i="27" s="1"/>
  <c r="CP62" i="17"/>
  <c r="N21" i="27"/>
  <c r="Q21" i="27" s="1"/>
  <c r="R21" i="27" s="1"/>
  <c r="S21" i="27" s="1"/>
  <c r="X62" i="17"/>
  <c r="N177" i="26"/>
  <c r="Q177" i="26" s="1"/>
  <c r="R177" i="26" s="1"/>
  <c r="S177" i="26" s="1"/>
  <c r="X60" i="17"/>
  <c r="N174" i="26"/>
  <c r="Q174" i="26" s="1"/>
  <c r="L51" i="31"/>
  <c r="I42" i="12"/>
  <c r="Y30" i="10"/>
  <c r="W30" i="12" s="1"/>
  <c r="J20" i="31"/>
  <c r="K14" i="13"/>
  <c r="M22" i="31"/>
  <c r="N16" i="13"/>
  <c r="K23" i="31"/>
  <c r="L17" i="13"/>
  <c r="N25" i="31"/>
  <c r="O19" i="13"/>
  <c r="M26" i="31"/>
  <c r="N20" i="13"/>
  <c r="J32" i="31"/>
  <c r="K26" i="13"/>
  <c r="N34" i="31"/>
  <c r="O28" i="13"/>
  <c r="K40" i="31"/>
  <c r="L34" i="13"/>
  <c r="J41" i="31"/>
  <c r="K35" i="13"/>
  <c r="L44" i="31"/>
  <c r="M38" i="13"/>
  <c r="K45" i="31"/>
  <c r="L39" i="13"/>
  <c r="L48" i="31"/>
  <c r="M42" i="13"/>
  <c r="K49" i="31"/>
  <c r="L43" i="13"/>
  <c r="N51" i="31"/>
  <c r="O45" i="13"/>
  <c r="M52" i="31"/>
  <c r="N46" i="13"/>
  <c r="Q61" i="22"/>
  <c r="N58" i="13"/>
  <c r="M64" i="31"/>
  <c r="L52" i="13"/>
  <c r="K58" i="31"/>
  <c r="M50" i="13"/>
  <c r="L56" i="31"/>
  <c r="N28" i="34"/>
  <c r="I56" i="22"/>
  <c r="L56" i="22" s="1"/>
  <c r="I183" i="27"/>
  <c r="L183" i="27" s="1"/>
  <c r="M183" i="27" s="1"/>
  <c r="I178" i="27"/>
  <c r="L178" i="27" s="1"/>
  <c r="I146" i="27"/>
  <c r="L146" i="27" s="1"/>
  <c r="J66" i="16"/>
  <c r="I47" i="27"/>
  <c r="L47" i="27" s="1"/>
  <c r="CI61" i="16"/>
  <c r="I221" i="26"/>
  <c r="L221" i="26" s="1"/>
  <c r="I217" i="26"/>
  <c r="L217" i="26" s="1"/>
  <c r="X57" i="16"/>
  <c r="E54" i="34" s="1"/>
  <c r="I51" i="26"/>
  <c r="L51" i="26" s="1"/>
  <c r="I10" i="26"/>
  <c r="L10" i="26" s="1"/>
  <c r="CP64" i="17"/>
  <c r="N86" i="27"/>
  <c r="Q86" i="27" s="1"/>
  <c r="N12" i="26"/>
  <c r="Q12" i="26" s="1"/>
  <c r="X55" i="17"/>
  <c r="E52" i="35" s="1"/>
  <c r="X53" i="17"/>
  <c r="E50" i="35" s="1"/>
  <c r="K54" i="11"/>
  <c r="M54" i="11" s="1"/>
  <c r="L54" i="12" s="1"/>
  <c r="CP51" i="17"/>
  <c r="O48" i="35" s="1"/>
  <c r="N61" i="25"/>
  <c r="Q61" i="25" s="1"/>
  <c r="BG48" i="17"/>
  <c r="N45" i="35" s="1"/>
  <c r="N178" i="24"/>
  <c r="Q178" i="24" s="1"/>
  <c r="R178" i="24" s="1"/>
  <c r="S178" i="24" s="1"/>
  <c r="N21" i="24"/>
  <c r="Q21" i="24" s="1"/>
  <c r="N32" i="31"/>
  <c r="M51" i="31"/>
  <c r="J24" i="31"/>
  <c r="K18" i="13"/>
  <c r="N26" i="31"/>
  <c r="O20" i="13"/>
  <c r="K32" i="31"/>
  <c r="L26" i="13"/>
  <c r="J33" i="31"/>
  <c r="K27" i="13"/>
  <c r="L36" i="31"/>
  <c r="M30" i="13"/>
  <c r="K37" i="31"/>
  <c r="L31" i="13"/>
  <c r="L40" i="31"/>
  <c r="M34" i="13"/>
  <c r="K41" i="31"/>
  <c r="L35" i="13"/>
  <c r="N43" i="31"/>
  <c r="O37" i="13"/>
  <c r="M44" i="31"/>
  <c r="N38" i="13"/>
  <c r="N47" i="31"/>
  <c r="O41" i="13"/>
  <c r="U42" i="11"/>
  <c r="T42" i="12" s="1"/>
  <c r="U42" i="12" s="1"/>
  <c r="Q21" i="19"/>
  <c r="Q142" i="23"/>
  <c r="K53" i="13"/>
  <c r="J59" i="31"/>
  <c r="CP16" i="16"/>
  <c r="O11" i="34" s="1"/>
  <c r="I102" i="19"/>
  <c r="L102" i="19" s="1"/>
  <c r="L222" i="20"/>
  <c r="M222" i="20" s="1"/>
  <c r="H181" i="18"/>
  <c r="R181" i="25"/>
  <c r="S181" i="25" s="1"/>
  <c r="R139" i="26"/>
  <c r="S139" i="26" s="1"/>
  <c r="N118" i="27"/>
  <c r="Q118" i="27" s="1"/>
  <c r="R118" i="27" s="1"/>
  <c r="S118" i="27" s="1"/>
  <c r="R54" i="27"/>
  <c r="S54" i="27" s="1"/>
  <c r="AL67" i="16"/>
  <c r="I176" i="27"/>
  <c r="L176" i="27" s="1"/>
  <c r="BG64" i="16"/>
  <c r="I81" i="27"/>
  <c r="L81" i="27" s="1"/>
  <c r="M81" i="27" s="1"/>
  <c r="AE63" i="16"/>
  <c r="I45" i="27"/>
  <c r="L45" i="27" s="1"/>
  <c r="Q58" i="16"/>
  <c r="D55" i="34" s="1"/>
  <c r="I92" i="26"/>
  <c r="L92" i="26" s="1"/>
  <c r="M92" i="26" s="1"/>
  <c r="BG66" i="17"/>
  <c r="N146" i="27"/>
  <c r="Q146" i="27" s="1"/>
  <c r="AS65" i="17"/>
  <c r="N112" i="27"/>
  <c r="Q112" i="27" s="1"/>
  <c r="CI62" i="17"/>
  <c r="N20" i="27"/>
  <c r="Q20" i="27" s="1"/>
  <c r="BN60" i="17"/>
  <c r="N180" i="26"/>
  <c r="Q180" i="26" s="1"/>
  <c r="J60" i="17"/>
  <c r="N172" i="26"/>
  <c r="Q172" i="26" s="1"/>
  <c r="R172" i="26" s="1"/>
  <c r="S172" i="26" s="1"/>
  <c r="AE57" i="17"/>
  <c r="F54" i="35" s="1"/>
  <c r="N52" i="26"/>
  <c r="Q52" i="26" s="1"/>
  <c r="Q178" i="25"/>
  <c r="AZ52" i="17"/>
  <c r="H49" i="35" s="1"/>
  <c r="V53" i="11"/>
  <c r="Y53" i="11" s="1"/>
  <c r="X53" i="12" s="1"/>
  <c r="CP45" i="17"/>
  <c r="O42" i="35" s="1"/>
  <c r="N61" i="24"/>
  <c r="Q61" i="24" s="1"/>
  <c r="K24" i="31"/>
  <c r="L18" i="13"/>
  <c r="J25" i="31"/>
  <c r="K19" i="13"/>
  <c r="L28" i="31"/>
  <c r="M22" i="13"/>
  <c r="K29" i="31"/>
  <c r="L23" i="13"/>
  <c r="L32" i="31"/>
  <c r="M26" i="13"/>
  <c r="K33" i="31"/>
  <c r="L27" i="13"/>
  <c r="N35" i="31"/>
  <c r="O29" i="13"/>
  <c r="M36" i="31"/>
  <c r="N30" i="13"/>
  <c r="N39" i="31"/>
  <c r="O33" i="13"/>
  <c r="L45" i="31"/>
  <c r="M39" i="13"/>
  <c r="K50" i="31"/>
  <c r="L44" i="13"/>
  <c r="J51" i="31"/>
  <c r="K45" i="13"/>
  <c r="BG9" i="17"/>
  <c r="N4" i="35" s="1"/>
  <c r="N56" i="18"/>
  <c r="Q56" i="18" s="1"/>
  <c r="CP13" i="17"/>
  <c r="O8" i="35" s="1"/>
  <c r="N222" i="18"/>
  <c r="Q222" i="18" s="1"/>
  <c r="Q102" i="20"/>
  <c r="Q222" i="21"/>
  <c r="N49" i="13"/>
  <c r="M58" i="13"/>
  <c r="L64" i="31"/>
  <c r="O53" i="13"/>
  <c r="N59" i="31"/>
  <c r="J58" i="31"/>
  <c r="K52" i="13"/>
  <c r="M47" i="13"/>
  <c r="L53" i="31"/>
  <c r="Q97" i="25"/>
  <c r="X67" i="16"/>
  <c r="L142" i="27"/>
  <c r="AS61" i="16"/>
  <c r="CP60" i="16"/>
  <c r="I184" i="26"/>
  <c r="L184" i="26" s="1"/>
  <c r="L180" i="26"/>
  <c r="H55" i="34"/>
  <c r="BN55" i="16"/>
  <c r="K52" i="34" s="1"/>
  <c r="I218" i="25"/>
  <c r="L218" i="25" s="1"/>
  <c r="M218" i="25" s="1"/>
  <c r="X55" i="16"/>
  <c r="E52" i="34" s="1"/>
  <c r="I212" i="25"/>
  <c r="L212" i="25" s="1"/>
  <c r="M212" i="25" s="1"/>
  <c r="CI67" i="17"/>
  <c r="BG67" i="17"/>
  <c r="N179" i="27"/>
  <c r="Q179" i="27" s="1"/>
  <c r="R179" i="27" s="1"/>
  <c r="S179" i="27" s="1"/>
  <c r="AL64" i="17"/>
  <c r="N78" i="27"/>
  <c r="Q78" i="27" s="1"/>
  <c r="R78" i="27" s="1"/>
  <c r="S78" i="27" s="1"/>
  <c r="AL63" i="17"/>
  <c r="Q61" i="17"/>
  <c r="N211" i="26"/>
  <c r="Q211" i="26" s="1"/>
  <c r="Q59" i="17"/>
  <c r="D56" i="35" s="1"/>
  <c r="BN58" i="17"/>
  <c r="K55" i="35" s="1"/>
  <c r="BN56" i="17"/>
  <c r="K53" i="35" s="1"/>
  <c r="AZ56" i="17"/>
  <c r="H53" i="35" s="1"/>
  <c r="N15" i="26"/>
  <c r="Q15" i="26" s="1"/>
  <c r="AZ54" i="17"/>
  <c r="H51" i="35" s="1"/>
  <c r="CP53" i="17"/>
  <c r="O50" i="35" s="1"/>
  <c r="N142" i="25"/>
  <c r="Q142" i="25" s="1"/>
  <c r="BG53" i="17"/>
  <c r="N50" i="35" s="1"/>
  <c r="N137" i="25"/>
  <c r="Q137" i="25" s="1"/>
  <c r="R137" i="25" s="1"/>
  <c r="S137" i="25" s="1"/>
  <c r="CP52" i="17"/>
  <c r="O49" i="35" s="1"/>
  <c r="CP46" i="17"/>
  <c r="O43" i="35" s="1"/>
  <c r="N102" i="24"/>
  <c r="Q102" i="24" s="1"/>
  <c r="L20" i="31"/>
  <c r="M14" i="13"/>
  <c r="K21" i="31"/>
  <c r="L15" i="13"/>
  <c r="L24" i="31"/>
  <c r="M18" i="13"/>
  <c r="K25" i="31"/>
  <c r="L19" i="13"/>
  <c r="N27" i="31"/>
  <c r="O21" i="13"/>
  <c r="M28" i="31"/>
  <c r="N22" i="13"/>
  <c r="N31" i="31"/>
  <c r="O25" i="13"/>
  <c r="L37" i="31"/>
  <c r="M31" i="13"/>
  <c r="K42" i="31"/>
  <c r="L36" i="13"/>
  <c r="J43" i="31"/>
  <c r="K37" i="13"/>
  <c r="K46" i="31"/>
  <c r="L40" i="13"/>
  <c r="J47" i="31"/>
  <c r="K41" i="13"/>
  <c r="BG17" i="17"/>
  <c r="N12" i="35" s="1"/>
  <c r="N136" i="19"/>
  <c r="Q136" i="19" s="1"/>
  <c r="CP21" i="17"/>
  <c r="O16" i="35" s="1"/>
  <c r="N61" i="20"/>
  <c r="Q61" i="20" s="1"/>
  <c r="Q183" i="21"/>
  <c r="L59" i="13"/>
  <c r="K65" i="31"/>
  <c r="N54" i="13"/>
  <c r="M60" i="31"/>
  <c r="N58" i="31"/>
  <c r="O52" i="13"/>
  <c r="L48" i="13"/>
  <c r="K54" i="31"/>
  <c r="N19" i="34"/>
  <c r="K61" i="21"/>
  <c r="L61" i="21" s="1"/>
  <c r="CP27" i="16"/>
  <c r="O22" i="34" s="1"/>
  <c r="L61" i="22"/>
  <c r="M61" i="22" s="1"/>
  <c r="A1" i="26"/>
  <c r="A41" i="18"/>
  <c r="A82" i="22"/>
  <c r="A164" i="26"/>
  <c r="A202" i="20"/>
  <c r="A82" i="23"/>
  <c r="A131" i="27"/>
  <c r="A202" i="21"/>
  <c r="A1" i="24"/>
  <c r="A41" i="26"/>
  <c r="A82" i="20"/>
  <c r="A163" i="24"/>
  <c r="A34" i="27"/>
  <c r="A82" i="21"/>
  <c r="A164" i="25"/>
  <c r="A1" i="20"/>
  <c r="A41" i="22"/>
  <c r="A122" i="26"/>
  <c r="A163" i="20"/>
  <c r="A41" i="23"/>
  <c r="A99" i="27"/>
  <c r="A163" i="21"/>
  <c r="A1" i="23"/>
  <c r="A1" i="25"/>
  <c r="A82" i="18"/>
  <c r="A122" i="22"/>
  <c r="A202" i="26"/>
  <c r="A41" i="19"/>
  <c r="A122" i="23"/>
  <c r="A164" i="27"/>
  <c r="A202" i="19"/>
  <c r="A1" i="21"/>
  <c r="A83" i="26"/>
  <c r="A121" i="20"/>
  <c r="A202" i="24"/>
  <c r="A66" i="27"/>
  <c r="A121" i="21"/>
  <c r="A202" i="25"/>
  <c r="A1" i="19"/>
  <c r="A122" i="24"/>
  <c r="A82" i="19"/>
  <c r="A1" i="22"/>
  <c r="A163" i="18"/>
  <c r="A122" i="25"/>
  <c r="A1" i="27"/>
  <c r="A163" i="22"/>
  <c r="A121" i="19"/>
  <c r="A1" i="18"/>
  <c r="A202" i="18"/>
  <c r="A164" i="23"/>
  <c r="A41" i="24"/>
  <c r="A202" i="22"/>
  <c r="A163" i="19"/>
  <c r="A41" i="20"/>
  <c r="A41" i="25"/>
  <c r="A202" i="23"/>
  <c r="A82" i="24"/>
  <c r="A41" i="21"/>
  <c r="N55" i="11"/>
  <c r="Q55" i="11" s="1"/>
  <c r="P55" i="12" s="1"/>
  <c r="I141" i="27"/>
  <c r="L141" i="27" s="1"/>
  <c r="Q181" i="27"/>
  <c r="I83" i="27"/>
  <c r="L83" i="27" s="1"/>
  <c r="M83" i="27" s="1"/>
  <c r="AE66" i="16"/>
  <c r="Q66" i="16"/>
  <c r="I140" i="27"/>
  <c r="L140" i="27" s="1"/>
  <c r="I119" i="27"/>
  <c r="L119" i="27" s="1"/>
  <c r="I114" i="27"/>
  <c r="L114" i="27" s="1"/>
  <c r="AL65" i="16"/>
  <c r="AS64" i="16"/>
  <c r="AE64" i="16"/>
  <c r="I77" i="27"/>
  <c r="L77" i="27" s="1"/>
  <c r="I74" i="27"/>
  <c r="L74" i="27" s="1"/>
  <c r="M74" i="27" s="1"/>
  <c r="K53" i="27"/>
  <c r="BN63" i="16"/>
  <c r="I43" i="27"/>
  <c r="L43" i="27" s="1"/>
  <c r="AL60" i="16"/>
  <c r="I142" i="26"/>
  <c r="L142" i="26" s="1"/>
  <c r="M142" i="26" s="1"/>
  <c r="I137" i="26"/>
  <c r="L137" i="26" s="1"/>
  <c r="M137" i="26" s="1"/>
  <c r="I135" i="26"/>
  <c r="L135" i="26" s="1"/>
  <c r="M135" i="26" s="1"/>
  <c r="I132" i="26"/>
  <c r="L132" i="26" s="1"/>
  <c r="M132" i="26" s="1"/>
  <c r="I103" i="26"/>
  <c r="L103" i="26" s="1"/>
  <c r="M103" i="26" s="1"/>
  <c r="I55" i="26"/>
  <c r="L55" i="26" s="1"/>
  <c r="M55" i="26" s="1"/>
  <c r="CP55" i="16"/>
  <c r="I222" i="25"/>
  <c r="L222" i="25" s="1"/>
  <c r="M222" i="25" s="1"/>
  <c r="I14" i="10"/>
  <c r="G14" i="12" s="1"/>
  <c r="N177" i="27"/>
  <c r="Q177" i="27" s="1"/>
  <c r="R177" i="27" s="1"/>
  <c r="S177" i="27" s="1"/>
  <c r="Q67" i="17"/>
  <c r="N141" i="27"/>
  <c r="Q141" i="27" s="1"/>
  <c r="BG64" i="17"/>
  <c r="AE62" i="17"/>
  <c r="Q62" i="17"/>
  <c r="CP61" i="17"/>
  <c r="N222" i="26"/>
  <c r="Q222" i="26" s="1"/>
  <c r="N216" i="26"/>
  <c r="Q216" i="26" s="1"/>
  <c r="N184" i="26"/>
  <c r="Q184" i="26" s="1"/>
  <c r="AZ60" i="17"/>
  <c r="AL56" i="17"/>
  <c r="G53" i="35" s="1"/>
  <c r="N13" i="26"/>
  <c r="Q13" i="26" s="1"/>
  <c r="CP55" i="17"/>
  <c r="O52" i="35" s="1"/>
  <c r="N222" i="25"/>
  <c r="Q222" i="25" s="1"/>
  <c r="Q54" i="17"/>
  <c r="D51" i="35" s="1"/>
  <c r="Q53" i="17"/>
  <c r="D50" i="35" s="1"/>
  <c r="BG50" i="17"/>
  <c r="N47" i="35" s="1"/>
  <c r="CP47" i="17"/>
  <c r="O44" i="35" s="1"/>
  <c r="L39" i="31"/>
  <c r="L35" i="31"/>
  <c r="M33" i="31"/>
  <c r="N19" i="31"/>
  <c r="O13" i="13"/>
  <c r="M20" i="31"/>
  <c r="N14" i="13"/>
  <c r="N23" i="31"/>
  <c r="O17" i="13"/>
  <c r="L29" i="31"/>
  <c r="M23" i="13"/>
  <c r="K34" i="31"/>
  <c r="L28" i="13"/>
  <c r="J35" i="31"/>
  <c r="K29" i="13"/>
  <c r="K38" i="31"/>
  <c r="L32" i="13"/>
  <c r="J39" i="31"/>
  <c r="K33" i="13"/>
  <c r="L46" i="31"/>
  <c r="M40" i="13"/>
  <c r="J52" i="31"/>
  <c r="K46" i="13"/>
  <c r="Q142" i="18"/>
  <c r="BG25" i="17"/>
  <c r="N20" i="35" s="1"/>
  <c r="N217" i="20"/>
  <c r="Q217" i="20" s="1"/>
  <c r="CP29" i="17"/>
  <c r="O24" i="35" s="1"/>
  <c r="N141" i="21"/>
  <c r="Q141" i="21" s="1"/>
  <c r="Q21" i="23"/>
  <c r="M59" i="13"/>
  <c r="M55" i="13"/>
  <c r="L61" i="31"/>
  <c r="N53" i="13"/>
  <c r="M59" i="31"/>
  <c r="K49" i="13"/>
  <c r="J55" i="31"/>
  <c r="L47" i="13"/>
  <c r="K53" i="31"/>
  <c r="L183" i="18"/>
  <c r="M183" i="18" s="1"/>
  <c r="J67" i="16"/>
  <c r="CI65" i="16"/>
  <c r="X65" i="16"/>
  <c r="CP63" i="16"/>
  <c r="CP62" i="16"/>
  <c r="AL62" i="16"/>
  <c r="Q62" i="16"/>
  <c r="BN60" i="16"/>
  <c r="Q60" i="16"/>
  <c r="CI59" i="16"/>
  <c r="M56" i="34" s="1"/>
  <c r="AE59" i="16"/>
  <c r="F56" i="34" s="1"/>
  <c r="CI58" i="16"/>
  <c r="M55" i="34" s="1"/>
  <c r="AL58" i="16"/>
  <c r="G55" i="34" s="1"/>
  <c r="AL57" i="16"/>
  <c r="G54" i="34" s="1"/>
  <c r="BG56" i="16"/>
  <c r="N53" i="34" s="1"/>
  <c r="AS56" i="16"/>
  <c r="L53" i="34" s="1"/>
  <c r="AS55" i="16"/>
  <c r="L52" i="34" s="1"/>
  <c r="AE67" i="17"/>
  <c r="J67" i="17"/>
  <c r="CI66" i="17"/>
  <c r="AS66" i="17"/>
  <c r="BG65" i="17"/>
  <c r="AE65" i="17"/>
  <c r="X64" i="17"/>
  <c r="CP63" i="17"/>
  <c r="BN63" i="17"/>
  <c r="AS63" i="17"/>
  <c r="X63" i="17"/>
  <c r="AS61" i="17"/>
  <c r="AL60" i="17"/>
  <c r="BG59" i="17"/>
  <c r="N56" i="35" s="1"/>
  <c r="X59" i="17"/>
  <c r="E56" i="35" s="1"/>
  <c r="CP58" i="17"/>
  <c r="O55" i="35" s="1"/>
  <c r="AZ58" i="17"/>
  <c r="H55" i="35" s="1"/>
  <c r="Q58" i="17"/>
  <c r="D55" i="35" s="1"/>
  <c r="BG57" i="17"/>
  <c r="N54" i="35" s="1"/>
  <c r="X56" i="17"/>
  <c r="E53" i="35" s="1"/>
  <c r="BN54" i="17"/>
  <c r="K51" i="35" s="1"/>
  <c r="X54" i="17"/>
  <c r="E51" i="35" s="1"/>
  <c r="BG49" i="17"/>
  <c r="N46" i="35" s="1"/>
  <c r="BG44" i="17"/>
  <c r="N41" i="35" s="1"/>
  <c r="BG43" i="17"/>
  <c r="N40" i="35" s="1"/>
  <c r="BG10" i="17"/>
  <c r="N5" i="35" s="1"/>
  <c r="CP14" i="17"/>
  <c r="O9" i="35" s="1"/>
  <c r="N61" i="19"/>
  <c r="Q61" i="19" s="1"/>
  <c r="CP22" i="17"/>
  <c r="O17" i="35" s="1"/>
  <c r="BG26" i="17"/>
  <c r="N21" i="35" s="1"/>
  <c r="CP30" i="17"/>
  <c r="O25" i="35" s="1"/>
  <c r="BG34" i="17"/>
  <c r="N29" i="35" s="1"/>
  <c r="CP38" i="17"/>
  <c r="O35" i="35" s="1"/>
  <c r="L58" i="31"/>
  <c r="O54" i="13"/>
  <c r="K50" i="13"/>
  <c r="M61" i="31"/>
  <c r="K58" i="13"/>
  <c r="CP9" i="16"/>
  <c r="O4" i="34" s="1"/>
  <c r="O5" i="34"/>
  <c r="I142" i="18"/>
  <c r="L142" i="18" s="1"/>
  <c r="M142" i="18" s="1"/>
  <c r="CP12" i="16"/>
  <c r="O7" i="34" s="1"/>
  <c r="I222" i="18"/>
  <c r="L222" i="18" s="1"/>
  <c r="M222" i="18" s="1"/>
  <c r="CP13" i="16"/>
  <c r="O8" i="34" s="1"/>
  <c r="CP14" i="16"/>
  <c r="O9" i="34" s="1"/>
  <c r="J21" i="19"/>
  <c r="L21" i="19" s="1"/>
  <c r="M21" i="19" s="1"/>
  <c r="CP17" i="16"/>
  <c r="O12" i="34" s="1"/>
  <c r="I222" i="19"/>
  <c r="L222" i="19" s="1"/>
  <c r="M222" i="19" s="1"/>
  <c r="N20" i="34"/>
  <c r="N22" i="34"/>
  <c r="N24" i="34"/>
  <c r="N25" i="34"/>
  <c r="N26" i="34"/>
  <c r="N27" i="34"/>
  <c r="N30" i="34"/>
  <c r="CP44" i="16"/>
  <c r="O41" i="34" s="1"/>
  <c r="CP46" i="16"/>
  <c r="O43" i="34" s="1"/>
  <c r="AL54" i="16"/>
  <c r="G51" i="34" s="1"/>
  <c r="CB59" i="17"/>
  <c r="J56" i="35" s="1"/>
  <c r="CB55" i="16"/>
  <c r="J52" i="34" s="1"/>
  <c r="CB64" i="16"/>
  <c r="Q14" i="18"/>
  <c r="L54" i="18"/>
  <c r="M54" i="18" s="1"/>
  <c r="G52" i="18"/>
  <c r="Q130" i="18"/>
  <c r="L132" i="18"/>
  <c r="M132" i="18" s="1"/>
  <c r="L60" i="19"/>
  <c r="M60" i="19" s="1"/>
  <c r="BG11" i="17"/>
  <c r="N6" i="35" s="1"/>
  <c r="N102" i="19"/>
  <c r="Q102" i="19" s="1"/>
  <c r="BG19" i="17"/>
  <c r="N14" i="35" s="1"/>
  <c r="CP23" i="17"/>
  <c r="O18" i="35" s="1"/>
  <c r="N183" i="20"/>
  <c r="Q183" i="20" s="1"/>
  <c r="BG27" i="17"/>
  <c r="N22" i="35" s="1"/>
  <c r="CP31" i="17"/>
  <c r="O26" i="35" s="1"/>
  <c r="N21" i="22"/>
  <c r="Q21" i="22" s="1"/>
  <c r="BG35" i="17"/>
  <c r="N30" i="35" s="1"/>
  <c r="CP39" i="17"/>
  <c r="O36" i="35" s="1"/>
  <c r="N102" i="23"/>
  <c r="Q102" i="23" s="1"/>
  <c r="R102" i="23" s="1"/>
  <c r="S102" i="23" s="1"/>
  <c r="CP18" i="16"/>
  <c r="O13" i="34" s="1"/>
  <c r="I61" i="20"/>
  <c r="L61" i="20" s="1"/>
  <c r="CP21" i="16"/>
  <c r="O16" i="34" s="1"/>
  <c r="CP22" i="16"/>
  <c r="O17" i="34" s="1"/>
  <c r="I141" i="20"/>
  <c r="L141" i="20" s="1"/>
  <c r="N21" i="34"/>
  <c r="N36" i="34"/>
  <c r="BG51" i="16"/>
  <c r="N48" i="34" s="1"/>
  <c r="BG53" i="16"/>
  <c r="N50" i="34" s="1"/>
  <c r="CP53" i="16"/>
  <c r="O50" i="34" s="1"/>
  <c r="I53" i="36"/>
  <c r="I53" i="34"/>
  <c r="CB66" i="16"/>
  <c r="I149" i="27"/>
  <c r="L149" i="27" s="1"/>
  <c r="CP51" i="16"/>
  <c r="O48" i="34" s="1"/>
  <c r="L95" i="18"/>
  <c r="M95" i="18" s="1"/>
  <c r="L54" i="31"/>
  <c r="L62" i="31"/>
  <c r="M102" i="23"/>
  <c r="CP20" i="16"/>
  <c r="O15" i="34" s="1"/>
  <c r="I183" i="20"/>
  <c r="L183" i="20" s="1"/>
  <c r="M183" i="20" s="1"/>
  <c r="CP24" i="16"/>
  <c r="O19" i="34" s="1"/>
  <c r="Q100" i="25"/>
  <c r="BU64" i="17"/>
  <c r="BU64" i="16"/>
  <c r="CB64" i="17"/>
  <c r="L16" i="18"/>
  <c r="M16" i="18" s="1"/>
  <c r="H14" i="18"/>
  <c r="H220" i="18"/>
  <c r="CI63" i="17"/>
  <c r="AE63" i="17"/>
  <c r="J63" i="17"/>
  <c r="AZ62" i="17"/>
  <c r="AE61" i="17"/>
  <c r="BN59" i="17"/>
  <c r="K56" i="35" s="1"/>
  <c r="AE59" i="17"/>
  <c r="F56" i="35" s="1"/>
  <c r="BG58" i="17"/>
  <c r="N55" i="35" s="1"/>
  <c r="X58" i="17"/>
  <c r="E55" i="35" s="1"/>
  <c r="AS57" i="17"/>
  <c r="L54" i="35" s="1"/>
  <c r="Q57" i="17"/>
  <c r="D54" i="35" s="1"/>
  <c r="BG56" i="17"/>
  <c r="N53" i="35" s="1"/>
  <c r="J56" i="17"/>
  <c r="C53" i="35" s="1"/>
  <c r="J55" i="17"/>
  <c r="C52" i="35" s="1"/>
  <c r="BN53" i="17"/>
  <c r="K50" i="35" s="1"/>
  <c r="BG52" i="17"/>
  <c r="N49" i="35" s="1"/>
  <c r="CP49" i="17"/>
  <c r="O46" i="35" s="1"/>
  <c r="CP48" i="17"/>
  <c r="O45" i="35" s="1"/>
  <c r="CP43" i="17"/>
  <c r="O40" i="35" s="1"/>
  <c r="BG42" i="17"/>
  <c r="N39" i="35" s="1"/>
  <c r="CP9" i="17"/>
  <c r="O4" i="35" s="1"/>
  <c r="N102" i="18"/>
  <c r="Q102" i="18" s="1"/>
  <c r="BG13" i="17"/>
  <c r="N8" i="35" s="1"/>
  <c r="CP17" i="17"/>
  <c r="O12" i="35" s="1"/>
  <c r="N183" i="19"/>
  <c r="Q183" i="19" s="1"/>
  <c r="BG21" i="17"/>
  <c r="N16" i="35" s="1"/>
  <c r="N21" i="21"/>
  <c r="Q21" i="21" s="1"/>
  <c r="BG29" i="17"/>
  <c r="N24" i="35" s="1"/>
  <c r="CP33" i="17"/>
  <c r="O28" i="35" s="1"/>
  <c r="N102" i="22"/>
  <c r="Q102" i="22" s="1"/>
  <c r="BG37" i="17"/>
  <c r="N32" i="35" s="1"/>
  <c r="CP41" i="17"/>
  <c r="O38" i="35" s="1"/>
  <c r="N10" i="34"/>
  <c r="CP28" i="16"/>
  <c r="O23" i="34" s="1"/>
  <c r="I102" i="21"/>
  <c r="L102" i="21" s="1"/>
  <c r="M102" i="21" s="1"/>
  <c r="CP31" i="16"/>
  <c r="O26" i="34" s="1"/>
  <c r="I222" i="21"/>
  <c r="L222" i="21" s="1"/>
  <c r="CP33" i="16"/>
  <c r="O28" i="34" s="1"/>
  <c r="BG42" i="16"/>
  <c r="N39" i="34" s="1"/>
  <c r="BG43" i="16"/>
  <c r="N40" i="34" s="1"/>
  <c r="BG47" i="16"/>
  <c r="N44" i="34" s="1"/>
  <c r="BG48" i="16"/>
  <c r="N45" i="34" s="1"/>
  <c r="BU67" i="17"/>
  <c r="I55" i="34"/>
  <c r="BU67" i="16"/>
  <c r="CB56" i="17"/>
  <c r="J53" i="35" s="1"/>
  <c r="CB58" i="17"/>
  <c r="J55" i="35" s="1"/>
  <c r="N101" i="26"/>
  <c r="Q101" i="26" s="1"/>
  <c r="R101" i="26" s="1"/>
  <c r="S101" i="26" s="1"/>
  <c r="I182" i="25"/>
  <c r="L182" i="25" s="1"/>
  <c r="M182" i="25" s="1"/>
  <c r="CB54" i="16"/>
  <c r="J51" i="34" s="1"/>
  <c r="L220" i="18"/>
  <c r="M220" i="18" s="1"/>
  <c r="BG14" i="17"/>
  <c r="N9" i="35" s="1"/>
  <c r="BG22" i="17"/>
  <c r="N17" i="35" s="1"/>
  <c r="BG30" i="17"/>
  <c r="N25" i="35" s="1"/>
  <c r="BG38" i="17"/>
  <c r="N35" i="35" s="1"/>
  <c r="N5" i="34"/>
  <c r="N9" i="34"/>
  <c r="N11" i="34"/>
  <c r="I21" i="21"/>
  <c r="L21" i="21" s="1"/>
  <c r="M21" i="21" s="1"/>
  <c r="CP26" i="16"/>
  <c r="O21" i="34" s="1"/>
  <c r="CP29" i="16"/>
  <c r="O24" i="34" s="1"/>
  <c r="CP30" i="16"/>
  <c r="O25" i="34" s="1"/>
  <c r="CP32" i="16"/>
  <c r="O27" i="34" s="1"/>
  <c r="I61" i="23"/>
  <c r="L61" i="23" s="1"/>
  <c r="M61" i="23" s="1"/>
  <c r="CP39" i="16"/>
  <c r="O36" i="34" s="1"/>
  <c r="CP40" i="16"/>
  <c r="O37" i="34" s="1"/>
  <c r="BG46" i="16"/>
  <c r="N43" i="34" s="1"/>
  <c r="CP52" i="16"/>
  <c r="O49" i="34" s="1"/>
  <c r="CB67" i="17"/>
  <c r="CB56" i="16"/>
  <c r="J53" i="34" s="1"/>
  <c r="CB63" i="16"/>
  <c r="CP11" i="17"/>
  <c r="O6" i="35" s="1"/>
  <c r="BG15" i="17"/>
  <c r="N10" i="35" s="1"/>
  <c r="CP19" i="17"/>
  <c r="O14" i="35" s="1"/>
  <c r="N18" i="35"/>
  <c r="CP27" i="17"/>
  <c r="O22" i="35" s="1"/>
  <c r="BG31" i="17"/>
  <c r="N26" i="35" s="1"/>
  <c r="CP35" i="17"/>
  <c r="O30" i="35" s="1"/>
  <c r="N6" i="34"/>
  <c r="N8" i="34"/>
  <c r="N13" i="34"/>
  <c r="N14" i="34"/>
  <c r="CP34" i="16"/>
  <c r="O29" i="34" s="1"/>
  <c r="CP36" i="16"/>
  <c r="O31" i="34" s="1"/>
  <c r="I183" i="22"/>
  <c r="L183" i="22" s="1"/>
  <c r="M183" i="22" s="1"/>
  <c r="N19" i="27"/>
  <c r="Q19" i="27" s="1"/>
  <c r="CB62" i="17"/>
  <c r="CB58" i="16"/>
  <c r="J55" i="34" s="1"/>
  <c r="I101" i="26"/>
  <c r="L101" i="26" s="1"/>
  <c r="M101" i="26" s="1"/>
  <c r="CI61" i="17"/>
  <c r="H101" i="18"/>
  <c r="CP66" i="16"/>
  <c r="BN65" i="16"/>
  <c r="Q65" i="16"/>
  <c r="X64" i="16"/>
  <c r="X63" i="16"/>
  <c r="AE62" i="16"/>
  <c r="AE60" i="16"/>
  <c r="BN59" i="16"/>
  <c r="K56" i="34" s="1"/>
  <c r="AL56" i="16"/>
  <c r="G53" i="34" s="1"/>
  <c r="AL55" i="16"/>
  <c r="G52" i="34" s="1"/>
  <c r="CP66" i="17"/>
  <c r="BN66" i="17"/>
  <c r="AZ65" i="17"/>
  <c r="X65" i="17"/>
  <c r="AS64" i="17"/>
  <c r="Q64" i="17"/>
  <c r="Q63" i="17"/>
  <c r="BG62" i="17"/>
  <c r="BN61" i="17"/>
  <c r="AE60" i="17"/>
  <c r="AL59" i="17"/>
  <c r="G56" i="35" s="1"/>
  <c r="AZ57" i="17"/>
  <c r="H54" i="35" s="1"/>
  <c r="CP56" i="17"/>
  <c r="O53" i="35" s="1"/>
  <c r="AS56" i="17"/>
  <c r="L53" i="35" s="1"/>
  <c r="Q56" i="17"/>
  <c r="D53" i="35" s="1"/>
  <c r="AE55" i="17"/>
  <c r="F52" i="35" s="1"/>
  <c r="Q55" i="17"/>
  <c r="D52" i="35" s="1"/>
  <c r="CP42" i="17"/>
  <c r="O39" i="35" s="1"/>
  <c r="CP12" i="17"/>
  <c r="O7" i="35" s="1"/>
  <c r="BG16" i="17"/>
  <c r="N11" i="35" s="1"/>
  <c r="CP20" i="17"/>
  <c r="O15" i="35" s="1"/>
  <c r="N19" i="35"/>
  <c r="CP28" i="17"/>
  <c r="O23" i="35" s="1"/>
  <c r="BG32" i="17"/>
  <c r="N27" i="35" s="1"/>
  <c r="CP36" i="17"/>
  <c r="O31" i="35" s="1"/>
  <c r="BG40" i="17"/>
  <c r="N37" i="35" s="1"/>
  <c r="N16" i="34"/>
  <c r="CP37" i="16"/>
  <c r="O32" i="34" s="1"/>
  <c r="I184" i="23"/>
  <c r="L184" i="23" s="1"/>
  <c r="M184" i="23" s="1"/>
  <c r="CP42" i="16"/>
  <c r="O39" i="34" s="1"/>
  <c r="I183" i="24"/>
  <c r="L183" i="24" s="1"/>
  <c r="M183" i="24" s="1"/>
  <c r="CP48" i="16"/>
  <c r="O45" i="34" s="1"/>
  <c r="CP49" i="16"/>
  <c r="O46" i="34" s="1"/>
  <c r="CI53" i="16"/>
  <c r="M50" i="34" s="1"/>
  <c r="I141" i="25"/>
  <c r="L141" i="25" s="1"/>
  <c r="M141" i="25" s="1"/>
  <c r="CP54" i="16"/>
  <c r="O51" i="34" s="1"/>
  <c r="I184" i="25"/>
  <c r="L184" i="25" s="1"/>
  <c r="CB60" i="16"/>
  <c r="L19" i="18"/>
  <c r="M19" i="18" s="1"/>
  <c r="G20" i="19"/>
  <c r="R222" i="20"/>
  <c r="S222" i="20" s="1"/>
  <c r="I142" i="23"/>
  <c r="L142" i="23" s="1"/>
  <c r="M142" i="23" s="1"/>
  <c r="I21" i="25"/>
  <c r="L21" i="25" s="1"/>
  <c r="M21" i="25" s="1"/>
  <c r="BU52" i="17"/>
  <c r="I49" i="35" s="1"/>
  <c r="BU54" i="17"/>
  <c r="I51" i="35" s="1"/>
  <c r="N59" i="26"/>
  <c r="Q59" i="26" s="1"/>
  <c r="N220" i="26"/>
  <c r="Q220" i="26" s="1"/>
  <c r="N117" i="27"/>
  <c r="Q117" i="27" s="1"/>
  <c r="R117" i="27" s="1"/>
  <c r="S117" i="27" s="1"/>
  <c r="I220" i="26"/>
  <c r="L220" i="26" s="1"/>
  <c r="L219" i="18"/>
  <c r="M219" i="18" s="1"/>
  <c r="G213" i="18"/>
  <c r="Q19" i="19"/>
  <c r="L10" i="19"/>
  <c r="M10" i="19" s="1"/>
  <c r="G92" i="19"/>
  <c r="G139" i="19"/>
  <c r="L176" i="19"/>
  <c r="M176" i="19" s="1"/>
  <c r="G174" i="19"/>
  <c r="R178" i="20"/>
  <c r="S178" i="20" s="1"/>
  <c r="R49" i="20"/>
  <c r="S49" i="20" s="1"/>
  <c r="N58" i="26"/>
  <c r="Q58" i="26" s="1"/>
  <c r="J58" i="25"/>
  <c r="L58" i="25" s="1"/>
  <c r="I139" i="25"/>
  <c r="L139" i="25" s="1"/>
  <c r="M139" i="25" s="1"/>
  <c r="I58" i="26"/>
  <c r="L58" i="26" s="1"/>
  <c r="M58" i="26" s="1"/>
  <c r="I219" i="26"/>
  <c r="L219" i="26" s="1"/>
  <c r="N101" i="25"/>
  <c r="Q101" i="25" s="1"/>
  <c r="R101" i="25" s="1"/>
  <c r="S101" i="25" s="1"/>
  <c r="N182" i="25"/>
  <c r="Q182" i="25" s="1"/>
  <c r="G95" i="19"/>
  <c r="G134" i="19"/>
  <c r="Q132" i="19"/>
  <c r="G182" i="19"/>
  <c r="L219" i="19"/>
  <c r="M219" i="19" s="1"/>
  <c r="Q213" i="19"/>
  <c r="L176" i="20"/>
  <c r="M176" i="20" s="1"/>
  <c r="G136" i="20"/>
  <c r="Q132" i="20"/>
  <c r="BU60" i="16"/>
  <c r="N18" i="26"/>
  <c r="Q18" i="26" s="1"/>
  <c r="N181" i="26"/>
  <c r="Q181" i="26" s="1"/>
  <c r="R181" i="26" s="1"/>
  <c r="S181" i="26" s="1"/>
  <c r="I18" i="26"/>
  <c r="L18" i="26" s="1"/>
  <c r="M18" i="26" s="1"/>
  <c r="N19" i="26"/>
  <c r="Q19" i="26" s="1"/>
  <c r="CB60" i="17"/>
  <c r="CB53" i="16"/>
  <c r="J50" i="34" s="1"/>
  <c r="I182" i="27"/>
  <c r="L182" i="27" s="1"/>
  <c r="G221" i="18"/>
  <c r="L215" i="18"/>
  <c r="M215" i="18" s="1"/>
  <c r="G21" i="19"/>
  <c r="Q51" i="19"/>
  <c r="L100" i="19"/>
  <c r="M100" i="19" s="1"/>
  <c r="Q95" i="19"/>
  <c r="G91" i="19"/>
  <c r="Q182" i="19"/>
  <c r="Q138" i="19"/>
  <c r="L132" i="19"/>
  <c r="M132" i="19" s="1"/>
  <c r="Q131" i="19"/>
  <c r="L180" i="19"/>
  <c r="M180" i="19" s="1"/>
  <c r="L183" i="25"/>
  <c r="M183" i="25" s="1"/>
  <c r="Q140" i="25"/>
  <c r="L211" i="18"/>
  <c r="M211" i="18" s="1"/>
  <c r="L101" i="19"/>
  <c r="M101" i="19" s="1"/>
  <c r="Q91" i="19"/>
  <c r="L210" i="18"/>
  <c r="M210" i="18" s="1"/>
  <c r="G217" i="18"/>
  <c r="L51" i="19"/>
  <c r="M51" i="19" s="1"/>
  <c r="Q99" i="19"/>
  <c r="Q135" i="19"/>
  <c r="L182" i="19"/>
  <c r="M182" i="19" s="1"/>
  <c r="G178" i="19"/>
  <c r="L173" i="19"/>
  <c r="M173" i="19" s="1"/>
  <c r="G134" i="21"/>
  <c r="Q90" i="19"/>
  <c r="L171" i="19"/>
  <c r="M171" i="19" s="1"/>
  <c r="G181" i="19"/>
  <c r="Q210" i="20"/>
  <c r="G134" i="20"/>
  <c r="Q130" i="20"/>
  <c r="L100" i="20"/>
  <c r="M100" i="20" s="1"/>
  <c r="Q96" i="20"/>
  <c r="L11" i="20"/>
  <c r="M11" i="20" s="1"/>
  <c r="L221" i="21"/>
  <c r="M221" i="21" s="1"/>
  <c r="G132" i="21"/>
  <c r="Q50" i="21"/>
  <c r="G11" i="21"/>
  <c r="L215" i="22"/>
  <c r="M215" i="22" s="1"/>
  <c r="G213" i="22"/>
  <c r="R49" i="23"/>
  <c r="S49" i="23" s="1"/>
  <c r="R97" i="23"/>
  <c r="S97" i="23" s="1"/>
  <c r="R138" i="24"/>
  <c r="S138" i="24" s="1"/>
  <c r="Q220" i="20"/>
  <c r="Q219" i="20"/>
  <c r="G215" i="20"/>
  <c r="G211" i="20"/>
  <c r="Q139" i="20"/>
  <c r="Q138" i="20"/>
  <c r="L135" i="20"/>
  <c r="Q134" i="20"/>
  <c r="G51" i="20"/>
  <c r="L50" i="20"/>
  <c r="M50" i="20" s="1"/>
  <c r="G20" i="20"/>
  <c r="Q19" i="20"/>
  <c r="R19" i="20" s="1"/>
  <c r="S19" i="20" s="1"/>
  <c r="G16" i="20"/>
  <c r="L15" i="20"/>
  <c r="M15" i="20" s="1"/>
  <c r="Q12" i="20"/>
  <c r="G210" i="21"/>
  <c r="G173" i="21"/>
  <c r="G140" i="21"/>
  <c r="G136" i="21"/>
  <c r="Q132" i="21"/>
  <c r="G101" i="21"/>
  <c r="Q18" i="21"/>
  <c r="L12" i="21"/>
  <c r="M12" i="21" s="1"/>
  <c r="L136" i="22"/>
  <c r="M136" i="22" s="1"/>
  <c r="L132" i="22"/>
  <c r="M132" i="22" s="1"/>
  <c r="L19" i="22"/>
  <c r="M19" i="22" s="1"/>
  <c r="L90" i="23"/>
  <c r="M90" i="23" s="1"/>
  <c r="Q176" i="23"/>
  <c r="L49" i="24"/>
  <c r="M49" i="24" s="1"/>
  <c r="R97" i="24"/>
  <c r="S97" i="24" s="1"/>
  <c r="Q60" i="19"/>
  <c r="Q59" i="19"/>
  <c r="G56" i="19"/>
  <c r="G52" i="19"/>
  <c r="G129" i="19"/>
  <c r="L140" i="19"/>
  <c r="M140" i="19" s="1"/>
  <c r="L139" i="19"/>
  <c r="M139" i="19" s="1"/>
  <c r="G131" i="19"/>
  <c r="Q221" i="19"/>
  <c r="Q220" i="19"/>
  <c r="G217" i="19"/>
  <c r="G213" i="19"/>
  <c r="G171" i="20"/>
  <c r="L182" i="20"/>
  <c r="M182" i="20" s="1"/>
  <c r="L181" i="20"/>
  <c r="M181" i="20" s="1"/>
  <c r="G95" i="20"/>
  <c r="Q91" i="20"/>
  <c r="L59" i="20"/>
  <c r="M59" i="20" s="1"/>
  <c r="Q55" i="20"/>
  <c r="G215" i="21"/>
  <c r="L212" i="21"/>
  <c r="M212" i="21" s="1"/>
  <c r="Q211" i="21"/>
  <c r="L182" i="21"/>
  <c r="M182" i="21" s="1"/>
  <c r="L181" i="21"/>
  <c r="M181" i="21" s="1"/>
  <c r="Q177" i="21"/>
  <c r="G131" i="21"/>
  <c r="L130" i="21"/>
  <c r="M130" i="21" s="1"/>
  <c r="L55" i="21"/>
  <c r="M55" i="21" s="1"/>
  <c r="Q54" i="21"/>
  <c r="G10" i="21"/>
  <c r="L210" i="22"/>
  <c r="M210" i="22" s="1"/>
  <c r="Q212" i="22"/>
  <c r="L171" i="22"/>
  <c r="M171" i="22" s="1"/>
  <c r="L101" i="22"/>
  <c r="M101" i="22" s="1"/>
  <c r="Q15" i="22"/>
  <c r="Q11" i="22"/>
  <c r="R11" i="22" s="1"/>
  <c r="S11" i="22" s="1"/>
  <c r="G21" i="23"/>
  <c r="Q19" i="23"/>
  <c r="G17" i="23"/>
  <c r="L11" i="23"/>
  <c r="M11" i="23" s="1"/>
  <c r="R101" i="24"/>
  <c r="S101" i="24" s="1"/>
  <c r="Q177" i="20"/>
  <c r="G174" i="20"/>
  <c r="L132" i="20"/>
  <c r="M132" i="20" s="1"/>
  <c r="Q90" i="20"/>
  <c r="Q99" i="20"/>
  <c r="Q95" i="20"/>
  <c r="L10" i="20"/>
  <c r="M10" i="20" s="1"/>
  <c r="Q210" i="21"/>
  <c r="Q220" i="21"/>
  <c r="Q219" i="21"/>
  <c r="L216" i="21"/>
  <c r="M216" i="21" s="1"/>
  <c r="Q215" i="21"/>
  <c r="Q131" i="21"/>
  <c r="L99" i="21"/>
  <c r="M99" i="21" s="1"/>
  <c r="G93" i="21"/>
  <c r="Q10" i="21"/>
  <c r="Q99" i="22"/>
  <c r="G95" i="22"/>
  <c r="L93" i="22"/>
  <c r="M93" i="22" s="1"/>
  <c r="G91" i="22"/>
  <c r="L173" i="20"/>
  <c r="M173" i="20" s="1"/>
  <c r="G52" i="20"/>
  <c r="G21" i="20"/>
  <c r="L129" i="21"/>
  <c r="M129" i="21" s="1"/>
  <c r="L138" i="21"/>
  <c r="M138" i="21" s="1"/>
  <c r="L134" i="21"/>
  <c r="M134" i="21" s="1"/>
  <c r="Q58" i="21"/>
  <c r="L52" i="21"/>
  <c r="M52" i="21" s="1"/>
  <c r="G19" i="21"/>
  <c r="L219" i="22"/>
  <c r="M219" i="22" s="1"/>
  <c r="R56" i="23"/>
  <c r="S56" i="23" s="1"/>
  <c r="R98" i="23"/>
  <c r="S98" i="23" s="1"/>
  <c r="L49" i="19"/>
  <c r="M49" i="19" s="1"/>
  <c r="G61" i="19"/>
  <c r="L93" i="19"/>
  <c r="M93" i="19" s="1"/>
  <c r="Q129" i="19"/>
  <c r="Q174" i="19"/>
  <c r="L210" i="19"/>
  <c r="M210" i="19" s="1"/>
  <c r="G222" i="19"/>
  <c r="L213" i="20"/>
  <c r="M213" i="20" s="1"/>
  <c r="Q171" i="20"/>
  <c r="G129" i="20"/>
  <c r="G92" i="20"/>
  <c r="G60" i="20"/>
  <c r="G56" i="20"/>
  <c r="Q52" i="20"/>
  <c r="G176" i="21"/>
  <c r="Q172" i="21"/>
  <c r="S172" i="21" s="1"/>
  <c r="L139" i="21"/>
  <c r="M139" i="21" s="1"/>
  <c r="Q135" i="21"/>
  <c r="L90" i="21"/>
  <c r="M90" i="21" s="1"/>
  <c r="G102" i="21"/>
  <c r="L20" i="21"/>
  <c r="M20" i="21" s="1"/>
  <c r="L19" i="21"/>
  <c r="M19" i="21" s="1"/>
  <c r="G14" i="21"/>
  <c r="Q221" i="22"/>
  <c r="R221" i="22" s="1"/>
  <c r="S221" i="22" s="1"/>
  <c r="G220" i="22"/>
  <c r="Q182" i="22"/>
  <c r="R182" i="22" s="1"/>
  <c r="S182" i="22" s="1"/>
  <c r="G178" i="22"/>
  <c r="L176" i="22"/>
  <c r="M176" i="22" s="1"/>
  <c r="G174" i="22"/>
  <c r="L172" i="22"/>
  <c r="M172" i="22" s="1"/>
  <c r="L59" i="22"/>
  <c r="M59" i="22" s="1"/>
  <c r="Q13" i="23"/>
  <c r="R102" i="24"/>
  <c r="S102" i="24" s="1"/>
  <c r="R137" i="24"/>
  <c r="S137" i="24" s="1"/>
  <c r="G57" i="23"/>
  <c r="G50" i="23"/>
  <c r="L134" i="23"/>
  <c r="M134" i="23" s="1"/>
  <c r="G180" i="23"/>
  <c r="L220" i="23"/>
  <c r="M220" i="23" s="1"/>
  <c r="Q50" i="24"/>
  <c r="L94" i="24"/>
  <c r="M94" i="24" s="1"/>
  <c r="Q141" i="24"/>
  <c r="R217" i="25"/>
  <c r="S217" i="25" s="1"/>
  <c r="R172" i="25"/>
  <c r="S172" i="25" s="1"/>
  <c r="L101" i="23"/>
  <c r="M101" i="23" s="1"/>
  <c r="R184" i="23"/>
  <c r="S184" i="23" s="1"/>
  <c r="L221" i="23"/>
  <c r="Q215" i="23"/>
  <c r="R215" i="23" s="1"/>
  <c r="S215" i="23" s="1"/>
  <c r="G10" i="24"/>
  <c r="G172" i="24"/>
  <c r="R59" i="23"/>
  <c r="S59" i="23" s="1"/>
  <c r="R173" i="23"/>
  <c r="S173" i="23" s="1"/>
  <c r="R210" i="23"/>
  <c r="S210" i="23" s="1"/>
  <c r="R21" i="24"/>
  <c r="S21" i="24" s="1"/>
  <c r="R91" i="24"/>
  <c r="S91" i="24" s="1"/>
  <c r="R219" i="25"/>
  <c r="S219" i="25" s="1"/>
  <c r="L53" i="23"/>
  <c r="M53" i="23" s="1"/>
  <c r="L51" i="23"/>
  <c r="M51" i="23" s="1"/>
  <c r="L96" i="23"/>
  <c r="M96" i="23" s="1"/>
  <c r="Q95" i="23"/>
  <c r="G92" i="23"/>
  <c r="Q219" i="23"/>
  <c r="R219" i="23" s="1"/>
  <c r="S219" i="23" s="1"/>
  <c r="Q212" i="23"/>
  <c r="R212" i="23" s="1"/>
  <c r="S212" i="23" s="1"/>
  <c r="Q17" i="24"/>
  <c r="R16" i="24"/>
  <c r="S16" i="24" s="1"/>
  <c r="G14" i="24"/>
  <c r="L54" i="24"/>
  <c r="M54" i="24" s="1"/>
  <c r="L50" i="24"/>
  <c r="G131" i="24"/>
  <c r="Q176" i="24"/>
  <c r="R176" i="24" s="1"/>
  <c r="S176" i="24" s="1"/>
  <c r="R211" i="25"/>
  <c r="S211" i="25" s="1"/>
  <c r="R138" i="23"/>
  <c r="S138" i="23" s="1"/>
  <c r="L183" i="23"/>
  <c r="M183" i="23" s="1"/>
  <c r="R177" i="23"/>
  <c r="S177" i="23" s="1"/>
  <c r="R98" i="24"/>
  <c r="S98" i="24" s="1"/>
  <c r="R220" i="24"/>
  <c r="S220" i="24" s="1"/>
  <c r="R222" i="25"/>
  <c r="S222" i="25" s="1"/>
  <c r="G58" i="23"/>
  <c r="Q101" i="23"/>
  <c r="R135" i="23"/>
  <c r="S135" i="23" s="1"/>
  <c r="G218" i="23"/>
  <c r="L90" i="24"/>
  <c r="M90" i="24" s="1"/>
  <c r="L130" i="24"/>
  <c r="M130" i="24" s="1"/>
  <c r="Q140" i="24"/>
  <c r="R140" i="24" s="1"/>
  <c r="S140" i="24" s="1"/>
  <c r="Q180" i="24"/>
  <c r="R180" i="24" s="1"/>
  <c r="S180" i="24" s="1"/>
  <c r="G212" i="24"/>
  <c r="R216" i="25"/>
  <c r="S216" i="25" s="1"/>
  <c r="L10" i="23"/>
  <c r="Q58" i="23"/>
  <c r="G51" i="23"/>
  <c r="L93" i="23"/>
  <c r="M93" i="23" s="1"/>
  <c r="Q182" i="23"/>
  <c r="R182" i="23" s="1"/>
  <c r="S182" i="23" s="1"/>
  <c r="L17" i="24"/>
  <c r="M17" i="24" s="1"/>
  <c r="Q60" i="24"/>
  <c r="R60" i="24" s="1"/>
  <c r="S60" i="24" s="1"/>
  <c r="L53" i="24"/>
  <c r="M53" i="24" s="1"/>
  <c r="R217" i="24"/>
  <c r="S217" i="24" s="1"/>
  <c r="L210" i="25"/>
  <c r="Q221" i="25"/>
  <c r="R221" i="25" s="1"/>
  <c r="S221" i="25" s="1"/>
  <c r="R220" i="25"/>
  <c r="S220" i="25" s="1"/>
  <c r="R131" i="25"/>
  <c r="S131" i="25" s="1"/>
  <c r="Q96" i="25"/>
  <c r="R96" i="25" s="1"/>
  <c r="S96" i="25" s="1"/>
  <c r="R61" i="25"/>
  <c r="S61" i="25" s="1"/>
  <c r="Q57" i="23"/>
  <c r="Q90" i="23"/>
  <c r="G95" i="23"/>
  <c r="G140" i="23"/>
  <c r="L181" i="23"/>
  <c r="M181" i="23" s="1"/>
  <c r="G175" i="23"/>
  <c r="Q218" i="23"/>
  <c r="L15" i="24"/>
  <c r="M15" i="24" s="1"/>
  <c r="Q49" i="24"/>
  <c r="G96" i="24"/>
  <c r="Q181" i="24"/>
  <c r="R181" i="24" s="1"/>
  <c r="S181" i="24" s="1"/>
  <c r="Q175" i="24"/>
  <c r="G210" i="24"/>
  <c r="L213" i="24"/>
  <c r="M213" i="24" s="1"/>
  <c r="G218" i="25"/>
  <c r="L177" i="25"/>
  <c r="M177" i="25" s="1"/>
  <c r="R99" i="25"/>
  <c r="S99" i="25" s="1"/>
  <c r="R132" i="25"/>
  <c r="S132" i="25" s="1"/>
  <c r="R56" i="26"/>
  <c r="S56" i="26" s="1"/>
  <c r="R97" i="25"/>
  <c r="S97" i="25" s="1"/>
  <c r="G61" i="23"/>
  <c r="G99" i="23"/>
  <c r="G136" i="23"/>
  <c r="Q220" i="23"/>
  <c r="Q214" i="23"/>
  <c r="L11" i="24"/>
  <c r="M11" i="24" s="1"/>
  <c r="Q58" i="24"/>
  <c r="G92" i="24"/>
  <c r="L177" i="24"/>
  <c r="Q210" i="24"/>
  <c r="G180" i="25"/>
  <c r="R142" i="25"/>
  <c r="S142" i="25" s="1"/>
  <c r="L100" i="25"/>
  <c r="M100" i="25" s="1"/>
  <c r="R98" i="25"/>
  <c r="S98" i="25" s="1"/>
  <c r="R177" i="25"/>
  <c r="S177" i="25" s="1"/>
  <c r="R130" i="25"/>
  <c r="S130" i="25" s="1"/>
  <c r="Q141" i="25"/>
  <c r="R140" i="25"/>
  <c r="S140" i="25" s="1"/>
  <c r="Q138" i="25"/>
  <c r="R100" i="25"/>
  <c r="S100" i="25" s="1"/>
  <c r="Q93" i="25"/>
  <c r="G90" i="23"/>
  <c r="Q91" i="23"/>
  <c r="R91" i="23" s="1"/>
  <c r="S91" i="23" s="1"/>
  <c r="L172" i="23"/>
  <c r="G179" i="23"/>
  <c r="Q19" i="24"/>
  <c r="R19" i="24" s="1"/>
  <c r="S19" i="24" s="1"/>
  <c r="Q13" i="24"/>
  <c r="G49" i="24"/>
  <c r="L52" i="24"/>
  <c r="M52" i="24" s="1"/>
  <c r="G100" i="24"/>
  <c r="L139" i="24"/>
  <c r="M139" i="24" s="1"/>
  <c r="G133" i="24"/>
  <c r="Q179" i="24"/>
  <c r="R179" i="24" s="1"/>
  <c r="S179" i="24" s="1"/>
  <c r="G219" i="24"/>
  <c r="Q211" i="24"/>
  <c r="R211" i="24" s="1"/>
  <c r="S211" i="24" s="1"/>
  <c r="G213" i="25"/>
  <c r="R179" i="25"/>
  <c r="S179" i="25" s="1"/>
  <c r="G174" i="25"/>
  <c r="L138" i="25"/>
  <c r="M138" i="25" s="1"/>
  <c r="R92" i="25"/>
  <c r="S92" i="25" s="1"/>
  <c r="R16" i="26"/>
  <c r="S16" i="26" s="1"/>
  <c r="G183" i="25"/>
  <c r="G102" i="25"/>
  <c r="Q49" i="25"/>
  <c r="L60" i="25"/>
  <c r="M60" i="25" s="1"/>
  <c r="Q51" i="25"/>
  <c r="R51" i="25" s="1"/>
  <c r="S51" i="25" s="1"/>
  <c r="R21" i="26"/>
  <c r="S21" i="26" s="1"/>
  <c r="R14" i="26"/>
  <c r="S14" i="26" s="1"/>
  <c r="R12" i="26"/>
  <c r="S12" i="26" s="1"/>
  <c r="R91" i="26"/>
  <c r="S91" i="26" s="1"/>
  <c r="R100" i="26"/>
  <c r="S100" i="26" s="1"/>
  <c r="R141" i="26"/>
  <c r="S141" i="26" s="1"/>
  <c r="R138" i="26"/>
  <c r="S138" i="26" s="1"/>
  <c r="C3" i="35"/>
  <c r="R16" i="25"/>
  <c r="S16" i="25" s="1"/>
  <c r="R103" i="26"/>
  <c r="S103" i="26" s="1"/>
  <c r="R93" i="26"/>
  <c r="S93" i="26" s="1"/>
  <c r="R133" i="26"/>
  <c r="S133" i="26" s="1"/>
  <c r="L11" i="25"/>
  <c r="M11" i="25" s="1"/>
  <c r="R9" i="26"/>
  <c r="S9" i="26" s="1"/>
  <c r="G19" i="26"/>
  <c r="R15" i="26"/>
  <c r="S15" i="26" s="1"/>
  <c r="R52" i="26"/>
  <c r="S52" i="26" s="1"/>
  <c r="G50" i="26"/>
  <c r="R136" i="26"/>
  <c r="S136" i="26" s="1"/>
  <c r="G136" i="25"/>
  <c r="L91" i="25"/>
  <c r="M91" i="25" s="1"/>
  <c r="Q94" i="25"/>
  <c r="Q57" i="25"/>
  <c r="R57" i="25" s="1"/>
  <c r="S57" i="25" s="1"/>
  <c r="G56" i="25"/>
  <c r="L9" i="25"/>
  <c r="M9" i="25" s="1"/>
  <c r="G21" i="25"/>
  <c r="Q13" i="25"/>
  <c r="R12" i="25"/>
  <c r="S12" i="25" s="1"/>
  <c r="G54" i="26"/>
  <c r="R49" i="26"/>
  <c r="S49" i="26" s="1"/>
  <c r="R99" i="26"/>
  <c r="S99" i="26" s="1"/>
  <c r="R95" i="26"/>
  <c r="S95" i="26" s="1"/>
  <c r="R140" i="26"/>
  <c r="S140" i="26" s="1"/>
  <c r="L173" i="25"/>
  <c r="M173" i="25" s="1"/>
  <c r="G94" i="25"/>
  <c r="L93" i="25"/>
  <c r="M93" i="25" s="1"/>
  <c r="R11" i="26"/>
  <c r="S11" i="26" s="1"/>
  <c r="R97" i="26"/>
  <c r="S97" i="26" s="1"/>
  <c r="R95" i="25"/>
  <c r="S95" i="25" s="1"/>
  <c r="R55" i="25"/>
  <c r="S55" i="25" s="1"/>
  <c r="R18" i="26"/>
  <c r="S18" i="26" s="1"/>
  <c r="R59" i="26"/>
  <c r="S59" i="26" s="1"/>
  <c r="R55" i="26"/>
  <c r="S55" i="26" s="1"/>
  <c r="R96" i="26"/>
  <c r="S96" i="26" s="1"/>
  <c r="R137" i="26"/>
  <c r="S137" i="26" s="1"/>
  <c r="I3" i="34"/>
  <c r="G182" i="25"/>
  <c r="G133" i="25"/>
  <c r="G49" i="25"/>
  <c r="Q52" i="25"/>
  <c r="G52" i="25"/>
  <c r="Q20" i="25"/>
  <c r="R20" i="25" s="1"/>
  <c r="S20" i="25" s="1"/>
  <c r="G17" i="25"/>
  <c r="Q60" i="26"/>
  <c r="R53" i="26"/>
  <c r="S53" i="26" s="1"/>
  <c r="Q102" i="26"/>
  <c r="R102" i="26" s="1"/>
  <c r="S102" i="26" s="1"/>
  <c r="R130" i="26"/>
  <c r="S130" i="26" s="1"/>
  <c r="N55" i="36"/>
  <c r="O53" i="36"/>
  <c r="H3" i="34"/>
  <c r="O56" i="36"/>
  <c r="C56" i="36"/>
  <c r="G54" i="36"/>
  <c r="M3" i="36"/>
  <c r="H56" i="36"/>
  <c r="N54" i="36"/>
  <c r="L56" i="36"/>
  <c r="D55" i="36"/>
  <c r="O55" i="36"/>
  <c r="CI59" i="17"/>
  <c r="M56" i="35" s="1"/>
  <c r="D56" i="36"/>
  <c r="BU8" i="17"/>
  <c r="I3" i="35" s="1"/>
  <c r="L3" i="35"/>
  <c r="AL59" i="15"/>
  <c r="BN58" i="15"/>
  <c r="J57" i="15"/>
  <c r="BN53" i="16"/>
  <c r="I49" i="36"/>
  <c r="G49" i="36"/>
  <c r="AZ51" i="15"/>
  <c r="AS50" i="17"/>
  <c r="L47" i="35" s="1"/>
  <c r="CI48" i="17"/>
  <c r="M45" i="35" s="1"/>
  <c r="BN48" i="15"/>
  <c r="F45" i="36"/>
  <c r="BU47" i="15"/>
  <c r="M42" i="36"/>
  <c r="O38" i="36"/>
  <c r="E54" i="36"/>
  <c r="F53" i="36"/>
  <c r="N51" i="36"/>
  <c r="AS54" i="16"/>
  <c r="L51" i="34" s="1"/>
  <c r="Q53" i="16"/>
  <c r="D50" i="34" s="1"/>
  <c r="N48" i="36"/>
  <c r="K46" i="36"/>
  <c r="I40" i="36"/>
  <c r="D54" i="36"/>
  <c r="H53" i="36"/>
  <c r="J52" i="36"/>
  <c r="CI54" i="17"/>
  <c r="M51" i="35" s="1"/>
  <c r="J51" i="36"/>
  <c r="BU53" i="17"/>
  <c r="I50" i="35" s="1"/>
  <c r="H50" i="36"/>
  <c r="M49" i="36"/>
  <c r="K49" i="36"/>
  <c r="D49" i="36"/>
  <c r="M48" i="36"/>
  <c r="J46" i="36"/>
  <c r="O44" i="36"/>
  <c r="M43" i="36"/>
  <c r="D43" i="36"/>
  <c r="CI57" i="17"/>
  <c r="M54" i="35" s="1"/>
  <c r="I54" i="36"/>
  <c r="L50" i="36"/>
  <c r="F50" i="36"/>
  <c r="AS52" i="17"/>
  <c r="L49" i="35" s="1"/>
  <c r="AZ50" i="16"/>
  <c r="H47" i="34" s="1"/>
  <c r="F47" i="36"/>
  <c r="N46" i="36"/>
  <c r="AE49" i="17"/>
  <c r="F46" i="35" s="1"/>
  <c r="CB47" i="15"/>
  <c r="F42" i="36"/>
  <c r="N41" i="36"/>
  <c r="F55" i="36"/>
  <c r="O54" i="36"/>
  <c r="G53" i="36"/>
  <c r="CI55" i="17"/>
  <c r="M52" i="35" s="1"/>
  <c r="L52" i="36"/>
  <c r="E52" i="36"/>
  <c r="C51" i="36"/>
  <c r="D50" i="36"/>
  <c r="H45" i="36"/>
  <c r="M41" i="36"/>
  <c r="CB43" i="16"/>
  <c r="J40" i="34" s="1"/>
  <c r="N38" i="36"/>
  <c r="CI58" i="17"/>
  <c r="M55" i="35" s="1"/>
  <c r="K53" i="36"/>
  <c r="D52" i="36"/>
  <c r="H51" i="36"/>
  <c r="E51" i="36"/>
  <c r="J50" i="36"/>
  <c r="E50" i="36"/>
  <c r="O49" i="36"/>
  <c r="O48" i="36"/>
  <c r="O41" i="36"/>
  <c r="BU59" i="15"/>
  <c r="AE57" i="15"/>
  <c r="J53" i="36"/>
  <c r="AZ55" i="15"/>
  <c r="AE55" i="16"/>
  <c r="O51" i="36"/>
  <c r="K51" i="36"/>
  <c r="X52" i="16"/>
  <c r="E49" i="34" s="1"/>
  <c r="O47" i="36"/>
  <c r="AS50" i="15"/>
  <c r="H47" i="36"/>
  <c r="CI49" i="17"/>
  <c r="M46" i="35" s="1"/>
  <c r="I46" i="36"/>
  <c r="N3" i="35"/>
  <c r="J58" i="15"/>
  <c r="BG56" i="15"/>
  <c r="M53" i="36"/>
  <c r="Q56" i="15"/>
  <c r="F51" i="36"/>
  <c r="Q54" i="16"/>
  <c r="D51" i="34" s="1"/>
  <c r="CI53" i="17"/>
  <c r="M50" i="35" s="1"/>
  <c r="H49" i="36"/>
  <c r="K48" i="36"/>
  <c r="CB51" i="17"/>
  <c r="J48" i="35" s="1"/>
  <c r="I48" i="36"/>
  <c r="K47" i="36"/>
  <c r="Q50" i="17"/>
  <c r="D47" i="35" s="1"/>
  <c r="L45" i="36"/>
  <c r="J42" i="36"/>
  <c r="AZ49" i="17"/>
  <c r="H46" i="35" s="1"/>
  <c r="X48" i="16"/>
  <c r="E45" i="34" s="1"/>
  <c r="AE46" i="17"/>
  <c r="F43" i="35" s="1"/>
  <c r="AL45" i="17"/>
  <c r="G42" i="35" s="1"/>
  <c r="C42" i="36"/>
  <c r="AZ44" i="17"/>
  <c r="H41" i="35" s="1"/>
  <c r="BN43" i="16"/>
  <c r="K40" i="34" s="1"/>
  <c r="X43" i="16"/>
  <c r="E40" i="34" s="1"/>
  <c r="K38" i="36"/>
  <c r="F38" i="36"/>
  <c r="D35" i="36"/>
  <c r="BU48" i="15"/>
  <c r="AL47" i="17"/>
  <c r="G44" i="35" s="1"/>
  <c r="J47" i="15"/>
  <c r="AZ46" i="15"/>
  <c r="BU45" i="15"/>
  <c r="CB44" i="17"/>
  <c r="AE43" i="15"/>
  <c r="H37" i="36"/>
  <c r="K36" i="36"/>
  <c r="BU39" i="16"/>
  <c r="I36" i="34" s="1"/>
  <c r="CI33" i="17"/>
  <c r="M28" i="35" s="1"/>
  <c r="I38" i="36"/>
  <c r="D37" i="36"/>
  <c r="I43" i="36"/>
  <c r="D41" i="36"/>
  <c r="J43" i="15"/>
  <c r="D39" i="36"/>
  <c r="M44" i="36"/>
  <c r="F41" i="36"/>
  <c r="O37" i="36"/>
  <c r="CI40" i="15"/>
  <c r="BU47" i="16"/>
  <c r="I44" i="34" s="1"/>
  <c r="AZ45" i="17"/>
  <c r="H42" i="35" s="1"/>
  <c r="BU44" i="17"/>
  <c r="I41" i="35" s="1"/>
  <c r="BG43" i="15"/>
  <c r="AS42" i="16"/>
  <c r="L39" i="34" s="1"/>
  <c r="L37" i="36"/>
  <c r="BU38" i="16"/>
  <c r="I35" i="34" s="1"/>
  <c r="Q49" i="16"/>
  <c r="D46" i="34" s="1"/>
  <c r="X47" i="15"/>
  <c r="CP46" i="15"/>
  <c r="CB46" i="15"/>
  <c r="BN45" i="16"/>
  <c r="K42" i="34" s="1"/>
  <c r="AS44" i="16"/>
  <c r="L41" i="34" s="1"/>
  <c r="Q43" i="15"/>
  <c r="CB42" i="16"/>
  <c r="J39" i="34" s="1"/>
  <c r="H39" i="36"/>
  <c r="AZ41" i="17"/>
  <c r="H38" i="35" s="1"/>
  <c r="H36" i="36"/>
  <c r="X44" i="17"/>
  <c r="E41" i="35" s="1"/>
  <c r="AZ41" i="15"/>
  <c r="BU40" i="15"/>
  <c r="CB39" i="17"/>
  <c r="J36" i="35" s="1"/>
  <c r="CB38" i="17"/>
  <c r="J35" i="35" s="1"/>
  <c r="AS36" i="17"/>
  <c r="L31" i="35" s="1"/>
  <c r="J36" i="17"/>
  <c r="C31" i="35" s="1"/>
  <c r="CI35" i="17"/>
  <c r="M30" i="35" s="1"/>
  <c r="AS35" i="15"/>
  <c r="J30" i="34"/>
  <c r="Q35" i="16"/>
  <c r="CB33" i="17"/>
  <c r="J28" i="35" s="1"/>
  <c r="BU40" i="17"/>
  <c r="I37" i="35" s="1"/>
  <c r="CB39" i="16"/>
  <c r="J36" i="34" s="1"/>
  <c r="G35" i="34"/>
  <c r="X36" i="15"/>
  <c r="X35" i="17"/>
  <c r="E30" i="35" s="1"/>
  <c r="J29" i="34"/>
  <c r="J28" i="34"/>
  <c r="AE33" i="15"/>
  <c r="L27" i="36"/>
  <c r="CP42" i="15"/>
  <c r="H31" i="34"/>
  <c r="BU34" i="17"/>
  <c r="I29" i="35" s="1"/>
  <c r="BU42" i="17"/>
  <c r="I39" i="35" s="1"/>
  <c r="CI41" i="16"/>
  <c r="M38" i="34" s="1"/>
  <c r="CB41" i="16"/>
  <c r="J38" i="34" s="1"/>
  <c r="Q41" i="16"/>
  <c r="D38" i="34" s="1"/>
  <c r="BN40" i="17"/>
  <c r="K37" i="35" s="1"/>
  <c r="X40" i="16"/>
  <c r="E37" i="34" s="1"/>
  <c r="AS39" i="17"/>
  <c r="L36" i="35" s="1"/>
  <c r="AE39" i="16"/>
  <c r="F36" i="34" s="1"/>
  <c r="X39" i="16"/>
  <c r="E36" i="34" s="1"/>
  <c r="CI38" i="16"/>
  <c r="M35" i="34" s="1"/>
  <c r="AE38" i="16"/>
  <c r="F35" i="34" s="1"/>
  <c r="J38" i="17"/>
  <c r="C35" i="35" s="1"/>
  <c r="G32" i="34"/>
  <c r="Q37" i="17"/>
  <c r="D32" i="35" s="1"/>
  <c r="Q36" i="15"/>
  <c r="M30" i="34"/>
  <c r="AS34" i="17"/>
  <c r="L29" i="35" s="1"/>
  <c r="L28" i="36"/>
  <c r="CI32" i="17"/>
  <c r="M27" i="35" s="1"/>
  <c r="C38" i="36"/>
  <c r="CB37" i="17"/>
  <c r="J32" i="35" s="1"/>
  <c r="AZ43" i="17"/>
  <c r="H40" i="35" s="1"/>
  <c r="AE43" i="17"/>
  <c r="F40" i="35" s="1"/>
  <c r="BN38" i="15"/>
  <c r="AS37" i="15"/>
  <c r="CI36" i="17"/>
  <c r="M31" i="35" s="1"/>
  <c r="CI35" i="15"/>
  <c r="AZ35" i="17"/>
  <c r="H30" i="35" s="1"/>
  <c r="AZ34" i="17"/>
  <c r="H29" i="35" s="1"/>
  <c r="AE34" i="17"/>
  <c r="F29" i="35" s="1"/>
  <c r="X33" i="16"/>
  <c r="E28" i="34" s="1"/>
  <c r="X35" i="15"/>
  <c r="BU32" i="17"/>
  <c r="I27" i="35" s="1"/>
  <c r="J32" i="17"/>
  <c r="C27" i="35" s="1"/>
  <c r="AS31" i="17"/>
  <c r="L26" i="35" s="1"/>
  <c r="I30" i="34"/>
  <c r="AE34" i="15"/>
  <c r="Q31" i="15"/>
  <c r="CI30" i="17"/>
  <c r="M25" i="35" s="1"/>
  <c r="L24" i="36"/>
  <c r="CB34" i="15"/>
  <c r="Q32" i="15"/>
  <c r="CI31" i="15"/>
  <c r="CB31" i="17"/>
  <c r="J26" i="35" s="1"/>
  <c r="O10" i="36"/>
  <c r="N8" i="36"/>
  <c r="L18" i="36"/>
  <c r="J25" i="15"/>
  <c r="CB24" i="17"/>
  <c r="J19" i="35" s="1"/>
  <c r="X24" i="17"/>
  <c r="E19" i="35" s="1"/>
  <c r="AS20" i="17"/>
  <c r="L15" i="35" s="1"/>
  <c r="H15" i="34"/>
  <c r="Q20" i="17"/>
  <c r="D15" i="35" s="1"/>
  <c r="AE19" i="15"/>
  <c r="AE18" i="15"/>
  <c r="CI17" i="15"/>
  <c r="CP14" i="15"/>
  <c r="AE26" i="15"/>
  <c r="AS24" i="15"/>
  <c r="J19" i="34"/>
  <c r="H19" i="35"/>
  <c r="CB19" i="15"/>
  <c r="J17" i="15"/>
  <c r="X24" i="16"/>
  <c r="E19" i="34" s="1"/>
  <c r="J22" i="17"/>
  <c r="C17" i="35" s="1"/>
  <c r="CI19" i="17"/>
  <c r="M14" i="35" s="1"/>
  <c r="I14" i="34"/>
  <c r="AS17" i="17"/>
  <c r="L12" i="35" s="1"/>
  <c r="X16" i="17"/>
  <c r="E11" i="35" s="1"/>
  <c r="Q16" i="17"/>
  <c r="D11" i="35" s="1"/>
  <c r="H19" i="34"/>
  <c r="AS21" i="15"/>
  <c r="Q21" i="15"/>
  <c r="J20" i="15"/>
  <c r="AE26" i="16"/>
  <c r="F21" i="34" s="1"/>
  <c r="L19" i="34"/>
  <c r="X24" i="15"/>
  <c r="J24" i="17"/>
  <c r="C19" i="35" s="1"/>
  <c r="CB23" i="17"/>
  <c r="J18" i="35" s="1"/>
  <c r="AS21" i="17"/>
  <c r="L16" i="35" s="1"/>
  <c r="CB21" i="15"/>
  <c r="AE21" i="17"/>
  <c r="F16" i="35" s="1"/>
  <c r="Q21" i="17"/>
  <c r="D16" i="35" s="1"/>
  <c r="CP20" i="15"/>
  <c r="AE18" i="16"/>
  <c r="F13" i="34" s="1"/>
  <c r="L12" i="34"/>
  <c r="X17" i="17"/>
  <c r="E12" i="35" s="1"/>
  <c r="X19" i="17"/>
  <c r="E14" i="35" s="1"/>
  <c r="Q17" i="15"/>
  <c r="M11" i="34"/>
  <c r="L11" i="34"/>
  <c r="X16" i="16"/>
  <c r="E11" i="34" s="1"/>
  <c r="Q16" i="16"/>
  <c r="D11" i="34" s="1"/>
  <c r="N9" i="36"/>
  <c r="AE14" i="16"/>
  <c r="F9" i="34" s="1"/>
  <c r="J14" i="15"/>
  <c r="AZ13" i="17"/>
  <c r="H8" i="35" s="1"/>
  <c r="J13" i="17"/>
  <c r="C8" i="35" s="1"/>
  <c r="X11" i="15"/>
  <c r="AE10" i="17"/>
  <c r="F5" i="35" s="1"/>
  <c r="CB14" i="17"/>
  <c r="J9" i="35" s="1"/>
  <c r="F4" i="36"/>
  <c r="J50" i="16"/>
  <c r="C47" i="34" s="1"/>
  <c r="J42" i="16"/>
  <c r="C39" i="34" s="1"/>
  <c r="J34" i="16"/>
  <c r="C29" i="34" s="1"/>
  <c r="J26" i="16"/>
  <c r="C21" i="34" s="1"/>
  <c r="J18" i="16"/>
  <c r="C13" i="34" s="1"/>
  <c r="J10" i="16"/>
  <c r="C5" i="34" s="1"/>
  <c r="J51" i="16"/>
  <c r="C48" i="34" s="1"/>
  <c r="CP17" i="15"/>
  <c r="CI16" i="15"/>
  <c r="AS16" i="15"/>
  <c r="X16" i="15"/>
  <c r="Q16" i="15"/>
  <c r="J9" i="34"/>
  <c r="Q13" i="16"/>
  <c r="Q9" i="17"/>
  <c r="D4" i="35" s="1"/>
  <c r="J44" i="16"/>
  <c r="J36" i="16"/>
  <c r="C31" i="34" s="1"/>
  <c r="J28" i="16"/>
  <c r="C23" i="34" s="1"/>
  <c r="J20" i="16"/>
  <c r="C15" i="34" s="1"/>
  <c r="J12" i="16"/>
  <c r="C7" i="34" s="1"/>
  <c r="J46" i="16"/>
  <c r="C43" i="34" s="1"/>
  <c r="J38" i="16"/>
  <c r="C35" i="34" s="1"/>
  <c r="J30" i="16"/>
  <c r="C25" i="34" s="1"/>
  <c r="J22" i="16"/>
  <c r="C17" i="34" s="1"/>
  <c r="J14" i="16"/>
  <c r="C9" i="34" s="1"/>
  <c r="CP9" i="15"/>
  <c r="X19" i="15"/>
  <c r="BU15" i="17"/>
  <c r="I10" i="35" s="1"/>
  <c r="AS12" i="17"/>
  <c r="L7" i="35" s="1"/>
  <c r="BU12" i="17"/>
  <c r="I7" i="35" s="1"/>
  <c r="Q12" i="17"/>
  <c r="D7" i="35" s="1"/>
  <c r="CI11" i="17"/>
  <c r="M6" i="35" s="1"/>
  <c r="L6" i="36"/>
  <c r="CB11" i="17"/>
  <c r="J6" i="35" s="1"/>
  <c r="AE10" i="15"/>
  <c r="AS9" i="15"/>
  <c r="J48" i="16"/>
  <c r="C45" i="34" s="1"/>
  <c r="J40" i="16"/>
  <c r="C37" i="34" s="1"/>
  <c r="J32" i="16"/>
  <c r="C27" i="34" s="1"/>
  <c r="J24" i="16"/>
  <c r="C19" i="34" s="1"/>
  <c r="J16" i="16"/>
  <c r="C11" i="34" s="1"/>
  <c r="J55" i="16"/>
  <c r="C52" i="34" s="1"/>
  <c r="R10" i="22" l="1"/>
  <c r="S10" i="22" s="1"/>
  <c r="D14" i="36"/>
  <c r="I20" i="12"/>
  <c r="E24" i="13" s="1"/>
  <c r="R172" i="18"/>
  <c r="S172" i="18" s="1"/>
  <c r="I12" i="12"/>
  <c r="Q27" i="12"/>
  <c r="G37" i="31" s="1"/>
  <c r="O36" i="36"/>
  <c r="R183" i="22"/>
  <c r="S183" i="22" s="1"/>
  <c r="D50" i="31"/>
  <c r="D44" i="13"/>
  <c r="E33" i="12"/>
  <c r="E20" i="12"/>
  <c r="D24" i="13" s="1"/>
  <c r="R9" i="19"/>
  <c r="S9" i="19" s="1"/>
  <c r="R18" i="23"/>
  <c r="S18" i="23" s="1"/>
  <c r="Q36" i="12"/>
  <c r="G40" i="13" s="1"/>
  <c r="F27" i="36"/>
  <c r="G18" i="13"/>
  <c r="G24" i="31"/>
  <c r="E9" i="36"/>
  <c r="R102" i="22"/>
  <c r="S102" i="22" s="1"/>
  <c r="R102" i="18"/>
  <c r="S102" i="18" s="1"/>
  <c r="H50" i="31"/>
  <c r="R54" i="23"/>
  <c r="S54" i="23" s="1"/>
  <c r="U37" i="12"/>
  <c r="U29" i="12"/>
  <c r="H33" i="13" s="1"/>
  <c r="R54" i="21"/>
  <c r="S54" i="21" s="1"/>
  <c r="N39" i="36"/>
  <c r="R16" i="23"/>
  <c r="S16" i="23" s="1"/>
  <c r="U12" i="12"/>
  <c r="H16" i="13" s="1"/>
  <c r="R14" i="18"/>
  <c r="S14" i="18" s="1"/>
  <c r="M27" i="9"/>
  <c r="J27" i="12" s="1"/>
  <c r="H9" i="18"/>
  <c r="R171" i="21"/>
  <c r="S171" i="21" s="1"/>
  <c r="R9" i="21"/>
  <c r="S9" i="21" s="1"/>
  <c r="R130" i="18"/>
  <c r="S130" i="18" s="1"/>
  <c r="I26" i="12"/>
  <c r="E30" i="13" s="1"/>
  <c r="I11" i="12"/>
  <c r="E21" i="31" s="1"/>
  <c r="U31" i="12"/>
  <c r="H35" i="13" s="1"/>
  <c r="U22" i="12"/>
  <c r="H26" i="13" s="1"/>
  <c r="U21" i="12"/>
  <c r="H25" i="13" s="1"/>
  <c r="J8" i="33"/>
  <c r="M4" i="36"/>
  <c r="R56" i="21"/>
  <c r="S56" i="21" s="1"/>
  <c r="N16" i="36"/>
  <c r="R137" i="18"/>
  <c r="S137" i="18" s="1"/>
  <c r="F37" i="36"/>
  <c r="Q31" i="12"/>
  <c r="G41" i="31" s="1"/>
  <c r="Q22" i="12"/>
  <c r="G32" i="31" s="1"/>
  <c r="F15" i="36"/>
  <c r="M37" i="12"/>
  <c r="F47" i="31" s="1"/>
  <c r="E21" i="36"/>
  <c r="M24" i="12"/>
  <c r="E16" i="36"/>
  <c r="M18" i="12"/>
  <c r="F22" i="13" s="1"/>
  <c r="M15" i="12"/>
  <c r="M16" i="36"/>
  <c r="C30" i="36"/>
  <c r="D38" i="31"/>
  <c r="D23" i="36"/>
  <c r="I38" i="12"/>
  <c r="E48" i="31" s="1"/>
  <c r="M8" i="36"/>
  <c r="E13" i="12"/>
  <c r="D23" i="31" s="1"/>
  <c r="I27" i="12"/>
  <c r="E31" i="13" s="1"/>
  <c r="M38" i="12"/>
  <c r="F48" i="31" s="1"/>
  <c r="E26" i="11"/>
  <c r="D26" i="12" s="1"/>
  <c r="U18" i="12"/>
  <c r="H28" i="31" s="1"/>
  <c r="Q13" i="12"/>
  <c r="G17" i="13" s="1"/>
  <c r="D28" i="13"/>
  <c r="I33" i="12"/>
  <c r="E43" i="31" s="1"/>
  <c r="D21" i="36"/>
  <c r="E26" i="12"/>
  <c r="D30" i="13" s="1"/>
  <c r="Q19" i="12"/>
  <c r="G29" i="31" s="1"/>
  <c r="Q37" i="12"/>
  <c r="G47" i="31" s="1"/>
  <c r="Q29" i="12"/>
  <c r="G39" i="31" s="1"/>
  <c r="I9" i="11"/>
  <c r="H9" i="12" s="1"/>
  <c r="I9" i="12" s="1"/>
  <c r="I30" i="11"/>
  <c r="H30" i="12" s="1"/>
  <c r="E39" i="11"/>
  <c r="D39" i="12" s="1"/>
  <c r="I21" i="12"/>
  <c r="D30" i="31"/>
  <c r="R20" i="18"/>
  <c r="S20" i="18" s="1"/>
  <c r="Q17" i="12"/>
  <c r="G21" i="13" s="1"/>
  <c r="E18" i="12"/>
  <c r="D22" i="13" s="1"/>
  <c r="I28" i="12"/>
  <c r="E32" i="13" s="1"/>
  <c r="Q25" i="12"/>
  <c r="G35" i="31" s="1"/>
  <c r="Q32" i="12"/>
  <c r="G36" i="13" s="1"/>
  <c r="U30" i="12"/>
  <c r="H34" i="13" s="1"/>
  <c r="Y39" i="12"/>
  <c r="M101" i="18"/>
  <c r="R101" i="18"/>
  <c r="S101" i="18" s="1"/>
  <c r="G41" i="13"/>
  <c r="M32" i="12"/>
  <c r="F42" i="31" s="1"/>
  <c r="E39" i="12"/>
  <c r="D49" i="31" s="1"/>
  <c r="R97" i="22"/>
  <c r="S97" i="22" s="1"/>
  <c r="R19" i="19"/>
  <c r="S19" i="19" s="1"/>
  <c r="R217" i="22"/>
  <c r="S217" i="22" s="1"/>
  <c r="J22" i="36"/>
  <c r="R16" i="21"/>
  <c r="S16" i="21" s="1"/>
  <c r="N20" i="36"/>
  <c r="M29" i="36"/>
  <c r="M21" i="36"/>
  <c r="R141" i="22"/>
  <c r="S141" i="22" s="1"/>
  <c r="R220" i="21"/>
  <c r="S220" i="21" s="1"/>
  <c r="J25" i="36"/>
  <c r="N7" i="36"/>
  <c r="M32" i="36"/>
  <c r="O35" i="36"/>
  <c r="M17" i="36"/>
  <c r="R181" i="22"/>
  <c r="S181" i="22" s="1"/>
  <c r="H20" i="18"/>
  <c r="J20" i="36"/>
  <c r="R60" i="21"/>
  <c r="S60" i="21" s="1"/>
  <c r="N22" i="36"/>
  <c r="N31" i="36"/>
  <c r="R139" i="20"/>
  <c r="S139" i="20" s="1"/>
  <c r="R217" i="21"/>
  <c r="S217" i="21" s="1"/>
  <c r="R142" i="22"/>
  <c r="S142" i="22" s="1"/>
  <c r="N10" i="36"/>
  <c r="N23" i="36"/>
  <c r="N21" i="36"/>
  <c r="R97" i="20"/>
  <c r="S97" i="20" s="1"/>
  <c r="R217" i="20"/>
  <c r="S217" i="20" s="1"/>
  <c r="R56" i="18"/>
  <c r="S56" i="18" s="1"/>
  <c r="N32" i="36"/>
  <c r="R137" i="22"/>
  <c r="S137" i="22" s="1"/>
  <c r="R178" i="21"/>
  <c r="S178" i="21" s="1"/>
  <c r="R16" i="19"/>
  <c r="S16" i="19" s="1"/>
  <c r="R136" i="19"/>
  <c r="S136" i="19" s="1"/>
  <c r="L20" i="36"/>
  <c r="L17" i="36"/>
  <c r="H14" i="13"/>
  <c r="U27" i="12"/>
  <c r="H37" i="31" s="1"/>
  <c r="Q11" i="12"/>
  <c r="G15" i="13" s="1"/>
  <c r="Q28" i="12"/>
  <c r="G32" i="13" s="1"/>
  <c r="Q30" i="12"/>
  <c r="G34" i="13" s="1"/>
  <c r="F27" i="33"/>
  <c r="Q15" i="12"/>
  <c r="G25" i="31" s="1"/>
  <c r="R12" i="23"/>
  <c r="S12" i="23" s="1"/>
  <c r="G39" i="13"/>
  <c r="F3" i="36"/>
  <c r="Q16" i="12"/>
  <c r="G20" i="13" s="1"/>
  <c r="F7" i="36"/>
  <c r="R93" i="18"/>
  <c r="S93" i="18" s="1"/>
  <c r="G31" i="13"/>
  <c r="M34" i="12"/>
  <c r="M30" i="12"/>
  <c r="F34" i="13" s="1"/>
  <c r="M35" i="12"/>
  <c r="F39" i="13" s="1"/>
  <c r="M33" i="12"/>
  <c r="F43" i="31" s="1"/>
  <c r="E27" i="36"/>
  <c r="I16" i="12"/>
  <c r="R50" i="18"/>
  <c r="S50" i="18" s="1"/>
  <c r="E30" i="31"/>
  <c r="E31" i="12"/>
  <c r="D35" i="13" s="1"/>
  <c r="D26" i="31"/>
  <c r="D20" i="13"/>
  <c r="C28" i="36"/>
  <c r="R9" i="22"/>
  <c r="S9" i="22" s="1"/>
  <c r="R49" i="18"/>
  <c r="S49" i="18" s="1"/>
  <c r="E30" i="12"/>
  <c r="D34" i="13" s="1"/>
  <c r="D31" i="13"/>
  <c r="E15" i="12"/>
  <c r="D25" i="31" s="1"/>
  <c r="E19" i="12"/>
  <c r="D23" i="13" s="1"/>
  <c r="D16" i="13"/>
  <c r="E58" i="31"/>
  <c r="E52" i="13"/>
  <c r="F56" i="31"/>
  <c r="F50" i="13"/>
  <c r="H51" i="31"/>
  <c r="H45" i="13"/>
  <c r="M49" i="22"/>
  <c r="R49" i="22"/>
  <c r="S49" i="22" s="1"/>
  <c r="E50" i="31"/>
  <c r="E44" i="13"/>
  <c r="M92" i="21"/>
  <c r="R92" i="21"/>
  <c r="S92" i="21" s="1"/>
  <c r="F52" i="31"/>
  <c r="F46" i="13"/>
  <c r="D53" i="31"/>
  <c r="D47" i="13"/>
  <c r="G56" i="31"/>
  <c r="G50" i="13"/>
  <c r="R139" i="23"/>
  <c r="S139" i="23" s="1"/>
  <c r="R141" i="18"/>
  <c r="S141" i="18" s="1"/>
  <c r="R140" i="22"/>
  <c r="S140" i="22" s="1"/>
  <c r="M26" i="12"/>
  <c r="F30" i="13" s="1"/>
  <c r="M28" i="12"/>
  <c r="F38" i="31" s="1"/>
  <c r="E46" i="36"/>
  <c r="E46" i="33"/>
  <c r="R50" i="27"/>
  <c r="S50" i="27" s="1"/>
  <c r="M50" i="27"/>
  <c r="R79" i="27"/>
  <c r="S79" i="27" s="1"/>
  <c r="R213" i="24"/>
  <c r="S213" i="24" s="1"/>
  <c r="R12" i="21"/>
  <c r="S12" i="21" s="1"/>
  <c r="M52" i="36"/>
  <c r="R130" i="24"/>
  <c r="S130" i="24" s="1"/>
  <c r="R141" i="19"/>
  <c r="S141" i="19" s="1"/>
  <c r="R142" i="26"/>
  <c r="S142" i="26" s="1"/>
  <c r="R74" i="27"/>
  <c r="S74" i="27" s="1"/>
  <c r="F11" i="36"/>
  <c r="G42" i="13"/>
  <c r="M14" i="12"/>
  <c r="F24" i="31" s="1"/>
  <c r="E20" i="36"/>
  <c r="R213" i="23"/>
  <c r="S213" i="23" s="1"/>
  <c r="R175" i="26"/>
  <c r="S175" i="26" s="1"/>
  <c r="E23" i="12"/>
  <c r="D33" i="31" s="1"/>
  <c r="R180" i="27"/>
  <c r="S180" i="27" s="1"/>
  <c r="R140" i="18"/>
  <c r="S140" i="18" s="1"/>
  <c r="M16" i="12"/>
  <c r="F26" i="31" s="1"/>
  <c r="R12" i="24"/>
  <c r="S12" i="24" s="1"/>
  <c r="R142" i="23"/>
  <c r="S142" i="23" s="1"/>
  <c r="R21" i="21"/>
  <c r="S21" i="21" s="1"/>
  <c r="R222" i="18"/>
  <c r="S222" i="18" s="1"/>
  <c r="R61" i="22"/>
  <c r="S61" i="22" s="1"/>
  <c r="R131" i="23"/>
  <c r="S131" i="23" s="1"/>
  <c r="R133" i="18"/>
  <c r="S133" i="18" s="1"/>
  <c r="R20" i="23"/>
  <c r="S20" i="23" s="1"/>
  <c r="M27" i="12"/>
  <c r="F31" i="13" s="1"/>
  <c r="R18" i="25"/>
  <c r="S18" i="25" s="1"/>
  <c r="R135" i="25"/>
  <c r="S135" i="25" s="1"/>
  <c r="D13" i="13"/>
  <c r="N35" i="36"/>
  <c r="G49" i="31"/>
  <c r="Q9" i="12"/>
  <c r="G19" i="31" s="1"/>
  <c r="D47" i="31"/>
  <c r="E22" i="12"/>
  <c r="D32" i="31" s="1"/>
  <c r="F36" i="13"/>
  <c r="E23" i="36"/>
  <c r="E18" i="36"/>
  <c r="R212" i="19"/>
  <c r="S212" i="19" s="1"/>
  <c r="M13" i="12"/>
  <c r="F17" i="13" s="1"/>
  <c r="R11" i="18"/>
  <c r="S11" i="18" s="1"/>
  <c r="J13" i="36"/>
  <c r="J11" i="36"/>
  <c r="J4" i="36"/>
  <c r="J31" i="36"/>
  <c r="J15" i="36"/>
  <c r="J28" i="36"/>
  <c r="J24" i="36"/>
  <c r="J21" i="36"/>
  <c r="I51" i="13"/>
  <c r="H41" i="13"/>
  <c r="H47" i="31"/>
  <c r="H46" i="31"/>
  <c r="H40" i="13"/>
  <c r="H42" i="31"/>
  <c r="U26" i="12"/>
  <c r="H36" i="31" s="1"/>
  <c r="U25" i="12"/>
  <c r="H29" i="13" s="1"/>
  <c r="H28" i="13"/>
  <c r="U20" i="12"/>
  <c r="H30" i="31" s="1"/>
  <c r="R215" i="19"/>
  <c r="S215" i="19" s="1"/>
  <c r="L12" i="36"/>
  <c r="H20" i="13"/>
  <c r="H25" i="31"/>
  <c r="H24" i="31"/>
  <c r="R135" i="18"/>
  <c r="S135" i="18" s="1"/>
  <c r="H15" i="13"/>
  <c r="N28" i="36"/>
  <c r="N24" i="36"/>
  <c r="N6" i="36"/>
  <c r="N4" i="36"/>
  <c r="M20" i="36"/>
  <c r="M5" i="36"/>
  <c r="M9" i="36"/>
  <c r="M18" i="36"/>
  <c r="M6" i="36"/>
  <c r="E41" i="13"/>
  <c r="I15" i="12"/>
  <c r="E19" i="13" s="1"/>
  <c r="I35" i="12"/>
  <c r="E39" i="13" s="1"/>
  <c r="D19" i="36"/>
  <c r="D10" i="36"/>
  <c r="D7" i="36"/>
  <c r="D32" i="36"/>
  <c r="E23" i="13"/>
  <c r="E17" i="13"/>
  <c r="O8" i="36"/>
  <c r="O26" i="36"/>
  <c r="O22" i="36"/>
  <c r="O30" i="36"/>
  <c r="O20" i="36"/>
  <c r="O18" i="36"/>
  <c r="O17" i="36"/>
  <c r="O6" i="36"/>
  <c r="H60" i="26"/>
  <c r="R60" i="26"/>
  <c r="S60" i="26" s="1"/>
  <c r="G50" i="31"/>
  <c r="G44" i="13"/>
  <c r="I44" i="13"/>
  <c r="I50" i="31"/>
  <c r="H48" i="13"/>
  <c r="H54" i="31"/>
  <c r="E57" i="31"/>
  <c r="E51" i="13"/>
  <c r="H131" i="26"/>
  <c r="R131" i="26"/>
  <c r="S131" i="26" s="1"/>
  <c r="M142" i="24"/>
  <c r="R142" i="24"/>
  <c r="S142" i="24" s="1"/>
  <c r="M93" i="20"/>
  <c r="R93" i="20"/>
  <c r="S93" i="20" s="1"/>
  <c r="M11" i="19"/>
  <c r="R11" i="19"/>
  <c r="S11" i="19" s="1"/>
  <c r="M21" i="18"/>
  <c r="R21" i="18"/>
  <c r="S21" i="18" s="1"/>
  <c r="H44" i="31"/>
  <c r="H38" i="13"/>
  <c r="H17" i="13"/>
  <c r="H23" i="31"/>
  <c r="E51" i="31"/>
  <c r="E45" i="13"/>
  <c r="H52" i="13"/>
  <c r="H58" i="31"/>
  <c r="E10" i="36"/>
  <c r="O13" i="36"/>
  <c r="N17" i="36"/>
  <c r="O24" i="36"/>
  <c r="M24" i="36"/>
  <c r="C39" i="36"/>
  <c r="N42" i="36"/>
  <c r="J48" i="36"/>
  <c r="I50" i="36"/>
  <c r="N47" i="36"/>
  <c r="M39" i="36"/>
  <c r="N43" i="36"/>
  <c r="E40" i="36"/>
  <c r="O40" i="36"/>
  <c r="C53" i="36"/>
  <c r="N56" i="36"/>
  <c r="R94" i="26"/>
  <c r="S94" i="26" s="1"/>
  <c r="R135" i="26"/>
  <c r="S135" i="26" s="1"/>
  <c r="R58" i="26"/>
  <c r="S58" i="26" s="1"/>
  <c r="R58" i="24"/>
  <c r="S58" i="24" s="1"/>
  <c r="R212" i="25"/>
  <c r="S212" i="25" s="1"/>
  <c r="R19" i="23"/>
  <c r="S19" i="23" s="1"/>
  <c r="R221" i="19"/>
  <c r="S221" i="19" s="1"/>
  <c r="R51" i="21"/>
  <c r="S51" i="21" s="1"/>
  <c r="R141" i="24"/>
  <c r="S141" i="24" s="1"/>
  <c r="R97" i="21"/>
  <c r="S97" i="21" s="1"/>
  <c r="R172" i="19"/>
  <c r="S172" i="19" s="1"/>
  <c r="R12" i="19"/>
  <c r="S12" i="19" s="1"/>
  <c r="R183" i="19"/>
  <c r="S183" i="19" s="1"/>
  <c r="O5" i="36"/>
  <c r="R20" i="27"/>
  <c r="S20" i="27" s="1"/>
  <c r="R12" i="18"/>
  <c r="S12" i="18" s="1"/>
  <c r="R179" i="26"/>
  <c r="S179" i="26" s="1"/>
  <c r="K54" i="36"/>
  <c r="D35" i="31"/>
  <c r="D42" i="31"/>
  <c r="H13" i="13"/>
  <c r="D27" i="31"/>
  <c r="R91" i="18"/>
  <c r="S91" i="18" s="1"/>
  <c r="M12" i="12"/>
  <c r="F22" i="31" s="1"/>
  <c r="F27" i="31"/>
  <c r="H212" i="19"/>
  <c r="M21" i="12"/>
  <c r="F25" i="13" s="1"/>
  <c r="M25" i="12"/>
  <c r="F35" i="31" s="1"/>
  <c r="E22" i="36"/>
  <c r="G30" i="31"/>
  <c r="G29" i="13"/>
  <c r="M31" i="12"/>
  <c r="E26" i="36"/>
  <c r="I47" i="36"/>
  <c r="I47" i="33"/>
  <c r="D44" i="36"/>
  <c r="D44" i="33"/>
  <c r="E48" i="36"/>
  <c r="E48" i="33"/>
  <c r="E42" i="36"/>
  <c r="C46" i="36"/>
  <c r="C46" i="33"/>
  <c r="E38" i="36"/>
  <c r="R218" i="24"/>
  <c r="S218" i="24" s="1"/>
  <c r="H218" i="24"/>
  <c r="R99" i="24"/>
  <c r="S99" i="24" s="1"/>
  <c r="M99" i="24"/>
  <c r="R54" i="25"/>
  <c r="S54" i="25" s="1"/>
  <c r="H54" i="25"/>
  <c r="R20" i="24"/>
  <c r="S20" i="24" s="1"/>
  <c r="H20" i="24"/>
  <c r="R174" i="23"/>
  <c r="S174" i="23" s="1"/>
  <c r="M174" i="23"/>
  <c r="R100" i="23"/>
  <c r="S100" i="23" s="1"/>
  <c r="H100" i="23"/>
  <c r="F48" i="13"/>
  <c r="F54" i="31"/>
  <c r="M110" i="27"/>
  <c r="R110" i="27"/>
  <c r="S110" i="27" s="1"/>
  <c r="I50" i="13"/>
  <c r="I56" i="31"/>
  <c r="H178" i="26"/>
  <c r="R178" i="26"/>
  <c r="S178" i="26" s="1"/>
  <c r="H50" i="13"/>
  <c r="H56" i="31"/>
  <c r="G49" i="13"/>
  <c r="G55" i="31"/>
  <c r="F36" i="36"/>
  <c r="C45" i="36"/>
  <c r="J37" i="36"/>
  <c r="R15" i="25"/>
  <c r="S15" i="25" s="1"/>
  <c r="M15" i="25"/>
  <c r="R216" i="24"/>
  <c r="S216" i="24" s="1"/>
  <c r="H216" i="24"/>
  <c r="R51" i="24"/>
  <c r="S51" i="24" s="1"/>
  <c r="H51" i="24"/>
  <c r="R57" i="24"/>
  <c r="S57" i="24" s="1"/>
  <c r="M57" i="24"/>
  <c r="R9" i="24"/>
  <c r="S9" i="24" s="1"/>
  <c r="H9" i="24"/>
  <c r="R133" i="23"/>
  <c r="S133" i="23" s="1"/>
  <c r="H133" i="23"/>
  <c r="R141" i="23"/>
  <c r="S141" i="23" s="1"/>
  <c r="H141" i="23"/>
  <c r="M10" i="27"/>
  <c r="R10" i="27"/>
  <c r="S10" i="27" s="1"/>
  <c r="M115" i="27"/>
  <c r="R115" i="27"/>
  <c r="S115" i="27" s="1"/>
  <c r="H49" i="13"/>
  <c r="H55" i="31"/>
  <c r="E43" i="36"/>
  <c r="E43" i="33"/>
  <c r="K43" i="36"/>
  <c r="K43" i="33"/>
  <c r="J5" i="36"/>
  <c r="D4" i="36"/>
  <c r="C10" i="36"/>
  <c r="F16" i="36"/>
  <c r="L10" i="36"/>
  <c r="F23" i="36"/>
  <c r="M23" i="36"/>
  <c r="N26" i="36"/>
  <c r="N25" i="36"/>
  <c r="F30" i="36"/>
  <c r="N36" i="36"/>
  <c r="O31" i="36"/>
  <c r="E29" i="36"/>
  <c r="M38" i="36"/>
  <c r="O29" i="36"/>
  <c r="I36" i="36"/>
  <c r="M35" i="36"/>
  <c r="L40" i="36"/>
  <c r="D48" i="36"/>
  <c r="K52" i="36"/>
  <c r="M45" i="36"/>
  <c r="O42" i="36"/>
  <c r="N50" i="36"/>
  <c r="D45" i="36"/>
  <c r="H42" i="36"/>
  <c r="F49" i="36"/>
  <c r="J54" i="36"/>
  <c r="O46" i="36"/>
  <c r="N44" i="36"/>
  <c r="E56" i="36"/>
  <c r="G55" i="36"/>
  <c r="M56" i="36"/>
  <c r="R13" i="26"/>
  <c r="S13" i="26" s="1"/>
  <c r="R92" i="26"/>
  <c r="S92" i="26" s="1"/>
  <c r="C3" i="36"/>
  <c r="R9" i="25"/>
  <c r="S9" i="25" s="1"/>
  <c r="R103" i="25"/>
  <c r="S103" i="25" s="1"/>
  <c r="R20" i="26"/>
  <c r="S20" i="26" s="1"/>
  <c r="R173" i="24"/>
  <c r="S173" i="24" s="1"/>
  <c r="R216" i="23"/>
  <c r="S216" i="23" s="1"/>
  <c r="R220" i="23"/>
  <c r="S220" i="23" s="1"/>
  <c r="R18" i="24"/>
  <c r="S18" i="24" s="1"/>
  <c r="R50" i="21"/>
  <c r="S50" i="21" s="1"/>
  <c r="R221" i="20"/>
  <c r="S221" i="20" s="1"/>
  <c r="R222" i="22"/>
  <c r="S222" i="22" s="1"/>
  <c r="R97" i="18"/>
  <c r="S97" i="18" s="1"/>
  <c r="R183" i="21"/>
  <c r="S183" i="21" s="1"/>
  <c r="H180" i="27"/>
  <c r="D54" i="31"/>
  <c r="H37" i="13"/>
  <c r="G14" i="13"/>
  <c r="L21" i="36"/>
  <c r="M11" i="12"/>
  <c r="F15" i="13" s="1"/>
  <c r="I36" i="12"/>
  <c r="E40" i="13" s="1"/>
  <c r="U28" i="12"/>
  <c r="H32" i="13" s="1"/>
  <c r="M40" i="36"/>
  <c r="M40" i="33"/>
  <c r="L44" i="36"/>
  <c r="L44" i="34"/>
  <c r="L38" i="36"/>
  <c r="L38" i="33"/>
  <c r="E47" i="36"/>
  <c r="J45" i="36"/>
  <c r="L48" i="36"/>
  <c r="R19" i="25"/>
  <c r="S19" i="25" s="1"/>
  <c r="R136" i="24"/>
  <c r="S136" i="24" s="1"/>
  <c r="R135" i="24"/>
  <c r="S135" i="24" s="1"/>
  <c r="H135" i="24"/>
  <c r="R60" i="23"/>
  <c r="S60" i="23" s="1"/>
  <c r="H60" i="23"/>
  <c r="R174" i="24"/>
  <c r="S174" i="24" s="1"/>
  <c r="H174" i="24"/>
  <c r="R211" i="23"/>
  <c r="S211" i="23" s="1"/>
  <c r="H211" i="23"/>
  <c r="D57" i="31"/>
  <c r="D51" i="13"/>
  <c r="M44" i="27"/>
  <c r="R44" i="27"/>
  <c r="S44" i="27" s="1"/>
  <c r="D52" i="13"/>
  <c r="D58" i="31"/>
  <c r="R182" i="26"/>
  <c r="S182" i="26" s="1"/>
  <c r="H15" i="27"/>
  <c r="R15" i="27"/>
  <c r="S15" i="27" s="1"/>
  <c r="E56" i="31"/>
  <c r="E50" i="13"/>
  <c r="C36" i="36"/>
  <c r="C36" i="33"/>
  <c r="K41" i="36"/>
  <c r="K41" i="33"/>
  <c r="K39" i="36"/>
  <c r="K39" i="33"/>
  <c r="F48" i="36"/>
  <c r="F48" i="33"/>
  <c r="F8" i="36"/>
  <c r="L15" i="36"/>
  <c r="O23" i="36"/>
  <c r="D17" i="36"/>
  <c r="D22" i="36"/>
  <c r="J26" i="36"/>
  <c r="H40" i="36"/>
  <c r="L31" i="36"/>
  <c r="N37" i="36"/>
  <c r="M28" i="36"/>
  <c r="H46" i="36"/>
  <c r="I51" i="36"/>
  <c r="E55" i="36"/>
  <c r="N45" i="36"/>
  <c r="E53" i="36"/>
  <c r="L55" i="36"/>
  <c r="I52" i="36"/>
  <c r="K56" i="36"/>
  <c r="H44" i="36"/>
  <c r="J49" i="36"/>
  <c r="N52" i="36"/>
  <c r="J56" i="36"/>
  <c r="O50" i="36"/>
  <c r="R132" i="26"/>
  <c r="S132" i="26" s="1"/>
  <c r="R139" i="25"/>
  <c r="S139" i="25" s="1"/>
  <c r="R178" i="25"/>
  <c r="S178" i="25" s="1"/>
  <c r="R183" i="24"/>
  <c r="S183" i="24" s="1"/>
  <c r="R15" i="23"/>
  <c r="S15" i="23" s="1"/>
  <c r="R102" i="20"/>
  <c r="S102" i="20" s="1"/>
  <c r="R211" i="22"/>
  <c r="S211" i="22" s="1"/>
  <c r="R14" i="22"/>
  <c r="S14" i="22" s="1"/>
  <c r="R212" i="22"/>
  <c r="S212" i="22" s="1"/>
  <c r="R220" i="19"/>
  <c r="S220" i="19" s="1"/>
  <c r="R21" i="22"/>
  <c r="S21" i="22" s="1"/>
  <c r="R12" i="20"/>
  <c r="S12" i="20" s="1"/>
  <c r="R222" i="23"/>
  <c r="S222" i="23" s="1"/>
  <c r="R50" i="22"/>
  <c r="S50" i="22" s="1"/>
  <c r="R97" i="19"/>
  <c r="S97" i="19" s="1"/>
  <c r="R59" i="21"/>
  <c r="S59" i="21" s="1"/>
  <c r="R52" i="22"/>
  <c r="S52" i="22" s="1"/>
  <c r="R222" i="26"/>
  <c r="S222" i="26" s="1"/>
  <c r="R174" i="26"/>
  <c r="S174" i="26" s="1"/>
  <c r="I30" i="12"/>
  <c r="E40" i="31" s="1"/>
  <c r="I23" i="12"/>
  <c r="E27" i="13" s="1"/>
  <c r="R59" i="18"/>
  <c r="S59" i="18" s="1"/>
  <c r="M9" i="12"/>
  <c r="F19" i="31" s="1"/>
  <c r="I18" i="12"/>
  <c r="E22" i="13" s="1"/>
  <c r="F22" i="36"/>
  <c r="L25" i="36"/>
  <c r="L25" i="33"/>
  <c r="J47" i="36"/>
  <c r="D36" i="36"/>
  <c r="D36" i="33"/>
  <c r="F39" i="36"/>
  <c r="F39" i="34"/>
  <c r="D42" i="36"/>
  <c r="D42" i="33"/>
  <c r="F44" i="36"/>
  <c r="F44" i="33"/>
  <c r="K44" i="36"/>
  <c r="K44" i="33"/>
  <c r="C49" i="36"/>
  <c r="C49" i="33"/>
  <c r="C50" i="36"/>
  <c r="C50" i="33"/>
  <c r="L43" i="36"/>
  <c r="M36" i="36"/>
  <c r="R14" i="25"/>
  <c r="S14" i="25" s="1"/>
  <c r="H14" i="25"/>
  <c r="R171" i="24"/>
  <c r="S171" i="24" s="1"/>
  <c r="H171" i="24"/>
  <c r="R93" i="24"/>
  <c r="S93" i="24" s="1"/>
  <c r="H93" i="24"/>
  <c r="R221" i="24"/>
  <c r="S221" i="24" s="1"/>
  <c r="H221" i="24"/>
  <c r="R95" i="24"/>
  <c r="S95" i="24" s="1"/>
  <c r="M95" i="24"/>
  <c r="H151" i="27"/>
  <c r="R151" i="27"/>
  <c r="S151" i="27" s="1"/>
  <c r="Q43" i="12"/>
  <c r="M174" i="27"/>
  <c r="R174" i="27"/>
  <c r="S174" i="27" s="1"/>
  <c r="R90" i="20"/>
  <c r="S90" i="20" s="1"/>
  <c r="H43" i="13"/>
  <c r="H49" i="31"/>
  <c r="L35" i="36"/>
  <c r="F43" i="13"/>
  <c r="F49" i="31"/>
  <c r="F35" i="36"/>
  <c r="R11" i="23"/>
  <c r="S11" i="23" s="1"/>
  <c r="E43" i="13"/>
  <c r="R10" i="18"/>
  <c r="S10" i="18" s="1"/>
  <c r="R215" i="22"/>
  <c r="S215" i="22" s="1"/>
  <c r="H42" i="13"/>
  <c r="H48" i="31"/>
  <c r="H39" i="13"/>
  <c r="H45" i="31"/>
  <c r="R176" i="20"/>
  <c r="S176" i="20" s="1"/>
  <c r="H33" i="31"/>
  <c r="R176" i="19"/>
  <c r="S176" i="19" s="1"/>
  <c r="H23" i="13"/>
  <c r="R95" i="18"/>
  <c r="S95" i="18" s="1"/>
  <c r="R54" i="18"/>
  <c r="S54" i="18" s="1"/>
  <c r="H35" i="36"/>
  <c r="H35" i="34"/>
  <c r="O32" i="36"/>
  <c r="O28" i="36"/>
  <c r="O27" i="36"/>
  <c r="O25" i="36"/>
  <c r="O21" i="36"/>
  <c r="O16" i="36"/>
  <c r="O11" i="36"/>
  <c r="O19" i="36"/>
  <c r="R221" i="21"/>
  <c r="S221" i="21" s="1"/>
  <c r="R182" i="20"/>
  <c r="S182" i="20" s="1"/>
  <c r="M15" i="36"/>
  <c r="R60" i="19"/>
  <c r="S60" i="19" s="1"/>
  <c r="M10" i="36"/>
  <c r="R139" i="21"/>
  <c r="S139" i="21" s="1"/>
  <c r="R100" i="21"/>
  <c r="S100" i="21" s="1"/>
  <c r="R59" i="20"/>
  <c r="S59" i="20" s="1"/>
  <c r="J12" i="36"/>
  <c r="R100" i="19"/>
  <c r="S100" i="19" s="1"/>
  <c r="J10" i="36"/>
  <c r="R220" i="18"/>
  <c r="S220" i="18" s="1"/>
  <c r="F42" i="13"/>
  <c r="F40" i="13"/>
  <c r="F46" i="31"/>
  <c r="R132" i="22"/>
  <c r="S132" i="22" s="1"/>
  <c r="F44" i="31"/>
  <c r="F38" i="13"/>
  <c r="E24" i="36"/>
  <c r="M29" i="12"/>
  <c r="F33" i="13" s="1"/>
  <c r="R173" i="20"/>
  <c r="S173" i="20" s="1"/>
  <c r="F34" i="31"/>
  <c r="F28" i="13"/>
  <c r="F27" i="13"/>
  <c r="F33" i="31"/>
  <c r="R11" i="20"/>
  <c r="S11" i="20" s="1"/>
  <c r="F23" i="13"/>
  <c r="F29" i="31"/>
  <c r="E13" i="36"/>
  <c r="F25" i="31"/>
  <c r="F19" i="13"/>
  <c r="M10" i="12"/>
  <c r="F14" i="13" s="1"/>
  <c r="G46" i="31"/>
  <c r="R93" i="22"/>
  <c r="S93" i="22" s="1"/>
  <c r="G38" i="13"/>
  <c r="G43" i="31"/>
  <c r="G37" i="13"/>
  <c r="G42" i="31"/>
  <c r="R213" i="21"/>
  <c r="S213" i="21" s="1"/>
  <c r="F25" i="36"/>
  <c r="F24" i="36"/>
  <c r="G33" i="13"/>
  <c r="G38" i="31"/>
  <c r="G30" i="13"/>
  <c r="F19" i="36"/>
  <c r="Q24" i="12"/>
  <c r="G28" i="13" s="1"/>
  <c r="G31" i="31"/>
  <c r="G25" i="13"/>
  <c r="G22" i="13"/>
  <c r="F12" i="36"/>
  <c r="R93" i="19"/>
  <c r="S93" i="19" s="1"/>
  <c r="G26" i="31"/>
  <c r="F9" i="36"/>
  <c r="R172" i="22"/>
  <c r="S172" i="22" s="1"/>
  <c r="D28" i="36"/>
  <c r="I31" i="12"/>
  <c r="E41" i="31" s="1"/>
  <c r="E39" i="31"/>
  <c r="E33" i="13"/>
  <c r="E36" i="31"/>
  <c r="E34" i="31"/>
  <c r="E28" i="13"/>
  <c r="R130" i="20"/>
  <c r="S130" i="20" s="1"/>
  <c r="D18" i="36"/>
  <c r="E26" i="13"/>
  <c r="E32" i="31"/>
  <c r="R211" i="19"/>
  <c r="S211" i="19" s="1"/>
  <c r="E21" i="13"/>
  <c r="E26" i="31"/>
  <c r="E20" i="13"/>
  <c r="R10" i="19"/>
  <c r="S10" i="19" s="1"/>
  <c r="R211" i="18"/>
  <c r="S211" i="18" s="1"/>
  <c r="I10" i="12"/>
  <c r="E20" i="31" s="1"/>
  <c r="R210" i="22"/>
  <c r="S210" i="22" s="1"/>
  <c r="D40" i="13"/>
  <c r="D46" i="31"/>
  <c r="E35" i="12"/>
  <c r="C29" i="36"/>
  <c r="D44" i="31"/>
  <c r="D41" i="31"/>
  <c r="R129" i="21"/>
  <c r="S129" i="21" s="1"/>
  <c r="E29" i="12"/>
  <c r="D39" i="31" s="1"/>
  <c r="R90" i="21"/>
  <c r="S90" i="21" s="1"/>
  <c r="R210" i="20"/>
  <c r="S210" i="20" s="1"/>
  <c r="D31" i="31"/>
  <c r="D25" i="13"/>
  <c r="D29" i="31"/>
  <c r="C13" i="36"/>
  <c r="D19" i="13"/>
  <c r="E14" i="12"/>
  <c r="C7" i="36"/>
  <c r="D15" i="13"/>
  <c r="D14" i="13"/>
  <c r="O7" i="36"/>
  <c r="E35" i="36"/>
  <c r="E35" i="33"/>
  <c r="E12" i="36"/>
  <c r="J23" i="36"/>
  <c r="J23" i="33"/>
  <c r="H100" i="21"/>
  <c r="F32" i="36"/>
  <c r="F32" i="33"/>
  <c r="F31" i="36"/>
  <c r="F31" i="33"/>
  <c r="R133" i="22"/>
  <c r="S133" i="22" s="1"/>
  <c r="R12" i="22"/>
  <c r="S12" i="22" s="1"/>
  <c r="H12" i="22"/>
  <c r="F26" i="36"/>
  <c r="F26" i="33"/>
  <c r="R174" i="21"/>
  <c r="S174" i="21" s="1"/>
  <c r="H174" i="21"/>
  <c r="F20" i="36"/>
  <c r="F20" i="33"/>
  <c r="F18" i="36"/>
  <c r="F18" i="33"/>
  <c r="F17" i="36"/>
  <c r="F17" i="33"/>
  <c r="F11" i="33"/>
  <c r="R174" i="18"/>
  <c r="S174" i="18" s="1"/>
  <c r="H174" i="18"/>
  <c r="E32" i="36"/>
  <c r="E32" i="33"/>
  <c r="R173" i="22"/>
  <c r="S173" i="22" s="1"/>
  <c r="H173" i="22"/>
  <c r="R92" i="22"/>
  <c r="S92" i="22" s="1"/>
  <c r="H92" i="22"/>
  <c r="R51" i="22"/>
  <c r="S51" i="22" s="1"/>
  <c r="H51" i="22"/>
  <c r="E25" i="36"/>
  <c r="E25" i="33"/>
  <c r="R212" i="20"/>
  <c r="S212" i="20" s="1"/>
  <c r="H212" i="20"/>
  <c r="R131" i="20"/>
  <c r="S131" i="20" s="1"/>
  <c r="H131" i="20"/>
  <c r="E17" i="36"/>
  <c r="E15" i="36"/>
  <c r="E15" i="33"/>
  <c r="F30" i="31"/>
  <c r="E8" i="36"/>
  <c r="R212" i="18"/>
  <c r="S212" i="18" s="1"/>
  <c r="R92" i="18"/>
  <c r="S92" i="18" s="1"/>
  <c r="F20" i="31"/>
  <c r="E5" i="36"/>
  <c r="E4" i="36"/>
  <c r="H11" i="18"/>
  <c r="H173" i="18"/>
  <c r="R173" i="18"/>
  <c r="S173" i="18" s="1"/>
  <c r="E7" i="36"/>
  <c r="E7" i="33"/>
  <c r="R51" i="18"/>
  <c r="S51" i="18" s="1"/>
  <c r="H51" i="18"/>
  <c r="R60" i="22"/>
  <c r="S60" i="22" s="1"/>
  <c r="H60" i="22"/>
  <c r="R20" i="22"/>
  <c r="S20" i="22" s="1"/>
  <c r="H20" i="22"/>
  <c r="M22" i="36"/>
  <c r="M19" i="36"/>
  <c r="M19" i="33"/>
  <c r="R101" i="20"/>
  <c r="S101" i="20" s="1"/>
  <c r="H101" i="20"/>
  <c r="M13" i="36"/>
  <c r="M13" i="33"/>
  <c r="M8" i="33"/>
  <c r="M7" i="36"/>
  <c r="M7" i="33"/>
  <c r="R182" i="18"/>
  <c r="S182" i="18" s="1"/>
  <c r="H60" i="18"/>
  <c r="R100" i="22"/>
  <c r="S100" i="22" s="1"/>
  <c r="H100" i="22"/>
  <c r="J27" i="36"/>
  <c r="J27" i="33"/>
  <c r="J17" i="36"/>
  <c r="J17" i="33"/>
  <c r="R59" i="19"/>
  <c r="S59" i="19" s="1"/>
  <c r="J7" i="36"/>
  <c r="R100" i="18"/>
  <c r="S100" i="18" s="1"/>
  <c r="H100" i="18"/>
  <c r="R16" i="22"/>
  <c r="S16" i="22" s="1"/>
  <c r="R178" i="18"/>
  <c r="S178" i="18" s="1"/>
  <c r="H141" i="21"/>
  <c r="R141" i="21"/>
  <c r="S141" i="21" s="1"/>
  <c r="O3" i="33"/>
  <c r="E46" i="31"/>
  <c r="R131" i="22"/>
  <c r="S131" i="22" s="1"/>
  <c r="H131" i="22"/>
  <c r="D29" i="36"/>
  <c r="D29" i="33"/>
  <c r="E38" i="13"/>
  <c r="R211" i="21"/>
  <c r="S211" i="21" s="1"/>
  <c r="R91" i="21"/>
  <c r="S91" i="21" s="1"/>
  <c r="H91" i="21"/>
  <c r="D21" i="33"/>
  <c r="D20" i="36"/>
  <c r="D20" i="33"/>
  <c r="R91" i="20"/>
  <c r="S91" i="20" s="1"/>
  <c r="R130" i="19"/>
  <c r="S130" i="19" s="1"/>
  <c r="H130" i="19"/>
  <c r="R50" i="19"/>
  <c r="S50" i="19" s="1"/>
  <c r="H50" i="19"/>
  <c r="D9" i="36"/>
  <c r="D9" i="33"/>
  <c r="I14" i="12"/>
  <c r="E18" i="13" s="1"/>
  <c r="D3" i="36"/>
  <c r="D3" i="33"/>
  <c r="E22" i="31"/>
  <c r="E16" i="13"/>
  <c r="D6" i="36"/>
  <c r="E37" i="13"/>
  <c r="R131" i="18"/>
  <c r="S131" i="18" s="1"/>
  <c r="D25" i="36"/>
  <c r="D25" i="33"/>
  <c r="D24" i="36"/>
  <c r="D24" i="33"/>
  <c r="H9" i="23"/>
  <c r="R9" i="23"/>
  <c r="S9" i="23" s="1"/>
  <c r="C32" i="36"/>
  <c r="C32" i="33"/>
  <c r="R130" i="22"/>
  <c r="S130" i="22" s="1"/>
  <c r="H130" i="22"/>
  <c r="D39" i="13"/>
  <c r="D45" i="31"/>
  <c r="R90" i="22"/>
  <c r="S90" i="22" s="1"/>
  <c r="H90" i="22"/>
  <c r="D43" i="31"/>
  <c r="D37" i="13"/>
  <c r="C26" i="33"/>
  <c r="C24" i="36"/>
  <c r="R49" i="21"/>
  <c r="S49" i="21" s="1"/>
  <c r="C22" i="36"/>
  <c r="C22" i="33"/>
  <c r="C18" i="36"/>
  <c r="C18" i="33"/>
  <c r="C16" i="36"/>
  <c r="C16" i="33"/>
  <c r="R9" i="20"/>
  <c r="S9" i="20" s="1"/>
  <c r="C14" i="36"/>
  <c r="C14" i="33"/>
  <c r="R90" i="19"/>
  <c r="S90" i="19" s="1"/>
  <c r="R171" i="18"/>
  <c r="S171" i="18" s="1"/>
  <c r="H171" i="18"/>
  <c r="C6" i="36"/>
  <c r="C6" i="33"/>
  <c r="R90" i="18"/>
  <c r="S90" i="18" s="1"/>
  <c r="H90" i="18"/>
  <c r="C4" i="36"/>
  <c r="C4" i="33"/>
  <c r="R14" i="23"/>
  <c r="S14" i="23" s="1"/>
  <c r="H14" i="23"/>
  <c r="R135" i="22"/>
  <c r="S135" i="22" s="1"/>
  <c r="H135" i="22"/>
  <c r="R54" i="22"/>
  <c r="S54" i="22" s="1"/>
  <c r="H39" i="31"/>
  <c r="L23" i="36"/>
  <c r="R95" i="21"/>
  <c r="S95" i="21" s="1"/>
  <c r="H95" i="21"/>
  <c r="L22" i="36"/>
  <c r="L22" i="33"/>
  <c r="L21" i="33"/>
  <c r="R54" i="20"/>
  <c r="S54" i="20" s="1"/>
  <c r="R14" i="20"/>
  <c r="S14" i="20" s="1"/>
  <c r="H14" i="20"/>
  <c r="H215" i="19"/>
  <c r="L14" i="36"/>
  <c r="L14" i="33"/>
  <c r="U17" i="9"/>
  <c r="R17" i="12" s="1"/>
  <c r="U17" i="12" s="1"/>
  <c r="R54" i="19"/>
  <c r="S54" i="19" s="1"/>
  <c r="H14" i="19"/>
  <c r="L9" i="36"/>
  <c r="L9" i="33"/>
  <c r="L8" i="36"/>
  <c r="L8" i="33"/>
  <c r="H135" i="18"/>
  <c r="L5" i="36"/>
  <c r="M61" i="21"/>
  <c r="R61" i="21"/>
  <c r="S61" i="21" s="1"/>
  <c r="M58" i="25"/>
  <c r="R58" i="25"/>
  <c r="S58" i="25" s="1"/>
  <c r="N5" i="36"/>
  <c r="N5" i="33"/>
  <c r="D12" i="36"/>
  <c r="D12" i="33"/>
  <c r="J16" i="36"/>
  <c r="J16" i="33"/>
  <c r="L7" i="36"/>
  <c r="M26" i="36"/>
  <c r="M26" i="33"/>
  <c r="M27" i="36"/>
  <c r="M27" i="34"/>
  <c r="E31" i="36"/>
  <c r="E31" i="33"/>
  <c r="D40" i="36"/>
  <c r="D40" i="33"/>
  <c r="H43" i="36"/>
  <c r="H43" i="33"/>
  <c r="E45" i="36"/>
  <c r="D46" i="36"/>
  <c r="R102" i="25"/>
  <c r="S102" i="25" s="1"/>
  <c r="H102" i="25"/>
  <c r="R10" i="23"/>
  <c r="S10" i="23" s="1"/>
  <c r="M10" i="23"/>
  <c r="R50" i="23"/>
  <c r="S50" i="23" s="1"/>
  <c r="H50" i="23"/>
  <c r="R174" i="22"/>
  <c r="S174" i="22" s="1"/>
  <c r="H174" i="22"/>
  <c r="H17" i="23"/>
  <c r="S10" i="21"/>
  <c r="H10" i="21"/>
  <c r="R131" i="21"/>
  <c r="S131" i="21" s="1"/>
  <c r="H131" i="21"/>
  <c r="R101" i="21"/>
  <c r="S101" i="21" s="1"/>
  <c r="H101" i="21"/>
  <c r="M135" i="20"/>
  <c r="R132" i="21"/>
  <c r="S132" i="21" s="1"/>
  <c r="H132" i="21"/>
  <c r="R181" i="21"/>
  <c r="S181" i="21" s="1"/>
  <c r="R140" i="20"/>
  <c r="S140" i="20" s="1"/>
  <c r="H140" i="20"/>
  <c r="R92" i="19"/>
  <c r="S92" i="19" s="1"/>
  <c r="H92" i="19"/>
  <c r="M220" i="26"/>
  <c r="R220" i="26"/>
  <c r="S220" i="26" s="1"/>
  <c r="N18" i="36"/>
  <c r="N18" i="34"/>
  <c r="N11" i="36"/>
  <c r="M149" i="27"/>
  <c r="R149" i="27"/>
  <c r="S149" i="27" s="1"/>
  <c r="M77" i="27"/>
  <c r="R77" i="27"/>
  <c r="S77" i="27" s="1"/>
  <c r="M180" i="26"/>
  <c r="R180" i="26"/>
  <c r="S180" i="26" s="1"/>
  <c r="R10" i="26"/>
  <c r="S10" i="26" s="1"/>
  <c r="M10" i="26"/>
  <c r="M146" i="27"/>
  <c r="R146" i="27"/>
  <c r="S146" i="27" s="1"/>
  <c r="R213" i="26"/>
  <c r="S213" i="26" s="1"/>
  <c r="M213" i="26"/>
  <c r="M181" i="27"/>
  <c r="R181" i="27"/>
  <c r="S181" i="27" s="1"/>
  <c r="R183" i="26"/>
  <c r="S183" i="26" s="1"/>
  <c r="M139" i="27"/>
  <c r="R139" i="27"/>
  <c r="S139" i="27" s="1"/>
  <c r="O12" i="36"/>
  <c r="O12" i="33"/>
  <c r="C9" i="36"/>
  <c r="C9" i="33"/>
  <c r="M30" i="36"/>
  <c r="M30" i="33"/>
  <c r="I31" i="34"/>
  <c r="C35" i="36"/>
  <c r="C43" i="36"/>
  <c r="I44" i="36"/>
  <c r="I44" i="33"/>
  <c r="R52" i="25"/>
  <c r="S52" i="25" s="1"/>
  <c r="H52" i="25"/>
  <c r="L4" i="36"/>
  <c r="L4" i="33"/>
  <c r="M14" i="36"/>
  <c r="C12" i="36"/>
  <c r="C12" i="33"/>
  <c r="M12" i="36"/>
  <c r="M12" i="33"/>
  <c r="J18" i="36"/>
  <c r="J18" i="34"/>
  <c r="D15" i="36"/>
  <c r="D27" i="36"/>
  <c r="D27" i="33"/>
  <c r="D26" i="36"/>
  <c r="D26" i="33"/>
  <c r="M25" i="36"/>
  <c r="E30" i="36"/>
  <c r="E30" i="33"/>
  <c r="D31" i="36"/>
  <c r="D31" i="33"/>
  <c r="D38" i="36"/>
  <c r="C44" i="36"/>
  <c r="C44" i="33"/>
  <c r="I35" i="36"/>
  <c r="J39" i="36"/>
  <c r="I56" i="36"/>
  <c r="I56" i="33"/>
  <c r="L41" i="36"/>
  <c r="C48" i="36"/>
  <c r="O45" i="36"/>
  <c r="L53" i="36"/>
  <c r="J55" i="36"/>
  <c r="K50" i="36"/>
  <c r="K50" i="34"/>
  <c r="L54" i="36"/>
  <c r="M55" i="36"/>
  <c r="L3" i="36"/>
  <c r="L3" i="33"/>
  <c r="R21" i="25"/>
  <c r="S21" i="25" s="1"/>
  <c r="H21" i="25"/>
  <c r="R183" i="25"/>
  <c r="S183" i="25" s="1"/>
  <c r="H183" i="25"/>
  <c r="R219" i="24"/>
  <c r="S219" i="24" s="1"/>
  <c r="H219" i="24"/>
  <c r="R138" i="25"/>
  <c r="S138" i="25" s="1"/>
  <c r="R218" i="23"/>
  <c r="S218" i="23" s="1"/>
  <c r="H218" i="23"/>
  <c r="R131" i="24"/>
  <c r="S131" i="24" s="1"/>
  <c r="H131" i="24"/>
  <c r="R221" i="23"/>
  <c r="S221" i="23" s="1"/>
  <c r="M221" i="23"/>
  <c r="R57" i="23"/>
  <c r="S57" i="23" s="1"/>
  <c r="H57" i="23"/>
  <c r="R56" i="20"/>
  <c r="S56" i="20" s="1"/>
  <c r="H56" i="20"/>
  <c r="R171" i="22"/>
  <c r="S171" i="22" s="1"/>
  <c r="R90" i="24"/>
  <c r="S90" i="24" s="1"/>
  <c r="R19" i="22"/>
  <c r="S19" i="22" s="1"/>
  <c r="R130" i="21"/>
  <c r="S130" i="21" s="1"/>
  <c r="R181" i="20"/>
  <c r="S181" i="20" s="1"/>
  <c r="R183" i="18"/>
  <c r="S183" i="18" s="1"/>
  <c r="R212" i="21"/>
  <c r="S212" i="21" s="1"/>
  <c r="R134" i="19"/>
  <c r="S134" i="19" s="1"/>
  <c r="H134" i="19"/>
  <c r="R101" i="19"/>
  <c r="S101" i="19" s="1"/>
  <c r="R171" i="19"/>
  <c r="S171" i="19" s="1"/>
  <c r="R132" i="19"/>
  <c r="S132" i="19" s="1"/>
  <c r="R210" i="18"/>
  <c r="S210" i="18" s="1"/>
  <c r="R132" i="18"/>
  <c r="S132" i="18" s="1"/>
  <c r="R141" i="20"/>
  <c r="S141" i="20" s="1"/>
  <c r="M141" i="20"/>
  <c r="M184" i="26"/>
  <c r="R184" i="26"/>
  <c r="S184" i="26" s="1"/>
  <c r="R181" i="18"/>
  <c r="S181" i="18" s="1"/>
  <c r="R51" i="26"/>
  <c r="S51" i="26" s="1"/>
  <c r="M51" i="26"/>
  <c r="M178" i="27"/>
  <c r="R178" i="27"/>
  <c r="S178" i="27" s="1"/>
  <c r="M49" i="27"/>
  <c r="R49" i="27"/>
  <c r="S49" i="27" s="1"/>
  <c r="M216" i="26"/>
  <c r="R216" i="26"/>
  <c r="S216" i="26" s="1"/>
  <c r="M86" i="27"/>
  <c r="R86" i="27"/>
  <c r="S86" i="27" s="1"/>
  <c r="M9" i="27"/>
  <c r="R9" i="27"/>
  <c r="S9" i="27" s="1"/>
  <c r="M19" i="27"/>
  <c r="R19" i="27"/>
  <c r="S19" i="27" s="1"/>
  <c r="G27" i="13"/>
  <c r="G33" i="31"/>
  <c r="F5" i="36"/>
  <c r="F5" i="33"/>
  <c r="C5" i="36"/>
  <c r="L13" i="36"/>
  <c r="L13" i="34"/>
  <c r="C15" i="36"/>
  <c r="C15" i="33"/>
  <c r="F13" i="36"/>
  <c r="F13" i="33"/>
  <c r="J29" i="36"/>
  <c r="J29" i="33"/>
  <c r="C17" i="36"/>
  <c r="C23" i="36"/>
  <c r="E28" i="36"/>
  <c r="F28" i="36"/>
  <c r="F28" i="33"/>
  <c r="C40" i="36"/>
  <c r="C40" i="33"/>
  <c r="E36" i="36"/>
  <c r="D53" i="36"/>
  <c r="D53" i="33"/>
  <c r="C37" i="36"/>
  <c r="M46" i="36"/>
  <c r="F46" i="36"/>
  <c r="M50" i="36"/>
  <c r="K45" i="36"/>
  <c r="K45" i="33"/>
  <c r="R49" i="25"/>
  <c r="S49" i="25" s="1"/>
  <c r="H49" i="25"/>
  <c r="R61" i="26"/>
  <c r="S61" i="26" s="1"/>
  <c r="H61" i="26"/>
  <c r="R179" i="23"/>
  <c r="S179" i="23" s="1"/>
  <c r="H179" i="23"/>
  <c r="R218" i="25"/>
  <c r="S218" i="25" s="1"/>
  <c r="H218" i="25"/>
  <c r="R178" i="22"/>
  <c r="S178" i="22" s="1"/>
  <c r="H178" i="22"/>
  <c r="R14" i="21"/>
  <c r="S14" i="21" s="1"/>
  <c r="H14" i="21"/>
  <c r="R19" i="21"/>
  <c r="S19" i="21" s="1"/>
  <c r="H19" i="21"/>
  <c r="R91" i="22"/>
  <c r="S91" i="22" s="1"/>
  <c r="H91" i="22"/>
  <c r="R21" i="23"/>
  <c r="S21" i="23" s="1"/>
  <c r="H21" i="23"/>
  <c r="R171" i="20"/>
  <c r="S171" i="20" s="1"/>
  <c r="H171" i="20"/>
  <c r="R11" i="24"/>
  <c r="S11" i="24" s="1"/>
  <c r="R16" i="20"/>
  <c r="S16" i="20" s="1"/>
  <c r="H16" i="20"/>
  <c r="R21" i="19"/>
  <c r="S21" i="19" s="1"/>
  <c r="H21" i="19"/>
  <c r="R95" i="19"/>
  <c r="S95" i="19" s="1"/>
  <c r="H95" i="19"/>
  <c r="R49" i="19"/>
  <c r="S49" i="19" s="1"/>
  <c r="R213" i="20"/>
  <c r="S213" i="20" s="1"/>
  <c r="R52" i="18"/>
  <c r="S52" i="18" s="1"/>
  <c r="H52" i="18"/>
  <c r="R176" i="27"/>
  <c r="S176" i="27" s="1"/>
  <c r="M176" i="27"/>
  <c r="R61" i="18"/>
  <c r="S61" i="18" s="1"/>
  <c r="O14" i="36"/>
  <c r="R112" i="27"/>
  <c r="S112" i="27" s="1"/>
  <c r="M112" i="27"/>
  <c r="R147" i="27"/>
  <c r="S147" i="27" s="1"/>
  <c r="R16" i="27"/>
  <c r="S16" i="27" s="1"/>
  <c r="E14" i="36"/>
  <c r="E14" i="33"/>
  <c r="D8" i="36"/>
  <c r="D8" i="34"/>
  <c r="D11" i="36"/>
  <c r="D11" i="33"/>
  <c r="L19" i="36"/>
  <c r="L19" i="33"/>
  <c r="F14" i="36"/>
  <c r="F14" i="33"/>
  <c r="C27" i="36"/>
  <c r="C19" i="36"/>
  <c r="L32" i="36"/>
  <c r="L32" i="33"/>
  <c r="D30" i="36"/>
  <c r="D30" i="34"/>
  <c r="C31" i="36"/>
  <c r="K37" i="36"/>
  <c r="J43" i="36"/>
  <c r="J43" i="33"/>
  <c r="I39" i="36"/>
  <c r="M31" i="36"/>
  <c r="I45" i="36"/>
  <c r="I45" i="33"/>
  <c r="F52" i="36"/>
  <c r="F52" i="34"/>
  <c r="H41" i="36"/>
  <c r="C47" i="36"/>
  <c r="D51" i="36"/>
  <c r="K40" i="36"/>
  <c r="C54" i="36"/>
  <c r="C54" i="33"/>
  <c r="N3" i="36"/>
  <c r="R133" i="25"/>
  <c r="S133" i="25" s="1"/>
  <c r="H133" i="25"/>
  <c r="R56" i="25"/>
  <c r="S56" i="25" s="1"/>
  <c r="H56" i="25"/>
  <c r="R50" i="26"/>
  <c r="S50" i="26" s="1"/>
  <c r="H50" i="26"/>
  <c r="R133" i="24"/>
  <c r="S133" i="24" s="1"/>
  <c r="H133" i="24"/>
  <c r="R172" i="23"/>
  <c r="S172" i="23" s="1"/>
  <c r="M172" i="23"/>
  <c r="R180" i="25"/>
  <c r="S180" i="25" s="1"/>
  <c r="H180" i="25"/>
  <c r="R136" i="23"/>
  <c r="S136" i="23" s="1"/>
  <c r="H136" i="23"/>
  <c r="R175" i="23"/>
  <c r="S175" i="23" s="1"/>
  <c r="H175" i="23"/>
  <c r="R212" i="24"/>
  <c r="S212" i="24" s="1"/>
  <c r="H212" i="24"/>
  <c r="R50" i="24"/>
  <c r="S50" i="24" s="1"/>
  <c r="M50" i="24"/>
  <c r="R60" i="20"/>
  <c r="S60" i="20" s="1"/>
  <c r="H60" i="20"/>
  <c r="R222" i="19"/>
  <c r="S222" i="19" s="1"/>
  <c r="H222" i="19"/>
  <c r="R59" i="22"/>
  <c r="S59" i="22" s="1"/>
  <c r="R17" i="24"/>
  <c r="S17" i="24" s="1"/>
  <c r="R213" i="19"/>
  <c r="S213" i="19" s="1"/>
  <c r="H213" i="19"/>
  <c r="R129" i="19"/>
  <c r="S129" i="19" s="1"/>
  <c r="H129" i="19"/>
  <c r="R96" i="23"/>
  <c r="S96" i="23" s="1"/>
  <c r="R136" i="21"/>
  <c r="S136" i="21" s="1"/>
  <c r="H136" i="21"/>
  <c r="R11" i="21"/>
  <c r="S11" i="21" s="1"/>
  <c r="H11" i="21"/>
  <c r="R51" i="19"/>
  <c r="S51" i="19" s="1"/>
  <c r="R222" i="21"/>
  <c r="S222" i="21" s="1"/>
  <c r="M222" i="21"/>
  <c r="R183" i="20"/>
  <c r="S183" i="20" s="1"/>
  <c r="M141" i="27"/>
  <c r="R141" i="27"/>
  <c r="S141" i="27" s="1"/>
  <c r="R16" i="18"/>
  <c r="S16" i="18" s="1"/>
  <c r="M217" i="26"/>
  <c r="R217" i="26"/>
  <c r="S217" i="26" s="1"/>
  <c r="R98" i="26"/>
  <c r="S98" i="26" s="1"/>
  <c r="M98" i="26"/>
  <c r="L53" i="27"/>
  <c r="R57" i="26"/>
  <c r="S57" i="26" s="1"/>
  <c r="M57" i="26"/>
  <c r="D56" i="31"/>
  <c r="D50" i="13"/>
  <c r="R81" i="27"/>
  <c r="S81" i="27" s="1"/>
  <c r="I48" i="13"/>
  <c r="J48" i="13" s="1"/>
  <c r="I54" i="31"/>
  <c r="J49" i="13"/>
  <c r="E35" i="31"/>
  <c r="E29" i="13"/>
  <c r="O4" i="36"/>
  <c r="O4" i="33"/>
  <c r="E11" i="36"/>
  <c r="E11" i="33"/>
  <c r="I15" i="34"/>
  <c r="E19" i="36"/>
  <c r="E19" i="33"/>
  <c r="N14" i="36"/>
  <c r="N14" i="33"/>
  <c r="J19" i="36"/>
  <c r="F29" i="36"/>
  <c r="F29" i="33"/>
  <c r="K35" i="33"/>
  <c r="N30" i="36"/>
  <c r="N30" i="33"/>
  <c r="O43" i="36"/>
  <c r="O43" i="33"/>
  <c r="L39" i="36"/>
  <c r="J36" i="36"/>
  <c r="N53" i="36"/>
  <c r="N53" i="33"/>
  <c r="L47" i="36"/>
  <c r="L47" i="33"/>
  <c r="H52" i="36"/>
  <c r="H52" i="33"/>
  <c r="J44" i="36"/>
  <c r="J44" i="33"/>
  <c r="J35" i="36"/>
  <c r="K55" i="36"/>
  <c r="K55" i="33"/>
  <c r="R182" i="25"/>
  <c r="S182" i="25" s="1"/>
  <c r="H182" i="25"/>
  <c r="R99" i="23"/>
  <c r="S99" i="23" s="1"/>
  <c r="H99" i="23"/>
  <c r="R93" i="25"/>
  <c r="S93" i="25" s="1"/>
  <c r="R210" i="24"/>
  <c r="S210" i="24" s="1"/>
  <c r="H210" i="24"/>
  <c r="R210" i="25"/>
  <c r="S210" i="25" s="1"/>
  <c r="M210" i="25"/>
  <c r="R92" i="23"/>
  <c r="S92" i="23" s="1"/>
  <c r="H92" i="23"/>
  <c r="R180" i="23"/>
  <c r="S180" i="23" s="1"/>
  <c r="H180" i="23"/>
  <c r="R176" i="21"/>
  <c r="S176" i="21" s="1"/>
  <c r="H176" i="21"/>
  <c r="R92" i="20"/>
  <c r="S92" i="20" s="1"/>
  <c r="H92" i="20"/>
  <c r="R61" i="19"/>
  <c r="S61" i="19" s="1"/>
  <c r="H61" i="19"/>
  <c r="R21" i="20"/>
  <c r="S21" i="20" s="1"/>
  <c r="H21" i="20"/>
  <c r="R54" i="24"/>
  <c r="S54" i="24" s="1"/>
  <c r="R95" i="22"/>
  <c r="S95" i="22" s="1"/>
  <c r="H95" i="22"/>
  <c r="R95" i="20"/>
  <c r="S95" i="20" s="1"/>
  <c r="H95" i="20"/>
  <c r="R217" i="19"/>
  <c r="S217" i="19" s="1"/>
  <c r="H217" i="19"/>
  <c r="R52" i="19"/>
  <c r="S52" i="19" s="1"/>
  <c r="H52" i="19"/>
  <c r="R20" i="20"/>
  <c r="S20" i="20" s="1"/>
  <c r="H20" i="20"/>
  <c r="R172" i="20"/>
  <c r="S172" i="20" s="1"/>
  <c r="M172" i="20"/>
  <c r="R181" i="19"/>
  <c r="S181" i="19" s="1"/>
  <c r="H181" i="19"/>
  <c r="R134" i="21"/>
  <c r="S134" i="21" s="1"/>
  <c r="H134" i="21"/>
  <c r="R10" i="20"/>
  <c r="S10" i="20" s="1"/>
  <c r="R221" i="18"/>
  <c r="S221" i="18" s="1"/>
  <c r="H221" i="18"/>
  <c r="R20" i="19"/>
  <c r="S20" i="19" s="1"/>
  <c r="H20" i="19"/>
  <c r="R210" i="19"/>
  <c r="S210" i="19" s="1"/>
  <c r="R140" i="19"/>
  <c r="S140" i="19" s="1"/>
  <c r="R61" i="20"/>
  <c r="S61" i="20" s="1"/>
  <c r="M61" i="20"/>
  <c r="O52" i="36"/>
  <c r="O52" i="34"/>
  <c r="M43" i="27"/>
  <c r="R43" i="27"/>
  <c r="S43" i="27" s="1"/>
  <c r="R114" i="27"/>
  <c r="S114" i="27" s="1"/>
  <c r="M114" i="27"/>
  <c r="M142" i="27"/>
  <c r="R142" i="27"/>
  <c r="S142" i="27" s="1"/>
  <c r="H52" i="31"/>
  <c r="H46" i="13"/>
  <c r="M221" i="26"/>
  <c r="R221" i="26"/>
  <c r="S221" i="26" s="1"/>
  <c r="F26" i="13"/>
  <c r="F32" i="31"/>
  <c r="R80" i="27"/>
  <c r="S80" i="27" s="1"/>
  <c r="R173" i="27"/>
  <c r="S173" i="27" s="1"/>
  <c r="D52" i="31"/>
  <c r="D46" i="13"/>
  <c r="C41" i="36"/>
  <c r="C41" i="34"/>
  <c r="L11" i="36"/>
  <c r="L11" i="33"/>
  <c r="E6" i="36"/>
  <c r="E6" i="33"/>
  <c r="O15" i="36"/>
  <c r="O15" i="33"/>
  <c r="C20" i="36"/>
  <c r="C20" i="33"/>
  <c r="L30" i="36"/>
  <c r="L30" i="33"/>
  <c r="I37" i="36"/>
  <c r="I37" i="33"/>
  <c r="J38" i="36"/>
  <c r="E44" i="36"/>
  <c r="E44" i="33"/>
  <c r="N40" i="36"/>
  <c r="N40" i="33"/>
  <c r="J40" i="36"/>
  <c r="F40" i="36"/>
  <c r="F40" i="33"/>
  <c r="L29" i="36"/>
  <c r="L36" i="36"/>
  <c r="C55" i="36"/>
  <c r="C55" i="33"/>
  <c r="E41" i="36"/>
  <c r="C52" i="36"/>
  <c r="K42" i="36"/>
  <c r="G56" i="36"/>
  <c r="G56" i="33"/>
  <c r="M54" i="36"/>
  <c r="R11" i="25"/>
  <c r="S11" i="25" s="1"/>
  <c r="R94" i="25"/>
  <c r="S94" i="25" s="1"/>
  <c r="H94" i="25"/>
  <c r="R54" i="26"/>
  <c r="S54" i="26" s="1"/>
  <c r="H54" i="26"/>
  <c r="R174" i="25"/>
  <c r="S174" i="25" s="1"/>
  <c r="H174" i="25"/>
  <c r="R100" i="24"/>
  <c r="S100" i="24" s="1"/>
  <c r="H100" i="24"/>
  <c r="R90" i="23"/>
  <c r="S90" i="23" s="1"/>
  <c r="H90" i="23"/>
  <c r="R177" i="24"/>
  <c r="S177" i="24" s="1"/>
  <c r="M177" i="24"/>
  <c r="R140" i="23"/>
  <c r="S140" i="23" s="1"/>
  <c r="H140" i="23"/>
  <c r="R91" i="25"/>
  <c r="S91" i="25" s="1"/>
  <c r="R58" i="23"/>
  <c r="S58" i="23" s="1"/>
  <c r="H58" i="23"/>
  <c r="R14" i="24"/>
  <c r="S14" i="24" s="1"/>
  <c r="H14" i="24"/>
  <c r="R139" i="24"/>
  <c r="S139" i="24" s="1"/>
  <c r="R129" i="20"/>
  <c r="S129" i="20" s="1"/>
  <c r="H129" i="20"/>
  <c r="R52" i="20"/>
  <c r="S52" i="20" s="1"/>
  <c r="H52" i="20"/>
  <c r="R93" i="21"/>
  <c r="S93" i="21" s="1"/>
  <c r="H93" i="21"/>
  <c r="R183" i="23"/>
  <c r="S183" i="23" s="1"/>
  <c r="R56" i="19"/>
  <c r="S56" i="19" s="1"/>
  <c r="H56" i="19"/>
  <c r="R140" i="21"/>
  <c r="S140" i="21" s="1"/>
  <c r="H140" i="21"/>
  <c r="R211" i="20"/>
  <c r="S211" i="20" s="1"/>
  <c r="H211" i="20"/>
  <c r="R178" i="19"/>
  <c r="S178" i="19" s="1"/>
  <c r="H178" i="19"/>
  <c r="R217" i="18"/>
  <c r="S217" i="18" s="1"/>
  <c r="H217" i="18"/>
  <c r="R91" i="19"/>
  <c r="S91" i="19" s="1"/>
  <c r="H91" i="19"/>
  <c r="R181" i="23"/>
  <c r="S181" i="23" s="1"/>
  <c r="R182" i="21"/>
  <c r="S182" i="21" s="1"/>
  <c r="R174" i="19"/>
  <c r="S174" i="19" s="1"/>
  <c r="H174" i="19"/>
  <c r="R19" i="18"/>
  <c r="S19" i="18" s="1"/>
  <c r="M119" i="27"/>
  <c r="R119" i="27"/>
  <c r="S119" i="27" s="1"/>
  <c r="M211" i="26"/>
  <c r="R211" i="26"/>
  <c r="S211" i="26" s="1"/>
  <c r="R220" i="20"/>
  <c r="S220" i="20" s="1"/>
  <c r="M143" i="27"/>
  <c r="R143" i="27"/>
  <c r="S143" i="27" s="1"/>
  <c r="R11" i="27"/>
  <c r="S11" i="27" s="1"/>
  <c r="M11" i="27"/>
  <c r="G57" i="31"/>
  <c r="G51" i="13"/>
  <c r="R48" i="27"/>
  <c r="S48" i="27" s="1"/>
  <c r="J45" i="13"/>
  <c r="D48" i="31"/>
  <c r="D42" i="13"/>
  <c r="J6" i="36"/>
  <c r="D16" i="36"/>
  <c r="D16" i="33"/>
  <c r="F21" i="36"/>
  <c r="F21" i="33"/>
  <c r="H38" i="36"/>
  <c r="H38" i="33"/>
  <c r="I41" i="36"/>
  <c r="R92" i="24"/>
  <c r="S92" i="24" s="1"/>
  <c r="H92" i="24"/>
  <c r="R61" i="23"/>
  <c r="S61" i="23" s="1"/>
  <c r="H61" i="23"/>
  <c r="R95" i="23"/>
  <c r="S95" i="23" s="1"/>
  <c r="H95" i="23"/>
  <c r="R51" i="23"/>
  <c r="S51" i="23" s="1"/>
  <c r="H51" i="23"/>
  <c r="R173" i="25"/>
  <c r="S173" i="25" s="1"/>
  <c r="R172" i="24"/>
  <c r="S172" i="24" s="1"/>
  <c r="H172" i="24"/>
  <c r="R220" i="22"/>
  <c r="S220" i="22" s="1"/>
  <c r="H220" i="22"/>
  <c r="R102" i="21"/>
  <c r="S102" i="21" s="1"/>
  <c r="H102" i="21"/>
  <c r="R174" i="20"/>
  <c r="S174" i="20" s="1"/>
  <c r="H174" i="20"/>
  <c r="R215" i="21"/>
  <c r="S215" i="21" s="1"/>
  <c r="H215" i="21"/>
  <c r="R173" i="21"/>
  <c r="S173" i="21" s="1"/>
  <c r="H173" i="21"/>
  <c r="R51" i="20"/>
  <c r="S51" i="20" s="1"/>
  <c r="H51" i="20"/>
  <c r="R215" i="20"/>
  <c r="S215" i="20" s="1"/>
  <c r="H215" i="20"/>
  <c r="R134" i="20"/>
  <c r="S134" i="20" s="1"/>
  <c r="H134" i="20"/>
  <c r="R101" i="23"/>
  <c r="S101" i="23" s="1"/>
  <c r="R100" i="20"/>
  <c r="S100" i="20" s="1"/>
  <c r="M182" i="27"/>
  <c r="R182" i="27"/>
  <c r="S182" i="27" s="1"/>
  <c r="R213" i="18"/>
  <c r="S213" i="18" s="1"/>
  <c r="H213" i="18"/>
  <c r="R184" i="25"/>
  <c r="S184" i="25" s="1"/>
  <c r="M184" i="25"/>
  <c r="R20" i="21"/>
  <c r="S20" i="21" s="1"/>
  <c r="N12" i="36"/>
  <c r="N12" i="34"/>
  <c r="R215" i="18"/>
  <c r="S215" i="18" s="1"/>
  <c r="M140" i="27"/>
  <c r="R140" i="27"/>
  <c r="S140" i="27" s="1"/>
  <c r="N19" i="36"/>
  <c r="M45" i="27"/>
  <c r="R45" i="27"/>
  <c r="S45" i="27" s="1"/>
  <c r="R102" i="19"/>
  <c r="S102" i="19" s="1"/>
  <c r="M102" i="19"/>
  <c r="M47" i="27"/>
  <c r="R47" i="27"/>
  <c r="S47" i="27" s="1"/>
  <c r="R56" i="22"/>
  <c r="S56" i="22" s="1"/>
  <c r="M56" i="22"/>
  <c r="E46" i="13"/>
  <c r="E52" i="31"/>
  <c r="M214" i="26"/>
  <c r="R214" i="26"/>
  <c r="S214" i="26" s="1"/>
  <c r="M107" i="27"/>
  <c r="R107" i="27"/>
  <c r="S107" i="27" s="1"/>
  <c r="R61" i="24"/>
  <c r="S61" i="24" s="1"/>
  <c r="M61" i="24"/>
  <c r="M14" i="27"/>
  <c r="R14" i="27"/>
  <c r="S14" i="27" s="1"/>
  <c r="M148" i="27"/>
  <c r="R148" i="27"/>
  <c r="S148" i="27" s="1"/>
  <c r="E42" i="31"/>
  <c r="E36" i="13"/>
  <c r="M12" i="27"/>
  <c r="R12" i="27"/>
  <c r="S12" i="27" s="1"/>
  <c r="G16" i="13"/>
  <c r="G22" i="31"/>
  <c r="H51" i="13"/>
  <c r="H57" i="31"/>
  <c r="F10" i="36"/>
  <c r="F10" i="33"/>
  <c r="M11" i="36"/>
  <c r="M11" i="33"/>
  <c r="C8" i="36"/>
  <c r="C25" i="36"/>
  <c r="N29" i="36"/>
  <c r="N29" i="33"/>
  <c r="J41" i="36"/>
  <c r="J41" i="35"/>
  <c r="E37" i="36"/>
  <c r="J32" i="36"/>
  <c r="E49" i="36"/>
  <c r="H48" i="36"/>
  <c r="H48" i="33"/>
  <c r="R17" i="25"/>
  <c r="S17" i="25" s="1"/>
  <c r="H17" i="25"/>
  <c r="R19" i="26"/>
  <c r="S19" i="26" s="1"/>
  <c r="H19" i="26"/>
  <c r="C11" i="36"/>
  <c r="L16" i="36"/>
  <c r="L16" i="33"/>
  <c r="N13" i="36"/>
  <c r="N13" i="33"/>
  <c r="J14" i="36"/>
  <c r="J14" i="33"/>
  <c r="O9" i="36"/>
  <c r="O9" i="33"/>
  <c r="J9" i="36"/>
  <c r="C21" i="36"/>
  <c r="N27" i="36"/>
  <c r="L26" i="36"/>
  <c r="O39" i="36"/>
  <c r="O39" i="33"/>
  <c r="M37" i="36"/>
  <c r="M37" i="33"/>
  <c r="I42" i="36"/>
  <c r="I42" i="33"/>
  <c r="J30" i="36"/>
  <c r="M51" i="36"/>
  <c r="N49" i="36"/>
  <c r="F54" i="36"/>
  <c r="F54" i="33"/>
  <c r="D47" i="36"/>
  <c r="L51" i="36"/>
  <c r="L49" i="36"/>
  <c r="F43" i="36"/>
  <c r="E3" i="36"/>
  <c r="E3" i="33"/>
  <c r="H54" i="36"/>
  <c r="F56" i="36"/>
  <c r="R136" i="25"/>
  <c r="S136" i="25" s="1"/>
  <c r="H136" i="25"/>
  <c r="R213" i="25"/>
  <c r="S213" i="25" s="1"/>
  <c r="H213" i="25"/>
  <c r="R49" i="24"/>
  <c r="S49" i="24" s="1"/>
  <c r="H49" i="24"/>
  <c r="R60" i="25"/>
  <c r="S60" i="25" s="1"/>
  <c r="R96" i="24"/>
  <c r="S96" i="24" s="1"/>
  <c r="H96" i="24"/>
  <c r="R141" i="25"/>
  <c r="S141" i="25" s="1"/>
  <c r="R10" i="24"/>
  <c r="S10" i="24" s="1"/>
  <c r="H10" i="24"/>
  <c r="R93" i="23"/>
  <c r="S93" i="23" s="1"/>
  <c r="H93" i="23"/>
  <c r="R52" i="24"/>
  <c r="S52" i="24" s="1"/>
  <c r="R132" i="20"/>
  <c r="S132" i="20" s="1"/>
  <c r="R101" i="22"/>
  <c r="S101" i="22" s="1"/>
  <c r="R131" i="19"/>
  <c r="S131" i="19" s="1"/>
  <c r="H131" i="19"/>
  <c r="R50" i="20"/>
  <c r="S50" i="20" s="1"/>
  <c r="R210" i="21"/>
  <c r="S210" i="21" s="1"/>
  <c r="H210" i="21"/>
  <c r="R213" i="22"/>
  <c r="S213" i="22" s="1"/>
  <c r="H213" i="22"/>
  <c r="R15" i="24"/>
  <c r="S15" i="24" s="1"/>
  <c r="R176" i="22"/>
  <c r="S176" i="22" s="1"/>
  <c r="R136" i="20"/>
  <c r="S136" i="20" s="1"/>
  <c r="H136" i="20"/>
  <c r="R182" i="19"/>
  <c r="S182" i="19" s="1"/>
  <c r="H182" i="19"/>
  <c r="R219" i="26"/>
  <c r="S219" i="26" s="1"/>
  <c r="M219" i="26"/>
  <c r="R139" i="19"/>
  <c r="S139" i="19" s="1"/>
  <c r="H139" i="19"/>
  <c r="R52" i="21"/>
  <c r="S52" i="21" s="1"/>
  <c r="R173" i="19"/>
  <c r="S173" i="19" s="1"/>
  <c r="R142" i="18"/>
  <c r="S142" i="18" s="1"/>
  <c r="N15" i="36"/>
  <c r="N15" i="34"/>
  <c r="H55" i="36"/>
  <c r="R17" i="27"/>
  <c r="S17" i="27" s="1"/>
  <c r="M17" i="27"/>
  <c r="M175" i="27"/>
  <c r="R175" i="27"/>
  <c r="S175" i="27" s="1"/>
  <c r="R51" i="27"/>
  <c r="S51" i="27" s="1"/>
  <c r="M51" i="27"/>
  <c r="R183" i="27"/>
  <c r="S183" i="27" s="1"/>
  <c r="R83" i="27"/>
  <c r="S83" i="27" s="1"/>
  <c r="E42" i="13" l="1"/>
  <c r="E15" i="13"/>
  <c r="D36" i="31"/>
  <c r="D26" i="13"/>
  <c r="G35" i="13"/>
  <c r="G26" i="13"/>
  <c r="G19" i="13"/>
  <c r="G13" i="13"/>
  <c r="F28" i="31"/>
  <c r="H40" i="31"/>
  <c r="H22" i="31"/>
  <c r="D43" i="13"/>
  <c r="D28" i="31"/>
  <c r="D17" i="13"/>
  <c r="E45" i="31"/>
  <c r="H41" i="31"/>
  <c r="H31" i="13"/>
  <c r="H30" i="13"/>
  <c r="H32" i="31"/>
  <c r="H31" i="31"/>
  <c r="H22" i="13"/>
  <c r="J44" i="13"/>
  <c r="G23" i="13"/>
  <c r="G27" i="31"/>
  <c r="G21" i="31"/>
  <c r="F41" i="13"/>
  <c r="F40" i="31"/>
  <c r="F29" i="13"/>
  <c r="F20" i="13"/>
  <c r="F18" i="13"/>
  <c r="F13" i="13"/>
  <c r="E13" i="13"/>
  <c r="E19" i="31"/>
  <c r="E37" i="31"/>
  <c r="F37" i="13"/>
  <c r="E31" i="31"/>
  <c r="E25" i="13"/>
  <c r="I49" i="31"/>
  <c r="I43" i="13"/>
  <c r="F16" i="13"/>
  <c r="E38" i="31"/>
  <c r="G40" i="31"/>
  <c r="G23" i="31"/>
  <c r="F45" i="31"/>
  <c r="F32" i="13"/>
  <c r="D40" i="31"/>
  <c r="H38" i="31"/>
  <c r="H35" i="31"/>
  <c r="F37" i="31"/>
  <c r="D27" i="13"/>
  <c r="F23" i="31"/>
  <c r="E25" i="31"/>
  <c r="J52" i="13"/>
  <c r="F36" i="31"/>
  <c r="F39" i="31"/>
  <c r="F31" i="31"/>
  <c r="F21" i="31"/>
  <c r="J50" i="13"/>
  <c r="H24" i="13"/>
  <c r="E33" i="31"/>
  <c r="E28" i="31"/>
  <c r="E34" i="13"/>
  <c r="E14" i="13"/>
  <c r="J51" i="13"/>
  <c r="J46" i="13"/>
  <c r="E35" i="13"/>
  <c r="D33" i="13"/>
  <c r="G34" i="31"/>
  <c r="F41" i="31"/>
  <c r="F35" i="13"/>
  <c r="G47" i="13"/>
  <c r="J47" i="13" s="1"/>
  <c r="G53" i="31"/>
  <c r="E24" i="31"/>
  <c r="D18" i="13"/>
  <c r="D24" i="31"/>
  <c r="D69" i="31" s="1"/>
  <c r="D70" i="31" s="1"/>
  <c r="H21" i="13"/>
  <c r="H27" i="31"/>
  <c r="M53" i="27"/>
  <c r="R53" i="27"/>
  <c r="S53" i="27" s="1"/>
  <c r="J43" i="13" l="1"/>
  <c r="F61" i="13"/>
  <c r="F62" i="13" s="1"/>
  <c r="D61" i="13"/>
  <c r="D62" i="13" s="1"/>
  <c r="H69" i="31"/>
  <c r="H70" i="31" s="1"/>
  <c r="H61" i="13"/>
  <c r="H62" i="13" s="1"/>
  <c r="E69" i="31"/>
  <c r="E70" i="31" s="1"/>
  <c r="G69" i="31"/>
  <c r="G70" i="31" s="1"/>
  <c r="F69" i="31"/>
  <c r="F70" i="31" s="1"/>
  <c r="E61" i="13"/>
  <c r="E62" i="13" s="1"/>
  <c r="G61" i="13"/>
  <c r="G62" i="13" s="1"/>
  <c r="AW14" i="15"/>
  <c r="AW12" i="15"/>
  <c r="W13" i="9" s="1"/>
  <c r="Y13" i="9" s="1"/>
  <c r="V13" i="12" s="1"/>
  <c r="Y13" i="12" s="1"/>
  <c r="AW34" i="15"/>
  <c r="E96" i="22" s="1"/>
  <c r="G96" i="22" s="1"/>
  <c r="R96" i="22" s="1"/>
  <c r="S96" i="22" s="1"/>
  <c r="AW22" i="15"/>
  <c r="AW32" i="15"/>
  <c r="W33" i="9" s="1"/>
  <c r="Y33" i="9" s="1"/>
  <c r="V33" i="12" s="1"/>
  <c r="Y33" i="12" s="1"/>
  <c r="AW25" i="15"/>
  <c r="AZ25" i="15" s="1"/>
  <c r="H20" i="33" s="1"/>
  <c r="E96" i="19"/>
  <c r="G96" i="19" s="1"/>
  <c r="R96" i="19" s="1"/>
  <c r="S96" i="19" s="1"/>
  <c r="AW23" i="15"/>
  <c r="W24" i="9" s="1"/>
  <c r="Y24" i="9" s="1"/>
  <c r="V24" i="12" s="1"/>
  <c r="Y24" i="12" s="1"/>
  <c r="AW26" i="15"/>
  <c r="AZ26" i="15" s="1"/>
  <c r="AW36" i="15"/>
  <c r="AZ36" i="15" s="1"/>
  <c r="H31" i="36" s="1"/>
  <c r="AW18" i="15"/>
  <c r="W19" i="9" s="1"/>
  <c r="Y19" i="9" s="1"/>
  <c r="V19" i="12" s="1"/>
  <c r="Y19" i="12" s="1"/>
  <c r="AW37" i="15"/>
  <c r="AZ37" i="15" s="1"/>
  <c r="H32" i="33" s="1"/>
  <c r="AW31" i="15"/>
  <c r="AZ31" i="15" s="1"/>
  <c r="H26" i="33" s="1"/>
  <c r="AW17" i="15"/>
  <c r="AW9" i="15"/>
  <c r="W10" i="9" s="1"/>
  <c r="Y10" i="9" s="1"/>
  <c r="V10" i="12" s="1"/>
  <c r="Y10" i="12" s="1"/>
  <c r="AW28" i="15"/>
  <c r="E96" i="21" s="1"/>
  <c r="G96" i="21" s="1"/>
  <c r="AW29" i="15"/>
  <c r="AZ29" i="15" s="1"/>
  <c r="H24" i="36" s="1"/>
  <c r="AW24" i="15"/>
  <c r="W25" i="9" s="1"/>
  <c r="Y25" i="9" s="1"/>
  <c r="V25" i="12" s="1"/>
  <c r="Y25" i="12" s="1"/>
  <c r="AW13" i="15"/>
  <c r="AW10" i="15"/>
  <c r="W11" i="9" s="1"/>
  <c r="Y11" i="9" s="1"/>
  <c r="V11" i="12" s="1"/>
  <c r="Y11" i="12" s="1"/>
  <c r="AW33" i="15"/>
  <c r="E55" i="22" s="1"/>
  <c r="G55" i="22" s="1"/>
  <c r="AW21" i="15"/>
  <c r="AW11" i="15"/>
  <c r="E136" i="18" s="1"/>
  <c r="G136" i="18" s="1"/>
  <c r="AW35" i="15"/>
  <c r="W36" i="9" s="1"/>
  <c r="Y36" i="9" s="1"/>
  <c r="V36" i="12" s="1"/>
  <c r="Y36" i="12" s="1"/>
  <c r="AW20" i="15"/>
  <c r="AZ20" i="15" s="1"/>
  <c r="AW15" i="15"/>
  <c r="W16" i="9" s="1"/>
  <c r="Y16" i="9" s="1"/>
  <c r="V16" i="12" s="1"/>
  <c r="Y16" i="12" s="1"/>
  <c r="AW30" i="15"/>
  <c r="W31" i="9" s="1"/>
  <c r="Y31" i="9" s="1"/>
  <c r="V31" i="12" s="1"/>
  <c r="Y31" i="12" s="1"/>
  <c r="AW19" i="15"/>
  <c r="E216" i="19" s="1"/>
  <c r="G216" i="19" s="1"/>
  <c r="R216" i="19" s="1"/>
  <c r="S216" i="19" s="1"/>
  <c r="AW27" i="15"/>
  <c r="W28" i="9" s="1"/>
  <c r="Y28" i="9" s="1"/>
  <c r="V28" i="12" s="1"/>
  <c r="Y28" i="12" s="1"/>
  <c r="AZ27" i="15" l="1"/>
  <c r="H22" i="33" s="1"/>
  <c r="AZ11" i="15"/>
  <c r="H6" i="33" s="1"/>
  <c r="W12" i="9"/>
  <c r="Y12" i="9" s="1"/>
  <c r="V12" i="12" s="1"/>
  <c r="Y12" i="12" s="1"/>
  <c r="I22" i="31" s="1"/>
  <c r="W27" i="9"/>
  <c r="Y27" i="9" s="1"/>
  <c r="V27" i="12" s="1"/>
  <c r="Y27" i="12" s="1"/>
  <c r="I37" i="31" s="1"/>
  <c r="AZ24" i="15"/>
  <c r="H19" i="33" s="1"/>
  <c r="W38" i="9"/>
  <c r="Y38" i="9" s="1"/>
  <c r="V38" i="12" s="1"/>
  <c r="E177" i="22"/>
  <c r="G177" i="22" s="1"/>
  <c r="H177" i="22" s="1"/>
  <c r="AZ23" i="15"/>
  <c r="H18" i="33" s="1"/>
  <c r="H31" i="33"/>
  <c r="AZ10" i="15"/>
  <c r="H5" i="33" s="1"/>
  <c r="E136" i="22"/>
  <c r="G136" i="22" s="1"/>
  <c r="R136" i="22" s="1"/>
  <c r="S136" i="22" s="1"/>
  <c r="W37" i="9"/>
  <c r="Y37" i="9" s="1"/>
  <c r="V37" i="12" s="1"/>
  <c r="Y37" i="12" s="1"/>
  <c r="E177" i="18"/>
  <c r="G177" i="18" s="1"/>
  <c r="H177" i="18" s="1"/>
  <c r="AZ15" i="15"/>
  <c r="AZ35" i="15"/>
  <c r="H30" i="36" s="1"/>
  <c r="E216" i="21"/>
  <c r="G216" i="21" s="1"/>
  <c r="H216" i="21" s="1"/>
  <c r="AZ18" i="15"/>
  <c r="H13" i="33" s="1"/>
  <c r="E177" i="19"/>
  <c r="G177" i="19" s="1"/>
  <c r="H177" i="19" s="1"/>
  <c r="AZ30" i="15"/>
  <c r="R177" i="22"/>
  <c r="S177" i="22" s="1"/>
  <c r="H26" i="36"/>
  <c r="E15" i="22"/>
  <c r="G15" i="22" s="1"/>
  <c r="H15" i="22" s="1"/>
  <c r="AZ32" i="15"/>
  <c r="H27" i="33" s="1"/>
  <c r="AZ12" i="15"/>
  <c r="H96" i="22"/>
  <c r="I21" i="31"/>
  <c r="I15" i="13"/>
  <c r="J15" i="13" s="1"/>
  <c r="I32" i="13"/>
  <c r="J32" i="13" s="1"/>
  <c r="I38" i="31"/>
  <c r="H15" i="33"/>
  <c r="H15" i="36"/>
  <c r="I26" i="31"/>
  <c r="I20" i="13"/>
  <c r="J20" i="13" s="1"/>
  <c r="I40" i="13"/>
  <c r="J40" i="13" s="1"/>
  <c r="I46" i="31"/>
  <c r="R55" i="22"/>
  <c r="S55" i="22" s="1"/>
  <c r="H55" i="22"/>
  <c r="I29" i="13"/>
  <c r="J29" i="13" s="1"/>
  <c r="I35" i="31"/>
  <c r="I20" i="31"/>
  <c r="I14" i="13"/>
  <c r="J14" i="13" s="1"/>
  <c r="I29" i="31"/>
  <c r="I23" i="13"/>
  <c r="J23" i="13" s="1"/>
  <c r="AZ21" i="15"/>
  <c r="E55" i="20"/>
  <c r="G55" i="20" s="1"/>
  <c r="I35" i="13"/>
  <c r="J35" i="13" s="1"/>
  <c r="I41" i="31"/>
  <c r="I37" i="13"/>
  <c r="J37" i="13" s="1"/>
  <c r="I43" i="31"/>
  <c r="H136" i="18"/>
  <c r="R136" i="18"/>
  <c r="S136" i="18" s="1"/>
  <c r="W34" i="9"/>
  <c r="Y34" i="9" s="1"/>
  <c r="V34" i="12" s="1"/>
  <c r="Y34" i="12" s="1"/>
  <c r="E96" i="18"/>
  <c r="G96" i="18" s="1"/>
  <c r="E135" i="21"/>
  <c r="G135" i="21" s="1"/>
  <c r="W30" i="9"/>
  <c r="Y30" i="9" s="1"/>
  <c r="V30" i="12" s="1"/>
  <c r="Y30" i="12" s="1"/>
  <c r="W32" i="9"/>
  <c r="Y32" i="9" s="1"/>
  <c r="V32" i="12" s="1"/>
  <c r="Y32" i="12" s="1"/>
  <c r="E55" i="21"/>
  <c r="G55" i="21" s="1"/>
  <c r="H21" i="33"/>
  <c r="H21" i="36"/>
  <c r="E177" i="20"/>
  <c r="G177" i="20" s="1"/>
  <c r="H20" i="36"/>
  <c r="E15" i="18"/>
  <c r="G15" i="18" s="1"/>
  <c r="W9" i="9"/>
  <c r="Y9" i="9" s="1"/>
  <c r="V9" i="12" s="1"/>
  <c r="Y9" i="12" s="1"/>
  <c r="AZ14" i="15"/>
  <c r="E15" i="19"/>
  <c r="G15" i="19" s="1"/>
  <c r="W15" i="9"/>
  <c r="Y15" i="9" s="1"/>
  <c r="V15" i="12" s="1"/>
  <c r="Y15" i="12" s="1"/>
  <c r="H216" i="19"/>
  <c r="H136" i="22"/>
  <c r="AZ33" i="15"/>
  <c r="H96" i="19"/>
  <c r="AZ28" i="15"/>
  <c r="I23" i="31"/>
  <c r="I17" i="13"/>
  <c r="J17" i="13" s="1"/>
  <c r="W14" i="9"/>
  <c r="Y14" i="9" s="1"/>
  <c r="V14" i="12" s="1"/>
  <c r="Y14" i="12" s="1"/>
  <c r="AZ13" i="15"/>
  <c r="H96" i="21"/>
  <c r="R96" i="21"/>
  <c r="S96" i="21" s="1"/>
  <c r="AZ17" i="15"/>
  <c r="E135" i="19"/>
  <c r="G135" i="19" s="1"/>
  <c r="AZ19" i="15"/>
  <c r="I34" i="31"/>
  <c r="I28" i="13"/>
  <c r="J28" i="13" s="1"/>
  <c r="H22" i="36"/>
  <c r="H30" i="33"/>
  <c r="H24" i="33"/>
  <c r="AZ9" i="15"/>
  <c r="E55" i="18"/>
  <c r="G55" i="18" s="1"/>
  <c r="W20" i="9"/>
  <c r="Y20" i="9" s="1"/>
  <c r="V20" i="12" s="1"/>
  <c r="Y20" i="12" s="1"/>
  <c r="E15" i="20"/>
  <c r="G15" i="20" s="1"/>
  <c r="W22" i="9"/>
  <c r="Y22" i="9" s="1"/>
  <c r="V22" i="12" s="1"/>
  <c r="Y22" i="12" s="1"/>
  <c r="E216" i="18"/>
  <c r="G216" i="18" s="1"/>
  <c r="W29" i="9"/>
  <c r="Y29" i="9" s="1"/>
  <c r="V29" i="12" s="1"/>
  <c r="Y29" i="12" s="1"/>
  <c r="W18" i="9"/>
  <c r="Y18" i="9" s="1"/>
  <c r="V18" i="12" s="1"/>
  <c r="Y18" i="12" s="1"/>
  <c r="W21" i="9"/>
  <c r="Y21" i="9" s="1"/>
  <c r="V21" i="12" s="1"/>
  <c r="Y21" i="12" s="1"/>
  <c r="E55" i="19"/>
  <c r="G55" i="19" s="1"/>
  <c r="AZ16" i="15"/>
  <c r="E216" i="22"/>
  <c r="G216" i="22" s="1"/>
  <c r="AZ22" i="15"/>
  <c r="E96" i="20"/>
  <c r="G96" i="20" s="1"/>
  <c r="W23" i="9"/>
  <c r="Y23" i="9" s="1"/>
  <c r="V23" i="12" s="1"/>
  <c r="Y23" i="12" s="1"/>
  <c r="W17" i="9"/>
  <c r="Y17" i="9" s="1"/>
  <c r="V17" i="12" s="1"/>
  <c r="Y17" i="12" s="1"/>
  <c r="E177" i="21"/>
  <c r="G177" i="21" s="1"/>
  <c r="E216" i="20"/>
  <c r="G216" i="20" s="1"/>
  <c r="W26" i="9"/>
  <c r="Y26" i="9" s="1"/>
  <c r="V26" i="12" s="1"/>
  <c r="Y26" i="12" s="1"/>
  <c r="W35" i="9"/>
  <c r="Y35" i="9" s="1"/>
  <c r="V35" i="12" s="1"/>
  <c r="Y35" i="12" s="1"/>
  <c r="E15" i="21"/>
  <c r="G15" i="21" s="1"/>
  <c r="AZ34" i="15"/>
  <c r="E135" i="20"/>
  <c r="G135" i="20" s="1"/>
  <c r="I16" i="13" l="1"/>
  <c r="J16" i="13" s="1"/>
  <c r="H19" i="36"/>
  <c r="I31" i="13"/>
  <c r="J31" i="13" s="1"/>
  <c r="R15" i="22"/>
  <c r="S15" i="22" s="1"/>
  <c r="H6" i="36"/>
  <c r="H5" i="36"/>
  <c r="H18" i="36"/>
  <c r="R177" i="19"/>
  <c r="S177" i="19" s="1"/>
  <c r="H27" i="36"/>
  <c r="R177" i="18"/>
  <c r="S177" i="18" s="1"/>
  <c r="R216" i="21"/>
  <c r="S216" i="21" s="1"/>
  <c r="H13" i="36"/>
  <c r="H7" i="36"/>
  <c r="H7" i="33"/>
  <c r="I41" i="13"/>
  <c r="J41" i="13" s="1"/>
  <c r="I47" i="31"/>
  <c r="H25" i="36"/>
  <c r="H25" i="33"/>
  <c r="H10" i="36"/>
  <c r="H10" i="33"/>
  <c r="I33" i="31"/>
  <c r="I27" i="13"/>
  <c r="J27" i="13" s="1"/>
  <c r="R15" i="20"/>
  <c r="S15" i="20" s="1"/>
  <c r="H15" i="20"/>
  <c r="I24" i="31"/>
  <c r="I18" i="13"/>
  <c r="J18" i="13" s="1"/>
  <c r="R96" i="18"/>
  <c r="S96" i="18" s="1"/>
  <c r="H96" i="18"/>
  <c r="I39" i="13"/>
  <c r="J39" i="13" s="1"/>
  <c r="I45" i="31"/>
  <c r="H96" i="20"/>
  <c r="R96" i="20"/>
  <c r="S96" i="20" s="1"/>
  <c r="I33" i="13"/>
  <c r="J33" i="13" s="1"/>
  <c r="I39" i="31"/>
  <c r="I24" i="13"/>
  <c r="J24" i="13" s="1"/>
  <c r="I30" i="31"/>
  <c r="H23" i="33"/>
  <c r="H23" i="36"/>
  <c r="H3" i="33"/>
  <c r="H3" i="36"/>
  <c r="I36" i="13"/>
  <c r="J36" i="13" s="1"/>
  <c r="I42" i="31"/>
  <c r="I38" i="13"/>
  <c r="J38" i="13" s="1"/>
  <c r="I44" i="31"/>
  <c r="H16" i="36"/>
  <c r="H16" i="33"/>
  <c r="H15" i="21"/>
  <c r="R15" i="21"/>
  <c r="S15" i="21" s="1"/>
  <c r="I22" i="13"/>
  <c r="J22" i="13" s="1"/>
  <c r="I28" i="31"/>
  <c r="H12" i="33"/>
  <c r="H12" i="36"/>
  <c r="H55" i="20"/>
  <c r="R55" i="20"/>
  <c r="S55" i="20" s="1"/>
  <c r="H177" i="21"/>
  <c r="R177" i="21"/>
  <c r="S177" i="21" s="1"/>
  <c r="H17" i="33"/>
  <c r="H17" i="36"/>
  <c r="H55" i="19"/>
  <c r="R55" i="19"/>
  <c r="S55" i="19" s="1"/>
  <c r="R216" i="18"/>
  <c r="S216" i="18" s="1"/>
  <c r="H216" i="18"/>
  <c r="R55" i="18"/>
  <c r="S55" i="18" s="1"/>
  <c r="H55" i="18"/>
  <c r="H14" i="36"/>
  <c r="H14" i="33"/>
  <c r="I25" i="31"/>
  <c r="I19" i="13"/>
  <c r="J19" i="13" s="1"/>
  <c r="I19" i="31"/>
  <c r="I13" i="13"/>
  <c r="I40" i="31"/>
  <c r="I34" i="13"/>
  <c r="J34" i="13" s="1"/>
  <c r="R216" i="20"/>
  <c r="S216" i="20" s="1"/>
  <c r="H216" i="20"/>
  <c r="H11" i="33"/>
  <c r="H11" i="36"/>
  <c r="H9" i="33"/>
  <c r="H9" i="36"/>
  <c r="H55" i="21"/>
  <c r="R55" i="21"/>
  <c r="S55" i="21" s="1"/>
  <c r="R135" i="20"/>
  <c r="S135" i="20" s="1"/>
  <c r="H135" i="20"/>
  <c r="H29" i="36"/>
  <c r="H29" i="33"/>
  <c r="I30" i="13"/>
  <c r="J30" i="13" s="1"/>
  <c r="I36" i="31"/>
  <c r="I27" i="31"/>
  <c r="I21" i="13"/>
  <c r="J21" i="13" s="1"/>
  <c r="H216" i="22"/>
  <c r="I25" i="13"/>
  <c r="J25" i="13" s="1"/>
  <c r="I31" i="31"/>
  <c r="I26" i="13"/>
  <c r="J26" i="13" s="1"/>
  <c r="I32" i="31"/>
  <c r="H4" i="36"/>
  <c r="H4" i="33"/>
  <c r="H135" i="19"/>
  <c r="R135" i="19"/>
  <c r="S135" i="19" s="1"/>
  <c r="H8" i="33"/>
  <c r="H8" i="36"/>
  <c r="H28" i="36"/>
  <c r="H28" i="33"/>
  <c r="H15" i="19"/>
  <c r="R15" i="19"/>
  <c r="S15" i="19" s="1"/>
  <c r="R15" i="18"/>
  <c r="S15" i="18" s="1"/>
  <c r="H15" i="18"/>
  <c r="H177" i="20"/>
  <c r="R177" i="20"/>
  <c r="S177" i="20" s="1"/>
  <c r="H135" i="21"/>
  <c r="R135" i="21"/>
  <c r="S135" i="21" s="1"/>
  <c r="J13" i="13" l="1"/>
  <c r="AI34" i="15"/>
  <c r="E94" i="22" s="1"/>
  <c r="G94" i="22" s="1"/>
  <c r="AI38" i="15"/>
  <c r="E13" i="23" s="1"/>
  <c r="G13" i="23" s="1"/>
  <c r="AI41" i="15"/>
  <c r="E134" i="23" s="1"/>
  <c r="G134" i="23" s="1"/>
  <c r="AI39" i="15"/>
  <c r="E53" i="23" s="1"/>
  <c r="G53" i="23" s="1"/>
  <c r="AI40" i="15"/>
  <c r="E94" i="23" s="1"/>
  <c r="G94" i="23" s="1"/>
  <c r="AI42" i="15"/>
  <c r="AL42" i="15" s="1"/>
  <c r="AI46" i="15"/>
  <c r="E94" i="24" s="1"/>
  <c r="G94" i="24" s="1"/>
  <c r="AI47" i="15"/>
  <c r="E134" i="24" s="1"/>
  <c r="G134" i="24" s="1"/>
  <c r="AI49" i="15"/>
  <c r="AL49" i="15" s="1"/>
  <c r="AI51" i="15"/>
  <c r="E53" i="25" s="1"/>
  <c r="G53" i="25" s="1"/>
  <c r="AI50" i="15"/>
  <c r="E13" i="25" s="1"/>
  <c r="G13" i="25" s="1"/>
  <c r="AI45" i="15"/>
  <c r="E53" i="24" s="1"/>
  <c r="G53" i="24" s="1"/>
  <c r="AI48" i="15"/>
  <c r="E175" i="24" s="1"/>
  <c r="G175" i="24" s="1"/>
  <c r="AI53" i="15"/>
  <c r="E134" i="25" s="1"/>
  <c r="G134" i="25" s="1"/>
  <c r="AI44" i="15"/>
  <c r="E13" i="24" s="1"/>
  <c r="G13" i="24" s="1"/>
  <c r="AI43" i="15"/>
  <c r="E214" i="23" s="1"/>
  <c r="G214" i="23" s="1"/>
  <c r="AI54" i="15"/>
  <c r="E176" i="25" s="1"/>
  <c r="G176" i="25" s="1"/>
  <c r="AI55" i="15"/>
  <c r="E214" i="25" s="1"/>
  <c r="G214" i="25" s="1"/>
  <c r="AL51" i="15" l="1"/>
  <c r="G48" i="36" s="1"/>
  <c r="AL50" i="15"/>
  <c r="G47" i="33" s="1"/>
  <c r="E176" i="23"/>
  <c r="G176" i="23" s="1"/>
  <c r="R176" i="23" s="1"/>
  <c r="S176" i="23" s="1"/>
  <c r="AL34" i="15"/>
  <c r="G29" i="33" s="1"/>
  <c r="AL54" i="15"/>
  <c r="G51" i="36" s="1"/>
  <c r="AL44" i="15"/>
  <c r="G41" i="33" s="1"/>
  <c r="AL55" i="15"/>
  <c r="G52" i="36" s="1"/>
  <c r="AL43" i="15"/>
  <c r="G40" i="36" s="1"/>
  <c r="H214" i="23"/>
  <c r="R214" i="23"/>
  <c r="S214" i="23" s="1"/>
  <c r="H214" i="25"/>
  <c r="R214" i="25"/>
  <c r="S214" i="25" s="1"/>
  <c r="H94" i="23"/>
  <c r="R94" i="23"/>
  <c r="S94" i="23" s="1"/>
  <c r="H53" i="24"/>
  <c r="R53" i="24"/>
  <c r="S53" i="24" s="1"/>
  <c r="H53" i="25"/>
  <c r="R53" i="25"/>
  <c r="S53" i="25" s="1"/>
  <c r="H94" i="24"/>
  <c r="R94" i="24"/>
  <c r="S94" i="24" s="1"/>
  <c r="H53" i="23"/>
  <c r="R53" i="23"/>
  <c r="S53" i="23" s="1"/>
  <c r="H94" i="22"/>
  <c r="H175" i="24"/>
  <c r="R175" i="24"/>
  <c r="S175" i="24" s="1"/>
  <c r="R176" i="25"/>
  <c r="S176" i="25" s="1"/>
  <c r="H176" i="25"/>
  <c r="R13" i="24"/>
  <c r="S13" i="24" s="1"/>
  <c r="H13" i="24"/>
  <c r="G46" i="36"/>
  <c r="G46" i="33"/>
  <c r="H134" i="23"/>
  <c r="R134" i="23"/>
  <c r="S134" i="23" s="1"/>
  <c r="H134" i="25"/>
  <c r="R134" i="25"/>
  <c r="S134" i="25" s="1"/>
  <c r="R13" i="25"/>
  <c r="S13" i="25" s="1"/>
  <c r="H13" i="25"/>
  <c r="H134" i="24"/>
  <c r="R134" i="24"/>
  <c r="S134" i="24" s="1"/>
  <c r="G39" i="36"/>
  <c r="G39" i="33"/>
  <c r="H13" i="23"/>
  <c r="R13" i="23"/>
  <c r="S13" i="23" s="1"/>
  <c r="G51" i="33"/>
  <c r="AL48" i="15"/>
  <c r="AL45" i="15"/>
  <c r="G47" i="36"/>
  <c r="G48" i="33"/>
  <c r="E214" i="24"/>
  <c r="G214" i="24" s="1"/>
  <c r="AL47" i="15"/>
  <c r="AL46" i="15"/>
  <c r="AL40" i="15"/>
  <c r="AL39" i="15"/>
  <c r="AL41" i="15"/>
  <c r="AL38" i="15"/>
  <c r="AL53" i="15"/>
  <c r="G41" i="36" l="1"/>
  <c r="G40" i="33"/>
  <c r="H176" i="23"/>
  <c r="G52" i="33"/>
  <c r="G50" i="33"/>
  <c r="G50" i="36"/>
  <c r="G36" i="36"/>
  <c r="G36" i="33"/>
  <c r="G44" i="36"/>
  <c r="G44" i="33"/>
  <c r="G37" i="36"/>
  <c r="G37" i="33"/>
  <c r="G35" i="36"/>
  <c r="G35" i="33"/>
  <c r="G43" i="36"/>
  <c r="G43" i="33"/>
  <c r="G42" i="33"/>
  <c r="G42" i="36"/>
  <c r="G38" i="36"/>
  <c r="G38" i="33"/>
  <c r="H214" i="24"/>
  <c r="R214" i="24"/>
  <c r="S214" i="24" s="1"/>
  <c r="G45" i="36"/>
  <c r="G45" i="33"/>
  <c r="AI30" i="15"/>
  <c r="E175" i="21" s="1"/>
  <c r="G175" i="21" s="1"/>
  <c r="AI35" i="15"/>
  <c r="AL35" i="15" s="1"/>
  <c r="AI31" i="15"/>
  <c r="AL31" i="15" s="1"/>
  <c r="AI36" i="15"/>
  <c r="AL36" i="15" s="1"/>
  <c r="AI27" i="15"/>
  <c r="AL27" i="15" s="1"/>
  <c r="AI32" i="15"/>
  <c r="E13" i="22" s="1"/>
  <c r="G13" i="22" s="1"/>
  <c r="AI26" i="15"/>
  <c r="AL26" i="15" s="1"/>
  <c r="AI37" i="15"/>
  <c r="AL37" i="15" s="1"/>
  <c r="AI29" i="15"/>
  <c r="E133" i="21" s="1"/>
  <c r="G133" i="21" s="1"/>
  <c r="AI33" i="15"/>
  <c r="AL33" i="15" s="1"/>
  <c r="AI28" i="15"/>
  <c r="E94" i="21" s="1"/>
  <c r="G94" i="21" s="1"/>
  <c r="AI14" i="15"/>
  <c r="AL14" i="15" s="1"/>
  <c r="G9" i="33" s="1"/>
  <c r="AI23" i="15"/>
  <c r="E133" i="20" s="1"/>
  <c r="G133" i="20" s="1"/>
  <c r="AI16" i="15"/>
  <c r="E94" i="19" s="1"/>
  <c r="G94" i="19" s="1"/>
  <c r="AI17" i="15"/>
  <c r="E133" i="19" s="1"/>
  <c r="G133" i="19" s="1"/>
  <c r="AI20" i="15"/>
  <c r="AL20" i="15" s="1"/>
  <c r="AI18" i="15"/>
  <c r="AL18" i="15" s="1"/>
  <c r="AI24" i="15"/>
  <c r="E175" i="20" s="1"/>
  <c r="G175" i="20" s="1"/>
  <c r="AI9" i="15"/>
  <c r="AL9" i="15" s="1"/>
  <c r="AI19" i="15"/>
  <c r="E214" i="19" s="1"/>
  <c r="G214" i="19" s="1"/>
  <c r="AL19" i="15"/>
  <c r="G14" i="33" s="1"/>
  <c r="AI13" i="15"/>
  <c r="AL13" i="15" s="1"/>
  <c r="AI15" i="15"/>
  <c r="E53" i="19" s="1"/>
  <c r="G53" i="19" s="1"/>
  <c r="AI21" i="15"/>
  <c r="E53" i="20" s="1"/>
  <c r="G53" i="20" s="1"/>
  <c r="AL21" i="15"/>
  <c r="G16" i="33" s="1"/>
  <c r="AI22" i="15"/>
  <c r="E94" i="20" s="1"/>
  <c r="G94" i="20" s="1"/>
  <c r="AI10" i="15"/>
  <c r="E94" i="18" s="1"/>
  <c r="G94" i="18" s="1"/>
  <c r="AI11" i="15"/>
  <c r="AL11" i="15" s="1"/>
  <c r="G6" i="33" s="1"/>
  <c r="AI12" i="15"/>
  <c r="AL12" i="15" s="1"/>
  <c r="AI25" i="15"/>
  <c r="E214" i="20" s="1"/>
  <c r="G214" i="20" s="1"/>
  <c r="E214" i="21" l="1"/>
  <c r="G214" i="21" s="1"/>
  <c r="H214" i="21" s="1"/>
  <c r="AL30" i="15"/>
  <c r="G25" i="33" s="1"/>
  <c r="E214" i="22"/>
  <c r="G214" i="22" s="1"/>
  <c r="H214" i="22" s="1"/>
  <c r="AL17" i="15"/>
  <c r="G12" i="33" s="1"/>
  <c r="E13" i="19"/>
  <c r="G13" i="19" s="1"/>
  <c r="H13" i="19" s="1"/>
  <c r="E175" i="18"/>
  <c r="G175" i="18" s="1"/>
  <c r="H175" i="18" s="1"/>
  <c r="AL10" i="15"/>
  <c r="G5" i="33" s="1"/>
  <c r="E134" i="18"/>
  <c r="G134" i="18" s="1"/>
  <c r="H134" i="18" s="1"/>
  <c r="E175" i="19"/>
  <c r="G175" i="19" s="1"/>
  <c r="H175" i="19" s="1"/>
  <c r="AL23" i="15"/>
  <c r="G18" i="33" s="1"/>
  <c r="E53" i="22"/>
  <c r="G53" i="22" s="1"/>
  <c r="H53" i="22" s="1"/>
  <c r="AL22" i="15"/>
  <c r="G17" i="33" s="1"/>
  <c r="AL15" i="15"/>
  <c r="G10" i="33" s="1"/>
  <c r="AL16" i="15"/>
  <c r="G11" i="33" s="1"/>
  <c r="E13" i="20"/>
  <c r="G13" i="20" s="1"/>
  <c r="H13" i="20" s="1"/>
  <c r="H214" i="20"/>
  <c r="H53" i="20"/>
  <c r="G3" i="33"/>
  <c r="G13" i="33"/>
  <c r="H94" i="21"/>
  <c r="G22" i="33"/>
  <c r="G30" i="33"/>
  <c r="H94" i="18"/>
  <c r="H94" i="20"/>
  <c r="G4" i="33"/>
  <c r="G15" i="33"/>
  <c r="G32" i="33"/>
  <c r="G31" i="33"/>
  <c r="H175" i="21"/>
  <c r="H53" i="19"/>
  <c r="H175" i="20"/>
  <c r="H133" i="19"/>
  <c r="H94" i="19"/>
  <c r="G28" i="33"/>
  <c r="G21" i="33"/>
  <c r="G7" i="33"/>
  <c r="G8" i="33"/>
  <c r="H214" i="19"/>
  <c r="H133" i="20"/>
  <c r="H133" i="21"/>
  <c r="H13" i="22"/>
  <c r="G26" i="33"/>
  <c r="E214" i="18"/>
  <c r="G214" i="18" s="1"/>
  <c r="E53" i="18"/>
  <c r="G53" i="18" s="1"/>
  <c r="E13" i="18"/>
  <c r="G13" i="18" s="1"/>
  <c r="E53" i="21"/>
  <c r="G53" i="21" s="1"/>
  <c r="AL28" i="15"/>
  <c r="E175" i="22"/>
  <c r="G175" i="22" s="1"/>
  <c r="AL29" i="15"/>
  <c r="AL24" i="15"/>
  <c r="E13" i="21"/>
  <c r="G13" i="21" s="1"/>
  <c r="E134" i="22"/>
  <c r="G134" i="22" s="1"/>
  <c r="AL25" i="15"/>
  <c r="AL32" i="15"/>
  <c r="G27" i="33" l="1"/>
  <c r="H53" i="21"/>
  <c r="H53" i="18"/>
  <c r="G20" i="33"/>
  <c r="G24" i="33"/>
  <c r="H214" i="18"/>
  <c r="G19" i="33"/>
  <c r="H134" i="22"/>
  <c r="H175" i="22"/>
  <c r="H13" i="21"/>
  <c r="G23" i="33"/>
  <c r="H13" i="18"/>
  <c r="BK30" i="15"/>
  <c r="E179" i="21" s="1"/>
  <c r="G179" i="21" s="1"/>
  <c r="BK25" i="15"/>
  <c r="E218" i="20" s="1"/>
  <c r="G218" i="20" s="1"/>
  <c r="BK22" i="15"/>
  <c r="E98" i="20" s="1"/>
  <c r="G98" i="20" s="1"/>
  <c r="BK21" i="15"/>
  <c r="E57" i="20" s="1"/>
  <c r="G57" i="20" s="1"/>
  <c r="BK14" i="15"/>
  <c r="E17" i="19" s="1"/>
  <c r="G17" i="19" s="1"/>
  <c r="BK19" i="15"/>
  <c r="E218" i="19" s="1"/>
  <c r="G218" i="19" s="1"/>
  <c r="BK20" i="15"/>
  <c r="E17" i="20" s="1"/>
  <c r="G17" i="20" s="1"/>
  <c r="BK33" i="15"/>
  <c r="E57" i="22" s="1"/>
  <c r="G57" i="22" s="1"/>
  <c r="BK37" i="15"/>
  <c r="BN37" i="15" s="1"/>
  <c r="BK10" i="15"/>
  <c r="E98" i="18" s="1"/>
  <c r="G98" i="18" s="1"/>
  <c r="BK27" i="15"/>
  <c r="E57" i="21" s="1"/>
  <c r="G57" i="21" s="1"/>
  <c r="H57" i="21" s="1"/>
  <c r="BK13" i="15"/>
  <c r="E218" i="18" s="1"/>
  <c r="G218" i="18" s="1"/>
  <c r="BK28" i="15"/>
  <c r="E98" i="21" s="1"/>
  <c r="G98" i="21" s="1"/>
  <c r="BK18" i="15"/>
  <c r="BN18" i="15" s="1"/>
  <c r="K13" i="33" s="1"/>
  <c r="BN8" i="15"/>
  <c r="BK9" i="15"/>
  <c r="BN9" i="15" s="1"/>
  <c r="BK29" i="15"/>
  <c r="E137" i="21" s="1"/>
  <c r="G137" i="21" s="1"/>
  <c r="BK36" i="15"/>
  <c r="E179" i="22" s="1"/>
  <c r="G179" i="22" s="1"/>
  <c r="BK32" i="15"/>
  <c r="BN32" i="15" s="1"/>
  <c r="K27" i="33" s="1"/>
  <c r="BK16" i="15"/>
  <c r="BN16" i="15" s="1"/>
  <c r="BK15" i="15"/>
  <c r="E57" i="19" s="1"/>
  <c r="G57" i="19" s="1"/>
  <c r="BK35" i="15"/>
  <c r="BN35" i="15" s="1"/>
  <c r="BK12" i="15"/>
  <c r="BN12" i="15" s="1"/>
  <c r="K7" i="33" s="1"/>
  <c r="BK24" i="15"/>
  <c r="E179" i="20" s="1"/>
  <c r="G179" i="20" s="1"/>
  <c r="BK17" i="15"/>
  <c r="BK34" i="15"/>
  <c r="BN34" i="15" s="1"/>
  <c r="BK31" i="15"/>
  <c r="BN31" i="15" s="1"/>
  <c r="BK11" i="15"/>
  <c r="BK23" i="15"/>
  <c r="BK26" i="15"/>
  <c r="BN14" i="15" l="1"/>
  <c r="K9" i="33" s="1"/>
  <c r="E17" i="22"/>
  <c r="G17" i="22" s="1"/>
  <c r="H17" i="22" s="1"/>
  <c r="E57" i="18"/>
  <c r="G57" i="18" s="1"/>
  <c r="BN22" i="15"/>
  <c r="K17" i="33" s="1"/>
  <c r="BN20" i="15"/>
  <c r="K15" i="33" s="1"/>
  <c r="E218" i="21"/>
  <c r="G218" i="21" s="1"/>
  <c r="H218" i="21" s="1"/>
  <c r="E98" i="22"/>
  <c r="G98" i="22" s="1"/>
  <c r="E179" i="18"/>
  <c r="G179" i="18" s="1"/>
  <c r="H179" i="18" s="1"/>
  <c r="E179" i="19"/>
  <c r="G179" i="19" s="1"/>
  <c r="H179" i="19" s="1"/>
  <c r="BN27" i="15"/>
  <c r="K22" i="33" s="1"/>
  <c r="E218" i="22"/>
  <c r="G218" i="22" s="1"/>
  <c r="H218" i="22" s="1"/>
  <c r="BN28" i="15"/>
  <c r="K23" i="33" s="1"/>
  <c r="BN19" i="15"/>
  <c r="K14" i="33" s="1"/>
  <c r="BN29" i="15"/>
  <c r="K24" i="33" s="1"/>
  <c r="BN24" i="15"/>
  <c r="BN30" i="15"/>
  <c r="K25" i="33" s="1"/>
  <c r="BN13" i="15"/>
  <c r="K8" i="33" s="1"/>
  <c r="BN25" i="15"/>
  <c r="K20" i="33" s="1"/>
  <c r="K19" i="33"/>
  <c r="K26" i="33"/>
  <c r="BN11" i="15"/>
  <c r="E138" i="18"/>
  <c r="G138" i="18" s="1"/>
  <c r="H179" i="22"/>
  <c r="H57" i="22"/>
  <c r="BN26" i="15"/>
  <c r="E17" i="21"/>
  <c r="G17" i="21" s="1"/>
  <c r="K30" i="33"/>
  <c r="H137" i="21"/>
  <c r="K3" i="33"/>
  <c r="K11" i="33"/>
  <c r="H98" i="21"/>
  <c r="H98" i="22"/>
  <c r="E137" i="19"/>
  <c r="G137" i="19" s="1"/>
  <c r="BN17" i="15"/>
  <c r="K4" i="33"/>
  <c r="H98" i="18"/>
  <c r="H218" i="19"/>
  <c r="H57" i="20"/>
  <c r="E137" i="20"/>
  <c r="G137" i="20" s="1"/>
  <c r="BN23" i="15"/>
  <c r="K29" i="33"/>
  <c r="H179" i="20"/>
  <c r="H57" i="19"/>
  <c r="H17" i="20"/>
  <c r="H17" i="19"/>
  <c r="H98" i="20"/>
  <c r="H179" i="21"/>
  <c r="BN36" i="15"/>
  <c r="K32" i="33"/>
  <c r="E98" i="19"/>
  <c r="G98" i="19" s="1"/>
  <c r="H218" i="20"/>
  <c r="BN33" i="15"/>
  <c r="BN10" i="15"/>
  <c r="E138" i="22"/>
  <c r="G138" i="22" s="1"/>
  <c r="H218" i="18"/>
  <c r="BN15" i="15"/>
  <c r="H57" i="18"/>
  <c r="E17" i="18"/>
  <c r="G17" i="18" s="1"/>
  <c r="BN21" i="15"/>
  <c r="K16" i="33" l="1"/>
  <c r="K5" i="33"/>
  <c r="H98" i="19"/>
  <c r="K12" i="33"/>
  <c r="K10" i="33"/>
  <c r="H137" i="19"/>
  <c r="H17" i="21"/>
  <c r="H138" i="18"/>
  <c r="H17" i="18"/>
  <c r="K28" i="33"/>
  <c r="K18" i="33"/>
  <c r="H138" i="22"/>
  <c r="K31" i="33"/>
  <c r="H137" i="20"/>
  <c r="K21" i="33"/>
  <c r="K6" i="33"/>
  <c r="BR26" i="15"/>
  <c r="E18" i="21" s="1"/>
  <c r="G18" i="21" s="1"/>
  <c r="R18" i="21" s="1"/>
  <c r="S18" i="21" s="1"/>
  <c r="BR11" i="15"/>
  <c r="BR15" i="15"/>
  <c r="E58" i="19" s="1"/>
  <c r="G58" i="19" s="1"/>
  <c r="R58" i="19" s="1"/>
  <c r="S58" i="19" s="1"/>
  <c r="BR10" i="15"/>
  <c r="BU10" i="15" s="1"/>
  <c r="I5" i="33" s="1"/>
  <c r="BR37" i="15"/>
  <c r="BU37" i="15" s="1"/>
  <c r="I32" i="36" s="1"/>
  <c r="BR30" i="15"/>
  <c r="BU30" i="15" s="1"/>
  <c r="I25" i="33" s="1"/>
  <c r="BU13" i="15"/>
  <c r="I8" i="36" s="1"/>
  <c r="BR14" i="15"/>
  <c r="BR16" i="15"/>
  <c r="E219" i="18"/>
  <c r="G219" i="18" s="1"/>
  <c r="H219" i="18" s="1"/>
  <c r="BR36" i="15"/>
  <c r="BU36" i="15" s="1"/>
  <c r="I31" i="33" s="1"/>
  <c r="BR29" i="15"/>
  <c r="BU29" i="15" s="1"/>
  <c r="BR31" i="15"/>
  <c r="BR9" i="15"/>
  <c r="E58" i="18" s="1"/>
  <c r="G58" i="18" s="1"/>
  <c r="BR17" i="15"/>
  <c r="BR25" i="15"/>
  <c r="BU25" i="15" s="1"/>
  <c r="I20" i="33" s="1"/>
  <c r="BR27" i="15"/>
  <c r="E58" i="21" s="1"/>
  <c r="G58" i="21" s="1"/>
  <c r="H58" i="21" s="1"/>
  <c r="BR18" i="15"/>
  <c r="E180" i="19" s="1"/>
  <c r="G180" i="19" s="1"/>
  <c r="R180" i="19" s="1"/>
  <c r="S180" i="19" s="1"/>
  <c r="BR21" i="15"/>
  <c r="BU21" i="15" s="1"/>
  <c r="I16" i="36" s="1"/>
  <c r="BR20" i="15"/>
  <c r="BU20" i="15" s="1"/>
  <c r="I15" i="36" s="1"/>
  <c r="BR8" i="15"/>
  <c r="BU8" i="15" s="1"/>
  <c r="I3" i="36" s="1"/>
  <c r="BR35" i="15"/>
  <c r="BU35" i="15" s="1"/>
  <c r="I30" i="36" s="1"/>
  <c r="BR33" i="15"/>
  <c r="BR23" i="15"/>
  <c r="BU23" i="15" s="1"/>
  <c r="I18" i="36" s="1"/>
  <c r="BR12" i="15"/>
  <c r="BU12" i="15" s="1"/>
  <c r="I7" i="33" s="1"/>
  <c r="E180" i="18"/>
  <c r="G180" i="18" s="1"/>
  <c r="H180" i="18" s="1"/>
  <c r="BR19" i="15"/>
  <c r="E219" i="19" s="1"/>
  <c r="G219" i="19" s="1"/>
  <c r="H219" i="19" s="1"/>
  <c r="BR22" i="15"/>
  <c r="E99" i="20" s="1"/>
  <c r="G99" i="20" s="1"/>
  <c r="H99" i="20" s="1"/>
  <c r="BR32" i="15"/>
  <c r="E18" i="22" s="1"/>
  <c r="G18" i="22" s="1"/>
  <c r="BR28" i="15"/>
  <c r="E99" i="21" s="1"/>
  <c r="G99" i="21" s="1"/>
  <c r="BR34" i="15"/>
  <c r="E99" i="22" s="1"/>
  <c r="G99" i="22" s="1"/>
  <c r="BR24" i="15"/>
  <c r="BU24" i="15" s="1"/>
  <c r="E58" i="20" l="1"/>
  <c r="G58" i="20" s="1"/>
  <c r="H58" i="20" s="1"/>
  <c r="E18" i="20"/>
  <c r="G18" i="20" s="1"/>
  <c r="H18" i="20" s="1"/>
  <c r="BU18" i="15"/>
  <c r="I13" i="33" s="1"/>
  <c r="BU9" i="15"/>
  <c r="I4" i="36" s="1"/>
  <c r="BU34" i="15"/>
  <c r="I29" i="36" s="1"/>
  <c r="BU32" i="15"/>
  <c r="I27" i="36" s="1"/>
  <c r="E180" i="22"/>
  <c r="G180" i="22" s="1"/>
  <c r="R180" i="22" s="1"/>
  <c r="S180" i="22" s="1"/>
  <c r="E99" i="18"/>
  <c r="G99" i="18" s="1"/>
  <c r="H99" i="18" s="1"/>
  <c r="BU28" i="15"/>
  <c r="I23" i="36" s="1"/>
  <c r="BU22" i="15"/>
  <c r="I17" i="33" s="1"/>
  <c r="E219" i="22"/>
  <c r="G219" i="22" s="1"/>
  <c r="H219" i="22" s="1"/>
  <c r="BU15" i="15"/>
  <c r="I10" i="36" s="1"/>
  <c r="BU26" i="15"/>
  <c r="I21" i="36" s="1"/>
  <c r="E180" i="20"/>
  <c r="G180" i="20" s="1"/>
  <c r="H180" i="20" s="1"/>
  <c r="E138" i="21"/>
  <c r="G138" i="21" s="1"/>
  <c r="H138" i="21" s="1"/>
  <c r="E18" i="18"/>
  <c r="G18" i="18" s="1"/>
  <c r="H18" i="18" s="1"/>
  <c r="E138" i="20"/>
  <c r="G138" i="20" s="1"/>
  <c r="H138" i="20" s="1"/>
  <c r="I20" i="36"/>
  <c r="I3" i="33"/>
  <c r="I18" i="33"/>
  <c r="R219" i="18"/>
  <c r="S219" i="18" s="1"/>
  <c r="I15" i="33"/>
  <c r="I5" i="36"/>
  <c r="R180" i="18"/>
  <c r="S180" i="18" s="1"/>
  <c r="I7" i="36"/>
  <c r="H18" i="21"/>
  <c r="I32" i="33"/>
  <c r="I19" i="33"/>
  <c r="I19" i="36"/>
  <c r="R58" i="20"/>
  <c r="S58" i="20" s="1"/>
  <c r="R99" i="22"/>
  <c r="S99" i="22" s="1"/>
  <c r="H99" i="22"/>
  <c r="H18" i="22"/>
  <c r="R18" i="22"/>
  <c r="S18" i="22" s="1"/>
  <c r="I24" i="33"/>
  <c r="I24" i="36"/>
  <c r="R58" i="18"/>
  <c r="S58" i="18" s="1"/>
  <c r="H58" i="18"/>
  <c r="E18" i="19"/>
  <c r="G18" i="19" s="1"/>
  <c r="BU14" i="15"/>
  <c r="H99" i="21"/>
  <c r="R99" i="21"/>
  <c r="S99" i="21" s="1"/>
  <c r="E58" i="22"/>
  <c r="G58" i="22" s="1"/>
  <c r="BU33" i="15"/>
  <c r="I30" i="33"/>
  <c r="I16" i="33"/>
  <c r="E138" i="19"/>
  <c r="G138" i="19" s="1"/>
  <c r="BU17" i="15"/>
  <c r="I8" i="33"/>
  <c r="H180" i="19"/>
  <c r="BU16" i="15"/>
  <c r="E99" i="19"/>
  <c r="G99" i="19" s="1"/>
  <c r="E139" i="22"/>
  <c r="G139" i="22" s="1"/>
  <c r="I31" i="36"/>
  <c r="E180" i="21"/>
  <c r="G180" i="21" s="1"/>
  <c r="H58" i="19"/>
  <c r="BU31" i="15"/>
  <c r="E219" i="21"/>
  <c r="G219" i="21" s="1"/>
  <c r="R219" i="19"/>
  <c r="S219" i="19" s="1"/>
  <c r="BU19" i="15"/>
  <c r="R58" i="21"/>
  <c r="S58" i="21" s="1"/>
  <c r="E219" i="20"/>
  <c r="G219" i="20" s="1"/>
  <c r="R99" i="20"/>
  <c r="S99" i="20" s="1"/>
  <c r="BU27" i="15"/>
  <c r="I25" i="36"/>
  <c r="E139" i="18"/>
  <c r="G139" i="18" s="1"/>
  <c r="BU11" i="15"/>
  <c r="R219" i="22" l="1"/>
  <c r="S219" i="22" s="1"/>
  <c r="I27" i="33"/>
  <c r="H180" i="22"/>
  <c r="R18" i="20"/>
  <c r="S18" i="20" s="1"/>
  <c r="I13" i="36"/>
  <c r="I21" i="33"/>
  <c r="R180" i="20"/>
  <c r="S180" i="20" s="1"/>
  <c r="I17" i="36"/>
  <c r="I10" i="33"/>
  <c r="R18" i="18"/>
  <c r="S18" i="18" s="1"/>
  <c r="R99" i="18"/>
  <c r="S99" i="18" s="1"/>
  <c r="I4" i="33"/>
  <c r="I23" i="33"/>
  <c r="I29" i="33"/>
  <c r="R138" i="21"/>
  <c r="S138" i="21" s="1"/>
  <c r="R138" i="20"/>
  <c r="S138" i="20" s="1"/>
  <c r="R219" i="21"/>
  <c r="S219" i="21" s="1"/>
  <c r="H219" i="21"/>
  <c r="I11" i="33"/>
  <c r="I11" i="36"/>
  <c r="I22" i="36"/>
  <c r="I22" i="33"/>
  <c r="I6" i="33"/>
  <c r="I14" i="36"/>
  <c r="I14" i="33"/>
  <c r="H139" i="22"/>
  <c r="R139" i="22"/>
  <c r="S139" i="22" s="1"/>
  <c r="I12" i="33"/>
  <c r="I12" i="36"/>
  <c r="I28" i="33"/>
  <c r="I28" i="36"/>
  <c r="I9" i="33"/>
  <c r="I9" i="36"/>
  <c r="I26" i="33"/>
  <c r="I26" i="36"/>
  <c r="H139" i="18"/>
  <c r="H219" i="20"/>
  <c r="R219" i="20"/>
  <c r="S219" i="20" s="1"/>
  <c r="H180" i="21"/>
  <c r="R180" i="21"/>
  <c r="S180" i="21" s="1"/>
  <c r="R99" i="19"/>
  <c r="S99" i="19" s="1"/>
  <c r="H99" i="19"/>
  <c r="H138" i="19"/>
  <c r="R138" i="19"/>
  <c r="S138" i="19" s="1"/>
  <c r="H58" i="22"/>
  <c r="R58" i="22"/>
  <c r="S58" i="22" s="1"/>
  <c r="H18" i="19"/>
  <c r="R18" i="19"/>
  <c r="S18" i="19" s="1"/>
  <c r="J94" i="18"/>
  <c r="L94" i="18" s="1"/>
  <c r="J214" i="20"/>
  <c r="L214" i="20" s="1"/>
  <c r="J53" i="22"/>
  <c r="L53" i="22" s="1"/>
  <c r="G28" i="34"/>
  <c r="J175" i="18"/>
  <c r="L175" i="18" s="1"/>
  <c r="J175" i="22"/>
  <c r="L175" i="22" s="1"/>
  <c r="G31" i="34"/>
  <c r="J175" i="20"/>
  <c r="L175" i="20" s="1"/>
  <c r="J53" i="18"/>
  <c r="L53" i="18" s="1"/>
  <c r="G4" i="34"/>
  <c r="J133" i="21"/>
  <c r="L133" i="21" s="1"/>
  <c r="J94" i="19"/>
  <c r="L94" i="19" s="1"/>
  <c r="J214" i="18"/>
  <c r="L214" i="18" s="1"/>
  <c r="J94" i="21"/>
  <c r="L94" i="21" s="1"/>
  <c r="G23" i="34"/>
  <c r="J94" i="20"/>
  <c r="L94" i="20" s="1"/>
  <c r="J13" i="22"/>
  <c r="L13" i="22" s="1"/>
  <c r="J13" i="18"/>
  <c r="L13" i="18" s="1"/>
  <c r="G3" i="34"/>
  <c r="J53" i="19"/>
  <c r="L53" i="19" s="1"/>
  <c r="J214" i="21"/>
  <c r="L214" i="21" s="1"/>
  <c r="J134" i="22"/>
  <c r="L134" i="22" s="1"/>
  <c r="J94" i="22"/>
  <c r="L94" i="22" s="1"/>
  <c r="J133" i="19"/>
  <c r="L133" i="19" s="1"/>
  <c r="J175" i="21"/>
  <c r="L175" i="21" s="1"/>
  <c r="J13" i="21"/>
  <c r="L13" i="21" s="1"/>
  <c r="J13" i="20"/>
  <c r="L13" i="20" s="1"/>
  <c r="J214" i="19"/>
  <c r="L214" i="19" s="1"/>
  <c r="J134" i="18"/>
  <c r="L134" i="18" s="1"/>
  <c r="G6" i="34"/>
  <c r="J13" i="19"/>
  <c r="L13" i="19" s="1"/>
  <c r="J53" i="20"/>
  <c r="L53" i="20" s="1"/>
  <c r="J53" i="21"/>
  <c r="L53" i="21" s="1"/>
  <c r="G22" i="34"/>
  <c r="J133" i="20"/>
  <c r="L133" i="20" s="1"/>
  <c r="J175" i="19"/>
  <c r="L175" i="19" s="1"/>
  <c r="G13" i="34"/>
  <c r="G29" i="34" l="1"/>
  <c r="G10" i="34"/>
  <c r="G18" i="34"/>
  <c r="G16" i="34"/>
  <c r="G21" i="34"/>
  <c r="G12" i="34"/>
  <c r="G30" i="34"/>
  <c r="G11" i="34"/>
  <c r="G15" i="34"/>
  <c r="G25" i="34"/>
  <c r="G9" i="34"/>
  <c r="G26" i="34"/>
  <c r="G17" i="34"/>
  <c r="G8" i="34"/>
  <c r="G24" i="34"/>
  <c r="G19" i="34"/>
  <c r="G7" i="34"/>
  <c r="G20" i="34"/>
  <c r="G5" i="34"/>
  <c r="M175" i="21"/>
  <c r="M214" i="21"/>
  <c r="M13" i="22"/>
  <c r="M94" i="21"/>
  <c r="M94" i="19"/>
  <c r="M53" i="18"/>
  <c r="M175" i="22"/>
  <c r="M53" i="22"/>
  <c r="M175" i="19"/>
  <c r="M13" i="19"/>
  <c r="M13" i="21"/>
  <c r="M134" i="22"/>
  <c r="M94" i="18"/>
  <c r="M133" i="20"/>
  <c r="M53" i="20"/>
  <c r="M13" i="18"/>
  <c r="M214" i="18"/>
  <c r="M175" i="20"/>
  <c r="M214" i="20"/>
  <c r="M134" i="18"/>
  <c r="M13" i="20"/>
  <c r="M94" i="22"/>
  <c r="M94" i="20"/>
  <c r="M133" i="21"/>
  <c r="M175" i="18"/>
  <c r="M53" i="21"/>
  <c r="M214" i="19"/>
  <c r="M133" i="19"/>
  <c r="M53" i="19"/>
  <c r="G14" i="34" l="1"/>
  <c r="G27" i="34"/>
  <c r="I6" i="36"/>
  <c r="I6" i="34"/>
  <c r="K139" i="18"/>
  <c r="L139" i="18" s="1"/>
  <c r="R139" i="18" s="1"/>
  <c r="S139" i="18" s="1"/>
  <c r="M139" i="18" l="1"/>
  <c r="I216" i="22"/>
  <c r="L216" i="22" s="1"/>
  <c r="M216" i="22" l="1"/>
  <c r="R216" i="22"/>
  <c r="S216" i="22" s="1"/>
  <c r="V38" i="10"/>
  <c r="Y38" i="10" s="1"/>
  <c r="W38" i="12" s="1"/>
  <c r="Y38" i="12" s="1"/>
  <c r="I48" i="31" l="1"/>
  <c r="I69" i="31" s="1"/>
  <c r="I70" i="31" s="1"/>
  <c r="I42" i="13"/>
  <c r="H32" i="36"/>
  <c r="H32" i="34"/>
  <c r="J42" i="13" l="1"/>
  <c r="J61" i="13" s="1"/>
  <c r="J62" i="13" s="1"/>
  <c r="I61" i="13"/>
  <c r="I62" i="13" s="1"/>
  <c r="J57" i="19" l="1"/>
  <c r="L57" i="19" s="1"/>
  <c r="K10" i="34"/>
  <c r="J179" i="18"/>
  <c r="L179" i="18" s="1"/>
  <c r="J179" i="20"/>
  <c r="L179" i="20" s="1"/>
  <c r="J17" i="21"/>
  <c r="L17" i="21" s="1"/>
  <c r="J179" i="19"/>
  <c r="L179" i="19" s="1"/>
  <c r="J218" i="20"/>
  <c r="L218" i="20" s="1"/>
  <c r="J137" i="21"/>
  <c r="L137" i="21" s="1"/>
  <c r="J218" i="18"/>
  <c r="L218" i="18" s="1"/>
  <c r="J17" i="19"/>
  <c r="L17" i="19" s="1"/>
  <c r="K20" i="34"/>
  <c r="J218" i="22"/>
  <c r="L218" i="22" s="1"/>
  <c r="J98" i="18"/>
  <c r="L98" i="18" s="1"/>
  <c r="J98" i="22"/>
  <c r="L98" i="22" s="1"/>
  <c r="J57" i="22"/>
  <c r="L57" i="22" s="1"/>
  <c r="L179" i="21"/>
  <c r="J137" i="19"/>
  <c r="L137" i="19" s="1"/>
  <c r="J17" i="18"/>
  <c r="L17" i="18" s="1"/>
  <c r="K3" i="34"/>
  <c r="J179" i="22"/>
  <c r="L179" i="22" s="1"/>
  <c r="K31" i="34"/>
  <c r="J57" i="21"/>
  <c r="L57" i="21" s="1"/>
  <c r="J138" i="18"/>
  <c r="L138" i="18" s="1"/>
  <c r="J17" i="20" l="1"/>
  <c r="L17" i="20" s="1"/>
  <c r="M17" i="20" s="1"/>
  <c r="K9" i="34"/>
  <c r="J137" i="20"/>
  <c r="L137" i="20" s="1"/>
  <c r="M137" i="20" s="1"/>
  <c r="K16" i="34"/>
  <c r="K23" i="34"/>
  <c r="M218" i="18"/>
  <c r="M57" i="19"/>
  <c r="K25" i="34"/>
  <c r="K4" i="34"/>
  <c r="M98" i="22"/>
  <c r="M218" i="22"/>
  <c r="M17" i="19"/>
  <c r="M137" i="21"/>
  <c r="M179" i="19"/>
  <c r="K18" i="34"/>
  <c r="M138" i="18"/>
  <c r="K26" i="34"/>
  <c r="K27" i="34"/>
  <c r="K11" i="34"/>
  <c r="K15" i="34"/>
  <c r="M218" i="20"/>
  <c r="M179" i="18"/>
  <c r="K17" i="34"/>
  <c r="M179" i="21"/>
  <c r="M179" i="20"/>
  <c r="M179" i="22"/>
  <c r="M57" i="21"/>
  <c r="M17" i="18"/>
  <c r="M57" i="22"/>
  <c r="M137" i="19"/>
  <c r="M98" i="18"/>
  <c r="K14" i="34"/>
  <c r="K30" i="34"/>
  <c r="M17" i="21"/>
  <c r="J57" i="20"/>
  <c r="L57" i="20" s="1"/>
  <c r="J98" i="19"/>
  <c r="L98" i="19" s="1"/>
  <c r="J57" i="18"/>
  <c r="L57" i="18" s="1"/>
  <c r="J17" i="22"/>
  <c r="L17" i="22" s="1"/>
  <c r="J98" i="20"/>
  <c r="L98" i="20" s="1"/>
  <c r="K6" i="34"/>
  <c r="K22" i="34"/>
  <c r="K29" i="34"/>
  <c r="K5" i="34"/>
  <c r="K32" i="34"/>
  <c r="J218" i="21"/>
  <c r="L218" i="21" s="1"/>
  <c r="J98" i="21"/>
  <c r="L98" i="21" s="1"/>
  <c r="K13" i="34"/>
  <c r="K21" i="34"/>
  <c r="K7" i="34"/>
  <c r="J218" i="19"/>
  <c r="L218" i="19" s="1"/>
  <c r="J138" i="22"/>
  <c r="L138" i="22" s="1"/>
  <c r="K8" i="34" l="1"/>
  <c r="K12" i="34"/>
  <c r="K24" i="34"/>
  <c r="M57" i="18"/>
  <c r="M138" i="22"/>
  <c r="M98" i="21"/>
  <c r="M218" i="21"/>
  <c r="M98" i="20"/>
  <c r="M218" i="19"/>
  <c r="K19" i="34"/>
  <c r="M98" i="19"/>
  <c r="K28" i="34"/>
  <c r="M17" i="22"/>
  <c r="M57" i="20"/>
  <c r="AI31" i="17"/>
  <c r="AL31" i="17" s="1"/>
  <c r="AI17" i="17"/>
  <c r="O133" i="19" s="1"/>
  <c r="Q133" i="19" s="1"/>
  <c r="R133" i="19" s="1"/>
  <c r="S133" i="19" s="1"/>
  <c r="AI27" i="17"/>
  <c r="AL27" i="17" s="1"/>
  <c r="AI29" i="17"/>
  <c r="AL29" i="17" s="1"/>
  <c r="AI24" i="17"/>
  <c r="AL24" i="17" s="1"/>
  <c r="AI19" i="17"/>
  <c r="O214" i="19" s="1"/>
  <c r="Q214" i="19" s="1"/>
  <c r="R214" i="19" s="1"/>
  <c r="S214" i="19" s="1"/>
  <c r="AI22" i="17"/>
  <c r="AL22" i="17" s="1"/>
  <c r="G17" i="35" s="1"/>
  <c r="O94" i="20"/>
  <c r="Q94" i="20" s="1"/>
  <c r="R94" i="20" s="1"/>
  <c r="S94" i="20" s="1"/>
  <c r="AI25" i="17"/>
  <c r="AL25" i="17" s="1"/>
  <c r="O214" i="20"/>
  <c r="Q214" i="20" s="1"/>
  <c r="R214" i="20" s="1"/>
  <c r="S214" i="20" s="1"/>
  <c r="AI13" i="17"/>
  <c r="O214" i="18" s="1"/>
  <c r="Q214" i="18" s="1"/>
  <c r="R214" i="18" s="1"/>
  <c r="S214" i="18" s="1"/>
  <c r="AI18" i="17"/>
  <c r="AL18" i="17" s="1"/>
  <c r="AI36" i="17"/>
  <c r="AL36" i="17" s="1"/>
  <c r="AI16" i="17"/>
  <c r="AL16" i="17" s="1"/>
  <c r="AI11" i="17"/>
  <c r="O134" i="18" s="1"/>
  <c r="Q134" i="18" s="1"/>
  <c r="R134" i="18" s="1"/>
  <c r="S134" i="18" s="1"/>
  <c r="AI21" i="17"/>
  <c r="O53" i="20" s="1"/>
  <c r="Q53" i="20" s="1"/>
  <c r="R53" i="20" s="1"/>
  <c r="S53" i="20" s="1"/>
  <c r="AI9" i="17"/>
  <c r="O53" i="18" s="1"/>
  <c r="Q53" i="18" s="1"/>
  <c r="R53" i="18" s="1"/>
  <c r="S53" i="18" s="1"/>
  <c r="AI28" i="17"/>
  <c r="AL28" i="17" s="1"/>
  <c r="G23" i="35" s="1"/>
  <c r="AI15" i="17"/>
  <c r="AL15" i="17" s="1"/>
  <c r="AI12" i="17"/>
  <c r="O175" i="18" s="1"/>
  <c r="Q175" i="18" s="1"/>
  <c r="R175" i="18" s="1"/>
  <c r="S175" i="18" s="1"/>
  <c r="AI26" i="17"/>
  <c r="AL26" i="17" s="1"/>
  <c r="AI32" i="17"/>
  <c r="O13" i="22" s="1"/>
  <c r="Q13" i="22" s="1"/>
  <c r="R13" i="22" s="1"/>
  <c r="S13" i="22" s="1"/>
  <c r="AI14" i="17"/>
  <c r="O13" i="19" s="1"/>
  <c r="Q13" i="19" s="1"/>
  <c r="R13" i="19" s="1"/>
  <c r="S13" i="19" s="1"/>
  <c r="AL14" i="17"/>
  <c r="G9" i="35" s="1"/>
  <c r="AI23" i="17"/>
  <c r="O133" i="20" s="1"/>
  <c r="Q133" i="20" s="1"/>
  <c r="R133" i="20" s="1"/>
  <c r="S133" i="20" s="1"/>
  <c r="AL23" i="17"/>
  <c r="G18" i="35" s="1"/>
  <c r="AI20" i="17"/>
  <c r="O13" i="20" s="1"/>
  <c r="Q13" i="20" s="1"/>
  <c r="R13" i="20" s="1"/>
  <c r="S13" i="20" s="1"/>
  <c r="AL20" i="17"/>
  <c r="G15" i="35" s="1"/>
  <c r="AI10" i="17"/>
  <c r="O94" i="18" s="1"/>
  <c r="Q94" i="18" s="1"/>
  <c r="R94" i="18" s="1"/>
  <c r="S94" i="18" s="1"/>
  <c r="AI34" i="17"/>
  <c r="O94" i="22" s="1"/>
  <c r="Q94" i="22" s="1"/>
  <c r="R94" i="22" s="1"/>
  <c r="S94" i="22" s="1"/>
  <c r="AI37" i="17"/>
  <c r="O214" i="22" s="1"/>
  <c r="Q214" i="22" s="1"/>
  <c r="R214" i="22" s="1"/>
  <c r="S214" i="22" s="1"/>
  <c r="AI33" i="17"/>
  <c r="O53" i="22" s="1"/>
  <c r="Q53" i="22" s="1"/>
  <c r="R53" i="22" s="1"/>
  <c r="S53" i="22" s="1"/>
  <c r="AI30" i="17"/>
  <c r="O175" i="21" s="1"/>
  <c r="Q175" i="21" s="1"/>
  <c r="R175" i="21" s="1"/>
  <c r="S175" i="21" s="1"/>
  <c r="AI35" i="17"/>
  <c r="O134" i="22" s="1"/>
  <c r="Q134" i="22" s="1"/>
  <c r="R134" i="22" s="1"/>
  <c r="S134" i="22" s="1"/>
  <c r="AI8" i="17"/>
  <c r="O13" i="18" s="1"/>
  <c r="Q13" i="18" s="1"/>
  <c r="R13" i="18" s="1"/>
  <c r="S13" i="18" s="1"/>
  <c r="AL33" i="17" l="1"/>
  <c r="G28" i="35" s="1"/>
  <c r="AL10" i="17"/>
  <c r="G5" i="35" s="1"/>
  <c r="AL35" i="17"/>
  <c r="G30" i="35" s="1"/>
  <c r="O94" i="19"/>
  <c r="Q94" i="19" s="1"/>
  <c r="R94" i="19" s="1"/>
  <c r="S94" i="19" s="1"/>
  <c r="O175" i="19"/>
  <c r="Q175" i="19" s="1"/>
  <c r="R175" i="19" s="1"/>
  <c r="S175" i="19" s="1"/>
  <c r="AL17" i="17"/>
  <c r="G12" i="35" s="1"/>
  <c r="O53" i="19"/>
  <c r="Q53" i="19" s="1"/>
  <c r="R53" i="19" s="1"/>
  <c r="S53" i="19" s="1"/>
  <c r="O175" i="22"/>
  <c r="Q175" i="22" s="1"/>
  <c r="R175" i="22" s="1"/>
  <c r="S175" i="22" s="1"/>
  <c r="AL8" i="17"/>
  <c r="G3" i="35" s="1"/>
  <c r="AL30" i="17"/>
  <c r="G25" i="35" s="1"/>
  <c r="O13" i="21"/>
  <c r="Q13" i="21" s="1"/>
  <c r="R13" i="21" s="1"/>
  <c r="S13" i="21" s="1"/>
  <c r="AL9" i="17"/>
  <c r="G4" i="35" s="1"/>
  <c r="AL11" i="17"/>
  <c r="O94" i="21"/>
  <c r="Q94" i="21" s="1"/>
  <c r="R94" i="21" s="1"/>
  <c r="S94" i="21" s="1"/>
  <c r="AL34" i="17"/>
  <c r="G29" i="35" s="1"/>
  <c r="AL12" i="17"/>
  <c r="G7" i="35" s="1"/>
  <c r="G10" i="36"/>
  <c r="G10" i="35"/>
  <c r="G11" i="36"/>
  <c r="G11" i="35"/>
  <c r="G13" i="35"/>
  <c r="G13" i="36"/>
  <c r="G20" i="35"/>
  <c r="G20" i="36"/>
  <c r="G19" i="35"/>
  <c r="G19" i="36"/>
  <c r="G21" i="36"/>
  <c r="G21" i="35"/>
  <c r="G24" i="35"/>
  <c r="G24" i="36"/>
  <c r="G26" i="35"/>
  <c r="G26" i="36"/>
  <c r="G31" i="36"/>
  <c r="G31" i="35"/>
  <c r="G22" i="36"/>
  <c r="G22" i="35"/>
  <c r="AL37" i="17"/>
  <c r="G7" i="36"/>
  <c r="O175" i="20"/>
  <c r="Q175" i="20" s="1"/>
  <c r="R175" i="20" s="1"/>
  <c r="S175" i="20" s="1"/>
  <c r="O133" i="21"/>
  <c r="Q133" i="21" s="1"/>
  <c r="R133" i="21" s="1"/>
  <c r="S133" i="21" s="1"/>
  <c r="G17" i="36"/>
  <c r="G12" i="36"/>
  <c r="O214" i="21"/>
  <c r="Q214" i="21" s="1"/>
  <c r="R214" i="21" s="1"/>
  <c r="S214" i="21" s="1"/>
  <c r="AL19" i="17"/>
  <c r="AL13" i="17"/>
  <c r="G30" i="36"/>
  <c r="G25" i="36"/>
  <c r="G29" i="36"/>
  <c r="G15" i="36"/>
  <c r="G18" i="36"/>
  <c r="G9" i="36"/>
  <c r="G23" i="36"/>
  <c r="G4" i="36"/>
  <c r="O53" i="21"/>
  <c r="Q53" i="21" s="1"/>
  <c r="R53" i="21" s="1"/>
  <c r="S53" i="21" s="1"/>
  <c r="AL32" i="17"/>
  <c r="G3" i="36"/>
  <c r="G28" i="36"/>
  <c r="AL21" i="17"/>
  <c r="G5" i="36" l="1"/>
  <c r="G6" i="35"/>
  <c r="G6" i="36"/>
  <c r="G14" i="36"/>
  <c r="G14" i="35"/>
  <c r="G16" i="35"/>
  <c r="G16" i="36"/>
  <c r="G27" i="36"/>
  <c r="G27" i="35"/>
  <c r="G8" i="35"/>
  <c r="G8" i="36"/>
  <c r="G32" i="35"/>
  <c r="G32" i="36"/>
  <c r="BK14" i="17"/>
  <c r="BN14" i="17" s="1"/>
  <c r="BK22" i="17"/>
  <c r="BN22" i="17" s="1"/>
  <c r="K17" i="35" s="1"/>
  <c r="O98" i="20"/>
  <c r="Q98" i="20" s="1"/>
  <c r="R98" i="20" s="1"/>
  <c r="S98" i="20" s="1"/>
  <c r="BK30" i="17"/>
  <c r="O179" i="21" s="1"/>
  <c r="Q179" i="21" s="1"/>
  <c r="R179" i="21" s="1"/>
  <c r="S179" i="21" s="1"/>
  <c r="BK38" i="17"/>
  <c r="BN38" i="17" s="1"/>
  <c r="K35" i="35" s="1"/>
  <c r="BK15" i="17"/>
  <c r="BN15" i="17" s="1"/>
  <c r="K10" i="35" s="1"/>
  <c r="BK23" i="17"/>
  <c r="BN23" i="17" s="1"/>
  <c r="BK31" i="17"/>
  <c r="BN31" i="17" s="1"/>
  <c r="BK8" i="17"/>
  <c r="O17" i="18" s="1"/>
  <c r="Q17" i="18" s="1"/>
  <c r="R17" i="18" s="1"/>
  <c r="S17" i="18" s="1"/>
  <c r="BK12" i="17"/>
  <c r="BN12" i="17" s="1"/>
  <c r="BK16" i="17"/>
  <c r="BN16" i="17" s="1"/>
  <c r="K11" i="35" s="1"/>
  <c r="BK20" i="17"/>
  <c r="O17" i="20" s="1"/>
  <c r="Q17" i="20" s="1"/>
  <c r="R17" i="20" s="1"/>
  <c r="S17" i="20" s="1"/>
  <c r="BK24" i="17"/>
  <c r="BN24" i="17" s="1"/>
  <c r="BK28" i="17"/>
  <c r="BN28" i="17" s="1"/>
  <c r="BK32" i="17"/>
  <c r="BN32" i="17" s="1"/>
  <c r="K27" i="35" s="1"/>
  <c r="BK36" i="17"/>
  <c r="O179" i="22" s="1"/>
  <c r="Q179" i="22" s="1"/>
  <c r="R179" i="22" s="1"/>
  <c r="S179" i="22" s="1"/>
  <c r="BK10" i="17"/>
  <c r="BN10" i="17" s="1"/>
  <c r="BK18" i="17"/>
  <c r="BN18" i="17" s="1"/>
  <c r="BK26" i="17"/>
  <c r="BN26" i="17" s="1"/>
  <c r="BK34" i="17"/>
  <c r="O98" i="22" s="1"/>
  <c r="Q98" i="22" s="1"/>
  <c r="R98" i="22" s="1"/>
  <c r="S98" i="22" s="1"/>
  <c r="BK11" i="17"/>
  <c r="BN11" i="17" s="1"/>
  <c r="K6" i="35" s="1"/>
  <c r="BK19" i="17"/>
  <c r="BN19" i="17" s="1"/>
  <c r="BK27" i="17"/>
  <c r="BN27" i="17" s="1"/>
  <c r="BK35" i="17"/>
  <c r="O138" i="22" s="1"/>
  <c r="Q138" i="22" s="1"/>
  <c r="R138" i="22" s="1"/>
  <c r="S138" i="22" s="1"/>
  <c r="BK9" i="17"/>
  <c r="BN9" i="17" s="1"/>
  <c r="BK13" i="17"/>
  <c r="BN13" i="17" s="1"/>
  <c r="BK17" i="17"/>
  <c r="BN17" i="17" s="1"/>
  <c r="BK21" i="17"/>
  <c r="BN21" i="17" s="1"/>
  <c r="BK25" i="17"/>
  <c r="BN25" i="17" s="1"/>
  <c r="BK29" i="17"/>
  <c r="BN29" i="17" s="1"/>
  <c r="BK33" i="17"/>
  <c r="BN33" i="17" s="1"/>
  <c r="BK37" i="17"/>
  <c r="BN37" i="17" s="1"/>
  <c r="O218" i="20" l="1"/>
  <c r="Q218" i="20" s="1"/>
  <c r="R218" i="20" s="1"/>
  <c r="S218" i="20" s="1"/>
  <c r="O218" i="19"/>
  <c r="Q218" i="19" s="1"/>
  <c r="R218" i="19" s="1"/>
  <c r="S218" i="19" s="1"/>
  <c r="O17" i="21"/>
  <c r="Q17" i="21" s="1"/>
  <c r="R17" i="21" s="1"/>
  <c r="S17" i="21" s="1"/>
  <c r="O17" i="23"/>
  <c r="Q17" i="23" s="1"/>
  <c r="R17" i="23" s="1"/>
  <c r="S17" i="23" s="1"/>
  <c r="O137" i="19"/>
  <c r="Q137" i="19" s="1"/>
  <c r="R137" i="19" s="1"/>
  <c r="S137" i="19" s="1"/>
  <c r="O57" i="18"/>
  <c r="Q57" i="18" s="1"/>
  <c r="R57" i="18" s="1"/>
  <c r="S57" i="18" s="1"/>
  <c r="O138" i="18"/>
  <c r="Q138" i="18" s="1"/>
  <c r="R138" i="18" s="1"/>
  <c r="S138" i="18" s="1"/>
  <c r="O98" i="19"/>
  <c r="Q98" i="19" s="1"/>
  <c r="R98" i="19" s="1"/>
  <c r="S98" i="19" s="1"/>
  <c r="O137" i="21"/>
  <c r="Q137" i="21" s="1"/>
  <c r="R137" i="21" s="1"/>
  <c r="S137" i="21" s="1"/>
  <c r="O218" i="18"/>
  <c r="Q218" i="18" s="1"/>
  <c r="R218" i="18" s="1"/>
  <c r="S218" i="18" s="1"/>
  <c r="O57" i="19"/>
  <c r="Q57" i="19" s="1"/>
  <c r="R57" i="19" s="1"/>
  <c r="S57" i="19" s="1"/>
  <c r="O57" i="22"/>
  <c r="Q57" i="22" s="1"/>
  <c r="R57" i="22" s="1"/>
  <c r="S57" i="22" s="1"/>
  <c r="O57" i="21"/>
  <c r="Q57" i="21" s="1"/>
  <c r="R57" i="21" s="1"/>
  <c r="S57" i="21" s="1"/>
  <c r="O17" i="22"/>
  <c r="Q17" i="22" s="1"/>
  <c r="R17" i="22" s="1"/>
  <c r="S17" i="22" s="1"/>
  <c r="O137" i="20"/>
  <c r="Q137" i="20" s="1"/>
  <c r="R137" i="20" s="1"/>
  <c r="S137" i="20" s="1"/>
  <c r="BN8" i="17"/>
  <c r="K3" i="36" s="1"/>
  <c r="O98" i="18"/>
  <c r="Q98" i="18" s="1"/>
  <c r="R98" i="18" s="1"/>
  <c r="S98" i="18" s="1"/>
  <c r="O179" i="18"/>
  <c r="Q179" i="18" s="1"/>
  <c r="R179" i="18" s="1"/>
  <c r="S179" i="18" s="1"/>
  <c r="O98" i="21"/>
  <c r="Q98" i="21" s="1"/>
  <c r="R98" i="21" s="1"/>
  <c r="S98" i="21" s="1"/>
  <c r="O179" i="20"/>
  <c r="Q179" i="20" s="1"/>
  <c r="R179" i="20" s="1"/>
  <c r="S179" i="20" s="1"/>
  <c r="K12" i="36"/>
  <c r="K12" i="35"/>
  <c r="K21" i="36"/>
  <c r="K21" i="35"/>
  <c r="K20" i="36"/>
  <c r="K20" i="35"/>
  <c r="K14" i="36"/>
  <c r="K14" i="35"/>
  <c r="K13" i="36"/>
  <c r="K13" i="35"/>
  <c r="K23" i="36"/>
  <c r="K23" i="35"/>
  <c r="K19" i="35"/>
  <c r="K19" i="36"/>
  <c r="K28" i="35"/>
  <c r="K28" i="36"/>
  <c r="K16" i="35"/>
  <c r="K16" i="36"/>
  <c r="K22" i="35"/>
  <c r="K22" i="36"/>
  <c r="K18" i="36"/>
  <c r="K18" i="35"/>
  <c r="K32" i="35"/>
  <c r="K32" i="36"/>
  <c r="K26" i="35"/>
  <c r="K26" i="36"/>
  <c r="K24" i="36"/>
  <c r="K24" i="35"/>
  <c r="K9" i="36"/>
  <c r="K9" i="35"/>
  <c r="K8" i="36"/>
  <c r="K8" i="35"/>
  <c r="K4" i="35"/>
  <c r="K4" i="36"/>
  <c r="K5" i="35"/>
  <c r="K5" i="36"/>
  <c r="K7" i="36"/>
  <c r="K7" i="35"/>
  <c r="O179" i="19"/>
  <c r="Q179" i="19" s="1"/>
  <c r="R179" i="19" s="1"/>
  <c r="S179" i="19" s="1"/>
  <c r="O17" i="19"/>
  <c r="Q17" i="19" s="1"/>
  <c r="R17" i="19" s="1"/>
  <c r="S17" i="19" s="1"/>
  <c r="K35" i="36"/>
  <c r="BN34" i="17"/>
  <c r="K10" i="36"/>
  <c r="K11" i="36"/>
  <c r="K3" i="35"/>
  <c r="K17" i="36"/>
  <c r="BN36" i="17"/>
  <c r="K6" i="36"/>
  <c r="K27" i="36"/>
  <c r="BN30" i="17"/>
  <c r="BN35" i="17"/>
  <c r="BN20" i="17"/>
  <c r="O218" i="22"/>
  <c r="Q218" i="22" s="1"/>
  <c r="R218" i="22" s="1"/>
  <c r="S218" i="22" s="1"/>
  <c r="O57" i="20"/>
  <c r="Q57" i="20" s="1"/>
  <c r="R57" i="20" s="1"/>
  <c r="S57" i="20" s="1"/>
  <c r="O218" i="21"/>
  <c r="Q218" i="21" s="1"/>
  <c r="R218" i="21" s="1"/>
  <c r="S218" i="21" s="1"/>
  <c r="K15" i="36" l="1"/>
  <c r="K15" i="35"/>
  <c r="K30" i="36"/>
  <c r="K30" i="35"/>
  <c r="K25" i="35"/>
  <c r="K25" i="36"/>
  <c r="K29" i="35"/>
  <c r="K29" i="36"/>
  <c r="K31" i="36"/>
  <c r="K31" i="35"/>
</calcChain>
</file>

<file path=xl/sharedStrings.xml><?xml version="1.0" encoding="utf-8"?>
<sst xmlns="http://schemas.openxmlformats.org/spreadsheetml/2006/main" count="5609" uniqueCount="353">
  <si>
    <t>No</t>
  </si>
  <si>
    <t>Número de Identificación del Estudiante</t>
  </si>
  <si>
    <t>Nombres del Alumno</t>
  </si>
  <si>
    <t>Apellidos del Alumno</t>
  </si>
  <si>
    <t>Sexo</t>
  </si>
  <si>
    <t>Grado</t>
  </si>
  <si>
    <t>Responsable (padre, madre o encargado).</t>
  </si>
  <si>
    <t>Partida Nacimiento</t>
  </si>
  <si>
    <t>dd</t>
  </si>
  <si>
    <t>mm</t>
  </si>
  <si>
    <t>aaaa</t>
  </si>
  <si>
    <t>M</t>
  </si>
  <si>
    <t>F</t>
  </si>
  <si>
    <t>Folio</t>
  </si>
  <si>
    <t>Tomo</t>
  </si>
  <si>
    <t>Libro</t>
  </si>
  <si>
    <t xml:space="preserve">Compañero (a) Docente:  </t>
  </si>
  <si>
    <r>
      <t>1-</t>
    </r>
    <r>
      <rPr>
        <sz val="7"/>
        <rFont val="Times New Roman"/>
        <family val="1"/>
      </rPr>
      <t xml:space="preserve">       </t>
    </r>
    <r>
      <rPr>
        <sz val="9"/>
        <rFont val="Arial"/>
        <family val="2"/>
      </rPr>
      <t>Esta boleta de captura de datos servirá para la asignación del Número de Identificación del Estudiante</t>
    </r>
  </si>
  <si>
    <r>
      <t>2-</t>
    </r>
    <r>
      <rPr>
        <sz val="7"/>
        <rFont val="Times New Roman"/>
        <family val="1"/>
      </rPr>
      <t xml:space="preserve">       </t>
    </r>
    <r>
      <rPr>
        <sz val="9"/>
        <rFont val="Arial"/>
        <family val="2"/>
      </rPr>
      <t>Se solicita llenar los datos de ésta, excepto la columna “Número de Identificación del Estudiante” y entregarla a la dirección del centro. Los datos del estudiante se escribirán tal como aparecen en la partida de nacimiento.</t>
    </r>
  </si>
  <si>
    <r>
      <t>3-</t>
    </r>
    <r>
      <rPr>
        <sz val="7"/>
        <rFont val="Times New Roman"/>
        <family val="1"/>
      </rPr>
      <t xml:space="preserve">       </t>
    </r>
    <r>
      <rPr>
        <sz val="9"/>
        <rFont val="Arial"/>
        <family val="2"/>
      </rPr>
      <t>El director o directora entregará las boletas  a su respectivo equipo de seguimiento, luego de una revisión minuciosa de los datos previamente confrontados con la partida de nacimiento</t>
    </r>
  </si>
  <si>
    <r>
      <t>4-</t>
    </r>
    <r>
      <rPr>
        <sz val="7"/>
        <rFont val="Times New Roman"/>
        <family val="1"/>
      </rPr>
      <t xml:space="preserve">       </t>
    </r>
    <r>
      <rPr>
        <sz val="9"/>
        <rFont val="Arial"/>
        <family val="2"/>
      </rPr>
      <t>Luego de que el Nivel Central haya asignado el número  a cada estudiante, se le devolverá la boleta para que se registre éste en el libro de Registro de Matrícula</t>
    </r>
  </si>
  <si>
    <r>
      <t>5-</t>
    </r>
    <r>
      <rPr>
        <sz val="7"/>
        <rFont val="Times New Roman"/>
        <family val="1"/>
      </rPr>
      <t xml:space="preserve">       </t>
    </r>
    <r>
      <rPr>
        <sz val="9"/>
        <rFont val="Arial"/>
        <family val="2"/>
      </rPr>
      <t xml:space="preserve">Cuando se verifique que un estudiante no ha sido registrado en la alcaldía y por ende no tenga partida de nacimiento, llenar los espacios correspondientes con la frase “ </t>
    </r>
    <r>
      <rPr>
        <b/>
        <sz val="9"/>
        <rFont val="Arial"/>
        <family val="2"/>
      </rPr>
      <t>no está asentado”</t>
    </r>
    <r>
      <rPr>
        <sz val="9"/>
        <rFont val="Arial"/>
        <family val="2"/>
      </rPr>
      <t>.</t>
    </r>
  </si>
  <si>
    <t>Fecha Nacimiento</t>
  </si>
  <si>
    <t>a</t>
  </si>
  <si>
    <t>b</t>
  </si>
  <si>
    <t>c</t>
  </si>
  <si>
    <t>d</t>
  </si>
  <si>
    <t>CUADRO DE RESPUESTAS</t>
  </si>
  <si>
    <t xml:space="preserve">MINISTERIO DE EDUCACIÓN </t>
  </si>
  <si>
    <t>BOLETA DE CAPTURA DE DATOS</t>
  </si>
  <si>
    <t>Complejo Educativo Católico Ricardo Poma</t>
  </si>
  <si>
    <t>E. Acelerada:   Año1             Año 2</t>
  </si>
  <si>
    <t>Nombre del Centro Escolar:</t>
  </si>
  <si>
    <t>Profesor (a) responsable de la sección:</t>
  </si>
  <si>
    <t>Claudia Lorena Alvarez de Cruz</t>
  </si>
  <si>
    <t>FORMULARIO PARA EL/LA MAESTRO/A DE LA SECCIÓN</t>
  </si>
  <si>
    <t>AÑO:</t>
  </si>
  <si>
    <t>DATOS GENERALES DEL CENTRO EDUCATIVO Y DATOS MATRICULARES DE SEGUNDO CICLO DE EDUCACIÓN BÁSICA</t>
  </si>
  <si>
    <t>Distrito Nº</t>
  </si>
  <si>
    <t>Urbana</t>
  </si>
  <si>
    <t>Zona Rural</t>
  </si>
  <si>
    <t xml:space="preserve">Nombre del Centro Educativo (según Acuerdo de Acreditación) </t>
  </si>
  <si>
    <t xml:space="preserve">Código del Centro Educativo (según Acuerdo de Acreditación) </t>
  </si>
  <si>
    <t xml:space="preserve">Departamento </t>
  </si>
  <si>
    <t>Nº</t>
  </si>
  <si>
    <t>/</t>
  </si>
  <si>
    <t>Genero</t>
  </si>
  <si>
    <t>Repite Grado</t>
  </si>
  <si>
    <t>Estudió Parvularia</t>
  </si>
  <si>
    <t>En que año estudio en grado anterior</t>
  </si>
  <si>
    <t>Código del Departamento y Municipio donde estudió el grado anterior</t>
  </si>
  <si>
    <t>Servicio de apoyo que recibe</t>
  </si>
  <si>
    <t>Tipo de discapacidad</t>
  </si>
  <si>
    <t>Zona de residencia del alumno</t>
  </si>
  <si>
    <t>Código del Departamento y Municipio de Residencia</t>
  </si>
  <si>
    <t>Fecha de Nacimiento</t>
  </si>
  <si>
    <t>Día</t>
  </si>
  <si>
    <t>Mes</t>
  </si>
  <si>
    <t>Año</t>
  </si>
  <si>
    <t>Actividad Económica</t>
  </si>
  <si>
    <t>Estado Familiar</t>
  </si>
  <si>
    <t>Municipio</t>
  </si>
  <si>
    <t>Cantón</t>
  </si>
  <si>
    <t>Caserío</t>
  </si>
  <si>
    <t>Dirección del Centro Educativo</t>
  </si>
  <si>
    <t>Teléfono</t>
  </si>
  <si>
    <t>Fax</t>
  </si>
  <si>
    <t>Correo electrónico</t>
  </si>
  <si>
    <t>Página Web</t>
  </si>
  <si>
    <t>Sección</t>
  </si>
  <si>
    <t>Turno Mañana</t>
  </si>
  <si>
    <t>Tarde</t>
  </si>
  <si>
    <t>Noche</t>
  </si>
  <si>
    <t>Sección EDUCO</t>
  </si>
  <si>
    <t>Sección Integrada (Tradicional)</t>
  </si>
  <si>
    <t>Aula alternativa con Enfoque Multigrado</t>
  </si>
  <si>
    <t>Sección Educación Acelerada: Año 1</t>
  </si>
  <si>
    <t>Año 2</t>
  </si>
  <si>
    <r>
      <t>DATOS MATRICULARES</t>
    </r>
    <r>
      <rPr>
        <sz val="9"/>
        <rFont val="Arial"/>
        <family val="2"/>
      </rPr>
      <t xml:space="preserve"> (para el llenado de los datos matriculares tome en cuenta la informacion contenida en los catálogos que aparecen en las indicaciones)</t>
    </r>
  </si>
  <si>
    <t>Nombre y firma del (la) profesor (a) de grado</t>
  </si>
  <si>
    <t>Nombre y firma del (la) director (a)</t>
  </si>
  <si>
    <t xml:space="preserve">Sello de la </t>
  </si>
  <si>
    <t>Dirección</t>
  </si>
  <si>
    <t>DATOS DE MATRÍCULA</t>
  </si>
  <si>
    <t>(Para control interno de la escuela)</t>
  </si>
  <si>
    <t>VACUNA COMPLETA SI O NO</t>
  </si>
  <si>
    <t>PROBLEMAS DE SALUD</t>
  </si>
  <si>
    <t>NOMBRE DEL PADRE, DE LA MADRE O ENCARGADO/A</t>
  </si>
  <si>
    <t>DIRECCIÓN DEL ALUMNO O DE LA ALUMNA</t>
  </si>
  <si>
    <t>OBSERVACIONES</t>
  </si>
  <si>
    <t>N°</t>
  </si>
  <si>
    <t>Lenguaje</t>
  </si>
  <si>
    <t>Matemática</t>
  </si>
  <si>
    <t>Ciencia, Salud y Medio Ambiente</t>
  </si>
  <si>
    <t>Estudios Sociales</t>
  </si>
  <si>
    <t>Educación Artística</t>
  </si>
  <si>
    <t>Educación Física</t>
  </si>
  <si>
    <t>Educación Moral y Cívica Aspectos de la conducta</t>
  </si>
  <si>
    <t>Estudiantes con refuerzo académico</t>
  </si>
  <si>
    <t>Actividades</t>
  </si>
  <si>
    <t>NT</t>
  </si>
  <si>
    <t>E</t>
  </si>
  <si>
    <t>IT</t>
  </si>
  <si>
    <t>IIT</t>
  </si>
  <si>
    <t>IIIT</t>
  </si>
  <si>
    <t>PF</t>
  </si>
  <si>
    <t>Aspectos de la Conducta</t>
  </si>
  <si>
    <t>Escala de calificaciones para Educación Moral y Cívica y Aspectos de la conducta</t>
  </si>
  <si>
    <t>1-</t>
  </si>
  <si>
    <t>2-</t>
  </si>
  <si>
    <t>3-</t>
  </si>
  <si>
    <t>4-</t>
  </si>
  <si>
    <t>5-</t>
  </si>
  <si>
    <t>Se respeta a si mismo (a) y a los demás</t>
  </si>
  <si>
    <t>Convive de forma armónica y solidaria</t>
  </si>
  <si>
    <t>Toma decisiones responsables</t>
  </si>
  <si>
    <t>Cumple sus deberes y ejerce correctamente sus derechos</t>
  </si>
  <si>
    <t>Práctica valores morales y cívicos</t>
  </si>
  <si>
    <t>E: Excelente        MB: Muy Bueno        B: Bueno</t>
  </si>
  <si>
    <t>Nombre y firma del docente</t>
  </si>
  <si>
    <t>SEGUNDO CICLO</t>
  </si>
  <si>
    <t>CUADRO DE PROMEDIOS POR ASIGNATURA Y TRIMESTRE</t>
  </si>
  <si>
    <t>REGISTRO DE EVALUACIÓN DEL RENDIMIENTO ESCOLAR DE EDUCACIÓN BÁSICA</t>
  </si>
  <si>
    <r>
      <t xml:space="preserve">CÓDIGO DE LA INFRAESTRUCTURA DEL CENTRO ESCOLAR </t>
    </r>
    <r>
      <rPr>
        <b/>
        <u/>
        <sz val="10"/>
        <rFont val="Arial"/>
        <family val="2"/>
      </rPr>
      <t xml:space="preserve">   88156    </t>
    </r>
  </si>
  <si>
    <t>REPÚBLICA DE EL SALVADOR</t>
  </si>
  <si>
    <r>
      <t xml:space="preserve">DEPARTAMENTO: </t>
    </r>
    <r>
      <rPr>
        <b/>
        <u/>
        <sz val="9"/>
        <rFont val="Arial"/>
        <family val="2"/>
      </rPr>
      <t xml:space="preserve">        SAN SALVADOR             </t>
    </r>
    <r>
      <rPr>
        <sz val="9"/>
        <rFont val="Arial"/>
        <family val="2"/>
      </rPr>
      <t xml:space="preserve">MUNICIPIO: </t>
    </r>
    <r>
      <rPr>
        <b/>
        <u/>
        <sz val="9"/>
        <rFont val="Arial"/>
        <family val="2"/>
      </rPr>
      <t xml:space="preserve">        TONACATEPEQUE       </t>
    </r>
  </si>
  <si>
    <t>MINISTERIO DE EDUCACIÓN</t>
  </si>
  <si>
    <r>
      <t>NOMBRE Y DIRECCIÓN DEL CENTRO ESCOLAR:</t>
    </r>
    <r>
      <rPr>
        <b/>
        <u/>
        <sz val="9"/>
        <rFont val="Arial"/>
        <family val="2"/>
      </rPr>
      <t xml:space="preserve">     COMPLEJO EDUCATIVO CATÓLICO RICARDO POMA;   RESIDENCIAL LIBERTAD           </t>
    </r>
  </si>
  <si>
    <t>DIRECCIÓN NACIONAL DE EDUCACIÓN</t>
  </si>
  <si>
    <t xml:space="preserve">FRENTE AL REDONDEL                                                                                                                                                                                                                                       </t>
  </si>
  <si>
    <r>
      <t xml:space="preserve">N° DE ACUERDO DE CREACIÓN: </t>
    </r>
    <r>
      <rPr>
        <b/>
        <u/>
        <sz val="9"/>
        <rFont val="Arial"/>
        <family val="2"/>
      </rPr>
      <t xml:space="preserve">          150684          </t>
    </r>
    <r>
      <rPr>
        <sz val="9"/>
        <rFont val="Arial"/>
        <family val="2"/>
      </rPr>
      <t xml:space="preserve">      FECHA: </t>
    </r>
    <r>
      <rPr>
        <b/>
        <u/>
        <sz val="9"/>
        <rFont val="Arial"/>
        <family val="2"/>
      </rPr>
      <t xml:space="preserve">       5 DE JULIO DE 2004   </t>
    </r>
  </si>
  <si>
    <t>ASIGNATURA</t>
  </si>
  <si>
    <r>
      <t>NOMBRE DE LOS ALUMNOS /AS</t>
    </r>
    <r>
      <rPr>
        <sz val="12"/>
        <rFont val="Arial"/>
        <family val="2"/>
      </rPr>
      <t xml:space="preserve"> </t>
    </r>
  </si>
  <si>
    <t>LENGUAJE</t>
  </si>
  <si>
    <t>MATEMÁTICA</t>
  </si>
  <si>
    <t>CIENCIA SALUD Y MEDIO AMBIENTE</t>
  </si>
  <si>
    <t>ESTUDIOS SOCIALES</t>
  </si>
  <si>
    <t>EDUCACIÓN ARTÍSTICA</t>
  </si>
  <si>
    <t>EDUCACIÓN FÍSICA</t>
  </si>
  <si>
    <t>PROMEDIO</t>
  </si>
  <si>
    <t>RESPETO A SI MISMO Y A LOS DEMÁS</t>
  </si>
  <si>
    <t>CONVIVENCIA ARMÓNICA Y SOLIDARIA</t>
  </si>
  <si>
    <t>TOMA DE DECISIONES RESPONSABLES</t>
  </si>
  <si>
    <t>CUMPLIMIENTO DE DEBERES Y CORRECTO EJERCICIO DE DERECHOS</t>
  </si>
  <si>
    <t>PRÁCTICA DE VALORES MORALES Y CÍVICOS</t>
  </si>
  <si>
    <t xml:space="preserve"> En orden alfabético de apellidos</t>
  </si>
  <si>
    <t>CALIFICACIÓN</t>
  </si>
  <si>
    <t>ESCALA DE CALIFICACIONES</t>
  </si>
  <si>
    <t>9 -- 10</t>
  </si>
  <si>
    <t>Excelente</t>
  </si>
  <si>
    <t>7  --  8</t>
  </si>
  <si>
    <t>Muy bueno</t>
  </si>
  <si>
    <t>5  --  6</t>
  </si>
  <si>
    <t>Bueno</t>
  </si>
  <si>
    <t>ESTADÍSTICA</t>
  </si>
  <si>
    <t>SEXO</t>
  </si>
  <si>
    <t>Matrícula</t>
  </si>
  <si>
    <t>Retirados</t>
  </si>
  <si>
    <t>Matricula</t>
  </si>
  <si>
    <t>Promovidos</t>
  </si>
  <si>
    <t>Retenidos</t>
  </si>
  <si>
    <t>Inicial</t>
  </si>
  <si>
    <t>Final</t>
  </si>
  <si>
    <t>Masculino</t>
  </si>
  <si>
    <t>-</t>
  </si>
  <si>
    <t>Femenino</t>
  </si>
  <si>
    <t>TOTAL</t>
  </si>
  <si>
    <t>Total de Puntos</t>
  </si>
  <si>
    <t>Promedio</t>
  </si>
  <si>
    <t>F: ____________________________________________</t>
  </si>
  <si>
    <t>SELLO</t>
  </si>
  <si>
    <r>
      <t>Nombre:</t>
    </r>
    <r>
      <rPr>
        <b/>
        <u/>
        <sz val="10"/>
        <rFont val="Times New Roman"/>
        <family val="1"/>
      </rPr>
      <t xml:space="preserve">                     Claudia Lorena Alvarez de Cruz                            </t>
    </r>
  </si>
  <si>
    <r>
      <t xml:space="preserve">Nombre: </t>
    </r>
    <r>
      <rPr>
        <b/>
        <u/>
        <sz val="10"/>
        <rFont val="Times New Roman"/>
        <family val="1"/>
      </rPr>
      <t xml:space="preserve">                       María Rutilia Aguilar Deras                 </t>
    </r>
  </si>
  <si>
    <t>Profesor/a</t>
  </si>
  <si>
    <t>Director /a del Centro Escolar</t>
  </si>
  <si>
    <t>Se respeta a sí mismo y a los demás</t>
  </si>
  <si>
    <t>Toma decisiones responsablemente</t>
  </si>
  <si>
    <t>Cumple sus deberes y ejerce correctamente los derechos</t>
  </si>
  <si>
    <t>Calif.</t>
  </si>
  <si>
    <t>Total</t>
  </si>
  <si>
    <t>F: __________________________________________</t>
  </si>
  <si>
    <t>N</t>
  </si>
  <si>
    <t>O</t>
  </si>
  <si>
    <t>S</t>
  </si>
  <si>
    <t>A</t>
  </si>
  <si>
    <t>JL</t>
  </si>
  <si>
    <t>J</t>
  </si>
  <si>
    <t>T2</t>
  </si>
  <si>
    <t>T1</t>
  </si>
  <si>
    <t>EVALUACIONES</t>
  </si>
  <si>
    <t>INASISTENCIA</t>
  </si>
  <si>
    <t>OBSERVACIONES (NO SOBRE PASAR CON EL COMENTARIO EL ANCHO DE LA COLUMNA)</t>
  </si>
  <si>
    <t>PRACTICA DE VALORES</t>
  </si>
  <si>
    <t>TOMA DE DECISIONES</t>
  </si>
  <si>
    <t>CUMPLIMIENTO DE TAREAS</t>
  </si>
  <si>
    <t>CONVIVENCIA Y ARMONIA</t>
  </si>
  <si>
    <t>RESPETOA SI MISMO</t>
  </si>
  <si>
    <t>EDUCACION EN LA FE</t>
  </si>
  <si>
    <t>INFORMATICA</t>
  </si>
  <si>
    <t>EDUCACION FISICA</t>
  </si>
  <si>
    <t>EDUCACION ARTISTICA</t>
  </si>
  <si>
    <t>IDIOMA EXTRANJERO (INGLES)</t>
  </si>
  <si>
    <t>CIENCIAS SALUD Y MEDIO AMBIENTE</t>
  </si>
  <si>
    <t>MATEMATICAS</t>
  </si>
  <si>
    <t>DIRECTORA:</t>
  </si>
  <si>
    <t xml:space="preserve">ORIENTADOR(A): </t>
  </si>
  <si>
    <t>"B"</t>
  </si>
  <si>
    <t>SECCION:</t>
  </si>
  <si>
    <t>GRADO:</t>
  </si>
  <si>
    <t>Registro de calificaciones por periodo</t>
  </si>
  <si>
    <t>Este documento será el comprobante de notas para cada padre o madre de familia.</t>
  </si>
  <si>
    <t>INASISTENCIAS POR MES</t>
  </si>
  <si>
    <t>A = Aprobado                                  R = Reprobado</t>
  </si>
  <si>
    <t>PRAC. VALORES MORALES Y CIVICOS</t>
  </si>
  <si>
    <t>CUMPLI. DEBERES Y CORREC. EJER. DºS</t>
  </si>
  <si>
    <t>CONVIVENCIA ARMONICA Y SOLIDARIA</t>
  </si>
  <si>
    <t>RESPETO A SI MISMO Y A LOS DEMAS</t>
  </si>
  <si>
    <t>ASPECTOS DE CONDUCTA</t>
  </si>
  <si>
    <t>PROFESOR(A) ORIENTADOR(A)</t>
  </si>
  <si>
    <t>F___________________________________________</t>
  </si>
  <si>
    <t>SEGUNDO IDIOMA (INGLES)</t>
  </si>
  <si>
    <t>ESTUDIOS SOCIALES Y CIVICA</t>
  </si>
  <si>
    <t>DIRECTORA DEL CENTRO EDUCATIVO</t>
  </si>
  <si>
    <t>MATEMATICA</t>
  </si>
  <si>
    <t>LENGUAJE Y LITERATURA</t>
  </si>
  <si>
    <t>ACTIVIDADES</t>
  </si>
  <si>
    <t>CONCEPTO</t>
  </si>
  <si>
    <t>PROMEDIO FINAL</t>
  </si>
  <si>
    <t>TRIMESTRE TRES</t>
  </si>
  <si>
    <t>TRIMESTRE DOS</t>
  </si>
  <si>
    <t>TRIMESTRE UNO</t>
  </si>
  <si>
    <t>TRIMESTRES O PERIODOS</t>
  </si>
  <si>
    <t>ASIGNATURAS</t>
  </si>
  <si>
    <t>ORIENTADOR(A) :</t>
  </si>
  <si>
    <t>No LISTA:   1</t>
  </si>
  <si>
    <t>ALUMNO /A)</t>
  </si>
  <si>
    <t>Nº de Orden</t>
  </si>
  <si>
    <t>EDUCACIÓN MORAL Y CÍVICA</t>
  </si>
  <si>
    <t xml:space="preserve">ESCALA DE CALIFICACIONES PARA                                                                         </t>
  </si>
  <si>
    <t xml:space="preserve"> EDUCACIÓN MORAL Y CÍVICA    </t>
  </si>
  <si>
    <t xml:space="preserve"> Aspectos de la Conducta</t>
  </si>
  <si>
    <t>Lenguaje y Literatura</t>
  </si>
  <si>
    <t>Estudios Sociales y Cívica</t>
  </si>
  <si>
    <t>E: Excelente</t>
  </si>
  <si>
    <t>MB: Muy Bueno</t>
  </si>
  <si>
    <t>B: Bueno</t>
  </si>
  <si>
    <t>REGISTRO DE EVALUACIÓN DEL RENDIMIENTO ESCOLAR DE 6° GRADO DE EDUCACIÓN BÁSICA</t>
  </si>
  <si>
    <r>
      <t>NOMBRE DEL CENTRO EDUCATIVO:</t>
    </r>
    <r>
      <rPr>
        <b/>
        <u/>
        <sz val="9"/>
        <rFont val="Arial"/>
        <family val="2"/>
      </rPr>
      <t xml:space="preserve">     COMPLEJO EDUCATIVO CATÓLICO RICARDO POMA</t>
    </r>
  </si>
  <si>
    <r>
      <t xml:space="preserve">DIRECCIÓN:     </t>
    </r>
    <r>
      <rPr>
        <b/>
        <u/>
        <sz val="9"/>
        <rFont val="Arial"/>
        <family val="2"/>
      </rPr>
      <t>RESIDENCIAL LIBERTAD, CALLE PRINCIPAL</t>
    </r>
    <r>
      <rPr>
        <sz val="9"/>
        <rFont val="Arial"/>
        <family val="2"/>
      </rPr>
      <t xml:space="preserve">                    MUNICIPIO:         </t>
    </r>
    <r>
      <rPr>
        <b/>
        <u/>
        <sz val="9"/>
        <rFont val="Arial"/>
        <family val="2"/>
      </rPr>
      <t xml:space="preserve">TONACATEPEQUE  </t>
    </r>
    <r>
      <rPr>
        <sz val="9"/>
        <rFont val="Arial"/>
        <family val="2"/>
      </rPr>
      <t xml:space="preserve">   </t>
    </r>
  </si>
  <si>
    <r>
      <t xml:space="preserve">DEPTO:       </t>
    </r>
    <r>
      <rPr>
        <b/>
        <u/>
        <sz val="9"/>
        <rFont val="Arial"/>
        <family val="2"/>
      </rPr>
      <t>SAN SALVADOR</t>
    </r>
    <r>
      <rPr>
        <sz val="9"/>
        <rFont val="Arial"/>
        <family val="2"/>
      </rPr>
      <t xml:space="preserve">          N° DE ACUERDO DE CREACIÓN:           </t>
    </r>
    <r>
      <rPr>
        <b/>
        <u/>
        <sz val="9"/>
        <rFont val="Arial"/>
        <family val="2"/>
      </rPr>
      <t>150684</t>
    </r>
    <r>
      <rPr>
        <sz val="9"/>
        <rFont val="Arial"/>
        <family val="2"/>
      </rPr>
      <t xml:space="preserve">              DE FECHA:        </t>
    </r>
    <r>
      <rPr>
        <b/>
        <u/>
        <sz val="9"/>
        <rFont val="Arial"/>
        <family val="2"/>
      </rPr>
      <t xml:space="preserve">5 DE JULIO DE 2004 </t>
    </r>
  </si>
  <si>
    <r>
      <t>Lugar:</t>
    </r>
    <r>
      <rPr>
        <sz val="10"/>
        <rFont val="Arial"/>
        <family val="2"/>
      </rPr>
      <t xml:space="preserve"> Residencial Libertad, Calle Principal,           Tonacatepeque, San Salvador                                                   </t>
    </r>
  </si>
  <si>
    <r>
      <t>Nombre del Docente:</t>
    </r>
    <r>
      <rPr>
        <b/>
        <sz val="10"/>
        <rFont val="Times New Roman"/>
        <family val="1"/>
      </rPr>
      <t xml:space="preserve"> Claudia Lorena Alvarez de Cruz</t>
    </r>
  </si>
  <si>
    <r>
      <t>Director/a del centro:</t>
    </r>
    <r>
      <rPr>
        <b/>
        <sz val="10"/>
        <rFont val="Times New Roman"/>
        <family val="1"/>
      </rPr>
      <t xml:space="preserve"> María Rutilia Aguilar Deras</t>
    </r>
  </si>
  <si>
    <r>
      <t xml:space="preserve">Promovidos: </t>
    </r>
    <r>
      <rPr>
        <b/>
        <u/>
        <sz val="9"/>
        <rFont val="Arial"/>
        <family val="2"/>
      </rPr>
      <t xml:space="preserve">                          TREINTA Y DOS                           </t>
    </r>
  </si>
  <si>
    <r>
      <t xml:space="preserve">Retenidos: </t>
    </r>
    <r>
      <rPr>
        <b/>
        <u/>
        <sz val="9"/>
        <rFont val="Arial"/>
        <family val="2"/>
      </rPr>
      <t xml:space="preserve">                              DOS                                          </t>
    </r>
  </si>
  <si>
    <t>EDUCACIÓN MORAL Y CÍVICA    Aspectos de conducta</t>
  </si>
  <si>
    <t>X</t>
  </si>
  <si>
    <t>Turno:   Mañana        Tarde       Noche        Fin de Semana</t>
  </si>
  <si>
    <t>SAN SALVADOR</t>
  </si>
  <si>
    <t>TONACATEPEQUE</t>
  </si>
  <si>
    <t>LAS FLORES</t>
  </si>
  <si>
    <t>RESIDENCIAL LIBERTAD, CALLE PRINCIPAL FRENTE A REDONDEL</t>
  </si>
  <si>
    <t>2102-2903</t>
  </si>
  <si>
    <t xml:space="preserve">  X </t>
  </si>
  <si>
    <t>6º</t>
  </si>
  <si>
    <r>
      <rPr>
        <sz val="9"/>
        <color theme="0"/>
        <rFont val="Arial"/>
        <family val="2"/>
      </rPr>
      <t>.</t>
    </r>
    <r>
      <rPr>
        <sz val="9"/>
        <rFont val="Arial"/>
        <family val="2"/>
      </rPr>
      <t>0628</t>
    </r>
  </si>
  <si>
    <t>Codigo del Centro Educativo                                     Departamento                    Municipio                     Distrito                            Grado                  Sección                   Aula Alternativa con Enfoque Multigrado</t>
  </si>
  <si>
    <t>Sección Integrada Tradicional</t>
  </si>
  <si>
    <t>2do. Ciclo de Educación Básica</t>
  </si>
  <si>
    <r>
      <t xml:space="preserve">CUADRO FINAL DE EVALUACIÓN DE </t>
    </r>
    <r>
      <rPr>
        <b/>
        <u/>
        <sz val="9"/>
        <rFont val="Arial"/>
        <family val="2"/>
      </rPr>
      <t xml:space="preserve">  6°  </t>
    </r>
    <r>
      <rPr>
        <sz val="9"/>
        <rFont val="Arial"/>
        <family val="2"/>
      </rPr>
      <t xml:space="preserve"> GRADO, SECCIÓN</t>
    </r>
    <r>
      <rPr>
        <b/>
        <u/>
        <sz val="9"/>
        <rFont val="Arial"/>
        <family val="2"/>
      </rPr>
      <t xml:space="preserve">   A  </t>
    </r>
    <r>
      <rPr>
        <b/>
        <sz val="9"/>
        <rFont val="Arial"/>
        <family val="2"/>
      </rPr>
      <t xml:space="preserve"> </t>
    </r>
    <r>
      <rPr>
        <sz val="9"/>
        <rFont val="Arial"/>
        <family val="2"/>
      </rPr>
      <t xml:space="preserve">CÓDIGO DE LA INFRAESTRUCTURA DEL CENTRO ESCOLAR     </t>
    </r>
    <r>
      <rPr>
        <b/>
        <u/>
        <sz val="9"/>
        <rFont val="Arial"/>
        <family val="2"/>
      </rPr>
      <t>88156</t>
    </r>
  </si>
  <si>
    <r>
      <t xml:space="preserve">CUADRO FINAL DE EVALUACIÓN DE </t>
    </r>
    <r>
      <rPr>
        <b/>
        <u/>
        <sz val="10"/>
        <rFont val="Arial"/>
        <family val="2"/>
      </rPr>
      <t xml:space="preserve">  6  </t>
    </r>
    <r>
      <rPr>
        <sz val="10"/>
        <rFont val="Arial"/>
        <family val="2"/>
      </rPr>
      <t xml:space="preserve"> GRADO SECCIÓN</t>
    </r>
    <r>
      <rPr>
        <b/>
        <u/>
        <sz val="10"/>
        <rFont val="Arial"/>
        <family val="2"/>
      </rPr>
      <t xml:space="preserve">  A    </t>
    </r>
  </si>
  <si>
    <t xml:space="preserve">N° DE ORDEN </t>
  </si>
  <si>
    <r>
      <t>Fecha:</t>
    </r>
    <r>
      <rPr>
        <sz val="10"/>
        <rFont val="Times New Roman"/>
        <family val="1"/>
      </rPr>
      <t xml:space="preserve"> veintiséis de noviembre de dos mil doce                                        </t>
    </r>
  </si>
  <si>
    <r>
      <t xml:space="preserve">Retenidos: </t>
    </r>
    <r>
      <rPr>
        <b/>
        <u/>
        <sz val="9"/>
        <rFont val="Arial"/>
        <family val="2"/>
      </rPr>
      <t xml:space="preserve">                                        UNO                                                    </t>
    </r>
  </si>
  <si>
    <r>
      <t xml:space="preserve">Promovidos: </t>
    </r>
    <r>
      <rPr>
        <b/>
        <u/>
        <sz val="9"/>
        <rFont val="Arial"/>
        <family val="2"/>
      </rPr>
      <t xml:space="preserve">                       46      CUARENTA Y SEIS                               </t>
    </r>
  </si>
  <si>
    <r>
      <t>Lugar y Fecha :</t>
    </r>
    <r>
      <rPr>
        <b/>
        <u/>
        <sz val="10"/>
        <rFont val="Times New Roman"/>
        <family val="1"/>
      </rPr>
      <t xml:space="preserve">                 Residencial Libertad, Frente al redondel, Tonacatepeque, San Salvador; Noviembre 26 de 2012                                  </t>
    </r>
  </si>
  <si>
    <t>NIE</t>
  </si>
  <si>
    <t>Si</t>
  </si>
  <si>
    <t>Ninguno</t>
  </si>
  <si>
    <t xml:space="preserve">REPORTE DE NOTAS   </t>
  </si>
  <si>
    <t>NIE:</t>
  </si>
  <si>
    <t>NOMBRE DEL ESTUDIANTE</t>
  </si>
  <si>
    <t>MARÍA MERCEDES MARTÍNEZ</t>
  </si>
  <si>
    <t>Final Boulevard Los Héroes, Colonia Ciudad Pacífica, San Miguel</t>
  </si>
  <si>
    <t>"COMPLEJO EDUCATIVO CATÓLICO "EL ESPIRITU SANTO</t>
  </si>
  <si>
    <t>ORTOGRAFÍA</t>
  </si>
  <si>
    <t>MORAL Y CIVICA</t>
  </si>
  <si>
    <t>COMPRENSIÓN LECTORA</t>
  </si>
  <si>
    <t>CALIGRAFIA</t>
  </si>
  <si>
    <t>CALIGRAFÍA</t>
  </si>
  <si>
    <t>Nombre del Alumno</t>
  </si>
  <si>
    <t>Leng</t>
  </si>
  <si>
    <t>Mat</t>
  </si>
  <si>
    <t>Cc</t>
  </si>
  <si>
    <t>Soc</t>
  </si>
  <si>
    <t>Ing</t>
  </si>
  <si>
    <t>Fis</t>
  </si>
  <si>
    <t xml:space="preserve"> Fe</t>
  </si>
  <si>
    <t>Mor</t>
  </si>
  <si>
    <t>Inf</t>
  </si>
  <si>
    <t>Art</t>
  </si>
  <si>
    <t>Lect</t>
  </si>
  <si>
    <t>Cali</t>
  </si>
  <si>
    <t>Aspectos Conductuales</t>
  </si>
  <si>
    <t>Ort</t>
  </si>
  <si>
    <t>MUCI</t>
  </si>
  <si>
    <t>Evidencia actitudes favorables para la conv.</t>
  </si>
  <si>
    <t>Acepta y valora la diversidad</t>
  </si>
  <si>
    <t>Toma decisiones de forma autonoma y resp.</t>
  </si>
  <si>
    <t>Se expresa y participa con respeto</t>
  </si>
  <si>
    <t xml:space="preserve">Muestra sentido de pertenecia y respeto </t>
  </si>
  <si>
    <t>T3</t>
  </si>
  <si>
    <t>COMPETENCIAS CIUDADANAS</t>
  </si>
  <si>
    <t>No LISTA:    1</t>
  </si>
  <si>
    <t>DIBUJO</t>
  </si>
  <si>
    <t>B</t>
  </si>
  <si>
    <t>MB</t>
  </si>
  <si>
    <t>ALAS MEDRANO, JOSUÉ ADÁN</t>
  </si>
  <si>
    <t>ALVARENGA GONZÁLEZ, SILVIA JULISSA</t>
  </si>
  <si>
    <t>ALVAREZ VELÁSQUEZ, ELIAM ALDAIR</t>
  </si>
  <si>
    <t>ANDRADE DÍAZ, GERMAN ADILSON</t>
  </si>
  <si>
    <t>ANDRADE HERNÁNDEZ, CARLOS ANTONIO</t>
  </si>
  <si>
    <t>ARIAS HERNÁNDEZ, YETZAEL ADEMIR</t>
  </si>
  <si>
    <t>BAIRES ARGUETA, CÉSAR ESAÚ</t>
  </si>
  <si>
    <t>BATRES GONZÁLEZ, CRISTHIAN JOHAN</t>
  </si>
  <si>
    <t>BENÍTEZ SALGADO, FIDEL ALEJANDRO</t>
  </si>
  <si>
    <t>CAMPOS MÁRQUEZ, ALISSON MARIANELA</t>
  </si>
  <si>
    <t>CASTELLÓN CANIZÁLEZ, CRISTHIAN GABRIEL</t>
  </si>
  <si>
    <t>DURÁN HERRERA, JUDITH EUNICE</t>
  </si>
  <si>
    <t>ESCOBAR UMAÑA, ANDERSON GERARDO</t>
  </si>
  <si>
    <t>GAMEZ POLIO, ANTHONY ESAÚ</t>
  </si>
  <si>
    <t>HERNÁNDEZ VILLATORO, CAMILA LISSETH</t>
  </si>
  <si>
    <t>HERRERA FRANCO, JHONATHAN EDENILSON</t>
  </si>
  <si>
    <t>LÓPEZ ROMERO, EVELYN DANELLY</t>
  </si>
  <si>
    <t>LÓPEZ URRUTIA YEFFREY EZEQUIEL</t>
  </si>
  <si>
    <t>MARTÍNEZ BARRERA, SARA VALERIA</t>
  </si>
  <si>
    <t>MARTÍNEZ CRUZ DENNIS ALESSANDRO</t>
  </si>
  <si>
    <t>MEJÍA BARRERA, ASHLIE ALEXANDRA</t>
  </si>
  <si>
    <t>MÚÑOZ JIMÉNEZ, FÁTIMA GABRIELA</t>
  </si>
  <si>
    <t>OCHOA LARIOS, ROQUE MATEO</t>
  </si>
  <si>
    <t>ORELLANA OSORTO, MARIA FERNANDA</t>
  </si>
  <si>
    <t>QUINTANILLA LÓPEZ, KIMBERLY MICHELLE</t>
  </si>
  <si>
    <t>RIVAS SÁNCHEZ DIEGO ALEXÁNDER</t>
  </si>
  <si>
    <t>SANDOVAL AMAYA, JUAN DAVID</t>
  </si>
  <si>
    <t>TREJO MARÍN, CARLOS MIGUEL</t>
  </si>
  <si>
    <t>TURCIOS MARTÍNEZ, KARLA IZABEL</t>
  </si>
  <si>
    <t>VÁSQUEZ CRUZ, GÉNESIS LISBETH</t>
  </si>
  <si>
    <t>VENTURA MARTÍNEZ, ETHAN LEONARDO</t>
  </si>
  <si>
    <t>ZELAYA RODRÍGUEZ, CINTIA MARIELOS</t>
  </si>
  <si>
    <t>SEGUNDO</t>
  </si>
  <si>
    <t>AÑO : 2022</t>
  </si>
  <si>
    <t xml:space="preserve">BRENDA ELIZABETH RIVERA RIVERA </t>
  </si>
  <si>
    <t>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</si>
</sst>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7"/>
      <name val="Times New Roman"/>
      <family val="1"/>
    </font>
    <font>
      <sz val="10"/>
      <name val="Arial"/>
      <family val="2"/>
    </font>
    <font>
      <b/>
      <sz val="10"/>
      <name val="Arial"/>
      <family val="2"/>
    </font>
    <font>
      <sz val="11"/>
      <name val="Arial"/>
      <family val="2"/>
    </font>
    <font>
      <b/>
      <sz val="14"/>
      <name val="Arial"/>
      <family val="2"/>
    </font>
    <font>
      <sz val="10"/>
      <color theme="0"/>
      <name val="Arial"/>
      <family val="2"/>
    </font>
    <font>
      <b/>
      <sz val="14"/>
      <color theme="0"/>
      <name val="Times New Roman"/>
      <family val="1"/>
    </font>
    <font>
      <b/>
      <sz val="13"/>
      <name val="Arial"/>
      <family val="2"/>
    </font>
    <font>
      <b/>
      <sz val="6"/>
      <name val="Arial"/>
      <family val="2"/>
    </font>
    <font>
      <sz val="5"/>
      <name val="Arial"/>
      <family val="2"/>
    </font>
    <font>
      <b/>
      <sz val="10"/>
      <name val="Times New Roman"/>
      <family val="1"/>
    </font>
    <font>
      <sz val="10"/>
      <name val="Times New Roman"/>
      <family val="1"/>
    </font>
    <font>
      <sz val="8"/>
      <name val="Times New Roman"/>
      <family val="1"/>
    </font>
    <font>
      <b/>
      <sz val="11"/>
      <name val="Times New Roman"/>
      <family val="1"/>
    </font>
    <font>
      <sz val="6"/>
      <name val="Arial"/>
      <family val="2"/>
    </font>
    <font>
      <b/>
      <u/>
      <sz val="10"/>
      <name val="Arial"/>
      <family val="2"/>
    </font>
    <font>
      <b/>
      <u/>
      <sz val="9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8"/>
      <name val="Arial"/>
      <family val="2"/>
    </font>
    <font>
      <sz val="12"/>
      <name val="Arial"/>
      <family val="2"/>
    </font>
    <font>
      <sz val="8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b/>
      <u/>
      <sz val="9"/>
      <name val="Times New Roman"/>
      <family val="1"/>
    </font>
    <font>
      <b/>
      <sz val="12"/>
      <name val="Times New Roman"/>
      <family val="1"/>
    </font>
    <font>
      <b/>
      <u/>
      <sz val="10"/>
      <name val="Times New Roman"/>
      <family val="1"/>
    </font>
    <font>
      <sz val="7"/>
      <name val="Arial"/>
      <family val="2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sz val="11"/>
      <name val="Calibri"/>
      <family val="2"/>
    </font>
    <font>
      <sz val="11"/>
      <color rgb="FF000000"/>
      <name val="Arial"/>
      <family val="2"/>
    </font>
    <font>
      <sz val="24"/>
      <color rgb="FF000000"/>
      <name val="Algerian"/>
      <family val="5"/>
    </font>
    <font>
      <sz val="36"/>
      <color rgb="FF000000"/>
      <name val="Algerian"/>
      <family val="5"/>
    </font>
    <font>
      <sz val="11"/>
      <name val="Calibri"/>
      <family val="2"/>
      <scheme val="minor"/>
    </font>
    <font>
      <sz val="8"/>
      <color theme="0"/>
      <name val="Arial"/>
      <family val="2"/>
    </font>
    <font>
      <sz val="9"/>
      <name val="Calibri"/>
      <family val="2"/>
      <scheme val="minor"/>
    </font>
    <font>
      <b/>
      <sz val="11"/>
      <name val="Arial"/>
      <family val="2"/>
    </font>
    <font>
      <b/>
      <sz val="10"/>
      <color theme="0"/>
      <name val="Arial"/>
      <family val="2"/>
    </font>
    <font>
      <sz val="10"/>
      <name val="Calibri"/>
      <family val="2"/>
      <scheme val="minor"/>
    </font>
    <font>
      <sz val="20"/>
      <name val="Arial"/>
      <family val="2"/>
    </font>
    <font>
      <sz val="18"/>
      <name val="Arial"/>
      <family val="2"/>
    </font>
    <font>
      <b/>
      <sz val="11"/>
      <name val="Calibri"/>
      <family val="2"/>
      <scheme val="minor"/>
    </font>
    <font>
      <b/>
      <sz val="11"/>
      <name val="Garamond"/>
      <family val="1"/>
    </font>
    <font>
      <sz val="12"/>
      <name val="Algerian"/>
      <family val="5"/>
    </font>
    <font>
      <sz val="24"/>
      <name val="Algerian"/>
      <family val="5"/>
    </font>
    <font>
      <b/>
      <sz val="11"/>
      <color rgb="FF000000"/>
      <name val="Arial"/>
      <family val="2"/>
    </font>
    <font>
      <b/>
      <sz val="11"/>
      <color rgb="FF000000"/>
      <name val="Garamond"/>
      <family val="1"/>
    </font>
    <font>
      <sz val="12"/>
      <color rgb="FF000000"/>
      <name val="Algerian"/>
      <family val="5"/>
    </font>
    <font>
      <sz val="13"/>
      <name val="Arial"/>
      <family val="2"/>
    </font>
    <font>
      <sz val="9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  <scheme val="minor"/>
    </font>
    <font>
      <sz val="12"/>
      <color theme="1"/>
      <name val="Trebuchet MS"/>
      <family val="2"/>
    </font>
    <font>
      <sz val="9"/>
      <color theme="0"/>
      <name val="Arial"/>
      <family val="2"/>
    </font>
    <font>
      <sz val="12"/>
      <color rgb="FF000000"/>
      <name val="Trebuchet MS"/>
      <family val="2"/>
    </font>
    <font>
      <sz val="12"/>
      <name val="Trebuchet MS"/>
      <family val="2"/>
    </font>
    <font>
      <b/>
      <sz val="11"/>
      <name val="Calibri"/>
      <family val="2"/>
    </font>
    <font>
      <sz val="18"/>
      <name val="Algerian"/>
      <family val="5"/>
    </font>
    <font>
      <b/>
      <sz val="8"/>
      <color theme="0"/>
      <name val="Arial"/>
      <family val="2"/>
    </font>
    <font>
      <b/>
      <sz val="8"/>
      <color indexed="9"/>
      <name val="Arial"/>
      <family val="2"/>
    </font>
    <font>
      <b/>
      <sz val="7"/>
      <name val="Arial"/>
      <family val="2"/>
    </font>
    <font>
      <b/>
      <sz val="10"/>
      <color theme="1"/>
      <name val="Calibri"/>
      <family val="2"/>
      <scheme val="minor"/>
    </font>
    <font>
      <i/>
      <sz val="10"/>
      <name val="Arial"/>
      <family val="2"/>
    </font>
    <font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000000"/>
      <name val="Calibri"/>
      <family val="2"/>
    </font>
    <font>
      <sz val="10"/>
      <color theme="1"/>
      <name val="Calibri"/>
    </font>
  </fonts>
  <fills count="2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rgb="FF000000"/>
      </patternFill>
    </fill>
  </fills>
  <borders count="9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/>
      <bottom/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/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/>
      <right style="double">
        <color auto="1"/>
      </right>
      <top style="thin">
        <color auto="1"/>
      </top>
      <bottom style="double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double">
        <color auto="1"/>
      </right>
      <top style="thin">
        <color auto="1"/>
      </top>
      <bottom/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double">
        <color auto="1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/>
      <bottom style="double">
        <color auto="1"/>
      </bottom>
      <diagonal/>
    </border>
    <border>
      <left style="thin">
        <color auto="1"/>
      </left>
      <right style="double">
        <color auto="1"/>
      </right>
      <top/>
      <bottom/>
      <diagonal/>
    </border>
    <border>
      <left/>
      <right style="double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double">
        <color auto="1"/>
      </left>
      <right/>
      <top style="double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double">
        <color auto="1"/>
      </right>
      <top/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20" fillId="0" borderId="0"/>
    <xf numFmtId="0" fontId="25" fillId="0" borderId="0"/>
  </cellStyleXfs>
  <cellXfs count="925">
    <xf numFmtId="0" fontId="0" fillId="0" borderId="0" xfId="0"/>
    <xf numFmtId="0" fontId="22" fillId="0" borderId="0" xfId="0" applyFont="1"/>
    <xf numFmtId="0" fontId="23" fillId="0" borderId="0" xfId="0" applyFont="1"/>
    <xf numFmtId="0" fontId="22" fillId="0" borderId="0" xfId="0" applyFont="1" applyAlignment="1">
      <alignment horizontal="left" indent="4"/>
    </xf>
    <xf numFmtId="0" fontId="0" fillId="0" borderId="1" xfId="0" applyBorder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/>
    <xf numFmtId="0" fontId="0" fillId="0" borderId="0" xfId="0" applyAlignment="1">
      <alignment horizontal="center"/>
    </xf>
    <xf numFmtId="0" fontId="0" fillId="0" borderId="0" xfId="0" applyBorder="1"/>
    <xf numFmtId="0" fontId="22" fillId="0" borderId="6" xfId="0" applyFont="1" applyBorder="1"/>
    <xf numFmtId="0" fontId="22" fillId="0" borderId="0" xfId="0" applyFont="1" applyBorder="1"/>
    <xf numFmtId="0" fontId="22" fillId="0" borderId="0" xfId="0" applyNumberFormat="1" applyFont="1" applyBorder="1" applyAlignment="1">
      <alignment vertical="center"/>
    </xf>
    <xf numFmtId="0" fontId="22" fillId="0" borderId="0" xfId="0" applyFont="1" applyBorder="1" applyAlignment="1">
      <alignment vertical="center"/>
    </xf>
    <xf numFmtId="0" fontId="25" fillId="0" borderId="0" xfId="0" applyFont="1"/>
    <xf numFmtId="0" fontId="25" fillId="0" borderId="0" xfId="0" applyFont="1" applyAlignment="1">
      <alignment horizontal="right"/>
    </xf>
    <xf numFmtId="0" fontId="0" fillId="0" borderId="0" xfId="0" applyAlignment="1"/>
    <xf numFmtId="0" fontId="0" fillId="0" borderId="0" xfId="0" applyAlignment="1">
      <alignment vertical="center"/>
    </xf>
    <xf numFmtId="0" fontId="25" fillId="0" borderId="0" xfId="0" applyFont="1" applyAlignment="1">
      <alignment horizontal="center"/>
    </xf>
    <xf numFmtId="0" fontId="26" fillId="0" borderId="0" xfId="0" applyFont="1"/>
    <xf numFmtId="0" fontId="23" fillId="0" borderId="0" xfId="0" applyFont="1" applyAlignment="1">
      <alignment vertical="center"/>
    </xf>
    <xf numFmtId="0" fontId="22" fillId="0" borderId="0" xfId="0" applyFont="1" applyAlignment="1">
      <alignment vertical="center"/>
    </xf>
    <xf numFmtId="0" fontId="22" fillId="0" borderId="0" xfId="0" applyFont="1" applyAlignment="1">
      <alignment horizontal="center"/>
    </xf>
    <xf numFmtId="0" fontId="22" fillId="0" borderId="3" xfId="0" applyFont="1" applyBorder="1" applyAlignment="1">
      <alignment horizontal="center"/>
    </xf>
    <xf numFmtId="0" fontId="22" fillId="0" borderId="0" xfId="0" applyFont="1" applyAlignment="1">
      <alignment horizontal="right"/>
    </xf>
    <xf numFmtId="0" fontId="22" fillId="0" borderId="6" xfId="0" applyFont="1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8" xfId="0" applyBorder="1"/>
    <xf numFmtId="0" fontId="25" fillId="0" borderId="13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 wrapText="1"/>
    </xf>
    <xf numFmtId="0" fontId="22" fillId="0" borderId="0" xfId="0" applyFont="1" applyBorder="1" applyAlignment="1"/>
    <xf numFmtId="0" fontId="22" fillId="0" borderId="6" xfId="0" applyFont="1" applyBorder="1" applyAlignment="1"/>
    <xf numFmtId="0" fontId="22" fillId="0" borderId="0" xfId="0" applyFont="1" applyBorder="1" applyAlignment="1">
      <alignment horizontal="center"/>
    </xf>
    <xf numFmtId="0" fontId="23" fillId="0" borderId="0" xfId="0" applyFont="1" applyBorder="1" applyAlignment="1">
      <alignment horizontal="left" vertical="center"/>
    </xf>
    <xf numFmtId="0" fontId="22" fillId="0" borderId="0" xfId="0" applyFont="1" applyBorder="1" applyAlignment="1">
      <alignment horizontal="right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17" xfId="0" applyBorder="1"/>
    <xf numFmtId="0" fontId="0" fillId="0" borderId="18" xfId="0" applyBorder="1"/>
    <xf numFmtId="0" fontId="0" fillId="0" borderId="5" xfId="0" applyBorder="1"/>
    <xf numFmtId="0" fontId="0" fillId="0" borderId="7" xfId="0" applyBorder="1"/>
    <xf numFmtId="0" fontId="30" fillId="2" borderId="0" xfId="0" applyFont="1" applyFill="1" applyAlignment="1"/>
    <xf numFmtId="0" fontId="31" fillId="0" borderId="0" xfId="0" applyFont="1" applyAlignment="1">
      <alignment horizontal="center" vertical="center" wrapText="1"/>
    </xf>
    <xf numFmtId="0" fontId="29" fillId="5" borderId="20" xfId="0" applyFont="1" applyFill="1" applyBorder="1" applyAlignment="1">
      <alignment horizontal="center" vertical="center"/>
    </xf>
    <xf numFmtId="0" fontId="0" fillId="4" borderId="20" xfId="0" applyFill="1" applyBorder="1" applyAlignment="1">
      <alignment horizontal="center" vertical="center"/>
    </xf>
    <xf numFmtId="0" fontId="0" fillId="4" borderId="21" xfId="0" applyFill="1" applyBorder="1" applyAlignment="1">
      <alignment horizontal="center" vertical="center"/>
    </xf>
    <xf numFmtId="0" fontId="31" fillId="0" borderId="19" xfId="0" applyFont="1" applyBorder="1" applyAlignment="1">
      <alignment horizontal="center" vertical="center" wrapText="1"/>
    </xf>
    <xf numFmtId="0" fontId="31" fillId="0" borderId="22" xfId="0" applyFont="1" applyBorder="1" applyAlignment="1">
      <alignment horizontal="center" vertical="center" wrapText="1"/>
    </xf>
    <xf numFmtId="0" fontId="30" fillId="3" borderId="0" xfId="0" applyFont="1" applyFill="1" applyAlignment="1">
      <alignment horizontal="center"/>
    </xf>
    <xf numFmtId="0" fontId="0" fillId="0" borderId="24" xfId="0" applyBorder="1"/>
    <xf numFmtId="0" fontId="0" fillId="0" borderId="26" xfId="0" applyBorder="1"/>
    <xf numFmtId="0" fontId="0" fillId="0" borderId="28" xfId="0" applyBorder="1"/>
    <xf numFmtId="0" fontId="33" fillId="0" borderId="1" xfId="0" applyFont="1" applyFill="1" applyBorder="1" applyAlignment="1">
      <alignment horizontal="center" wrapText="1"/>
    </xf>
    <xf numFmtId="0" fontId="32" fillId="0" borderId="1" xfId="0" applyFont="1" applyBorder="1" applyAlignment="1">
      <alignment horizontal="center" wrapText="1"/>
    </xf>
    <xf numFmtId="0" fontId="35" fillId="0" borderId="0" xfId="0" applyFont="1"/>
    <xf numFmtId="0" fontId="36" fillId="0" borderId="0" xfId="0" applyFont="1" applyBorder="1"/>
    <xf numFmtId="0" fontId="36" fillId="0" borderId="33" xfId="0" applyFont="1" applyBorder="1"/>
    <xf numFmtId="2" fontId="35" fillId="0" borderId="0" xfId="0" applyNumberFormat="1" applyFont="1"/>
    <xf numFmtId="0" fontId="34" fillId="0" borderId="0" xfId="0" applyFont="1"/>
    <xf numFmtId="0" fontId="36" fillId="0" borderId="35" xfId="0" applyFont="1" applyBorder="1"/>
    <xf numFmtId="0" fontId="36" fillId="0" borderId="10" xfId="0" applyFont="1" applyBorder="1"/>
    <xf numFmtId="0" fontId="35" fillId="0" borderId="32" xfId="0" applyFont="1" applyBorder="1" applyAlignment="1">
      <alignment horizontal="right"/>
    </xf>
    <xf numFmtId="0" fontId="35" fillId="0" borderId="0" xfId="0" applyFont="1" applyBorder="1"/>
    <xf numFmtId="0" fontId="35" fillId="0" borderId="34" xfId="0" applyFont="1" applyBorder="1" applyAlignment="1">
      <alignment horizontal="right"/>
    </xf>
    <xf numFmtId="0" fontId="35" fillId="0" borderId="35" xfId="0" applyFont="1" applyBorder="1"/>
    <xf numFmtId="0" fontId="35" fillId="0" borderId="32" xfId="0" applyFont="1" applyBorder="1" applyAlignment="1"/>
    <xf numFmtId="0" fontId="35" fillId="0" borderId="0" xfId="0" applyFont="1" applyBorder="1" applyAlignment="1"/>
    <xf numFmtId="2" fontId="35" fillId="0" borderId="0" xfId="0" applyNumberFormat="1" applyFont="1" applyBorder="1" applyAlignment="1"/>
    <xf numFmtId="0" fontId="34" fillId="0" borderId="0" xfId="0" applyFont="1" applyBorder="1" applyAlignment="1"/>
    <xf numFmtId="0" fontId="35" fillId="0" borderId="33" xfId="0" applyFont="1" applyBorder="1" applyAlignment="1"/>
    <xf numFmtId="0" fontId="35" fillId="0" borderId="34" xfId="0" applyFont="1" applyBorder="1"/>
    <xf numFmtId="2" fontId="35" fillId="0" borderId="35" xfId="0" applyNumberFormat="1" applyFont="1" applyBorder="1"/>
    <xf numFmtId="0" fontId="34" fillId="0" borderId="35" xfId="0" applyFont="1" applyBorder="1"/>
    <xf numFmtId="0" fontId="35" fillId="0" borderId="10" xfId="0" applyFont="1" applyBorder="1"/>
    <xf numFmtId="1" fontId="32" fillId="6" borderId="1" xfId="0" applyNumberFormat="1" applyFont="1" applyFill="1" applyBorder="1" applyAlignment="1">
      <alignment horizontal="center" vertical="center" wrapText="1"/>
    </xf>
    <xf numFmtId="2" fontId="33" fillId="0" borderId="1" xfId="0" applyNumberFormat="1" applyFont="1" applyFill="1" applyBorder="1" applyAlignment="1">
      <alignment horizontal="center" vertical="center" wrapText="1"/>
    </xf>
    <xf numFmtId="0" fontId="21" fillId="0" borderId="1" xfId="0" applyFont="1" applyFill="1" applyBorder="1" applyAlignment="1">
      <alignment horizontal="center" vertical="center" wrapText="1"/>
    </xf>
    <xf numFmtId="0" fontId="33" fillId="0" borderId="1" xfId="0" applyFont="1" applyFill="1" applyBorder="1" applyAlignment="1">
      <alignment horizontal="center" vertical="center" wrapText="1"/>
    </xf>
    <xf numFmtId="0" fontId="38" fillId="0" borderId="1" xfId="0" applyFont="1" applyFill="1" applyBorder="1" applyAlignment="1">
      <alignment horizontal="center" vertical="center" wrapText="1"/>
    </xf>
    <xf numFmtId="0" fontId="25" fillId="0" borderId="0" xfId="0" applyFont="1" applyAlignment="1">
      <alignment vertical="justify"/>
    </xf>
    <xf numFmtId="0" fontId="25" fillId="0" borderId="0" xfId="0" applyFont="1" applyAlignment="1">
      <alignment horizontal="center" vertical="justify"/>
    </xf>
    <xf numFmtId="0" fontId="45" fillId="0" borderId="1" xfId="0" applyFont="1" applyBorder="1" applyAlignment="1">
      <alignment textRotation="90" wrapText="1"/>
    </xf>
    <xf numFmtId="0" fontId="46" fillId="0" borderId="0" xfId="0" applyFont="1"/>
    <xf numFmtId="0" fontId="45" fillId="0" borderId="1" xfId="0" applyFont="1" applyBorder="1" applyAlignment="1">
      <alignment vertical="center" textRotation="90" wrapText="1"/>
    </xf>
    <xf numFmtId="0" fontId="25" fillId="0" borderId="1" xfId="0" applyFont="1" applyFill="1" applyBorder="1" applyAlignment="1">
      <alignment horizontal="center"/>
    </xf>
    <xf numFmtId="1" fontId="26" fillId="0" borderId="1" xfId="0" applyNumberFormat="1" applyFont="1" applyFill="1" applyBorder="1" applyAlignment="1">
      <alignment horizontal="center"/>
    </xf>
    <xf numFmtId="0" fontId="48" fillId="0" borderId="0" xfId="0" applyFont="1" applyBorder="1" applyAlignment="1">
      <alignment vertical="top" wrapText="1"/>
    </xf>
    <xf numFmtId="0" fontId="21" fillId="0" borderId="17" xfId="0" applyFont="1" applyBorder="1" applyAlignment="1">
      <alignment horizontal="right" vertical="top" wrapText="1"/>
    </xf>
    <xf numFmtId="0" fontId="35" fillId="0" borderId="5" xfId="0" applyFont="1" applyBorder="1"/>
    <xf numFmtId="0" fontId="35" fillId="0" borderId="6" xfId="0" applyFont="1" applyBorder="1"/>
    <xf numFmtId="0" fontId="35" fillId="0" borderId="7" xfId="0" applyFont="1" applyBorder="1"/>
    <xf numFmtId="0" fontId="22" fillId="0" borderId="14" xfId="0" applyFont="1" applyBorder="1" applyAlignment="1">
      <alignment horizontal="center" vertical="center" wrapText="1"/>
    </xf>
    <xf numFmtId="0" fontId="22" fillId="0" borderId="16" xfId="0" applyFont="1" applyBorder="1" applyAlignment="1">
      <alignment horizontal="center" vertical="center" wrapText="1"/>
    </xf>
    <xf numFmtId="0" fontId="22" fillId="0" borderId="1" xfId="0" applyFont="1" applyBorder="1" applyAlignment="1">
      <alignment horizontal="center" vertical="top" wrapText="1"/>
    </xf>
    <xf numFmtId="0" fontId="22" fillId="0" borderId="16" xfId="0" applyFont="1" applyBorder="1" applyAlignment="1">
      <alignment horizontal="center" vertical="top" wrapText="1"/>
    </xf>
    <xf numFmtId="0" fontId="25" fillId="0" borderId="1" xfId="0" applyFont="1" applyBorder="1" applyAlignment="1">
      <alignment horizontal="center"/>
    </xf>
    <xf numFmtId="0" fontId="22" fillId="0" borderId="1" xfId="0" applyFont="1" applyBorder="1" applyAlignment="1">
      <alignment horizontal="center"/>
    </xf>
    <xf numFmtId="1" fontId="25" fillId="0" borderId="1" xfId="0" applyNumberFormat="1" applyFont="1" applyBorder="1" applyAlignment="1">
      <alignment horizontal="center"/>
    </xf>
    <xf numFmtId="0" fontId="35" fillId="0" borderId="0" xfId="0" applyFont="1" applyAlignment="1"/>
    <xf numFmtId="0" fontId="35" fillId="0" borderId="0" xfId="0" applyFont="1" applyAlignment="1">
      <alignment horizontal="right"/>
    </xf>
    <xf numFmtId="0" fontId="20" fillId="0" borderId="0" xfId="1"/>
    <xf numFmtId="0" fontId="20" fillId="0" borderId="0" xfId="1" applyProtection="1">
      <protection locked="0"/>
    </xf>
    <xf numFmtId="0" fontId="25" fillId="2" borderId="1" xfId="1" applyFont="1" applyFill="1" applyBorder="1" applyAlignment="1">
      <alignment horizontal="center"/>
    </xf>
    <xf numFmtId="0" fontId="25" fillId="2" borderId="1" xfId="1" applyFont="1" applyFill="1" applyBorder="1" applyAlignment="1" applyProtection="1">
      <alignment horizontal="center"/>
      <protection locked="0"/>
    </xf>
    <xf numFmtId="0" fontId="25" fillId="2" borderId="13" xfId="1" applyFont="1" applyFill="1" applyBorder="1" applyAlignment="1" applyProtection="1">
      <alignment horizontal="center"/>
      <protection locked="0"/>
    </xf>
    <xf numFmtId="0" fontId="20" fillId="0" borderId="25" xfId="1" applyBorder="1" applyAlignment="1" applyProtection="1">
      <alignment horizontal="center" vertical="center"/>
      <protection locked="0"/>
    </xf>
    <xf numFmtId="1" fontId="55" fillId="2" borderId="1" xfId="1" applyNumberFormat="1" applyFont="1" applyFill="1" applyBorder="1" applyAlignment="1" applyProtection="1">
      <alignment horizontal="center"/>
      <protection locked="0"/>
    </xf>
    <xf numFmtId="0" fontId="20" fillId="0" borderId="54" xfId="1" applyBorder="1" applyAlignment="1" applyProtection="1">
      <alignment horizontal="center" vertical="center"/>
      <protection locked="0"/>
    </xf>
    <xf numFmtId="0" fontId="20" fillId="0" borderId="1" xfId="1" applyBorder="1" applyAlignment="1" applyProtection="1">
      <alignment horizontal="center" vertical="center"/>
      <protection locked="0"/>
    </xf>
    <xf numFmtId="0" fontId="20" fillId="0" borderId="0" xfId="1" applyProtection="1"/>
    <xf numFmtId="0" fontId="25" fillId="0" borderId="0" xfId="1" applyFont="1" applyAlignment="1" applyProtection="1"/>
    <xf numFmtId="0" fontId="20" fillId="0" borderId="0" xfId="1" applyAlignment="1">
      <alignment horizontal="center" vertical="center"/>
    </xf>
    <xf numFmtId="0" fontId="20" fillId="0" borderId="27" xfId="1" applyBorder="1" applyAlignment="1" applyProtection="1">
      <alignment horizontal="center" vertical="center"/>
      <protection locked="0"/>
    </xf>
    <xf numFmtId="0" fontId="59" fillId="0" borderId="0" xfId="1" applyFont="1" applyProtection="1"/>
    <xf numFmtId="0" fontId="21" fillId="0" borderId="0" xfId="1" applyFont="1" applyAlignment="1" applyProtection="1"/>
    <xf numFmtId="0" fontId="27" fillId="0" borderId="0" xfId="1" applyFont="1" applyBorder="1" applyAlignment="1" applyProtection="1"/>
    <xf numFmtId="0" fontId="27" fillId="0" borderId="0" xfId="1" applyFont="1" applyFill="1" applyBorder="1" applyProtection="1"/>
    <xf numFmtId="0" fontId="59" fillId="0" borderId="0" xfId="1" applyFont="1" applyBorder="1" applyProtection="1"/>
    <xf numFmtId="0" fontId="44" fillId="0" borderId="50" xfId="1" applyFont="1" applyBorder="1" applyAlignment="1" applyProtection="1">
      <alignment horizontal="center"/>
    </xf>
    <xf numFmtId="0" fontId="44" fillId="0" borderId="51" xfId="1" applyFont="1" applyBorder="1" applyAlignment="1" applyProtection="1">
      <alignment horizontal="center"/>
    </xf>
    <xf numFmtId="0" fontId="44" fillId="0" borderId="52" xfId="1" applyFont="1" applyBorder="1" applyAlignment="1" applyProtection="1">
      <alignment horizontal="center"/>
    </xf>
    <xf numFmtId="0" fontId="42" fillId="0" borderId="65" xfId="1" applyFont="1" applyFill="1" applyBorder="1" applyAlignment="1" applyProtection="1">
      <alignment horizontal="center"/>
    </xf>
    <xf numFmtId="0" fontId="42" fillId="0" borderId="63" xfId="1" applyFont="1" applyFill="1" applyBorder="1" applyAlignment="1" applyProtection="1">
      <alignment horizontal="center"/>
    </xf>
    <xf numFmtId="0" fontId="42" fillId="0" borderId="63" xfId="1" applyFont="1" applyBorder="1" applyAlignment="1" applyProtection="1">
      <alignment horizontal="center"/>
    </xf>
    <xf numFmtId="0" fontId="42" fillId="0" borderId="64" xfId="1" applyFont="1" applyBorder="1" applyAlignment="1" applyProtection="1">
      <alignment horizontal="center"/>
    </xf>
    <xf numFmtId="0" fontId="26" fillId="0" borderId="0" xfId="1" applyFont="1" applyBorder="1" applyAlignment="1" applyProtection="1"/>
    <xf numFmtId="0" fontId="60" fillId="2" borderId="19" xfId="1" applyFont="1" applyFill="1" applyBorder="1" applyAlignment="1" applyProtection="1">
      <alignment horizontal="center" vertical="center" textRotation="90" wrapText="1"/>
    </xf>
    <xf numFmtId="0" fontId="53" fillId="2" borderId="28" xfId="1" applyFont="1" applyFill="1" applyBorder="1" applyAlignment="1" applyProtection="1"/>
    <xf numFmtId="0" fontId="53" fillId="2" borderId="27" xfId="1" applyFont="1" applyFill="1" applyBorder="1" applyAlignment="1" applyProtection="1">
      <alignment horizontal="center"/>
    </xf>
    <xf numFmtId="164" fontId="59" fillId="0" borderId="51" xfId="1" applyNumberFormat="1" applyFont="1" applyBorder="1" applyAlignment="1" applyProtection="1">
      <alignment horizontal="center"/>
    </xf>
    <xf numFmtId="164" fontId="59" fillId="0" borderId="52" xfId="1" applyNumberFormat="1" applyFont="1" applyBorder="1" applyAlignment="1" applyProtection="1">
      <alignment horizontal="center"/>
    </xf>
    <xf numFmtId="0" fontId="53" fillId="2" borderId="26" xfId="1" applyFont="1" applyFill="1" applyBorder="1" applyAlignment="1" applyProtection="1"/>
    <xf numFmtId="0" fontId="53" fillId="2" borderId="25" xfId="1" applyFont="1" applyFill="1" applyBorder="1" applyAlignment="1" applyProtection="1">
      <alignment horizontal="center"/>
    </xf>
    <xf numFmtId="164" fontId="59" fillId="0" borderId="1" xfId="1" applyNumberFormat="1" applyFont="1" applyBorder="1" applyAlignment="1" applyProtection="1">
      <alignment horizontal="center"/>
    </xf>
    <xf numFmtId="164" fontId="59" fillId="0" borderId="56" xfId="1" applyNumberFormat="1" applyFont="1" applyBorder="1" applyAlignment="1" applyProtection="1">
      <alignment horizontal="center"/>
    </xf>
    <xf numFmtId="1" fontId="26" fillId="4" borderId="54" xfId="1" applyNumberFormat="1" applyFont="1" applyFill="1" applyBorder="1" applyAlignment="1" applyProtection="1">
      <alignment horizontal="center"/>
    </xf>
    <xf numFmtId="164" fontId="64" fillId="0" borderId="1" xfId="1" applyNumberFormat="1" applyFont="1" applyBorder="1" applyAlignment="1" applyProtection="1">
      <alignment horizontal="center"/>
    </xf>
    <xf numFmtId="164" fontId="64" fillId="0" borderId="56" xfId="1" applyNumberFormat="1" applyFont="1" applyBorder="1" applyAlignment="1" applyProtection="1">
      <alignment horizontal="center"/>
    </xf>
    <xf numFmtId="0" fontId="62" fillId="0" borderId="0" xfId="1" applyFont="1" applyFill="1" applyBorder="1" applyAlignment="1" applyProtection="1"/>
    <xf numFmtId="0" fontId="59" fillId="0" borderId="0" xfId="1" applyFont="1" applyBorder="1" applyAlignment="1" applyProtection="1"/>
    <xf numFmtId="0" fontId="27" fillId="0" borderId="0" xfId="1" applyFont="1" applyBorder="1" applyAlignment="1" applyProtection="1">
      <alignment vertical="center"/>
    </xf>
    <xf numFmtId="0" fontId="42" fillId="0" borderId="0" xfId="1" applyFont="1" applyBorder="1" applyAlignment="1" applyProtection="1">
      <alignment vertical="center"/>
    </xf>
    <xf numFmtId="0" fontId="62" fillId="0" borderId="0" xfId="1" applyFont="1" applyBorder="1" applyAlignment="1" applyProtection="1"/>
    <xf numFmtId="0" fontId="22" fillId="0" borderId="0" xfId="1" applyFont="1" applyBorder="1" applyAlignment="1" applyProtection="1"/>
    <xf numFmtId="0" fontId="67" fillId="0" borderId="0" xfId="1" applyFont="1" applyProtection="1"/>
    <xf numFmtId="0" fontId="62" fillId="0" borderId="0" xfId="1" applyFont="1" applyAlignment="1" applyProtection="1"/>
    <xf numFmtId="0" fontId="62" fillId="0" borderId="0" xfId="1" applyFont="1" applyAlignment="1" applyProtection="1">
      <alignment horizontal="left" readingOrder="1"/>
    </xf>
    <xf numFmtId="0" fontId="67" fillId="0" borderId="0" xfId="1" applyFont="1" applyBorder="1" applyAlignment="1" applyProtection="1"/>
    <xf numFmtId="0" fontId="68" fillId="0" borderId="0" xfId="1" applyFont="1" applyAlignment="1" applyProtection="1"/>
    <xf numFmtId="0" fontId="26" fillId="0" borderId="0" xfId="1" applyFont="1" applyProtection="1"/>
    <xf numFmtId="0" fontId="62" fillId="0" borderId="0" xfId="1" applyFont="1" applyProtection="1"/>
    <xf numFmtId="0" fontId="69" fillId="0" borderId="0" xfId="1" applyFont="1" applyAlignment="1" applyProtection="1">
      <alignment readingOrder="2"/>
    </xf>
    <xf numFmtId="9" fontId="59" fillId="2" borderId="1" xfId="1" applyNumberFormat="1" applyFont="1" applyFill="1" applyBorder="1" applyAlignment="1" applyProtection="1">
      <alignment horizontal="center" vertical="center" textRotation="90" wrapText="1"/>
    </xf>
    <xf numFmtId="9" fontId="59" fillId="2" borderId="13" xfId="1" applyNumberFormat="1" applyFont="1" applyFill="1" applyBorder="1" applyAlignment="1" applyProtection="1">
      <alignment horizontal="center" vertical="center" textRotation="90" wrapText="1"/>
    </xf>
    <xf numFmtId="0" fontId="27" fillId="0" borderId="0" xfId="1" applyFont="1" applyBorder="1" applyAlignment="1" applyProtection="1">
      <alignment horizontal="center"/>
    </xf>
    <xf numFmtId="0" fontId="70" fillId="0" borderId="0" xfId="1" applyFont="1" applyAlignment="1" applyProtection="1">
      <alignment readingOrder="2"/>
    </xf>
    <xf numFmtId="0" fontId="20" fillId="0" borderId="0" xfId="1" applyBorder="1" applyProtection="1"/>
    <xf numFmtId="0" fontId="20" fillId="0" borderId="0" xfId="1" applyBorder="1" applyAlignment="1" applyProtection="1"/>
    <xf numFmtId="0" fontId="52" fillId="0" borderId="0" xfId="1" applyFont="1" applyProtection="1"/>
    <xf numFmtId="0" fontId="52" fillId="0" borderId="0" xfId="1" applyFont="1" applyBorder="1" applyAlignment="1" applyProtection="1"/>
    <xf numFmtId="0" fontId="71" fillId="0" borderId="0" xfId="1" applyFont="1" applyAlignment="1" applyProtection="1">
      <alignment horizontal="left" readingOrder="1"/>
    </xf>
    <xf numFmtId="0" fontId="72" fillId="0" borderId="0" xfId="1" applyFont="1" applyAlignment="1" applyProtection="1"/>
    <xf numFmtId="0" fontId="73" fillId="0" borderId="0" xfId="1" applyFont="1" applyAlignment="1" applyProtection="1">
      <alignment readingOrder="2"/>
    </xf>
    <xf numFmtId="0" fontId="57" fillId="0" borderId="0" xfId="1" applyFont="1" applyAlignment="1" applyProtection="1">
      <alignment readingOrder="2"/>
    </xf>
    <xf numFmtId="0" fontId="20" fillId="2" borderId="0" xfId="1" applyFill="1" applyProtection="1"/>
    <xf numFmtId="0" fontId="42" fillId="2" borderId="65" xfId="1" applyFont="1" applyFill="1" applyBorder="1" applyAlignment="1" applyProtection="1">
      <alignment horizontal="center"/>
    </xf>
    <xf numFmtId="0" fontId="42" fillId="2" borderId="63" xfId="1" applyFont="1" applyFill="1" applyBorder="1" applyAlignment="1" applyProtection="1">
      <alignment horizontal="center"/>
    </xf>
    <xf numFmtId="9" fontId="20" fillId="2" borderId="1" xfId="1" applyNumberFormat="1" applyFill="1" applyBorder="1" applyAlignment="1" applyProtection="1">
      <alignment horizontal="center" vertical="center" textRotation="90" wrapText="1"/>
    </xf>
    <xf numFmtId="9" fontId="20" fillId="2" borderId="13" xfId="1" applyNumberFormat="1" applyFill="1" applyBorder="1" applyAlignment="1" applyProtection="1">
      <alignment horizontal="center" vertical="center" textRotation="90" wrapText="1"/>
    </xf>
    <xf numFmtId="0" fontId="62" fillId="2" borderId="0" xfId="1" applyFont="1" applyFill="1" applyAlignment="1" applyProtection="1">
      <alignment horizontal="left" readingOrder="1"/>
    </xf>
    <xf numFmtId="0" fontId="62" fillId="2" borderId="0" xfId="1" applyFont="1" applyFill="1" applyProtection="1"/>
    <xf numFmtId="0" fontId="52" fillId="2" borderId="0" xfId="1" applyFont="1" applyFill="1" applyBorder="1" applyAlignment="1" applyProtection="1"/>
    <xf numFmtId="0" fontId="52" fillId="2" borderId="0" xfId="1" applyFont="1" applyFill="1" applyProtection="1"/>
    <xf numFmtId="0" fontId="73" fillId="2" borderId="0" xfId="1" applyFont="1" applyFill="1" applyAlignment="1" applyProtection="1">
      <alignment readingOrder="2"/>
    </xf>
    <xf numFmtId="1" fontId="25" fillId="0" borderId="1" xfId="0" applyNumberFormat="1" applyFont="1" applyFill="1" applyBorder="1" applyAlignment="1">
      <alignment horizontal="center"/>
    </xf>
    <xf numFmtId="0" fontId="25" fillId="0" borderId="12" xfId="0" applyFont="1" applyFill="1" applyBorder="1" applyAlignment="1">
      <alignment horizontal="left"/>
    </xf>
    <xf numFmtId="0" fontId="47" fillId="0" borderId="13" xfId="0" applyFont="1" applyFill="1" applyBorder="1"/>
    <xf numFmtId="0" fontId="19" fillId="0" borderId="0" xfId="1" applyFont="1" applyProtection="1">
      <protection locked="0"/>
    </xf>
    <xf numFmtId="0" fontId="19" fillId="0" borderId="25" xfId="1" applyFont="1" applyBorder="1" applyAlignment="1" applyProtection="1">
      <alignment horizontal="center" vertical="center"/>
      <protection locked="0"/>
    </xf>
    <xf numFmtId="0" fontId="19" fillId="0" borderId="56" xfId="1" applyFont="1" applyBorder="1" applyAlignment="1" applyProtection="1">
      <alignment horizontal="center" vertical="center"/>
      <protection locked="0"/>
    </xf>
    <xf numFmtId="0" fontId="19" fillId="0" borderId="1" xfId="1" applyFont="1" applyBorder="1" applyAlignment="1" applyProtection="1">
      <alignment horizontal="center" vertical="center"/>
      <protection locked="0"/>
    </xf>
    <xf numFmtId="0" fontId="19" fillId="0" borderId="54" xfId="1" applyFont="1" applyBorder="1" applyAlignment="1" applyProtection="1">
      <alignment horizontal="center" vertical="center"/>
      <protection locked="0"/>
    </xf>
    <xf numFmtId="0" fontId="0" fillId="2" borderId="0" xfId="0" applyFill="1"/>
    <xf numFmtId="0" fontId="74" fillId="2" borderId="0" xfId="0" applyFont="1" applyFill="1" applyAlignment="1">
      <alignment horizontal="justify" vertical="justify"/>
    </xf>
    <xf numFmtId="0" fontId="31" fillId="2" borderId="0" xfId="0" applyFont="1" applyFill="1" applyAlignment="1">
      <alignment horizontal="justify" vertical="justify"/>
    </xf>
    <xf numFmtId="0" fontId="0" fillId="2" borderId="0" xfId="0" applyFill="1" applyAlignment="1"/>
    <xf numFmtId="0" fontId="75" fillId="2" borderId="0" xfId="0" applyFont="1" applyFill="1"/>
    <xf numFmtId="0" fontId="25" fillId="2" borderId="0" xfId="0" applyFont="1" applyFill="1"/>
    <xf numFmtId="0" fontId="22" fillId="2" borderId="0" xfId="0" applyFont="1" applyFill="1"/>
    <xf numFmtId="0" fontId="21" fillId="2" borderId="29" xfId="0" applyFont="1" applyFill="1" applyBorder="1" applyAlignment="1">
      <alignment vertical="center" wrapText="1"/>
    </xf>
    <xf numFmtId="0" fontId="21" fillId="2" borderId="30" xfId="0" applyFont="1" applyFill="1" applyBorder="1" applyAlignment="1">
      <alignment vertical="center" wrapText="1"/>
    </xf>
    <xf numFmtId="0" fontId="21" fillId="2" borderId="31" xfId="0" applyFont="1" applyFill="1" applyBorder="1" applyAlignment="1">
      <alignment vertical="center" wrapText="1"/>
    </xf>
    <xf numFmtId="0" fontId="21" fillId="2" borderId="34" xfId="0" applyFont="1" applyFill="1" applyBorder="1" applyAlignment="1">
      <alignment vertical="center" wrapText="1"/>
    </xf>
    <xf numFmtId="0" fontId="21" fillId="2" borderId="35" xfId="0" applyFont="1" applyFill="1" applyBorder="1" applyAlignment="1">
      <alignment vertical="center" wrapText="1"/>
    </xf>
    <xf numFmtId="0" fontId="21" fillId="2" borderId="10" xfId="0" applyFont="1" applyFill="1" applyBorder="1" applyAlignment="1">
      <alignment vertical="center" wrapText="1"/>
    </xf>
    <xf numFmtId="0" fontId="21" fillId="2" borderId="1" xfId="0" applyFont="1" applyFill="1" applyBorder="1" applyAlignment="1">
      <alignment vertical="center" textRotation="90" wrapText="1"/>
    </xf>
    <xf numFmtId="0" fontId="21" fillId="2" borderId="0" xfId="0" applyFont="1" applyFill="1" applyBorder="1" applyAlignment="1">
      <alignment horizontal="right" vertical="top" wrapText="1"/>
    </xf>
    <xf numFmtId="0" fontId="21" fillId="2" borderId="0" xfId="0" applyFont="1" applyFill="1" applyBorder="1" applyAlignment="1">
      <alignment horizontal="left" vertical="top" wrapText="1"/>
    </xf>
    <xf numFmtId="0" fontId="63" fillId="9" borderId="44" xfId="0" applyFont="1" applyFill="1" applyBorder="1" applyAlignment="1">
      <alignment horizontal="center"/>
    </xf>
    <xf numFmtId="1" fontId="25" fillId="2" borderId="1" xfId="0" applyNumberFormat="1" applyFont="1" applyFill="1" applyBorder="1" applyAlignment="1">
      <alignment horizontal="center" wrapText="1"/>
    </xf>
    <xf numFmtId="0" fontId="25" fillId="2" borderId="1" xfId="0" applyFont="1" applyFill="1" applyBorder="1" applyAlignment="1">
      <alignment horizontal="center" wrapText="1"/>
    </xf>
    <xf numFmtId="0" fontId="35" fillId="2" borderId="0" xfId="0" applyFont="1" applyFill="1"/>
    <xf numFmtId="0" fontId="26" fillId="8" borderId="44" xfId="0" applyFont="1" applyFill="1" applyBorder="1" applyAlignment="1">
      <alignment horizontal="center"/>
    </xf>
    <xf numFmtId="0" fontId="51" fillId="2" borderId="15" xfId="0" applyFont="1" applyFill="1" applyBorder="1" applyAlignment="1">
      <alignment horizontal="center" wrapText="1"/>
    </xf>
    <xf numFmtId="0" fontId="51" fillId="2" borderId="16" xfId="0" applyFont="1" applyFill="1" applyBorder="1" applyAlignment="1">
      <alignment horizontal="center" vertical="top" wrapText="1"/>
    </xf>
    <xf numFmtId="0" fontId="51" fillId="2" borderId="47" xfId="0" applyFont="1" applyFill="1" applyBorder="1" applyAlignment="1">
      <alignment horizontal="center" vertical="top" wrapText="1"/>
    </xf>
    <xf numFmtId="0" fontId="22" fillId="2" borderId="16" xfId="0" applyFont="1" applyFill="1" applyBorder="1" applyAlignment="1">
      <alignment horizontal="center" vertical="top" wrapText="1"/>
    </xf>
    <xf numFmtId="0" fontId="22" fillId="2" borderId="1" xfId="0" applyFont="1" applyFill="1" applyBorder="1" applyAlignment="1">
      <alignment horizontal="center" vertical="top" wrapText="1"/>
    </xf>
    <xf numFmtId="0" fontId="22" fillId="2" borderId="42" xfId="0" applyFont="1" applyFill="1" applyBorder="1" applyAlignment="1">
      <alignment horizontal="center" vertical="top" wrapText="1"/>
    </xf>
    <xf numFmtId="0" fontId="43" fillId="2" borderId="48" xfId="0" applyFont="1" applyFill="1" applyBorder="1" applyAlignment="1">
      <alignment horizontal="center" vertical="top" wrapText="1"/>
    </xf>
    <xf numFmtId="0" fontId="22" fillId="2" borderId="49" xfId="0" applyFont="1" applyFill="1" applyBorder="1" applyAlignment="1">
      <alignment horizontal="center"/>
    </xf>
    <xf numFmtId="0" fontId="22" fillId="2" borderId="49" xfId="0" applyFont="1" applyFill="1" applyBorder="1" applyAlignment="1">
      <alignment horizontal="center" vertical="top" wrapText="1"/>
    </xf>
    <xf numFmtId="0" fontId="35" fillId="2" borderId="0" xfId="0" applyFont="1" applyFill="1" applyAlignment="1"/>
    <xf numFmtId="0" fontId="35" fillId="2" borderId="0" xfId="0" applyFont="1" applyFill="1" applyAlignment="1">
      <alignment horizontal="right"/>
    </xf>
    <xf numFmtId="0" fontId="26" fillId="2" borderId="0" xfId="0" applyFont="1" applyFill="1" applyAlignment="1"/>
    <xf numFmtId="0" fontId="26" fillId="8" borderId="85" xfId="0" applyFont="1" applyFill="1" applyBorder="1" applyAlignment="1">
      <alignment horizontal="center"/>
    </xf>
    <xf numFmtId="0" fontId="25" fillId="2" borderId="14" xfId="0" applyFont="1" applyFill="1" applyBorder="1" applyAlignment="1">
      <alignment horizontal="center" wrapText="1"/>
    </xf>
    <xf numFmtId="1" fontId="26" fillId="2" borderId="1" xfId="0" applyNumberFormat="1" applyFont="1" applyFill="1" applyBorder="1" applyAlignment="1">
      <alignment horizontal="center"/>
    </xf>
    <xf numFmtId="0" fontId="25" fillId="2" borderId="1" xfId="0" applyFont="1" applyFill="1" applyBorder="1"/>
    <xf numFmtId="1" fontId="76" fillId="2" borderId="49" xfId="0" applyNumberFormat="1" applyFont="1" applyFill="1" applyBorder="1" applyAlignment="1">
      <alignment horizontal="center"/>
    </xf>
    <xf numFmtId="0" fontId="25" fillId="2" borderId="49" xfId="0" applyFont="1" applyFill="1" applyBorder="1"/>
    <xf numFmtId="1" fontId="26" fillId="0" borderId="1" xfId="0" applyNumberFormat="1" applyFont="1" applyBorder="1" applyAlignment="1">
      <alignment horizontal="center"/>
    </xf>
    <xf numFmtId="0" fontId="27" fillId="0" borderId="1" xfId="0" applyFont="1" applyBorder="1" applyAlignment="1">
      <alignment horizontal="center" vertical="center" wrapText="1"/>
    </xf>
    <xf numFmtId="0" fontId="32" fillId="6" borderId="1" xfId="0" applyFont="1" applyFill="1" applyBorder="1" applyAlignment="1">
      <alignment horizontal="center" vertical="center" wrapText="1"/>
    </xf>
    <xf numFmtId="0" fontId="32" fillId="6" borderId="1" xfId="0" applyFont="1" applyFill="1" applyBorder="1" applyAlignment="1">
      <alignment horizontal="center" wrapText="1"/>
    </xf>
    <xf numFmtId="0" fontId="25" fillId="0" borderId="0" xfId="0" applyFont="1" applyAlignment="1">
      <alignment vertical="center"/>
    </xf>
    <xf numFmtId="164" fontId="43" fillId="0" borderId="1" xfId="0" applyNumberFormat="1" applyFont="1" applyFill="1" applyBorder="1" applyAlignment="1">
      <alignment horizontal="center" vertical="center" wrapText="1"/>
    </xf>
    <xf numFmtId="2" fontId="25" fillId="0" borderId="0" xfId="0" applyNumberFormat="1" applyFont="1"/>
    <xf numFmtId="1" fontId="43" fillId="0" borderId="1" xfId="0" applyNumberFormat="1" applyFont="1" applyFill="1" applyBorder="1" applyAlignment="1">
      <alignment horizontal="center" vertical="center" wrapText="1"/>
    </xf>
    <xf numFmtId="0" fontId="41" fillId="0" borderId="1" xfId="0" applyFont="1" applyBorder="1" applyAlignment="1">
      <alignment horizontal="center" vertical="center" wrapText="1"/>
    </xf>
    <xf numFmtId="0" fontId="22" fillId="2" borderId="1" xfId="0" applyFont="1" applyFill="1" applyBorder="1" applyAlignment="1">
      <alignment horizontal="center" vertical="center" wrapText="1"/>
    </xf>
    <xf numFmtId="0" fontId="77" fillId="2" borderId="1" xfId="0" applyFont="1" applyFill="1" applyBorder="1" applyAlignment="1">
      <alignment vertical="center" wrapText="1"/>
    </xf>
    <xf numFmtId="0" fontId="25" fillId="0" borderId="23" xfId="0" applyFont="1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7" xfId="0" applyBorder="1" applyAlignment="1">
      <alignment horizontal="center"/>
    </xf>
    <xf numFmtId="0" fontId="25" fillId="0" borderId="24" xfId="0" applyFont="1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center"/>
    </xf>
    <xf numFmtId="0" fontId="25" fillId="0" borderId="8" xfId="0" applyFont="1" applyBorder="1" applyAlignment="1">
      <alignment horizontal="center"/>
    </xf>
    <xf numFmtId="0" fontId="21" fillId="0" borderId="1" xfId="0" applyFont="1" applyBorder="1" applyAlignment="1">
      <alignment horizontal="center"/>
    </xf>
    <xf numFmtId="49" fontId="22" fillId="2" borderId="1" xfId="0" applyNumberFormat="1" applyFont="1" applyFill="1" applyBorder="1" applyAlignment="1">
      <alignment horizontal="center" vertical="center" wrapText="1"/>
    </xf>
    <xf numFmtId="0" fontId="79" fillId="2" borderId="1" xfId="0" applyFont="1" applyFill="1" applyBorder="1" applyAlignment="1">
      <alignment horizontal="center"/>
    </xf>
    <xf numFmtId="0" fontId="79" fillId="2" borderId="1" xfId="0" applyFont="1" applyFill="1" applyBorder="1" applyAlignment="1">
      <alignment horizontal="center" vertical="center"/>
    </xf>
    <xf numFmtId="49" fontId="41" fillId="2" borderId="1" xfId="0" applyNumberFormat="1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25" fillId="0" borderId="0" xfId="0" applyFont="1" applyBorder="1" applyAlignment="1">
      <alignment horizontal="center" vertical="center"/>
    </xf>
    <xf numFmtId="0" fontId="81" fillId="0" borderId="1" xfId="0" applyFont="1" applyBorder="1" applyAlignment="1">
      <alignment vertical="center" wrapText="1"/>
    </xf>
    <xf numFmtId="49" fontId="82" fillId="2" borderId="1" xfId="0" applyNumberFormat="1" applyFont="1" applyFill="1" applyBorder="1" applyAlignment="1">
      <alignment horizontal="center" vertical="center" wrapText="1"/>
    </xf>
    <xf numFmtId="0" fontId="82" fillId="2" borderId="1" xfId="0" applyFont="1" applyFill="1" applyBorder="1" applyAlignment="1">
      <alignment horizontal="center" vertical="center" wrapText="1"/>
    </xf>
    <xf numFmtId="0" fontId="81" fillId="2" borderId="1" xfId="1" applyFont="1" applyFill="1" applyBorder="1" applyAlignment="1">
      <alignment vertical="center" wrapText="1"/>
    </xf>
    <xf numFmtId="0" fontId="81" fillId="2" borderId="1" xfId="0" applyFont="1" applyFill="1" applyBorder="1" applyAlignment="1">
      <alignment vertical="center" wrapText="1"/>
    </xf>
    <xf numFmtId="0" fontId="25" fillId="2" borderId="7" xfId="1" applyFont="1" applyFill="1" applyBorder="1" applyAlignment="1" applyProtection="1">
      <alignment horizontal="center"/>
      <protection locked="0"/>
    </xf>
    <xf numFmtId="0" fontId="25" fillId="2" borderId="16" xfId="1" applyFont="1" applyFill="1" applyBorder="1" applyAlignment="1">
      <alignment horizontal="center"/>
    </xf>
    <xf numFmtId="0" fontId="25" fillId="2" borderId="16" xfId="1" applyFont="1" applyFill="1" applyBorder="1" applyAlignment="1" applyProtection="1">
      <alignment horizontal="center"/>
      <protection locked="0"/>
    </xf>
    <xf numFmtId="1" fontId="55" fillId="2" borderId="13" xfId="1" applyNumberFormat="1" applyFont="1" applyFill="1" applyBorder="1" applyAlignment="1" applyProtection="1">
      <alignment horizontal="center"/>
      <protection locked="0"/>
    </xf>
    <xf numFmtId="0" fontId="18" fillId="2" borderId="16" xfId="1" applyFont="1" applyFill="1" applyBorder="1" applyAlignment="1" applyProtection="1">
      <alignment horizontal="center"/>
      <protection locked="0"/>
    </xf>
    <xf numFmtId="1" fontId="55" fillId="2" borderId="7" xfId="1" applyNumberFormat="1" applyFont="1" applyFill="1" applyBorder="1" applyAlignment="1" applyProtection="1">
      <alignment horizontal="center"/>
      <protection locked="0"/>
    </xf>
    <xf numFmtId="1" fontId="55" fillId="2" borderId="16" xfId="1" applyNumberFormat="1" applyFont="1" applyFill="1" applyBorder="1" applyAlignment="1" applyProtection="1">
      <alignment horizontal="center"/>
      <protection locked="0"/>
    </xf>
    <xf numFmtId="1" fontId="18" fillId="2" borderId="16" xfId="1" applyNumberFormat="1" applyFont="1" applyFill="1" applyBorder="1" applyAlignment="1" applyProtection="1">
      <alignment horizontal="center"/>
      <protection locked="0"/>
    </xf>
    <xf numFmtId="0" fontId="25" fillId="0" borderId="7" xfId="1" applyFont="1" applyBorder="1" applyAlignment="1" applyProtection="1">
      <alignment horizontal="center"/>
      <protection locked="0"/>
    </xf>
    <xf numFmtId="0" fontId="25" fillId="0" borderId="16" xfId="1" applyFont="1" applyBorder="1" applyAlignment="1" applyProtection="1">
      <alignment horizontal="center"/>
      <protection locked="0"/>
    </xf>
    <xf numFmtId="0" fontId="18" fillId="0" borderId="16" xfId="1" applyFont="1" applyBorder="1" applyAlignment="1" applyProtection="1">
      <alignment horizontal="center"/>
      <protection locked="0"/>
    </xf>
    <xf numFmtId="0" fontId="18" fillId="2" borderId="1" xfId="1" applyFont="1" applyFill="1" applyBorder="1" applyAlignment="1" applyProtection="1">
      <alignment horizontal="center"/>
      <protection locked="0"/>
    </xf>
    <xf numFmtId="1" fontId="18" fillId="2" borderId="13" xfId="1" applyNumberFormat="1" applyFont="1" applyFill="1" applyBorder="1" applyAlignment="1" applyProtection="1">
      <alignment horizontal="center"/>
      <protection locked="0"/>
    </xf>
    <xf numFmtId="1" fontId="18" fillId="2" borderId="1" xfId="1" applyNumberFormat="1" applyFont="1" applyFill="1" applyBorder="1" applyAlignment="1" applyProtection="1">
      <alignment horizontal="center"/>
      <protection locked="0"/>
    </xf>
    <xf numFmtId="0" fontId="25" fillId="0" borderId="13" xfId="1" applyFont="1" applyBorder="1" applyAlignment="1" applyProtection="1">
      <alignment horizontal="center"/>
      <protection locked="0"/>
    </xf>
    <xf numFmtId="0" fontId="25" fillId="0" borderId="1" xfId="1" applyFont="1" applyBorder="1" applyAlignment="1">
      <alignment horizontal="center"/>
    </xf>
    <xf numFmtId="0" fontId="25" fillId="0" borderId="1" xfId="1" applyFont="1" applyBorder="1" applyAlignment="1" applyProtection="1">
      <alignment horizontal="center"/>
      <protection locked="0"/>
    </xf>
    <xf numFmtId="0" fontId="18" fillId="0" borderId="1" xfId="1" applyFont="1" applyBorder="1" applyAlignment="1" applyProtection="1">
      <alignment horizontal="center"/>
      <protection locked="0"/>
    </xf>
    <xf numFmtId="1" fontId="18" fillId="0" borderId="13" xfId="1" applyNumberFormat="1" applyFont="1" applyBorder="1" applyAlignment="1" applyProtection="1">
      <alignment horizontal="center"/>
      <protection locked="0"/>
    </xf>
    <xf numFmtId="1" fontId="18" fillId="0" borderId="1" xfId="1" applyNumberFormat="1" applyFont="1" applyBorder="1" applyAlignment="1" applyProtection="1">
      <alignment horizontal="center"/>
      <protection locked="0"/>
    </xf>
    <xf numFmtId="0" fontId="18" fillId="0" borderId="13" xfId="1" applyFont="1" applyBorder="1" applyAlignment="1" applyProtection="1">
      <alignment horizontal="center"/>
      <protection locked="0"/>
    </xf>
    <xf numFmtId="0" fontId="32" fillId="0" borderId="0" xfId="0" applyFont="1" applyBorder="1" applyAlignment="1">
      <alignment horizontal="center" wrapText="1"/>
    </xf>
    <xf numFmtId="2" fontId="33" fillId="0" borderId="0" xfId="0" applyNumberFormat="1" applyFont="1" applyFill="1" applyBorder="1" applyAlignment="1">
      <alignment horizontal="center" vertical="center" wrapText="1"/>
    </xf>
    <xf numFmtId="164" fontId="43" fillId="0" borderId="0" xfId="0" applyNumberFormat="1" applyFont="1" applyFill="1" applyBorder="1" applyAlignment="1">
      <alignment horizontal="center" vertical="center" wrapText="1"/>
    </xf>
    <xf numFmtId="0" fontId="33" fillId="0" borderId="0" xfId="0" applyFont="1" applyFill="1" applyBorder="1" applyAlignment="1">
      <alignment horizontal="center" vertical="center" wrapText="1"/>
    </xf>
    <xf numFmtId="0" fontId="38" fillId="0" borderId="0" xfId="0" applyFont="1" applyFill="1" applyBorder="1" applyAlignment="1">
      <alignment horizontal="center" vertical="center" wrapText="1"/>
    </xf>
    <xf numFmtId="0" fontId="33" fillId="0" borderId="0" xfId="0" applyFont="1" applyFill="1" applyBorder="1" applyAlignment="1">
      <alignment horizontal="center" wrapText="1"/>
    </xf>
    <xf numFmtId="0" fontId="20" fillId="2" borderId="16" xfId="1" applyFill="1" applyBorder="1" applyAlignment="1" applyProtection="1">
      <alignment horizontal="center"/>
      <protection locked="0"/>
    </xf>
    <xf numFmtId="1" fontId="20" fillId="2" borderId="16" xfId="1" applyNumberFormat="1" applyFill="1" applyBorder="1" applyAlignment="1" applyProtection="1">
      <alignment horizontal="center"/>
      <protection locked="0"/>
    </xf>
    <xf numFmtId="0" fontId="20" fillId="0" borderId="75" xfId="1" applyBorder="1" applyAlignment="1" applyProtection="1">
      <alignment horizontal="center" vertical="center"/>
      <protection locked="0"/>
    </xf>
    <xf numFmtId="0" fontId="20" fillId="0" borderId="7" xfId="1" applyBorder="1" applyAlignment="1" applyProtection="1">
      <alignment horizontal="center" vertical="center"/>
      <protection locked="0"/>
    </xf>
    <xf numFmtId="0" fontId="20" fillId="0" borderId="16" xfId="1" applyBorder="1" applyAlignment="1" applyProtection="1">
      <alignment horizontal="center" vertical="center"/>
      <protection locked="0"/>
    </xf>
    <xf numFmtId="0" fontId="20" fillId="0" borderId="76" xfId="1" applyBorder="1" applyAlignment="1" applyProtection="1">
      <alignment horizontal="center" vertical="center"/>
      <protection locked="0"/>
    </xf>
    <xf numFmtId="1" fontId="83" fillId="2" borderId="13" xfId="1" applyNumberFormat="1" applyFont="1" applyFill="1" applyBorder="1" applyAlignment="1" applyProtection="1">
      <alignment horizontal="center"/>
      <protection locked="0"/>
    </xf>
    <xf numFmtId="1" fontId="83" fillId="2" borderId="1" xfId="1" applyNumberFormat="1" applyFont="1" applyFill="1" applyBorder="1" applyAlignment="1" applyProtection="1">
      <alignment horizontal="center"/>
      <protection locked="0"/>
    </xf>
    <xf numFmtId="0" fontId="20" fillId="2" borderId="1" xfId="1" applyFill="1" applyBorder="1" applyAlignment="1" applyProtection="1">
      <alignment horizontal="center"/>
      <protection locked="0"/>
    </xf>
    <xf numFmtId="1" fontId="20" fillId="2" borderId="1" xfId="1" applyNumberFormat="1" applyFill="1" applyBorder="1" applyAlignment="1" applyProtection="1">
      <alignment horizontal="center"/>
      <protection locked="0"/>
    </xf>
    <xf numFmtId="0" fontId="20" fillId="0" borderId="26" xfId="1" applyBorder="1" applyAlignment="1" applyProtection="1">
      <alignment horizontal="center" vertical="center"/>
      <protection locked="0"/>
    </xf>
    <xf numFmtId="0" fontId="0" fillId="0" borderId="23" xfId="0" applyBorder="1" applyAlignment="1">
      <alignment horizontal="left"/>
    </xf>
    <xf numFmtId="0" fontId="0" fillId="0" borderId="0" xfId="0" applyAlignment="1">
      <alignment horizontal="left"/>
    </xf>
    <xf numFmtId="0" fontId="0" fillId="0" borderId="25" xfId="0" applyBorder="1" applyAlignment="1">
      <alignment horizontal="left"/>
    </xf>
    <xf numFmtId="0" fontId="0" fillId="0" borderId="27" xfId="0" applyBorder="1" applyAlignment="1">
      <alignment horizontal="left"/>
    </xf>
    <xf numFmtId="0" fontId="25" fillId="0" borderId="25" xfId="0" applyFont="1" applyBorder="1" applyAlignment="1">
      <alignment horizontal="center"/>
    </xf>
    <xf numFmtId="0" fontId="25" fillId="0" borderId="26" xfId="0" applyFont="1" applyBorder="1" applyAlignment="1">
      <alignment horizontal="center"/>
    </xf>
    <xf numFmtId="49" fontId="25" fillId="2" borderId="1" xfId="1" applyNumberFormat="1" applyFont="1" applyFill="1" applyBorder="1" applyAlignment="1">
      <alignment horizontal="center" vertical="center"/>
    </xf>
    <xf numFmtId="49" fontId="25" fillId="2" borderId="1" xfId="0" applyNumberFormat="1" applyFont="1" applyFill="1" applyBorder="1" applyAlignment="1">
      <alignment horizontal="center" vertical="center"/>
    </xf>
    <xf numFmtId="49" fontId="22" fillId="2" borderId="1" xfId="0" applyNumberFormat="1" applyFont="1" applyFill="1" applyBorder="1" applyAlignment="1">
      <alignment horizontal="center" vertical="center"/>
    </xf>
    <xf numFmtId="0" fontId="20" fillId="0" borderId="0" xfId="1" applyFont="1" applyProtection="1">
      <protection locked="0"/>
    </xf>
    <xf numFmtId="0" fontId="56" fillId="0" borderId="0" xfId="1" applyFont="1" applyAlignment="1" applyProtection="1">
      <alignment readingOrder="2"/>
      <protection locked="0"/>
    </xf>
    <xf numFmtId="0" fontId="56" fillId="0" borderId="0" xfId="1" applyFont="1" applyAlignment="1" applyProtection="1">
      <alignment horizontal="right" readingOrder="1"/>
      <protection locked="0"/>
    </xf>
    <xf numFmtId="0" fontId="27" fillId="0" borderId="0" xfId="1" applyFont="1" applyProtection="1">
      <protection locked="0"/>
    </xf>
    <xf numFmtId="0" fontId="27" fillId="0" borderId="0" xfId="1" applyFont="1" applyAlignment="1" applyProtection="1">
      <protection locked="0"/>
    </xf>
    <xf numFmtId="0" fontId="25" fillId="0" borderId="0" xfId="1" applyFont="1" applyAlignment="1" applyProtection="1">
      <protection locked="0"/>
    </xf>
    <xf numFmtId="0" fontId="20" fillId="0" borderId="0" xfId="1" applyFont="1" applyAlignment="1" applyProtection="1">
      <alignment horizontal="center"/>
      <protection locked="0"/>
    </xf>
    <xf numFmtId="0" fontId="53" fillId="0" borderId="0" xfId="1" applyFont="1" applyProtection="1"/>
    <xf numFmtId="0" fontId="54" fillId="0" borderId="0" xfId="1" applyFont="1" applyAlignment="1" applyProtection="1"/>
    <xf numFmtId="9" fontId="59" fillId="2" borderId="56" xfId="1" applyNumberFormat="1" applyFont="1" applyFill="1" applyBorder="1" applyAlignment="1" applyProtection="1">
      <alignment horizontal="center" vertical="center" textRotation="90" wrapText="1"/>
    </xf>
    <xf numFmtId="9" fontId="20" fillId="2" borderId="56" xfId="1" applyNumberFormat="1" applyFill="1" applyBorder="1" applyAlignment="1" applyProtection="1">
      <alignment horizontal="center" vertical="center" textRotation="90" wrapText="1"/>
    </xf>
    <xf numFmtId="164" fontId="64" fillId="0" borderId="12" xfId="1" applyNumberFormat="1" applyFont="1" applyBorder="1" applyAlignment="1" applyProtection="1">
      <alignment horizontal="center"/>
    </xf>
    <xf numFmtId="164" fontId="64" fillId="0" borderId="25" xfId="1" applyNumberFormat="1" applyFont="1" applyBorder="1" applyAlignment="1" applyProtection="1">
      <alignment horizontal="center"/>
    </xf>
    <xf numFmtId="0" fontId="21" fillId="10" borderId="58" xfId="1" applyFont="1" applyFill="1" applyBorder="1" applyAlignment="1">
      <alignment horizontal="center"/>
    </xf>
    <xf numFmtId="0" fontId="21" fillId="10" borderId="72" xfId="1" applyFont="1" applyFill="1" applyBorder="1" applyAlignment="1">
      <alignment horizontal="center"/>
    </xf>
    <xf numFmtId="9" fontId="43" fillId="13" borderId="1" xfId="1" applyNumberFormat="1" applyFont="1" applyFill="1" applyBorder="1" applyAlignment="1" applyProtection="1">
      <alignment horizontal="center" vertical="center" wrapText="1"/>
    </xf>
    <xf numFmtId="0" fontId="43" fillId="13" borderId="1" xfId="1" applyFont="1" applyFill="1" applyBorder="1" applyAlignment="1" applyProtection="1">
      <alignment horizontal="center" vertical="center" wrapText="1"/>
    </xf>
    <xf numFmtId="0" fontId="85" fillId="14" borderId="56" xfId="1" applyFont="1" applyFill="1" applyBorder="1" applyAlignment="1" applyProtection="1">
      <alignment horizontal="center" vertical="center" wrapText="1"/>
    </xf>
    <xf numFmtId="9" fontId="85" fillId="14" borderId="1" xfId="1" applyNumberFormat="1" applyFont="1" applyFill="1" applyBorder="1" applyAlignment="1" applyProtection="1">
      <alignment horizontal="center" vertical="center" wrapText="1"/>
    </xf>
    <xf numFmtId="0" fontId="85" fillId="14" borderId="1" xfId="1" applyFont="1" applyFill="1" applyBorder="1" applyAlignment="1" applyProtection="1">
      <alignment horizontal="center" vertical="center" wrapText="1"/>
    </xf>
    <xf numFmtId="0" fontId="86" fillId="14" borderId="56" xfId="1" applyFont="1" applyFill="1" applyBorder="1" applyAlignment="1" applyProtection="1">
      <alignment horizontal="center" vertical="center" wrapText="1"/>
    </xf>
    <xf numFmtId="9" fontId="86" fillId="14" borderId="1" xfId="1" applyNumberFormat="1" applyFont="1" applyFill="1" applyBorder="1" applyAlignment="1" applyProtection="1">
      <alignment horizontal="center" vertical="center" wrapText="1"/>
    </xf>
    <xf numFmtId="0" fontId="86" fillId="14" borderId="1" xfId="1" applyFont="1" applyFill="1" applyBorder="1" applyAlignment="1" applyProtection="1">
      <alignment horizontal="center" vertical="center" wrapText="1"/>
    </xf>
    <xf numFmtId="0" fontId="85" fillId="16" borderId="13" xfId="1" applyFont="1" applyFill="1" applyBorder="1" applyAlignment="1" applyProtection="1">
      <alignment horizontal="center" vertical="center" wrapText="1"/>
    </xf>
    <xf numFmtId="9" fontId="85" fillId="16" borderId="1" xfId="1" applyNumberFormat="1" applyFont="1" applyFill="1" applyBorder="1" applyAlignment="1" applyProtection="1">
      <alignment horizontal="center" vertical="center" wrapText="1"/>
    </xf>
    <xf numFmtId="0" fontId="85" fillId="16" borderId="1" xfId="1" applyFont="1" applyFill="1" applyBorder="1" applyAlignment="1" applyProtection="1">
      <alignment horizontal="center" vertical="center" wrapText="1"/>
    </xf>
    <xf numFmtId="0" fontId="52" fillId="0" borderId="0" xfId="1" applyFont="1"/>
    <xf numFmtId="0" fontId="43" fillId="10" borderId="13" xfId="1" applyFont="1" applyFill="1" applyBorder="1" applyAlignment="1" applyProtection="1">
      <alignment horizontal="center" vertical="center" wrapText="1"/>
    </xf>
    <xf numFmtId="9" fontId="43" fillId="10" borderId="1" xfId="1" applyNumberFormat="1" applyFont="1" applyFill="1" applyBorder="1" applyAlignment="1" applyProtection="1">
      <alignment horizontal="center" vertical="center" wrapText="1"/>
    </xf>
    <xf numFmtId="0" fontId="43" fillId="10" borderId="1" xfId="1" applyFont="1" applyFill="1" applyBorder="1" applyAlignment="1" applyProtection="1">
      <alignment horizontal="center" vertical="center" wrapText="1"/>
    </xf>
    <xf numFmtId="0" fontId="43" fillId="15" borderId="13" xfId="1" applyFont="1" applyFill="1" applyBorder="1" applyAlignment="1" applyProtection="1">
      <alignment horizontal="center" vertical="center" wrapText="1"/>
    </xf>
    <xf numFmtId="9" fontId="43" fillId="15" borderId="1" xfId="1" applyNumberFormat="1" applyFont="1" applyFill="1" applyBorder="1" applyAlignment="1" applyProtection="1">
      <alignment horizontal="center" vertical="center" wrapText="1"/>
    </xf>
    <xf numFmtId="0" fontId="43" fillId="15" borderId="1" xfId="1" applyFont="1" applyFill="1" applyBorder="1" applyAlignment="1" applyProtection="1">
      <alignment horizontal="center" vertical="center" wrapText="1"/>
    </xf>
    <xf numFmtId="0" fontId="43" fillId="11" borderId="13" xfId="1" applyFont="1" applyFill="1" applyBorder="1" applyAlignment="1" applyProtection="1">
      <alignment horizontal="center" vertical="center" wrapText="1"/>
    </xf>
    <xf numFmtId="9" fontId="43" fillId="11" borderId="1" xfId="1" applyNumberFormat="1" applyFont="1" applyFill="1" applyBorder="1" applyAlignment="1" applyProtection="1">
      <alignment horizontal="center" vertical="center" wrapText="1"/>
    </xf>
    <xf numFmtId="0" fontId="43" fillId="11" borderId="1" xfId="1" applyFont="1" applyFill="1" applyBorder="1" applyAlignment="1" applyProtection="1">
      <alignment horizontal="center" vertical="center" wrapText="1"/>
    </xf>
    <xf numFmtId="0" fontId="43" fillId="18" borderId="13" xfId="1" applyFont="1" applyFill="1" applyBorder="1" applyAlignment="1" applyProtection="1">
      <alignment horizontal="center" vertical="center" wrapText="1"/>
    </xf>
    <xf numFmtId="9" fontId="43" fillId="18" borderId="1" xfId="1" applyNumberFormat="1" applyFont="1" applyFill="1" applyBorder="1" applyAlignment="1" applyProtection="1">
      <alignment horizontal="center" vertical="center" wrapText="1"/>
    </xf>
    <xf numFmtId="0" fontId="43" fillId="18" borderId="1" xfId="1" applyFont="1" applyFill="1" applyBorder="1" applyAlignment="1" applyProtection="1">
      <alignment horizontal="center" vertical="center" wrapText="1"/>
    </xf>
    <xf numFmtId="0" fontId="43" fillId="17" borderId="13" xfId="1" applyFont="1" applyFill="1" applyBorder="1" applyAlignment="1" applyProtection="1">
      <alignment horizontal="center" vertical="center" wrapText="1"/>
    </xf>
    <xf numFmtId="9" fontId="43" fillId="17" borderId="1" xfId="1" applyNumberFormat="1" applyFont="1" applyFill="1" applyBorder="1" applyAlignment="1" applyProtection="1">
      <alignment horizontal="center" vertical="center" wrapText="1"/>
    </xf>
    <xf numFmtId="0" fontId="43" fillId="17" borderId="1" xfId="1" applyFont="1" applyFill="1" applyBorder="1" applyAlignment="1" applyProtection="1">
      <alignment horizontal="center" vertical="center" wrapText="1"/>
    </xf>
    <xf numFmtId="0" fontId="43" fillId="4" borderId="13" xfId="1" applyFont="1" applyFill="1" applyBorder="1" applyAlignment="1" applyProtection="1">
      <alignment horizontal="center" vertical="center" wrapText="1"/>
    </xf>
    <xf numFmtId="9" fontId="43" fillId="4" borderId="1" xfId="1" applyNumberFormat="1" applyFont="1" applyFill="1" applyBorder="1" applyAlignment="1" applyProtection="1">
      <alignment horizontal="center" vertical="center" wrapText="1"/>
    </xf>
    <xf numFmtId="0" fontId="43" fillId="4" borderId="1" xfId="1" applyFont="1" applyFill="1" applyBorder="1" applyAlignment="1" applyProtection="1">
      <alignment horizontal="center" vertical="center" wrapText="1"/>
    </xf>
    <xf numFmtId="0" fontId="43" fillId="19" borderId="13" xfId="1" applyFont="1" applyFill="1" applyBorder="1" applyAlignment="1" applyProtection="1">
      <alignment horizontal="center" vertical="center" wrapText="1"/>
      <protection locked="0"/>
    </xf>
    <xf numFmtId="9" fontId="43" fillId="19" borderId="1" xfId="1" applyNumberFormat="1" applyFont="1" applyFill="1" applyBorder="1" applyAlignment="1" applyProtection="1">
      <alignment horizontal="center" vertical="center" wrapText="1"/>
    </xf>
    <xf numFmtId="0" fontId="43" fillId="19" borderId="1" xfId="1" applyFont="1" applyFill="1" applyBorder="1" applyAlignment="1" applyProtection="1">
      <alignment horizontal="center" vertical="center" wrapText="1"/>
    </xf>
    <xf numFmtId="0" fontId="43" fillId="20" borderId="13" xfId="1" applyFont="1" applyFill="1" applyBorder="1" applyAlignment="1" applyProtection="1">
      <alignment horizontal="center" vertical="center" wrapText="1"/>
    </xf>
    <xf numFmtId="9" fontId="43" fillId="20" borderId="1" xfId="1" applyNumberFormat="1" applyFont="1" applyFill="1" applyBorder="1" applyAlignment="1" applyProtection="1">
      <alignment horizontal="center" vertical="center" wrapText="1"/>
    </xf>
    <xf numFmtId="0" fontId="43" fillId="20" borderId="1" xfId="1" applyFont="1" applyFill="1" applyBorder="1" applyAlignment="1" applyProtection="1">
      <alignment horizontal="center" vertical="center" wrapText="1"/>
    </xf>
    <xf numFmtId="0" fontId="43" fillId="21" borderId="56" xfId="1" applyFont="1" applyFill="1" applyBorder="1" applyAlignment="1" applyProtection="1">
      <alignment horizontal="center" vertical="center" wrapText="1"/>
    </xf>
    <xf numFmtId="0" fontId="43" fillId="21" borderId="1" xfId="1" applyFont="1" applyFill="1" applyBorder="1" applyAlignment="1" applyProtection="1">
      <alignment horizontal="center" vertical="center" wrapText="1"/>
    </xf>
    <xf numFmtId="9" fontId="43" fillId="21" borderId="1" xfId="1" applyNumberFormat="1" applyFont="1" applyFill="1" applyBorder="1" applyAlignment="1" applyProtection="1">
      <alignment horizontal="center" vertical="center" wrapText="1"/>
    </xf>
    <xf numFmtId="0" fontId="88" fillId="21" borderId="56" xfId="1" applyFont="1" applyFill="1" applyBorder="1" applyAlignment="1">
      <alignment horizontal="center" vertical="center" wrapText="1"/>
    </xf>
    <xf numFmtId="0" fontId="88" fillId="21" borderId="1" xfId="1" applyFont="1" applyFill="1" applyBorder="1" applyAlignment="1">
      <alignment horizontal="center" vertical="center" wrapText="1"/>
    </xf>
    <xf numFmtId="0" fontId="17" fillId="0" borderId="0" xfId="1" applyFont="1" applyProtection="1">
      <protection locked="0"/>
    </xf>
    <xf numFmtId="0" fontId="16" fillId="0" borderId="16" xfId="1" applyFont="1" applyBorder="1" applyAlignment="1" applyProtection="1">
      <alignment horizontal="center"/>
      <protection locked="0"/>
    </xf>
    <xf numFmtId="0" fontId="14" fillId="0" borderId="25" xfId="1" applyFont="1" applyBorder="1" applyAlignment="1" applyProtection="1">
      <alignment horizontal="center" vertical="center"/>
      <protection locked="0"/>
    </xf>
    <xf numFmtId="0" fontId="52" fillId="21" borderId="1" xfId="1" applyFont="1" applyFill="1" applyBorder="1" applyAlignment="1">
      <alignment horizontal="center" vertical="center"/>
    </xf>
    <xf numFmtId="0" fontId="52" fillId="21" borderId="54" xfId="1" applyFont="1" applyFill="1" applyBorder="1" applyAlignment="1">
      <alignment horizontal="center" vertical="center"/>
    </xf>
    <xf numFmtId="0" fontId="62" fillId="0" borderId="0" xfId="1" applyFont="1" applyBorder="1" applyAlignment="1" applyProtection="1">
      <alignment horizontal="center"/>
    </xf>
    <xf numFmtId="0" fontId="43" fillId="21" borderId="13" xfId="1" applyFont="1" applyFill="1" applyBorder="1" applyAlignment="1" applyProtection="1">
      <alignment horizontal="center" vertical="center" wrapText="1"/>
    </xf>
    <xf numFmtId="0" fontId="43" fillId="22" borderId="13" xfId="1" applyFont="1" applyFill="1" applyBorder="1" applyAlignment="1" applyProtection="1">
      <alignment horizontal="center" vertical="center" wrapText="1"/>
      <protection locked="0"/>
    </xf>
    <xf numFmtId="9" fontId="43" fillId="22" borderId="1" xfId="1" applyNumberFormat="1" applyFont="1" applyFill="1" applyBorder="1" applyAlignment="1" applyProtection="1">
      <alignment horizontal="center" vertical="center" wrapText="1"/>
    </xf>
    <xf numFmtId="0" fontId="43" fillId="22" borderId="1" xfId="1" applyFont="1" applyFill="1" applyBorder="1" applyAlignment="1" applyProtection="1">
      <alignment horizontal="center" vertical="center" wrapText="1"/>
    </xf>
    <xf numFmtId="0" fontId="43" fillId="23" borderId="13" xfId="1" applyFont="1" applyFill="1" applyBorder="1" applyAlignment="1" applyProtection="1">
      <alignment horizontal="center" vertical="center" wrapText="1"/>
      <protection locked="0"/>
    </xf>
    <xf numFmtId="9" fontId="43" fillId="23" borderId="1" xfId="1" applyNumberFormat="1" applyFont="1" applyFill="1" applyBorder="1" applyAlignment="1" applyProtection="1">
      <alignment horizontal="center" vertical="center" wrapText="1"/>
    </xf>
    <xf numFmtId="0" fontId="43" fillId="23" borderId="1" xfId="1" applyFont="1" applyFill="1" applyBorder="1" applyAlignment="1" applyProtection="1">
      <alignment horizontal="center" vertical="center" wrapText="1"/>
    </xf>
    <xf numFmtId="0" fontId="43" fillId="20" borderId="56" xfId="1" applyFont="1" applyFill="1" applyBorder="1" applyAlignment="1" applyProtection="1">
      <alignment horizontal="center" vertical="center" wrapText="1"/>
    </xf>
    <xf numFmtId="0" fontId="25" fillId="2" borderId="77" xfId="1" applyFont="1" applyFill="1" applyBorder="1" applyAlignment="1" applyProtection="1">
      <alignment horizontal="center"/>
      <protection locked="0"/>
    </xf>
    <xf numFmtId="0" fontId="25" fillId="2" borderId="56" xfId="1" applyFont="1" applyFill="1" applyBorder="1" applyAlignment="1" applyProtection="1">
      <alignment horizontal="center"/>
      <protection locked="0"/>
    </xf>
    <xf numFmtId="0" fontId="25" fillId="0" borderId="56" xfId="1" applyFont="1" applyBorder="1" applyAlignment="1" applyProtection="1">
      <alignment horizontal="center"/>
      <protection locked="0"/>
    </xf>
    <xf numFmtId="0" fontId="20" fillId="0" borderId="13" xfId="1" applyBorder="1" applyAlignment="1" applyProtection="1">
      <alignment horizontal="center"/>
      <protection locked="0"/>
    </xf>
    <xf numFmtId="0" fontId="20" fillId="0" borderId="1" xfId="1" applyBorder="1" applyAlignment="1" applyProtection="1">
      <alignment horizontal="center"/>
      <protection locked="0"/>
    </xf>
    <xf numFmtId="0" fontId="20" fillId="0" borderId="55" xfId="1" applyBorder="1" applyAlignment="1" applyProtection="1">
      <alignment horizontal="center"/>
      <protection locked="0"/>
    </xf>
    <xf numFmtId="0" fontId="25" fillId="0" borderId="51" xfId="1" applyFont="1" applyBorder="1" applyAlignment="1">
      <alignment horizontal="center"/>
    </xf>
    <xf numFmtId="0" fontId="20" fillId="0" borderId="51" xfId="1" applyBorder="1" applyAlignment="1" applyProtection="1">
      <alignment horizontal="center"/>
      <protection locked="0"/>
    </xf>
    <xf numFmtId="0" fontId="19" fillId="0" borderId="1" xfId="1" applyFont="1" applyBorder="1" applyAlignment="1" applyProtection="1">
      <alignment horizontal="center"/>
      <protection locked="0"/>
    </xf>
    <xf numFmtId="0" fontId="19" fillId="0" borderId="13" xfId="1" applyFont="1" applyBorder="1" applyAlignment="1" applyProtection="1">
      <alignment horizontal="center"/>
      <protection locked="0"/>
    </xf>
    <xf numFmtId="0" fontId="19" fillId="0" borderId="55" xfId="1" applyFont="1" applyBorder="1" applyAlignment="1" applyProtection="1">
      <alignment horizontal="center"/>
      <protection locked="0"/>
    </xf>
    <xf numFmtId="0" fontId="19" fillId="0" borderId="51" xfId="1" applyFont="1" applyBorder="1" applyAlignment="1" applyProtection="1">
      <alignment horizontal="center"/>
      <protection locked="0"/>
    </xf>
    <xf numFmtId="0" fontId="20" fillId="0" borderId="56" xfId="1" applyBorder="1" applyAlignment="1" applyProtection="1">
      <alignment horizontal="center"/>
      <protection locked="0"/>
    </xf>
    <xf numFmtId="0" fontId="20" fillId="0" borderId="52" xfId="1" applyBorder="1" applyAlignment="1" applyProtection="1">
      <alignment horizontal="center"/>
      <protection locked="0"/>
    </xf>
    <xf numFmtId="0" fontId="25" fillId="0" borderId="51" xfId="1" applyFont="1" applyBorder="1" applyAlignment="1" applyProtection="1">
      <alignment horizontal="center"/>
      <protection locked="0"/>
    </xf>
    <xf numFmtId="0" fontId="19" fillId="0" borderId="0" xfId="1" applyFont="1" applyBorder="1" applyAlignment="1" applyProtection="1">
      <alignment horizontal="center"/>
      <protection locked="0"/>
    </xf>
    <xf numFmtId="0" fontId="19" fillId="0" borderId="56" xfId="1" applyFont="1" applyBorder="1" applyAlignment="1" applyProtection="1">
      <alignment horizontal="center"/>
      <protection locked="0"/>
    </xf>
    <xf numFmtId="0" fontId="19" fillId="0" borderId="52" xfId="1" applyFont="1" applyBorder="1" applyAlignment="1" applyProtection="1">
      <alignment horizontal="center"/>
      <protection locked="0"/>
    </xf>
    <xf numFmtId="0" fontId="20" fillId="2" borderId="13" xfId="1" applyFill="1" applyBorder="1" applyAlignment="1" applyProtection="1">
      <alignment horizontal="center"/>
      <protection locked="0"/>
    </xf>
    <xf numFmtId="0" fontId="25" fillId="0" borderId="55" xfId="1" applyFont="1" applyBorder="1" applyAlignment="1" applyProtection="1">
      <alignment horizontal="center"/>
      <protection locked="0"/>
    </xf>
    <xf numFmtId="0" fontId="20" fillId="0" borderId="25" xfId="1" applyBorder="1" applyAlignment="1" applyProtection="1">
      <alignment horizontal="center"/>
      <protection locked="0"/>
    </xf>
    <xf numFmtId="0" fontId="20" fillId="0" borderId="54" xfId="1" applyBorder="1" applyAlignment="1" applyProtection="1">
      <alignment horizontal="center"/>
      <protection locked="0"/>
    </xf>
    <xf numFmtId="0" fontId="15" fillId="0" borderId="1" xfId="1" applyFont="1" applyBorder="1" applyAlignment="1" applyProtection="1">
      <alignment horizontal="center"/>
      <protection locked="0"/>
    </xf>
    <xf numFmtId="1" fontId="20" fillId="0" borderId="13" xfId="1" applyNumberFormat="1" applyBorder="1" applyAlignment="1" applyProtection="1">
      <alignment horizontal="center"/>
      <protection locked="0"/>
    </xf>
    <xf numFmtId="1" fontId="20" fillId="0" borderId="1" xfId="1" applyNumberFormat="1" applyBorder="1" applyAlignment="1" applyProtection="1">
      <alignment horizontal="center"/>
      <protection locked="0"/>
    </xf>
    <xf numFmtId="1" fontId="20" fillId="0" borderId="55" xfId="1" applyNumberFormat="1" applyBorder="1" applyAlignment="1" applyProtection="1">
      <alignment horizontal="center"/>
      <protection locked="0"/>
    </xf>
    <xf numFmtId="1" fontId="20" fillId="0" borderId="51" xfId="1" applyNumberFormat="1" applyBorder="1" applyAlignment="1" applyProtection="1">
      <alignment horizontal="center"/>
      <protection locked="0"/>
    </xf>
    <xf numFmtId="0" fontId="25" fillId="0" borderId="52" xfId="1" applyFont="1" applyBorder="1" applyAlignment="1" applyProtection="1">
      <alignment horizontal="center"/>
      <protection locked="0"/>
    </xf>
    <xf numFmtId="0" fontId="20" fillId="0" borderId="50" xfId="1" applyBorder="1" applyAlignment="1" applyProtection="1">
      <alignment horizontal="center"/>
      <protection locked="0"/>
    </xf>
    <xf numFmtId="0" fontId="20" fillId="0" borderId="53" xfId="1" applyBorder="1" applyAlignment="1" applyProtection="1">
      <alignment horizontal="center"/>
      <protection locked="0"/>
    </xf>
    <xf numFmtId="1" fontId="19" fillId="0" borderId="13" xfId="1" applyNumberFormat="1" applyFont="1" applyBorder="1" applyAlignment="1" applyProtection="1">
      <alignment horizontal="center"/>
      <protection locked="0"/>
    </xf>
    <xf numFmtId="1" fontId="19" fillId="0" borderId="1" xfId="1" applyNumberFormat="1" applyFont="1" applyBorder="1" applyAlignment="1" applyProtection="1">
      <alignment horizontal="center"/>
      <protection locked="0"/>
    </xf>
    <xf numFmtId="0" fontId="19" fillId="0" borderId="25" xfId="1" applyFont="1" applyBorder="1" applyAlignment="1" applyProtection="1">
      <alignment horizontal="center"/>
      <protection locked="0"/>
    </xf>
    <xf numFmtId="0" fontId="19" fillId="0" borderId="54" xfId="1" applyFont="1" applyBorder="1" applyAlignment="1" applyProtection="1">
      <alignment horizontal="center"/>
      <protection locked="0"/>
    </xf>
    <xf numFmtId="1" fontId="19" fillId="0" borderId="55" xfId="1" applyNumberFormat="1" applyFont="1" applyBorder="1" applyAlignment="1" applyProtection="1">
      <alignment horizontal="center"/>
      <protection locked="0"/>
    </xf>
    <xf numFmtId="1" fontId="19" fillId="0" borderId="51" xfId="1" applyNumberFormat="1" applyFont="1" applyBorder="1" applyAlignment="1" applyProtection="1">
      <alignment horizontal="center"/>
      <protection locked="0"/>
    </xf>
    <xf numFmtId="0" fontId="19" fillId="0" borderId="50" xfId="1" applyFont="1" applyBorder="1" applyAlignment="1" applyProtection="1">
      <alignment horizontal="center"/>
      <protection locked="0"/>
    </xf>
    <xf numFmtId="0" fontId="19" fillId="0" borderId="27" xfId="1" applyFont="1" applyBorder="1" applyAlignment="1" applyProtection="1">
      <alignment horizontal="center"/>
      <protection locked="0"/>
    </xf>
    <xf numFmtId="1" fontId="20" fillId="2" borderId="13" xfId="1" applyNumberFormat="1" applyFill="1" applyBorder="1" applyAlignment="1" applyProtection="1">
      <alignment horizontal="center"/>
      <protection locked="0"/>
    </xf>
    <xf numFmtId="0" fontId="20" fillId="0" borderId="26" xfId="1" applyBorder="1" applyAlignment="1" applyProtection="1">
      <alignment horizontal="center"/>
      <protection locked="0"/>
    </xf>
    <xf numFmtId="0" fontId="43" fillId="13" borderId="56" xfId="1" applyFont="1" applyFill="1" applyBorder="1" applyAlignment="1" applyProtection="1">
      <alignment horizontal="center" vertical="center" wrapText="1"/>
    </xf>
    <xf numFmtId="0" fontId="13" fillId="0" borderId="0" xfId="1" applyFont="1" applyAlignment="1" applyProtection="1">
      <alignment horizontal="center"/>
      <protection locked="0"/>
    </xf>
    <xf numFmtId="0" fontId="13" fillId="0" borderId="0" xfId="1" applyFont="1" applyProtection="1">
      <protection locked="0"/>
    </xf>
    <xf numFmtId="0" fontId="21" fillId="0" borderId="25" xfId="1" applyFont="1" applyBorder="1" applyAlignment="1" applyProtection="1">
      <alignment horizontal="center"/>
    </xf>
    <xf numFmtId="0" fontId="78" fillId="0" borderId="26" xfId="0" applyFont="1" applyBorder="1" applyAlignment="1" applyProtection="1">
      <alignment vertical="center"/>
    </xf>
    <xf numFmtId="0" fontId="12" fillId="0" borderId="56" xfId="1" applyFont="1" applyBorder="1" applyAlignment="1" applyProtection="1">
      <alignment horizontal="center" vertical="center"/>
      <protection locked="0"/>
    </xf>
    <xf numFmtId="0" fontId="11" fillId="0" borderId="16" xfId="1" applyFont="1" applyBorder="1" applyAlignment="1" applyProtection="1">
      <alignment horizontal="center" vertical="center"/>
      <protection locked="0"/>
    </xf>
    <xf numFmtId="0" fontId="11" fillId="0" borderId="1" xfId="1" applyFont="1" applyBorder="1" applyAlignment="1" applyProtection="1">
      <alignment horizontal="center"/>
      <protection locked="0"/>
    </xf>
    <xf numFmtId="0" fontId="28" fillId="0" borderId="0" xfId="1" applyFont="1" applyBorder="1" applyAlignment="1" applyProtection="1">
      <alignment horizontal="center" vertical="center" wrapText="1"/>
    </xf>
    <xf numFmtId="0" fontId="10" fillId="0" borderId="1" xfId="1" applyFont="1" applyBorder="1" applyAlignment="1" applyProtection="1">
      <alignment horizontal="center"/>
      <protection locked="0"/>
    </xf>
    <xf numFmtId="0" fontId="10" fillId="0" borderId="76" xfId="1" applyFont="1" applyBorder="1" applyAlignment="1" applyProtection="1">
      <alignment horizontal="center"/>
      <protection locked="0"/>
    </xf>
    <xf numFmtId="0" fontId="10" fillId="0" borderId="56" xfId="1" applyFont="1" applyBorder="1" applyAlignment="1" applyProtection="1">
      <alignment horizontal="center" vertical="center"/>
      <protection locked="0"/>
    </xf>
    <xf numFmtId="0" fontId="10" fillId="0" borderId="1" xfId="1" applyFont="1" applyBorder="1" applyAlignment="1" applyProtection="1">
      <alignment horizontal="center" vertical="center"/>
      <protection locked="0"/>
    </xf>
    <xf numFmtId="0" fontId="28" fillId="0" borderId="0" xfId="1" applyFont="1" applyBorder="1" applyAlignment="1" applyProtection="1">
      <alignment horizontal="center" vertical="center" wrapText="1"/>
    </xf>
    <xf numFmtId="0" fontId="9" fillId="2" borderId="16" xfId="1" applyFont="1" applyFill="1" applyBorder="1" applyAlignment="1" applyProtection="1">
      <alignment horizontal="center"/>
      <protection locked="0"/>
    </xf>
    <xf numFmtId="0" fontId="9" fillId="0" borderId="56" xfId="1" applyFont="1" applyBorder="1" applyAlignment="1" applyProtection="1">
      <alignment horizontal="center"/>
      <protection locked="0"/>
    </xf>
    <xf numFmtId="0" fontId="28" fillId="0" borderId="0" xfId="1" applyFont="1" applyBorder="1" applyAlignment="1" applyProtection="1">
      <alignment horizontal="center" vertical="center" wrapText="1"/>
    </xf>
    <xf numFmtId="0" fontId="8" fillId="0" borderId="54" xfId="1" applyFont="1" applyBorder="1" applyAlignment="1" applyProtection="1">
      <alignment horizontal="center"/>
      <protection locked="0"/>
    </xf>
    <xf numFmtId="0" fontId="28" fillId="0" borderId="0" xfId="1" applyFont="1" applyBorder="1" applyAlignment="1" applyProtection="1">
      <alignment horizontal="center" vertical="center" wrapText="1"/>
    </xf>
    <xf numFmtId="0" fontId="21" fillId="0" borderId="58" xfId="1" applyFont="1" applyBorder="1" applyAlignment="1" applyProtection="1">
      <alignment horizontal="center"/>
      <protection locked="0"/>
    </xf>
    <xf numFmtId="0" fontId="89" fillId="0" borderId="56" xfId="1" applyFont="1" applyBorder="1" applyAlignment="1" applyProtection="1">
      <alignment horizontal="center"/>
      <protection locked="0"/>
    </xf>
    <xf numFmtId="164" fontId="90" fillId="0" borderId="1" xfId="0" applyNumberFormat="1" applyFont="1" applyBorder="1" applyAlignment="1">
      <alignment horizontal="center"/>
    </xf>
    <xf numFmtId="164" fontId="90" fillId="0" borderId="1" xfId="0" applyNumberFormat="1" applyFont="1" applyBorder="1" applyAlignment="1" applyProtection="1">
      <alignment horizontal="center"/>
      <protection locked="0"/>
    </xf>
    <xf numFmtId="0" fontId="7" fillId="0" borderId="0" xfId="1" applyFont="1" applyProtection="1">
      <protection locked="0"/>
    </xf>
    <xf numFmtId="0" fontId="28" fillId="0" borderId="0" xfId="1" applyFont="1" applyBorder="1" applyAlignment="1" applyProtection="1">
      <alignment horizontal="center" vertical="center" wrapText="1"/>
    </xf>
    <xf numFmtId="0" fontId="25" fillId="0" borderId="0" xfId="2"/>
    <xf numFmtId="0" fontId="26" fillId="0" borderId="1" xfId="2" applyFont="1" applyBorder="1" applyAlignment="1">
      <alignment horizontal="center"/>
    </xf>
    <xf numFmtId="0" fontId="25" fillId="0" borderId="1" xfId="2" applyBorder="1" applyAlignment="1">
      <alignment horizontal="center"/>
    </xf>
    <xf numFmtId="1" fontId="25" fillId="0" borderId="1" xfId="2" applyNumberFormat="1" applyBorder="1" applyAlignment="1">
      <alignment horizontal="center"/>
    </xf>
    <xf numFmtId="0" fontId="22" fillId="0" borderId="1" xfId="2" applyFont="1" applyBorder="1" applyAlignment="1">
      <alignment horizontal="center"/>
    </xf>
    <xf numFmtId="0" fontId="25" fillId="0" borderId="16" xfId="2" applyBorder="1" applyAlignment="1">
      <alignment horizontal="center"/>
    </xf>
    <xf numFmtId="0" fontId="25" fillId="0" borderId="0" xfId="2" applyAlignment="1">
      <alignment horizontal="center"/>
    </xf>
    <xf numFmtId="0" fontId="78" fillId="0" borderId="54" xfId="0" applyFont="1" applyBorder="1" applyAlignment="1">
      <alignment vertical="center" wrapText="1"/>
    </xf>
    <xf numFmtId="0" fontId="28" fillId="0" borderId="0" xfId="1" applyFont="1" applyBorder="1" applyAlignment="1" applyProtection="1">
      <alignment horizontal="center" vertical="center" wrapText="1"/>
    </xf>
    <xf numFmtId="0" fontId="6" fillId="0" borderId="76" xfId="1" applyFont="1" applyBorder="1" applyAlignment="1" applyProtection="1">
      <alignment horizontal="center"/>
      <protection locked="0"/>
    </xf>
    <xf numFmtId="0" fontId="59" fillId="0" borderId="1" xfId="2" applyFont="1" applyBorder="1"/>
    <xf numFmtId="0" fontId="78" fillId="0" borderId="76" xfId="0" applyFont="1" applyBorder="1" applyAlignment="1">
      <alignment vertical="center" wrapText="1"/>
    </xf>
    <xf numFmtId="1" fontId="18" fillId="13" borderId="76" xfId="1" applyNumberFormat="1" applyFont="1" applyFill="1" applyBorder="1" applyAlignment="1">
      <alignment horizontal="center"/>
    </xf>
    <xf numFmtId="1" fontId="53" fillId="14" borderId="76" xfId="1" applyNumberFormat="1" applyFont="1" applyFill="1" applyBorder="1" applyAlignment="1">
      <alignment horizontal="center"/>
    </xf>
    <xf numFmtId="1" fontId="53" fillId="14" borderId="54" xfId="1" applyNumberFormat="1" applyFont="1" applyFill="1" applyBorder="1" applyAlignment="1">
      <alignment horizontal="center"/>
    </xf>
    <xf numFmtId="1" fontId="18" fillId="10" borderId="76" xfId="1" applyNumberFormat="1" applyFont="1" applyFill="1" applyBorder="1" applyAlignment="1">
      <alignment horizontal="center"/>
    </xf>
    <xf numFmtId="1" fontId="18" fillId="15" borderId="76" xfId="1" applyNumberFormat="1" applyFont="1" applyFill="1" applyBorder="1" applyAlignment="1">
      <alignment horizontal="center"/>
    </xf>
    <xf numFmtId="1" fontId="18" fillId="11" borderId="76" xfId="1" applyNumberFormat="1" applyFont="1" applyFill="1" applyBorder="1" applyAlignment="1">
      <alignment horizontal="center"/>
    </xf>
    <xf numFmtId="1" fontId="18" fillId="16" borderId="76" xfId="1" applyNumberFormat="1" applyFont="1" applyFill="1" applyBorder="1" applyAlignment="1">
      <alignment horizontal="center"/>
    </xf>
    <xf numFmtId="1" fontId="18" fillId="18" borderId="76" xfId="1" applyNumberFormat="1" applyFont="1" applyFill="1" applyBorder="1" applyAlignment="1">
      <alignment horizontal="center"/>
    </xf>
    <xf numFmtId="1" fontId="18" fillId="17" borderId="76" xfId="1" applyNumberFormat="1" applyFont="1" applyFill="1" applyBorder="1" applyAlignment="1">
      <alignment horizontal="center"/>
    </xf>
    <xf numFmtId="1" fontId="18" fillId="4" borderId="76" xfId="1" applyNumberFormat="1" applyFont="1" applyFill="1" applyBorder="1" applyAlignment="1">
      <alignment horizontal="center"/>
    </xf>
    <xf numFmtId="1" fontId="18" fillId="22" borderId="76" xfId="1" applyNumberFormat="1" applyFont="1" applyFill="1" applyBorder="1" applyAlignment="1">
      <alignment horizontal="center"/>
    </xf>
    <xf numFmtId="1" fontId="18" fillId="23" borderId="76" xfId="1" applyNumberFormat="1" applyFont="1" applyFill="1" applyBorder="1" applyAlignment="1">
      <alignment horizontal="center"/>
    </xf>
    <xf numFmtId="1" fontId="18" fillId="19" borderId="76" xfId="1" applyNumberFormat="1" applyFont="1" applyFill="1" applyBorder="1" applyAlignment="1">
      <alignment horizontal="center"/>
    </xf>
    <xf numFmtId="1" fontId="18" fillId="20" borderId="76" xfId="1" applyNumberFormat="1" applyFont="1" applyFill="1" applyBorder="1" applyAlignment="1">
      <alignment horizontal="center"/>
    </xf>
    <xf numFmtId="1" fontId="20" fillId="13" borderId="76" xfId="1" applyNumberFormat="1" applyFill="1" applyBorder="1" applyAlignment="1">
      <alignment horizontal="center"/>
    </xf>
    <xf numFmtId="1" fontId="20" fillId="10" borderId="76" xfId="1" applyNumberFormat="1" applyFill="1" applyBorder="1" applyAlignment="1">
      <alignment horizontal="center"/>
    </xf>
    <xf numFmtId="1" fontId="20" fillId="15" borderId="76" xfId="1" applyNumberFormat="1" applyFill="1" applyBorder="1" applyAlignment="1">
      <alignment horizontal="center"/>
    </xf>
    <xf numFmtId="1" fontId="20" fillId="11" borderId="76" xfId="1" applyNumberFormat="1" applyFill="1" applyBorder="1" applyAlignment="1">
      <alignment horizontal="center"/>
    </xf>
    <xf numFmtId="1" fontId="20" fillId="16" borderId="76" xfId="1" applyNumberFormat="1" applyFill="1" applyBorder="1" applyAlignment="1">
      <alignment horizontal="center"/>
    </xf>
    <xf numFmtId="1" fontId="20" fillId="16" borderId="54" xfId="1" applyNumberFormat="1" applyFill="1" applyBorder="1" applyAlignment="1">
      <alignment horizontal="center"/>
    </xf>
    <xf numFmtId="1" fontId="20" fillId="18" borderId="76" xfId="1" applyNumberFormat="1" applyFill="1" applyBorder="1" applyAlignment="1">
      <alignment horizontal="center"/>
    </xf>
    <xf numFmtId="1" fontId="20" fillId="17" borderId="76" xfId="1" applyNumberFormat="1" applyFill="1" applyBorder="1" applyAlignment="1">
      <alignment horizontal="center"/>
    </xf>
    <xf numFmtId="1" fontId="20" fillId="17" borderId="54" xfId="1" applyNumberFormat="1" applyFill="1" applyBorder="1" applyAlignment="1">
      <alignment horizontal="center"/>
    </xf>
    <xf numFmtId="1" fontId="20" fillId="4" borderId="76" xfId="1" applyNumberFormat="1" applyFill="1" applyBorder="1" applyAlignment="1">
      <alignment horizontal="center"/>
    </xf>
    <xf numFmtId="1" fontId="20" fillId="4" borderId="54" xfId="1" applyNumberFormat="1" applyFill="1" applyBorder="1" applyAlignment="1">
      <alignment horizontal="center"/>
    </xf>
    <xf numFmtId="1" fontId="20" fillId="22" borderId="76" xfId="1" applyNumberFormat="1" applyFill="1" applyBorder="1" applyAlignment="1">
      <alignment horizontal="center"/>
    </xf>
    <xf numFmtId="1" fontId="20" fillId="22" borderId="54" xfId="1" applyNumberFormat="1" applyFill="1" applyBorder="1" applyAlignment="1">
      <alignment horizontal="center"/>
    </xf>
    <xf numFmtId="1" fontId="20" fillId="23" borderId="76" xfId="1" applyNumberFormat="1" applyFill="1" applyBorder="1" applyAlignment="1">
      <alignment horizontal="center"/>
    </xf>
    <xf numFmtId="1" fontId="20" fillId="23" borderId="54" xfId="1" applyNumberFormat="1" applyFill="1" applyBorder="1" applyAlignment="1">
      <alignment horizontal="center"/>
    </xf>
    <xf numFmtId="1" fontId="20" fillId="19" borderId="76" xfId="1" applyNumberFormat="1" applyFill="1" applyBorder="1" applyAlignment="1">
      <alignment horizontal="center"/>
    </xf>
    <xf numFmtId="1" fontId="20" fillId="19" borderId="54" xfId="1" applyNumberFormat="1" applyFill="1" applyBorder="1" applyAlignment="1">
      <alignment horizontal="center"/>
    </xf>
    <xf numFmtId="1" fontId="20" fillId="20" borderId="76" xfId="1" applyNumberFormat="1" applyFill="1" applyBorder="1" applyAlignment="1">
      <alignment horizontal="center"/>
    </xf>
    <xf numFmtId="1" fontId="20" fillId="20" borderId="54" xfId="1" applyNumberFormat="1" applyFill="1" applyBorder="1" applyAlignment="1">
      <alignment horizontal="center"/>
    </xf>
    <xf numFmtId="1" fontId="19" fillId="13" borderId="54" xfId="1" applyNumberFormat="1" applyFont="1" applyFill="1" applyBorder="1" applyAlignment="1">
      <alignment horizontal="center"/>
    </xf>
    <xf numFmtId="1" fontId="19" fillId="10" borderId="54" xfId="1" applyNumberFormat="1" applyFont="1" applyFill="1" applyBorder="1" applyAlignment="1">
      <alignment horizontal="center"/>
    </xf>
    <xf numFmtId="1" fontId="19" fillId="15" borderId="54" xfId="1" applyNumberFormat="1" applyFont="1" applyFill="1" applyBorder="1" applyAlignment="1">
      <alignment horizontal="center"/>
    </xf>
    <xf numFmtId="1" fontId="19" fillId="11" borderId="54" xfId="1" applyNumberFormat="1" applyFont="1" applyFill="1" applyBorder="1" applyAlignment="1">
      <alignment horizontal="center"/>
    </xf>
    <xf numFmtId="1" fontId="19" fillId="18" borderId="54" xfId="1" applyNumberFormat="1" applyFont="1" applyFill="1" applyBorder="1" applyAlignment="1">
      <alignment horizontal="center"/>
    </xf>
    <xf numFmtId="1" fontId="64" fillId="0" borderId="1" xfId="1" applyNumberFormat="1" applyFont="1" applyBorder="1" applyAlignment="1" applyProtection="1">
      <alignment horizontal="center"/>
    </xf>
    <xf numFmtId="1" fontId="64" fillId="0" borderId="12" xfId="1" applyNumberFormat="1" applyFont="1" applyBorder="1" applyAlignment="1" applyProtection="1">
      <alignment horizontal="center"/>
    </xf>
    <xf numFmtId="0" fontId="64" fillId="0" borderId="7" xfId="1" applyFont="1" applyBorder="1" applyAlignment="1" applyProtection="1">
      <alignment horizontal="center"/>
      <protection locked="0"/>
    </xf>
    <xf numFmtId="0" fontId="64" fillId="0" borderId="16" xfId="1" applyFont="1" applyBorder="1" applyAlignment="1" applyProtection="1">
      <alignment horizontal="center"/>
      <protection locked="0"/>
    </xf>
    <xf numFmtId="0" fontId="64" fillId="0" borderId="13" xfId="1" applyFont="1" applyBorder="1" applyAlignment="1" applyProtection="1">
      <alignment horizontal="center"/>
      <protection locked="0"/>
    </xf>
    <xf numFmtId="0" fontId="64" fillId="0" borderId="1" xfId="1" applyFont="1" applyBorder="1" applyAlignment="1" applyProtection="1">
      <alignment horizontal="center"/>
      <protection locked="0"/>
    </xf>
    <xf numFmtId="0" fontId="64" fillId="0" borderId="55" xfId="1" applyFont="1" applyBorder="1" applyAlignment="1" applyProtection="1">
      <alignment horizontal="center"/>
      <protection locked="0"/>
    </xf>
    <xf numFmtId="0" fontId="64" fillId="0" borderId="51" xfId="1" applyFont="1" applyBorder="1" applyAlignment="1" applyProtection="1">
      <alignment horizontal="center"/>
      <protection locked="0"/>
    </xf>
    <xf numFmtId="0" fontId="64" fillId="0" borderId="52" xfId="1" applyFont="1" applyBorder="1" applyAlignment="1" applyProtection="1">
      <alignment horizontal="center"/>
      <protection locked="0"/>
    </xf>
    <xf numFmtId="0" fontId="90" fillId="0" borderId="16" xfId="1" applyFont="1" applyBorder="1" applyAlignment="1" applyProtection="1">
      <alignment horizontal="center"/>
      <protection locked="0"/>
    </xf>
    <xf numFmtId="0" fontId="90" fillId="0" borderId="1" xfId="1" applyFont="1" applyBorder="1" applyAlignment="1" applyProtection="1">
      <alignment horizontal="center"/>
      <protection locked="0"/>
    </xf>
    <xf numFmtId="0" fontId="90" fillId="0" borderId="54" xfId="1" applyFont="1" applyBorder="1" applyAlignment="1" applyProtection="1">
      <alignment horizontal="center"/>
      <protection locked="0"/>
    </xf>
    <xf numFmtId="0" fontId="90" fillId="0" borderId="51" xfId="1" applyFont="1" applyBorder="1" applyAlignment="1" applyProtection="1">
      <alignment horizontal="center"/>
      <protection locked="0"/>
    </xf>
    <xf numFmtId="0" fontId="90" fillId="0" borderId="50" xfId="1" applyFont="1" applyBorder="1" applyAlignment="1" applyProtection="1">
      <alignment horizontal="center"/>
      <protection locked="0"/>
    </xf>
    <xf numFmtId="0" fontId="90" fillId="0" borderId="53" xfId="1" applyFont="1" applyBorder="1" applyAlignment="1" applyProtection="1">
      <alignment horizontal="center"/>
      <protection locked="0"/>
    </xf>
    <xf numFmtId="1" fontId="91" fillId="0" borderId="25" xfId="1" applyNumberFormat="1" applyFont="1" applyBorder="1" applyAlignment="1" applyProtection="1">
      <alignment horizontal="center"/>
    </xf>
    <xf numFmtId="0" fontId="25" fillId="2" borderId="7" xfId="1" applyFont="1" applyFill="1" applyBorder="1" applyAlignment="1">
      <alignment horizontal="center"/>
    </xf>
    <xf numFmtId="0" fontId="43" fillId="13" borderId="89" xfId="1" applyFont="1" applyFill="1" applyBorder="1" applyAlignment="1" applyProtection="1">
      <alignment horizontal="center" vertical="center" wrapText="1"/>
    </xf>
    <xf numFmtId="9" fontId="43" fillId="13" borderId="13" xfId="1" applyNumberFormat="1" applyFont="1" applyFill="1" applyBorder="1" applyAlignment="1" applyProtection="1">
      <alignment horizontal="center" vertical="center" wrapText="1"/>
    </xf>
    <xf numFmtId="0" fontId="27" fillId="0" borderId="0" xfId="1" applyFont="1" applyBorder="1" applyProtection="1">
      <protection locked="0"/>
    </xf>
    <xf numFmtId="164" fontId="5" fillId="0" borderId="1" xfId="0" applyNumberFormat="1" applyFont="1" applyBorder="1"/>
    <xf numFmtId="0" fontId="54" fillId="2" borderId="7" xfId="1" applyFont="1" applyFill="1" applyBorder="1" applyAlignment="1" applyProtection="1">
      <alignment horizontal="center"/>
      <protection locked="0"/>
    </xf>
    <xf numFmtId="0" fontId="54" fillId="2" borderId="16" xfId="1" applyFont="1" applyFill="1" applyBorder="1" applyAlignment="1" applyProtection="1">
      <alignment horizontal="center"/>
      <protection locked="0"/>
    </xf>
    <xf numFmtId="0" fontId="5" fillId="2" borderId="16" xfId="1" applyFont="1" applyFill="1" applyBorder="1" applyAlignment="1" applyProtection="1">
      <alignment horizontal="center"/>
      <protection locked="0"/>
    </xf>
    <xf numFmtId="0" fontId="71" fillId="0" borderId="0" xfId="1" applyFont="1" applyAlignment="1" applyProtection="1">
      <alignment readingOrder="2"/>
      <protection locked="0"/>
    </xf>
    <xf numFmtId="0" fontId="26" fillId="0" borderId="0" xfId="1" applyFont="1" applyAlignment="1" applyProtection="1">
      <protection locked="0"/>
    </xf>
    <xf numFmtId="0" fontId="59" fillId="2" borderId="58" xfId="1" applyFont="1" applyFill="1" applyBorder="1" applyAlignment="1" applyProtection="1">
      <alignment horizontal="center"/>
      <protection locked="0"/>
    </xf>
    <xf numFmtId="0" fontId="59" fillId="2" borderId="1" xfId="0" applyFont="1" applyFill="1" applyBorder="1" applyAlignment="1">
      <alignment vertical="center" wrapText="1"/>
    </xf>
    <xf numFmtId="0" fontId="59" fillId="0" borderId="1" xfId="0" applyFont="1" applyBorder="1"/>
    <xf numFmtId="0" fontId="59" fillId="0" borderId="58" xfId="1" applyFont="1" applyBorder="1" applyAlignment="1" applyProtection="1">
      <alignment horizontal="center"/>
      <protection locked="0"/>
    </xf>
    <xf numFmtId="164" fontId="92" fillId="0" borderId="1" xfId="0" applyNumberFormat="1" applyFont="1" applyBorder="1" applyAlignment="1">
      <alignment horizontal="center"/>
    </xf>
    <xf numFmtId="1" fontId="92" fillId="0" borderId="13" xfId="0" applyNumberFormat="1" applyFont="1" applyBorder="1" applyAlignment="1" applyProtection="1">
      <alignment horizontal="center"/>
      <protection locked="0"/>
    </xf>
    <xf numFmtId="164" fontId="92" fillId="0" borderId="1" xfId="0" applyNumberFormat="1" applyFont="1" applyBorder="1" applyAlignment="1" applyProtection="1">
      <alignment horizontal="center"/>
      <protection locked="0"/>
    </xf>
    <xf numFmtId="1" fontId="92" fillId="24" borderId="13" xfId="0" applyNumberFormat="1" applyFont="1" applyFill="1" applyBorder="1" applyAlignment="1" applyProtection="1">
      <alignment horizontal="center"/>
      <protection locked="0"/>
    </xf>
    <xf numFmtId="0" fontId="4" fillId="0" borderId="1" xfId="1" applyFont="1" applyBorder="1" applyAlignment="1" applyProtection="1">
      <alignment horizontal="center"/>
      <protection locked="0"/>
    </xf>
    <xf numFmtId="0" fontId="92" fillId="0" borderId="10" xfId="0" applyFont="1" applyBorder="1" applyAlignment="1">
      <alignment horizontal="center" vertical="center"/>
    </xf>
    <xf numFmtId="0" fontId="77" fillId="0" borderId="10" xfId="0" applyFont="1" applyBorder="1" applyAlignment="1">
      <alignment horizontal="center"/>
    </xf>
    <xf numFmtId="164" fontId="93" fillId="0" borderId="90" xfId="0" applyNumberFormat="1" applyFont="1" applyBorder="1" applyAlignment="1">
      <alignment horizontal="center"/>
    </xf>
    <xf numFmtId="1" fontId="3" fillId="2" borderId="1" xfId="1" applyNumberFormat="1" applyFont="1" applyFill="1" applyBorder="1" applyAlignment="1" applyProtection="1">
      <alignment horizontal="center"/>
      <protection locked="0"/>
    </xf>
    <xf numFmtId="0" fontId="59" fillId="2" borderId="1" xfId="0" applyFont="1" applyFill="1" applyBorder="1" applyAlignment="1">
      <alignment vertical="center"/>
    </xf>
    <xf numFmtId="0" fontId="59" fillId="2" borderId="0" xfId="0" applyFont="1" applyFill="1" applyAlignment="1">
      <alignment vertical="center"/>
    </xf>
    <xf numFmtId="0" fontId="62" fillId="0" borderId="0" xfId="1" applyFont="1" applyProtection="1">
      <protection locked="0"/>
    </xf>
    <xf numFmtId="1" fontId="90" fillId="0" borderId="1" xfId="0" applyNumberFormat="1" applyFont="1" applyBorder="1" applyAlignment="1">
      <alignment horizontal="center"/>
    </xf>
    <xf numFmtId="1" fontId="92" fillId="0" borderId="1" xfId="0" applyNumberFormat="1" applyFont="1" applyBorder="1" applyAlignment="1">
      <alignment horizontal="center"/>
    </xf>
    <xf numFmtId="1" fontId="92" fillId="24" borderId="1" xfId="0" applyNumberFormat="1" applyFont="1" applyFill="1" applyBorder="1" applyAlignment="1">
      <alignment horizontal="center"/>
    </xf>
    <xf numFmtId="1" fontId="92" fillId="0" borderId="1" xfId="0" applyNumberFormat="1" applyFont="1" applyBorder="1" applyAlignment="1" applyProtection="1">
      <alignment horizontal="center"/>
      <protection locked="0"/>
    </xf>
    <xf numFmtId="1" fontId="92" fillId="24" borderId="1" xfId="0" applyNumberFormat="1" applyFont="1" applyFill="1" applyBorder="1" applyAlignment="1" applyProtection="1">
      <alignment horizontal="center"/>
      <protection locked="0"/>
    </xf>
    <xf numFmtId="1" fontId="54" fillId="0" borderId="1" xfId="0" applyNumberFormat="1" applyFont="1" applyBorder="1" applyAlignment="1">
      <alignment horizontal="center"/>
    </xf>
    <xf numFmtId="1" fontId="90" fillId="0" borderId="1" xfId="0" applyNumberFormat="1" applyFont="1" applyBorder="1" applyAlignment="1" applyProtection="1">
      <alignment horizontal="center"/>
      <protection locked="0"/>
    </xf>
    <xf numFmtId="1" fontId="25" fillId="2" borderId="13" xfId="1" applyNumberFormat="1" applyFont="1" applyFill="1" applyBorder="1" applyAlignment="1" applyProtection="1">
      <alignment horizontal="center"/>
      <protection locked="0"/>
    </xf>
    <xf numFmtId="1" fontId="25" fillId="2" borderId="1" xfId="1" applyNumberFormat="1" applyFont="1" applyFill="1" applyBorder="1" applyAlignment="1" applyProtection="1">
      <alignment horizontal="center"/>
      <protection locked="0"/>
    </xf>
    <xf numFmtId="1" fontId="54" fillId="0" borderId="1" xfId="0" applyNumberFormat="1" applyFont="1" applyBorder="1" applyAlignment="1" applyProtection="1">
      <alignment horizontal="center"/>
      <protection locked="0"/>
    </xf>
    <xf numFmtId="0" fontId="2" fillId="0" borderId="76" xfId="1" applyFont="1" applyBorder="1" applyAlignment="1" applyProtection="1">
      <alignment horizontal="center"/>
      <protection locked="0"/>
    </xf>
    <xf numFmtId="1" fontId="25" fillId="2" borderId="7" xfId="1" applyNumberFormat="1" applyFont="1" applyFill="1" applyBorder="1" applyAlignment="1" applyProtection="1">
      <alignment horizontal="center"/>
      <protection locked="0"/>
    </xf>
    <xf numFmtId="1" fontId="25" fillId="2" borderId="16" xfId="1" applyNumberFormat="1" applyFont="1" applyFill="1" applyBorder="1" applyAlignment="1" applyProtection="1">
      <alignment horizontal="center"/>
      <protection locked="0"/>
    </xf>
    <xf numFmtId="1" fontId="92" fillId="0" borderId="90" xfId="0" applyNumberFormat="1" applyFont="1" applyBorder="1" applyAlignment="1">
      <alignment horizontal="center"/>
    </xf>
    <xf numFmtId="1" fontId="5" fillId="0" borderId="1" xfId="0" applyNumberFormat="1" applyFont="1" applyBorder="1"/>
    <xf numFmtId="0" fontId="25" fillId="2" borderId="1" xfId="1" quotePrefix="1" applyFont="1" applyFill="1" applyBorder="1" applyAlignment="1" applyProtection="1">
      <alignment horizontal="center"/>
      <protection locked="0"/>
    </xf>
    <xf numFmtId="1" fontId="25" fillId="2" borderId="56" xfId="1" applyNumberFormat="1" applyFont="1" applyFill="1" applyBorder="1" applyAlignment="1" applyProtection="1">
      <alignment horizontal="center"/>
      <protection locked="0"/>
    </xf>
    <xf numFmtId="0" fontId="43" fillId="22" borderId="66" xfId="1" applyFont="1" applyFill="1" applyBorder="1" applyAlignment="1" applyProtection="1">
      <alignment horizontal="center"/>
    </xf>
    <xf numFmtId="0" fontId="43" fillId="22" borderId="63" xfId="1" applyFont="1" applyFill="1" applyBorder="1" applyAlignment="1" applyProtection="1">
      <alignment horizontal="center"/>
    </xf>
    <xf numFmtId="0" fontId="43" fillId="22" borderId="65" xfId="1" applyFont="1" applyFill="1" applyBorder="1" applyAlignment="1" applyProtection="1">
      <alignment horizontal="center"/>
    </xf>
    <xf numFmtId="0" fontId="43" fillId="23" borderId="66" xfId="1" applyFont="1" applyFill="1" applyBorder="1" applyAlignment="1" applyProtection="1">
      <alignment horizontal="center"/>
    </xf>
    <xf numFmtId="0" fontId="43" fillId="23" borderId="63" xfId="1" applyFont="1" applyFill="1" applyBorder="1" applyAlignment="1" applyProtection="1">
      <alignment horizontal="center"/>
    </xf>
    <xf numFmtId="0" fontId="43" fillId="23" borderId="65" xfId="1" applyFont="1" applyFill="1" applyBorder="1" applyAlignment="1" applyProtection="1">
      <alignment horizontal="center"/>
    </xf>
    <xf numFmtId="0" fontId="43" fillId="23" borderId="11" xfId="1" applyFont="1" applyFill="1" applyBorder="1" applyAlignment="1" applyProtection="1">
      <alignment horizontal="center"/>
    </xf>
    <xf numFmtId="0" fontId="43" fillId="23" borderId="13" xfId="1" applyFont="1" applyFill="1" applyBorder="1" applyAlignment="1" applyProtection="1">
      <alignment horizontal="center"/>
    </xf>
    <xf numFmtId="0" fontId="43" fillId="23" borderId="54" xfId="1" applyFont="1" applyFill="1" applyBorder="1" applyAlignment="1" applyProtection="1">
      <alignment horizontal="center" vertical="center" textRotation="90"/>
    </xf>
    <xf numFmtId="0" fontId="43" fillId="22" borderId="11" xfId="1" applyFont="1" applyFill="1" applyBorder="1" applyAlignment="1" applyProtection="1">
      <alignment horizontal="center"/>
    </xf>
    <xf numFmtId="0" fontId="43" fillId="22" borderId="13" xfId="1" applyFont="1" applyFill="1" applyBorder="1" applyAlignment="1" applyProtection="1">
      <alignment horizontal="center"/>
    </xf>
    <xf numFmtId="0" fontId="43" fillId="22" borderId="54" xfId="1" applyFont="1" applyFill="1" applyBorder="1" applyAlignment="1" applyProtection="1">
      <alignment horizontal="center" vertical="center" textRotation="90"/>
    </xf>
    <xf numFmtId="0" fontId="52" fillId="21" borderId="56" xfId="1" applyFont="1" applyFill="1" applyBorder="1" applyAlignment="1">
      <alignment horizontal="center" vertical="center"/>
    </xf>
    <xf numFmtId="0" fontId="52" fillId="21" borderId="1" xfId="1" applyFont="1" applyFill="1" applyBorder="1" applyAlignment="1">
      <alignment horizontal="center" vertical="center"/>
    </xf>
    <xf numFmtId="0" fontId="52" fillId="21" borderId="54" xfId="1" applyFont="1" applyFill="1" applyBorder="1" applyAlignment="1">
      <alignment horizontal="center" vertical="center"/>
    </xf>
    <xf numFmtId="0" fontId="43" fillId="21" borderId="54" xfId="1" applyFont="1" applyFill="1" applyBorder="1" applyAlignment="1" applyProtection="1">
      <alignment horizontal="center" vertical="center" textRotation="90"/>
    </xf>
    <xf numFmtId="0" fontId="43" fillId="21" borderId="64" xfId="1" applyFont="1" applyFill="1" applyBorder="1" applyAlignment="1" applyProtection="1">
      <alignment horizontal="center" wrapText="1"/>
    </xf>
    <xf numFmtId="0" fontId="43" fillId="21" borderId="63" xfId="1" applyFont="1" applyFill="1" applyBorder="1" applyAlignment="1" applyProtection="1">
      <alignment horizontal="center" wrapText="1"/>
    </xf>
    <xf numFmtId="0" fontId="43" fillId="21" borderId="65" xfId="1" applyFont="1" applyFill="1" applyBorder="1" applyAlignment="1" applyProtection="1">
      <alignment horizontal="center" wrapText="1"/>
    </xf>
    <xf numFmtId="0" fontId="43" fillId="21" borderId="56" xfId="1" applyFont="1" applyFill="1" applyBorder="1" applyAlignment="1" applyProtection="1">
      <alignment horizontal="center"/>
    </xf>
    <xf numFmtId="0" fontId="43" fillId="21" borderId="1" xfId="1" applyFont="1" applyFill="1" applyBorder="1" applyAlignment="1" applyProtection="1">
      <alignment horizontal="center"/>
    </xf>
    <xf numFmtId="0" fontId="52" fillId="21" borderId="61" xfId="1" applyFont="1" applyFill="1" applyBorder="1" applyAlignment="1">
      <alignment horizontal="center" vertical="center"/>
    </xf>
    <xf numFmtId="0" fontId="52" fillId="21" borderId="60" xfId="1" applyFont="1" applyFill="1" applyBorder="1" applyAlignment="1">
      <alignment horizontal="center" vertical="center"/>
    </xf>
    <xf numFmtId="0" fontId="52" fillId="21" borderId="59" xfId="1" applyFont="1" applyFill="1" applyBorder="1" applyAlignment="1">
      <alignment horizontal="center" vertical="center"/>
    </xf>
    <xf numFmtId="0" fontId="43" fillId="21" borderId="62" xfId="1" applyFont="1" applyFill="1" applyBorder="1" applyAlignment="1" applyProtection="1">
      <alignment horizontal="center" wrapText="1"/>
    </xf>
    <xf numFmtId="0" fontId="88" fillId="21" borderId="23" xfId="1" applyFont="1" applyFill="1" applyBorder="1" applyAlignment="1">
      <alignment horizontal="center" vertical="center" wrapText="1"/>
    </xf>
    <xf numFmtId="0" fontId="88" fillId="21" borderId="58" xfId="1" applyFont="1" applyFill="1" applyBorder="1" applyAlignment="1">
      <alignment horizontal="center" vertical="center" wrapText="1"/>
    </xf>
    <xf numFmtId="0" fontId="88" fillId="21" borderId="25" xfId="1" applyFont="1" applyFill="1" applyBorder="1" applyAlignment="1">
      <alignment horizontal="center" vertical="center" wrapText="1"/>
    </xf>
    <xf numFmtId="0" fontId="58" fillId="0" borderId="0" xfId="1" applyFont="1" applyAlignment="1" applyProtection="1">
      <alignment horizontal="center" readingOrder="2"/>
    </xf>
    <xf numFmtId="0" fontId="57" fillId="0" borderId="0" xfId="1" applyFont="1" applyAlignment="1" applyProtection="1">
      <alignment horizontal="center" readingOrder="2"/>
    </xf>
    <xf numFmtId="0" fontId="43" fillId="12" borderId="87" xfId="1" applyFont="1" applyFill="1" applyBorder="1" applyAlignment="1" applyProtection="1">
      <alignment horizontal="center" vertical="center" wrapText="1"/>
    </xf>
    <xf numFmtId="0" fontId="43" fillId="12" borderId="20" xfId="1" applyFont="1" applyFill="1" applyBorder="1" applyAlignment="1" applyProtection="1">
      <alignment horizontal="center" vertical="center" wrapText="1"/>
    </xf>
    <xf numFmtId="0" fontId="43" fillId="12" borderId="88" xfId="1" applyFont="1" applyFill="1" applyBorder="1" applyAlignment="1" applyProtection="1">
      <alignment horizontal="center" vertical="center" wrapText="1"/>
    </xf>
    <xf numFmtId="0" fontId="43" fillId="20" borderId="58" xfId="1" applyFont="1" applyFill="1" applyBorder="1" applyAlignment="1" applyProtection="1">
      <alignment horizontal="center"/>
    </xf>
    <xf numFmtId="0" fontId="43" fillId="20" borderId="11" xfId="1" applyFont="1" applyFill="1" applyBorder="1" applyAlignment="1" applyProtection="1">
      <alignment horizontal="center"/>
    </xf>
    <xf numFmtId="0" fontId="43" fillId="20" borderId="13" xfId="1" applyFont="1" applyFill="1" applyBorder="1" applyAlignment="1" applyProtection="1">
      <alignment horizontal="center"/>
    </xf>
    <xf numFmtId="0" fontId="85" fillId="16" borderId="66" xfId="1" applyFont="1" applyFill="1" applyBorder="1" applyAlignment="1" applyProtection="1">
      <alignment horizontal="center"/>
    </xf>
    <xf numFmtId="0" fontId="85" fillId="16" borderId="63" xfId="1" applyFont="1" applyFill="1" applyBorder="1" applyAlignment="1" applyProtection="1">
      <alignment horizontal="center"/>
    </xf>
    <xf numFmtId="0" fontId="85" fillId="16" borderId="65" xfId="1" applyFont="1" applyFill="1" applyBorder="1" applyAlignment="1" applyProtection="1">
      <alignment horizontal="center"/>
    </xf>
    <xf numFmtId="0" fontId="43" fillId="18" borderId="66" xfId="1" applyFont="1" applyFill="1" applyBorder="1" applyAlignment="1" applyProtection="1">
      <alignment horizontal="center"/>
    </xf>
    <xf numFmtId="0" fontId="43" fillId="18" borderId="63" xfId="1" applyFont="1" applyFill="1" applyBorder="1" applyAlignment="1" applyProtection="1">
      <alignment horizontal="center"/>
    </xf>
    <xf numFmtId="0" fontId="43" fillId="18" borderId="65" xfId="1" applyFont="1" applyFill="1" applyBorder="1" applyAlignment="1" applyProtection="1">
      <alignment horizontal="center"/>
    </xf>
    <xf numFmtId="0" fontId="43" fillId="17" borderId="66" xfId="1" applyFont="1" applyFill="1" applyBorder="1" applyAlignment="1" applyProtection="1">
      <alignment horizontal="center"/>
    </xf>
    <xf numFmtId="0" fontId="43" fillId="17" borderId="63" xfId="1" applyFont="1" applyFill="1" applyBorder="1" applyAlignment="1" applyProtection="1">
      <alignment horizontal="center"/>
    </xf>
    <xf numFmtId="0" fontId="43" fillId="17" borderId="65" xfId="1" applyFont="1" applyFill="1" applyBorder="1" applyAlignment="1" applyProtection="1">
      <alignment horizontal="center"/>
    </xf>
    <xf numFmtId="0" fontId="43" fillId="17" borderId="54" xfId="1" applyFont="1" applyFill="1" applyBorder="1" applyAlignment="1" applyProtection="1">
      <alignment horizontal="center" vertical="center" textRotation="90"/>
    </xf>
    <xf numFmtId="0" fontId="43" fillId="11" borderId="54" xfId="1" applyFont="1" applyFill="1" applyBorder="1" applyAlignment="1" applyProtection="1">
      <alignment horizontal="center" vertical="center" textRotation="90"/>
    </xf>
    <xf numFmtId="0" fontId="43" fillId="11" borderId="57" xfId="1" applyFont="1" applyFill="1" applyBorder="1" applyAlignment="1" applyProtection="1">
      <alignment horizontal="center" vertical="center" textRotation="90"/>
    </xf>
    <xf numFmtId="0" fontId="85" fillId="16" borderId="11" xfId="1" applyFont="1" applyFill="1" applyBorder="1" applyAlignment="1" applyProtection="1">
      <alignment horizontal="center"/>
    </xf>
    <xf numFmtId="0" fontId="85" fillId="16" borderId="13" xfId="1" applyFont="1" applyFill="1" applyBorder="1" applyAlignment="1" applyProtection="1">
      <alignment horizontal="center"/>
    </xf>
    <xf numFmtId="0" fontId="43" fillId="4" borderId="11" xfId="1" applyFont="1" applyFill="1" applyBorder="1" applyAlignment="1" applyProtection="1">
      <alignment horizontal="center"/>
    </xf>
    <xf numFmtId="0" fontId="43" fillId="4" borderId="13" xfId="1" applyFont="1" applyFill="1" applyBorder="1" applyAlignment="1" applyProtection="1">
      <alignment horizontal="center"/>
    </xf>
    <xf numFmtId="0" fontId="43" fillId="4" borderId="54" xfId="1" applyFont="1" applyFill="1" applyBorder="1" applyAlignment="1" applyProtection="1">
      <alignment horizontal="center" vertical="center" textRotation="90"/>
    </xf>
    <xf numFmtId="0" fontId="43" fillId="21" borderId="66" xfId="1" applyFont="1" applyFill="1" applyBorder="1" applyAlignment="1" applyProtection="1">
      <alignment horizontal="center" wrapText="1"/>
    </xf>
    <xf numFmtId="0" fontId="43" fillId="20" borderId="64" xfId="1" applyFont="1" applyFill="1" applyBorder="1" applyAlignment="1" applyProtection="1">
      <alignment horizontal="center"/>
    </xf>
    <xf numFmtId="0" fontId="43" fillId="20" borderId="63" xfId="1" applyFont="1" applyFill="1" applyBorder="1" applyAlignment="1" applyProtection="1">
      <alignment horizontal="center"/>
    </xf>
    <xf numFmtId="0" fontId="43" fillId="20" borderId="65" xfId="1" applyFont="1" applyFill="1" applyBorder="1" applyAlignment="1" applyProtection="1">
      <alignment horizontal="center"/>
    </xf>
    <xf numFmtId="0" fontId="43" fillId="20" borderId="54" xfId="1" applyFont="1" applyFill="1" applyBorder="1" applyAlignment="1" applyProtection="1">
      <alignment horizontal="center" vertical="center" textRotation="90"/>
    </xf>
    <xf numFmtId="0" fontId="43" fillId="21" borderId="13" xfId="1" applyFont="1" applyFill="1" applyBorder="1" applyAlignment="1" applyProtection="1">
      <alignment horizontal="center"/>
    </xf>
    <xf numFmtId="0" fontId="85" fillId="14" borderId="54" xfId="1" applyFont="1" applyFill="1" applyBorder="1" applyAlignment="1" applyProtection="1">
      <alignment horizontal="center" vertical="center" textRotation="90"/>
    </xf>
    <xf numFmtId="0" fontId="43" fillId="21" borderId="12" xfId="1" applyFont="1" applyFill="1" applyBorder="1" applyAlignment="1" applyProtection="1">
      <alignment horizontal="center" vertical="center" textRotation="90"/>
    </xf>
    <xf numFmtId="0" fontId="43" fillId="13" borderId="64" xfId="1" applyFont="1" applyFill="1" applyBorder="1" applyAlignment="1" applyProtection="1">
      <alignment horizontal="center"/>
    </xf>
    <xf numFmtId="0" fontId="43" fillId="13" borderId="63" xfId="1" applyFont="1" applyFill="1" applyBorder="1" applyAlignment="1" applyProtection="1">
      <alignment horizontal="center"/>
    </xf>
    <xf numFmtId="0" fontId="43" fillId="13" borderId="65" xfId="1" applyFont="1" applyFill="1" applyBorder="1" applyAlignment="1" applyProtection="1">
      <alignment horizontal="center"/>
    </xf>
    <xf numFmtId="0" fontId="85" fillId="14" borderId="64" xfId="1" applyFont="1" applyFill="1" applyBorder="1" applyAlignment="1" applyProtection="1">
      <alignment horizontal="center"/>
    </xf>
    <xf numFmtId="0" fontId="85" fillId="14" borderId="63" xfId="1" applyFont="1" applyFill="1" applyBorder="1" applyAlignment="1" applyProtection="1">
      <alignment horizontal="center"/>
    </xf>
    <xf numFmtId="0" fontId="85" fillId="14" borderId="65" xfId="1" applyFont="1" applyFill="1" applyBorder="1" applyAlignment="1" applyProtection="1">
      <alignment horizontal="center"/>
    </xf>
    <xf numFmtId="0" fontId="43" fillId="19" borderId="11" xfId="1" applyFont="1" applyFill="1" applyBorder="1" applyAlignment="1" applyProtection="1">
      <alignment horizontal="center"/>
    </xf>
    <xf numFmtId="0" fontId="43" fillId="19" borderId="13" xfId="1" applyFont="1" applyFill="1" applyBorder="1" applyAlignment="1" applyProtection="1">
      <alignment horizontal="center"/>
    </xf>
    <xf numFmtId="0" fontId="43" fillId="19" borderId="54" xfId="1" applyFont="1" applyFill="1" applyBorder="1" applyAlignment="1" applyProtection="1">
      <alignment horizontal="center" vertical="center" textRotation="90"/>
    </xf>
    <xf numFmtId="0" fontId="43" fillId="4" borderId="66" xfId="1" applyFont="1" applyFill="1" applyBorder="1" applyAlignment="1" applyProtection="1">
      <alignment horizontal="center"/>
    </xf>
    <xf numFmtId="0" fontId="43" fillId="4" borderId="63" xfId="1" applyFont="1" applyFill="1" applyBorder="1" applyAlignment="1" applyProtection="1">
      <alignment horizontal="center"/>
    </xf>
    <xf numFmtId="0" fontId="43" fillId="4" borderId="65" xfId="1" applyFont="1" applyFill="1" applyBorder="1" applyAlignment="1" applyProtection="1">
      <alignment horizontal="center"/>
    </xf>
    <xf numFmtId="0" fontId="43" fillId="19" borderId="66" xfId="1" applyFont="1" applyFill="1" applyBorder="1" applyAlignment="1" applyProtection="1">
      <alignment horizontal="center"/>
    </xf>
    <xf numFmtId="0" fontId="43" fillId="19" borderId="63" xfId="1" applyFont="1" applyFill="1" applyBorder="1" applyAlignment="1" applyProtection="1">
      <alignment horizontal="center"/>
    </xf>
    <xf numFmtId="0" fontId="43" fillId="19" borderId="65" xfId="1" applyFont="1" applyFill="1" applyBorder="1" applyAlignment="1" applyProtection="1">
      <alignment horizontal="center"/>
    </xf>
    <xf numFmtId="0" fontId="43" fillId="17" borderId="11" xfId="1" applyFont="1" applyFill="1" applyBorder="1" applyAlignment="1" applyProtection="1">
      <alignment horizontal="center"/>
    </xf>
    <xf numFmtId="0" fontId="43" fillId="17" borderId="13" xfId="1" applyFont="1" applyFill="1" applyBorder="1" applyAlignment="1" applyProtection="1">
      <alignment horizontal="center"/>
    </xf>
    <xf numFmtId="0" fontId="43" fillId="10" borderId="11" xfId="1" applyFont="1" applyFill="1" applyBorder="1" applyAlignment="1" applyProtection="1">
      <alignment horizontal="center"/>
    </xf>
    <xf numFmtId="0" fontId="43" fillId="10" borderId="13" xfId="1" applyFont="1" applyFill="1" applyBorder="1" applyAlignment="1" applyProtection="1">
      <alignment horizontal="center"/>
    </xf>
    <xf numFmtId="0" fontId="43" fillId="10" borderId="54" xfId="1" applyFont="1" applyFill="1" applyBorder="1" applyAlignment="1" applyProtection="1">
      <alignment horizontal="center" vertical="center" textRotation="90"/>
    </xf>
    <xf numFmtId="0" fontId="43" fillId="15" borderId="11" xfId="1" applyFont="1" applyFill="1" applyBorder="1" applyAlignment="1" applyProtection="1">
      <alignment horizontal="center"/>
    </xf>
    <xf numFmtId="0" fontId="43" fillId="15" borderId="13" xfId="1" applyFont="1" applyFill="1" applyBorder="1" applyAlignment="1" applyProtection="1">
      <alignment horizontal="center"/>
    </xf>
    <xf numFmtId="0" fontId="43" fillId="15" borderId="54" xfId="1" applyFont="1" applyFill="1" applyBorder="1" applyAlignment="1" applyProtection="1">
      <alignment horizontal="center" vertical="center" textRotation="90"/>
    </xf>
    <xf numFmtId="0" fontId="43" fillId="11" borderId="11" xfId="1" applyFont="1" applyFill="1" applyBorder="1" applyAlignment="1" applyProtection="1">
      <alignment horizontal="center"/>
    </xf>
    <xf numFmtId="0" fontId="43" fillId="11" borderId="13" xfId="1" applyFont="1" applyFill="1" applyBorder="1" applyAlignment="1" applyProtection="1">
      <alignment horizontal="center"/>
    </xf>
    <xf numFmtId="0" fontId="85" fillId="16" borderId="54" xfId="1" applyFont="1" applyFill="1" applyBorder="1" applyAlignment="1" applyProtection="1">
      <alignment horizontal="center" vertical="center" textRotation="90"/>
    </xf>
    <xf numFmtId="0" fontId="43" fillId="18" borderId="11" xfId="1" applyFont="1" applyFill="1" applyBorder="1" applyAlignment="1" applyProtection="1">
      <alignment horizontal="center"/>
    </xf>
    <xf numFmtId="0" fontId="43" fillId="18" borderId="13" xfId="1" applyFont="1" applyFill="1" applyBorder="1" applyAlignment="1" applyProtection="1">
      <alignment horizontal="center"/>
    </xf>
    <xf numFmtId="0" fontId="43" fillId="18" borderId="54" xfId="1" applyFont="1" applyFill="1" applyBorder="1" applyAlignment="1" applyProtection="1">
      <alignment horizontal="center" vertical="center" textRotation="90"/>
    </xf>
    <xf numFmtId="0" fontId="43" fillId="10" borderId="86" xfId="1" applyFont="1" applyFill="1" applyBorder="1" applyAlignment="1" applyProtection="1">
      <alignment horizontal="center" vertical="center" wrapText="1"/>
    </xf>
    <xf numFmtId="0" fontId="43" fillId="10" borderId="58" xfId="1" applyFont="1" applyFill="1" applyBorder="1" applyAlignment="1" applyProtection="1">
      <alignment horizontal="center" vertical="center" wrapText="1"/>
    </xf>
    <xf numFmtId="0" fontId="42" fillId="12" borderId="59" xfId="1" applyFont="1" applyFill="1" applyBorder="1" applyAlignment="1" applyProtection="1">
      <alignment horizontal="center" vertical="center" wrapText="1"/>
    </xf>
    <xf numFmtId="0" fontId="42" fillId="12" borderId="83" xfId="1" applyFont="1" applyFill="1" applyBorder="1" applyAlignment="1" applyProtection="1">
      <alignment horizontal="center" vertical="center" wrapText="1"/>
    </xf>
    <xf numFmtId="0" fontId="87" fillId="10" borderId="66" xfId="1" applyFont="1" applyFill="1" applyBorder="1" applyAlignment="1" applyProtection="1">
      <alignment horizontal="center"/>
    </xf>
    <xf numFmtId="0" fontId="87" fillId="10" borderId="63" xfId="1" applyFont="1" applyFill="1" applyBorder="1" applyAlignment="1" applyProtection="1">
      <alignment horizontal="center"/>
    </xf>
    <xf numFmtId="0" fontId="87" fillId="10" borderId="65" xfId="1" applyFont="1" applyFill="1" applyBorder="1" applyAlignment="1" applyProtection="1">
      <alignment horizontal="center"/>
    </xf>
    <xf numFmtId="0" fontId="43" fillId="15" borderId="66" xfId="1" applyFont="1" applyFill="1" applyBorder="1" applyAlignment="1" applyProtection="1">
      <alignment horizontal="center"/>
    </xf>
    <xf numFmtId="0" fontId="43" fillId="15" borderId="63" xfId="1" applyFont="1" applyFill="1" applyBorder="1" applyAlignment="1" applyProtection="1">
      <alignment horizontal="center"/>
    </xf>
    <xf numFmtId="0" fontId="43" fillId="15" borderId="65" xfId="1" applyFont="1" applyFill="1" applyBorder="1" applyAlignment="1" applyProtection="1">
      <alignment horizontal="center"/>
    </xf>
    <xf numFmtId="0" fontId="43" fillId="11" borderId="67" xfId="1" applyFont="1" applyFill="1" applyBorder="1" applyAlignment="1" applyProtection="1">
      <alignment horizontal="center"/>
    </xf>
    <xf numFmtId="0" fontId="43" fillId="11" borderId="24" xfId="1" applyFont="1" applyFill="1" applyBorder="1" applyAlignment="1" applyProtection="1">
      <alignment horizontal="center"/>
    </xf>
    <xf numFmtId="0" fontId="43" fillId="13" borderId="58" xfId="1" applyFont="1" applyFill="1" applyBorder="1" applyAlignment="1" applyProtection="1">
      <alignment horizontal="center"/>
    </xf>
    <xf numFmtId="0" fontId="43" fillId="13" borderId="11" xfId="1" applyFont="1" applyFill="1" applyBorder="1" applyAlignment="1" applyProtection="1">
      <alignment horizontal="center"/>
    </xf>
    <xf numFmtId="0" fontId="43" fillId="13" borderId="13" xfId="1" applyFont="1" applyFill="1" applyBorder="1" applyAlignment="1" applyProtection="1">
      <alignment horizontal="center"/>
    </xf>
    <xf numFmtId="0" fontId="43" fillId="13" borderId="54" xfId="1" applyFont="1" applyFill="1" applyBorder="1" applyAlignment="1" applyProtection="1">
      <alignment horizontal="center" vertical="center" textRotation="90"/>
    </xf>
    <xf numFmtId="0" fontId="85" fillId="14" borderId="58" xfId="1" applyFont="1" applyFill="1" applyBorder="1" applyAlignment="1" applyProtection="1">
      <alignment horizontal="center"/>
    </xf>
    <xf numFmtId="0" fontId="85" fillId="14" borderId="11" xfId="1" applyFont="1" applyFill="1" applyBorder="1" applyAlignment="1" applyProtection="1">
      <alignment horizontal="center"/>
    </xf>
    <xf numFmtId="0" fontId="85" fillId="14" borderId="13" xfId="1" applyFont="1" applyFill="1" applyBorder="1" applyAlignment="1" applyProtection="1">
      <alignment horizontal="center"/>
    </xf>
    <xf numFmtId="0" fontId="86" fillId="14" borderId="58" xfId="1" applyFont="1" applyFill="1" applyBorder="1" applyAlignment="1" applyProtection="1">
      <alignment horizontal="center"/>
    </xf>
    <xf numFmtId="0" fontId="86" fillId="14" borderId="11" xfId="1" applyFont="1" applyFill="1" applyBorder="1" applyAlignment="1" applyProtection="1">
      <alignment horizontal="center"/>
    </xf>
    <xf numFmtId="0" fontId="86" fillId="14" borderId="13" xfId="1" applyFont="1" applyFill="1" applyBorder="1" applyAlignment="1" applyProtection="1">
      <alignment horizontal="center"/>
    </xf>
    <xf numFmtId="0" fontId="86" fillId="14" borderId="54" xfId="1" applyFont="1" applyFill="1" applyBorder="1" applyAlignment="1" applyProtection="1">
      <alignment horizontal="center" vertical="center" textRotation="90"/>
    </xf>
    <xf numFmtId="0" fontId="43" fillId="20" borderId="66" xfId="1" applyFont="1" applyFill="1" applyBorder="1" applyAlignment="1" applyProtection="1">
      <alignment horizontal="center"/>
    </xf>
    <xf numFmtId="0" fontId="42" fillId="12" borderId="75" xfId="1" applyFont="1" applyFill="1" applyBorder="1" applyAlignment="1" applyProtection="1">
      <alignment horizontal="center" vertical="center" wrapText="1"/>
    </xf>
    <xf numFmtId="0" fontId="86" fillId="14" borderId="64" xfId="1" applyFont="1" applyFill="1" applyBorder="1" applyAlignment="1" applyProtection="1">
      <alignment horizontal="center"/>
    </xf>
    <xf numFmtId="0" fontId="86" fillId="14" borderId="63" xfId="1" applyFont="1" applyFill="1" applyBorder="1" applyAlignment="1" applyProtection="1">
      <alignment horizontal="center"/>
    </xf>
    <xf numFmtId="0" fontId="86" fillId="14" borderId="65" xfId="1" applyFont="1" applyFill="1" applyBorder="1" applyAlignment="1" applyProtection="1">
      <alignment horizontal="center"/>
    </xf>
    <xf numFmtId="0" fontId="84" fillId="0" borderId="0" xfId="1" applyFont="1" applyAlignment="1" applyProtection="1">
      <alignment horizontal="center" readingOrder="2"/>
    </xf>
    <xf numFmtId="0" fontId="67" fillId="0" borderId="0" xfId="1" applyFont="1" applyBorder="1" applyAlignment="1" applyProtection="1">
      <alignment horizontal="left"/>
    </xf>
    <xf numFmtId="0" fontId="65" fillId="0" borderId="64" xfId="1" applyFont="1" applyBorder="1" applyAlignment="1" applyProtection="1">
      <alignment horizontal="center" vertical="center" wrapText="1"/>
    </xf>
    <xf numFmtId="0" fontId="65" fillId="0" borderId="63" xfId="1" applyFont="1" applyBorder="1" applyAlignment="1" applyProtection="1">
      <alignment horizontal="center" vertical="center" wrapText="1"/>
    </xf>
    <xf numFmtId="0" fontId="65" fillId="0" borderId="65" xfId="1" applyFont="1" applyBorder="1" applyAlignment="1" applyProtection="1">
      <alignment horizontal="center" vertical="center" wrapText="1"/>
    </xf>
    <xf numFmtId="0" fontId="65" fillId="0" borderId="56" xfId="1" applyFont="1" applyBorder="1" applyAlignment="1" applyProtection="1">
      <alignment horizontal="center" vertical="center" wrapText="1"/>
    </xf>
    <xf numFmtId="0" fontId="65" fillId="0" borderId="1" xfId="1" applyFont="1" applyBorder="1" applyAlignment="1" applyProtection="1">
      <alignment horizontal="center" vertical="center" wrapText="1"/>
    </xf>
    <xf numFmtId="0" fontId="65" fillId="0" borderId="12" xfId="1" applyFont="1" applyBorder="1" applyAlignment="1" applyProtection="1">
      <alignment horizontal="center" vertical="center" wrapText="1"/>
    </xf>
    <xf numFmtId="0" fontId="66" fillId="0" borderId="80" xfId="1" applyFont="1" applyBorder="1" applyAlignment="1" applyProtection="1">
      <alignment horizontal="center"/>
    </xf>
    <xf numFmtId="0" fontId="66" fillId="0" borderId="79" xfId="1" applyFont="1" applyBorder="1" applyAlignment="1" applyProtection="1">
      <alignment horizontal="center"/>
    </xf>
    <xf numFmtId="0" fontId="66" fillId="0" borderId="78" xfId="1" applyFont="1" applyBorder="1" applyAlignment="1" applyProtection="1">
      <alignment horizontal="center"/>
    </xf>
    <xf numFmtId="0" fontId="25" fillId="2" borderId="77" xfId="1" applyFont="1" applyFill="1" applyBorder="1" applyAlignment="1" applyProtection="1">
      <alignment horizontal="center" vertical="center"/>
    </xf>
    <xf numFmtId="0" fontId="25" fillId="2" borderId="16" xfId="1" applyFont="1" applyFill="1" applyBorder="1" applyAlignment="1" applyProtection="1">
      <alignment horizontal="center" vertical="center"/>
    </xf>
    <xf numFmtId="0" fontId="25" fillId="2" borderId="76" xfId="1" applyFont="1" applyFill="1" applyBorder="1" applyAlignment="1" applyProtection="1">
      <alignment horizontal="center" vertical="center"/>
    </xf>
    <xf numFmtId="0" fontId="23" fillId="0" borderId="72" xfId="1" applyFont="1" applyBorder="1" applyAlignment="1" applyProtection="1">
      <alignment horizontal="left" vertical="center"/>
    </xf>
    <xf numFmtId="0" fontId="23" fillId="0" borderId="71" xfId="1" applyFont="1" applyBorder="1" applyAlignment="1" applyProtection="1">
      <alignment horizontal="left" vertical="center"/>
    </xf>
    <xf numFmtId="0" fontId="23" fillId="0" borderId="28" xfId="1" applyFont="1" applyBorder="1" applyAlignment="1" applyProtection="1">
      <alignment horizontal="left" vertical="center"/>
    </xf>
    <xf numFmtId="0" fontId="59" fillId="0" borderId="56" xfId="1" applyFont="1" applyBorder="1" applyAlignment="1" applyProtection="1">
      <alignment horizontal="left"/>
    </xf>
    <xf numFmtId="0" fontId="59" fillId="0" borderId="1" xfId="1" applyFont="1" applyBorder="1" applyAlignment="1" applyProtection="1">
      <alignment horizontal="left"/>
    </xf>
    <xf numFmtId="0" fontId="59" fillId="0" borderId="12" xfId="1" applyFont="1" applyBorder="1" applyAlignment="1" applyProtection="1">
      <alignment horizontal="left"/>
    </xf>
    <xf numFmtId="0" fontId="23" fillId="0" borderId="56" xfId="1" applyFont="1" applyBorder="1" applyAlignment="1" applyProtection="1">
      <alignment horizontal="left"/>
    </xf>
    <xf numFmtId="0" fontId="23" fillId="0" borderId="1" xfId="1" applyFont="1" applyBorder="1" applyAlignment="1" applyProtection="1">
      <alignment horizontal="left"/>
    </xf>
    <xf numFmtId="0" fontId="23" fillId="0" borderId="12" xfId="1" applyFont="1" applyBorder="1" applyAlignment="1" applyProtection="1">
      <alignment horizontal="left"/>
    </xf>
    <xf numFmtId="0" fontId="64" fillId="0" borderId="56" xfId="1" applyFont="1" applyBorder="1" applyAlignment="1" applyProtection="1">
      <alignment horizontal="left"/>
    </xf>
    <xf numFmtId="0" fontId="64" fillId="0" borderId="1" xfId="1" applyFont="1" applyBorder="1" applyAlignment="1" applyProtection="1">
      <alignment horizontal="left"/>
    </xf>
    <xf numFmtId="0" fontId="64" fillId="0" borderId="12" xfId="1" applyFont="1" applyBorder="1" applyAlignment="1" applyProtection="1">
      <alignment horizontal="left"/>
    </xf>
    <xf numFmtId="164" fontId="59" fillId="4" borderId="58" xfId="1" applyNumberFormat="1" applyFont="1" applyFill="1" applyBorder="1" applyAlignment="1" applyProtection="1">
      <alignment horizontal="center"/>
    </xf>
    <xf numFmtId="164" fontId="59" fillId="4" borderId="11" xfId="1" applyNumberFormat="1" applyFont="1" applyFill="1" applyBorder="1" applyAlignment="1" applyProtection="1">
      <alignment horizontal="center"/>
    </xf>
    <xf numFmtId="0" fontId="25" fillId="2" borderId="7" xfId="1" applyFont="1" applyFill="1" applyBorder="1" applyAlignment="1" applyProtection="1">
      <alignment horizontal="center" vertical="center"/>
    </xf>
    <xf numFmtId="0" fontId="25" fillId="2" borderId="5" xfId="1" applyFont="1" applyFill="1" applyBorder="1" applyAlignment="1" applyProtection="1">
      <alignment horizontal="center" vertical="center"/>
    </xf>
    <xf numFmtId="0" fontId="21" fillId="2" borderId="23" xfId="1" applyFont="1" applyFill="1" applyBorder="1" applyAlignment="1" applyProtection="1">
      <alignment horizontal="center" vertical="center" textRotation="90" wrapText="1"/>
    </xf>
    <xf numFmtId="0" fontId="21" fillId="2" borderId="25" xfId="1" applyFont="1" applyFill="1" applyBorder="1" applyAlignment="1" applyProtection="1">
      <alignment horizontal="center" vertical="center" textRotation="90" wrapText="1"/>
    </xf>
    <xf numFmtId="0" fontId="21" fillId="2" borderId="75" xfId="1" applyFont="1" applyFill="1" applyBorder="1" applyAlignment="1" applyProtection="1">
      <alignment horizontal="center" vertical="center" textRotation="90" wrapText="1"/>
    </xf>
    <xf numFmtId="0" fontId="21" fillId="2" borderId="26" xfId="1" applyFont="1" applyFill="1" applyBorder="1" applyAlignment="1" applyProtection="1">
      <alignment horizontal="center" vertical="center" textRotation="90" wrapText="1"/>
    </xf>
    <xf numFmtId="0" fontId="28" fillId="0" borderId="61" xfId="1" applyFont="1" applyBorder="1" applyAlignment="1" applyProtection="1">
      <alignment horizontal="center" vertical="center"/>
    </xf>
    <xf numFmtId="0" fontId="28" fillId="0" borderId="60" xfId="1" applyFont="1" applyBorder="1" applyAlignment="1" applyProtection="1">
      <alignment horizontal="center" vertical="center"/>
    </xf>
    <xf numFmtId="0" fontId="28" fillId="0" borderId="59" xfId="1" applyFont="1" applyBorder="1" applyAlignment="1" applyProtection="1">
      <alignment horizontal="center" vertical="center"/>
    </xf>
    <xf numFmtId="0" fontId="28" fillId="0" borderId="70" xfId="1" applyFont="1" applyBorder="1" applyAlignment="1" applyProtection="1">
      <alignment horizontal="center" vertical="center"/>
    </xf>
    <xf numFmtId="0" fontId="28" fillId="0" borderId="69" xfId="1" applyFont="1" applyBorder="1" applyAlignment="1" applyProtection="1">
      <alignment horizontal="center" vertical="center"/>
    </xf>
    <xf numFmtId="0" fontId="28" fillId="0" borderId="68" xfId="1" applyFont="1" applyBorder="1" applyAlignment="1" applyProtection="1">
      <alignment horizontal="center" vertical="center"/>
    </xf>
    <xf numFmtId="0" fontId="28" fillId="0" borderId="0" xfId="1" applyFont="1" applyBorder="1" applyAlignment="1" applyProtection="1">
      <alignment horizontal="center" vertical="center" wrapText="1"/>
    </xf>
    <xf numFmtId="0" fontId="28" fillId="0" borderId="0" xfId="1" applyFont="1" applyBorder="1" applyAlignment="1" applyProtection="1">
      <alignment horizontal="center"/>
    </xf>
    <xf numFmtId="0" fontId="64" fillId="0" borderId="52" xfId="1" applyFont="1" applyBorder="1" applyAlignment="1" applyProtection="1">
      <alignment horizontal="left"/>
    </xf>
    <xf numFmtId="0" fontId="64" fillId="0" borderId="51" xfId="1" applyFont="1" applyBorder="1" applyAlignment="1" applyProtection="1">
      <alignment horizontal="left"/>
    </xf>
    <xf numFmtId="0" fontId="64" fillId="0" borderId="53" xfId="1" applyFont="1" applyBorder="1" applyAlignment="1" applyProtection="1">
      <alignment horizontal="left"/>
    </xf>
    <xf numFmtId="0" fontId="61" fillId="0" borderId="82" xfId="1" applyNumberFormat="1" applyFont="1" applyBorder="1" applyAlignment="1" applyProtection="1">
      <alignment horizontal="center" vertical="center" wrapText="1"/>
    </xf>
    <xf numFmtId="0" fontId="61" fillId="0" borderId="81" xfId="1" applyNumberFormat="1" applyFont="1" applyBorder="1" applyAlignment="1" applyProtection="1">
      <alignment horizontal="center" vertical="center" wrapText="1"/>
    </xf>
    <xf numFmtId="0" fontId="61" fillId="0" borderId="22" xfId="1" applyNumberFormat="1" applyFont="1" applyBorder="1" applyAlignment="1" applyProtection="1">
      <alignment horizontal="center" vertical="center" wrapText="1"/>
    </xf>
    <xf numFmtId="164" fontId="59" fillId="4" borderId="57" xfId="1" applyNumberFormat="1" applyFont="1" applyFill="1" applyBorder="1" applyAlignment="1" applyProtection="1">
      <alignment horizontal="center"/>
    </xf>
    <xf numFmtId="164" fontId="59" fillId="4" borderId="74" xfId="1" applyNumberFormat="1" applyFont="1" applyFill="1" applyBorder="1" applyAlignment="1" applyProtection="1">
      <alignment horizontal="center"/>
    </xf>
    <xf numFmtId="164" fontId="59" fillId="4" borderId="73" xfId="1" applyNumberFormat="1" applyFont="1" applyFill="1" applyBorder="1" applyAlignment="1" applyProtection="1">
      <alignment horizontal="center"/>
    </xf>
    <xf numFmtId="0" fontId="27" fillId="0" borderId="0" xfId="1" applyFont="1" applyBorder="1" applyAlignment="1" applyProtection="1">
      <alignment horizontal="center"/>
    </xf>
    <xf numFmtId="0" fontId="62" fillId="0" borderId="0" xfId="1" applyFont="1" applyBorder="1" applyAlignment="1" applyProtection="1">
      <alignment horizontal="center"/>
    </xf>
    <xf numFmtId="0" fontId="26" fillId="0" borderId="0" xfId="1" applyFont="1" applyBorder="1" applyAlignment="1" applyProtection="1">
      <alignment horizontal="center"/>
    </xf>
    <xf numFmtId="0" fontId="21" fillId="2" borderId="56" xfId="1" applyFont="1" applyFill="1" applyBorder="1" applyAlignment="1" applyProtection="1">
      <alignment horizontal="center" vertical="center"/>
    </xf>
    <xf numFmtId="0" fontId="21" fillId="2" borderId="1" xfId="1" applyFont="1" applyFill="1" applyBorder="1" applyAlignment="1" applyProtection="1">
      <alignment horizontal="center" vertical="center"/>
    </xf>
    <xf numFmtId="0" fontId="21" fillId="2" borderId="1" xfId="1" applyFont="1" applyFill="1" applyBorder="1" applyAlignment="1" applyProtection="1">
      <alignment horizontal="center" vertical="center" textRotation="90" wrapText="1"/>
    </xf>
    <xf numFmtId="0" fontId="21" fillId="2" borderId="54" xfId="1" applyFont="1" applyFill="1" applyBorder="1" applyAlignment="1" applyProtection="1">
      <alignment horizontal="center" vertical="center" textRotation="90" wrapText="1"/>
    </xf>
    <xf numFmtId="0" fontId="21" fillId="2" borderId="13" xfId="1" applyFont="1" applyFill="1" applyBorder="1" applyAlignment="1" applyProtection="1">
      <alignment horizontal="center" vertical="center"/>
    </xf>
    <xf numFmtId="0" fontId="21" fillId="2" borderId="12" xfId="1" applyFont="1" applyFill="1" applyBorder="1" applyAlignment="1" applyProtection="1">
      <alignment horizontal="center" vertical="center" textRotation="90" wrapText="1"/>
    </xf>
    <xf numFmtId="0" fontId="69" fillId="0" borderId="0" xfId="1" applyFont="1" applyAlignment="1" applyProtection="1">
      <alignment horizontal="center" readingOrder="2"/>
    </xf>
    <xf numFmtId="0" fontId="62" fillId="0" borderId="0" xfId="1" applyFont="1" applyAlignment="1" applyProtection="1">
      <alignment horizontal="center" readingOrder="1"/>
    </xf>
    <xf numFmtId="0" fontId="62" fillId="0" borderId="69" xfId="1" applyFont="1" applyBorder="1" applyAlignment="1" applyProtection="1">
      <alignment horizontal="right" readingOrder="1"/>
    </xf>
    <xf numFmtId="0" fontId="20" fillId="0" borderId="56" xfId="1" applyBorder="1" applyAlignment="1" applyProtection="1">
      <alignment horizontal="left"/>
    </xf>
    <xf numFmtId="0" fontId="20" fillId="0" borderId="1" xfId="1" applyBorder="1" applyAlignment="1" applyProtection="1">
      <alignment horizontal="left"/>
    </xf>
    <xf numFmtId="0" fontId="20" fillId="0" borderId="12" xfId="1" applyBorder="1" applyAlignment="1" applyProtection="1">
      <alignment horizontal="left"/>
    </xf>
    <xf numFmtId="0" fontId="73" fillId="0" borderId="0" xfId="1" applyFont="1" applyAlignment="1" applyProtection="1">
      <alignment horizontal="center" readingOrder="2"/>
    </xf>
    <xf numFmtId="0" fontId="52" fillId="0" borderId="0" xfId="1" applyFont="1" applyBorder="1" applyAlignment="1" applyProtection="1">
      <alignment horizontal="left"/>
    </xf>
    <xf numFmtId="0" fontId="22" fillId="0" borderId="56" xfId="1" applyFont="1" applyBorder="1" applyAlignment="1" applyProtection="1">
      <alignment horizontal="left"/>
    </xf>
    <xf numFmtId="0" fontId="22" fillId="0" borderId="1" xfId="1" applyFont="1" applyBorder="1" applyAlignment="1" applyProtection="1">
      <alignment horizontal="left"/>
    </xf>
    <xf numFmtId="0" fontId="22" fillId="0" borderId="12" xfId="1" applyFont="1" applyBorder="1" applyAlignment="1" applyProtection="1">
      <alignment horizontal="left"/>
    </xf>
    <xf numFmtId="0" fontId="22" fillId="0" borderId="52" xfId="1" applyFont="1" applyBorder="1" applyAlignment="1" applyProtection="1">
      <alignment horizontal="left"/>
    </xf>
    <xf numFmtId="0" fontId="22" fillId="0" borderId="51" xfId="1" applyFont="1" applyBorder="1" applyAlignment="1" applyProtection="1">
      <alignment horizontal="left"/>
    </xf>
    <xf numFmtId="0" fontId="22" fillId="0" borderId="53" xfId="1" applyFont="1" applyBorder="1" applyAlignment="1" applyProtection="1">
      <alignment horizontal="left"/>
    </xf>
    <xf numFmtId="0" fontId="62" fillId="2" borderId="69" xfId="1" applyFont="1" applyFill="1" applyBorder="1" applyAlignment="1" applyProtection="1">
      <alignment horizontal="right" readingOrder="1"/>
    </xf>
    <xf numFmtId="0" fontId="26" fillId="0" borderId="12" xfId="2" applyFont="1" applyBorder="1" applyAlignment="1">
      <alignment horizontal="center"/>
    </xf>
    <xf numFmtId="0" fontId="26" fillId="0" borderId="11" xfId="2" applyFont="1" applyBorder="1" applyAlignment="1">
      <alignment horizontal="center"/>
    </xf>
    <xf numFmtId="0" fontId="26" fillId="0" borderId="13" xfId="2" applyFont="1" applyBorder="1" applyAlignment="1">
      <alignment horizontal="center"/>
    </xf>
    <xf numFmtId="0" fontId="26" fillId="0" borderId="1" xfId="2" applyFont="1" applyFill="1" applyBorder="1" applyAlignment="1">
      <alignment horizontal="center" vertical="center"/>
    </xf>
    <xf numFmtId="0" fontId="26" fillId="0" borderId="14" xfId="2" applyFont="1" applyFill="1" applyBorder="1" applyAlignment="1">
      <alignment horizontal="center" vertical="center"/>
    </xf>
    <xf numFmtId="0" fontId="26" fillId="0" borderId="16" xfId="2" applyFont="1" applyFill="1" applyBorder="1" applyAlignment="1">
      <alignment horizontal="center" vertical="center"/>
    </xf>
    <xf numFmtId="0" fontId="26" fillId="0" borderId="1" xfId="2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 wrapText="1"/>
    </xf>
    <xf numFmtId="0" fontId="28" fillId="0" borderId="0" xfId="0" applyFont="1" applyAlignment="1">
      <alignment horizontal="center"/>
    </xf>
    <xf numFmtId="0" fontId="26" fillId="0" borderId="6" xfId="0" applyFont="1" applyBorder="1" applyAlignment="1">
      <alignment horizontal="left" vertical="center"/>
    </xf>
    <xf numFmtId="0" fontId="26" fillId="0" borderId="6" xfId="0" applyFont="1" applyBorder="1" applyAlignment="1">
      <alignment horizontal="left"/>
    </xf>
    <xf numFmtId="0" fontId="22" fillId="0" borderId="0" xfId="0" applyNumberFormat="1" applyFont="1" applyBorder="1" applyAlignment="1">
      <alignment horizontal="left" vertical="center"/>
    </xf>
    <xf numFmtId="0" fontId="23" fillId="0" borderId="0" xfId="0" applyFont="1" applyAlignment="1">
      <alignment horizontal="center" vertical="center"/>
    </xf>
    <xf numFmtId="0" fontId="23" fillId="0" borderId="6" xfId="0" applyFont="1" applyBorder="1" applyAlignment="1">
      <alignment horizontal="center" vertical="center"/>
    </xf>
    <xf numFmtId="0" fontId="23" fillId="0" borderId="0" xfId="0" applyFont="1" applyBorder="1" applyAlignment="1">
      <alignment horizontal="left" vertical="center"/>
    </xf>
    <xf numFmtId="0" fontId="22" fillId="0" borderId="6" xfId="0" applyFont="1" applyBorder="1" applyAlignment="1">
      <alignment horizontal="center"/>
    </xf>
    <xf numFmtId="0" fontId="21" fillId="0" borderId="1" xfId="0" applyFont="1" applyBorder="1" applyAlignment="1">
      <alignment horizontal="center" vertical="center" wrapText="1"/>
    </xf>
    <xf numFmtId="0" fontId="21" fillId="0" borderId="14" xfId="0" applyFont="1" applyBorder="1" applyAlignment="1">
      <alignment horizontal="center" vertical="center" wrapText="1"/>
    </xf>
    <xf numFmtId="0" fontId="21" fillId="0" borderId="15" xfId="0" applyFont="1" applyBorder="1" applyAlignment="1">
      <alignment horizontal="center" vertical="center" wrapText="1"/>
    </xf>
    <xf numFmtId="0" fontId="21" fillId="0" borderId="16" xfId="0" applyFont="1" applyBorder="1" applyAlignment="1">
      <alignment horizontal="center" vertical="center" wrapText="1"/>
    </xf>
    <xf numFmtId="0" fontId="22" fillId="0" borderId="0" xfId="0" applyFont="1" applyAlignment="1">
      <alignment horizontal="center"/>
    </xf>
    <xf numFmtId="0" fontId="22" fillId="0" borderId="0" xfId="0" applyFont="1" applyBorder="1" applyAlignment="1">
      <alignment horizontal="center"/>
    </xf>
    <xf numFmtId="0" fontId="21" fillId="0" borderId="2" xfId="0" applyFont="1" applyBorder="1" applyAlignment="1">
      <alignment horizontal="center" vertical="center" wrapText="1"/>
    </xf>
    <xf numFmtId="0" fontId="21" fillId="0" borderId="3" xfId="0" applyFont="1" applyBorder="1" applyAlignment="1">
      <alignment horizontal="center" vertical="center" wrapText="1"/>
    </xf>
    <xf numFmtId="0" fontId="21" fillId="0" borderId="4" xfId="0" applyFont="1" applyBorder="1" applyAlignment="1">
      <alignment horizontal="center" vertical="center" wrapText="1"/>
    </xf>
    <xf numFmtId="0" fontId="21" fillId="0" borderId="17" xfId="0" applyFont="1" applyBorder="1" applyAlignment="1">
      <alignment horizontal="center" vertical="center" wrapText="1"/>
    </xf>
    <xf numFmtId="0" fontId="21" fillId="0" borderId="0" xfId="0" applyFont="1" applyBorder="1" applyAlignment="1">
      <alignment horizontal="center" vertical="center" wrapText="1"/>
    </xf>
    <xf numFmtId="0" fontId="21" fillId="0" borderId="18" xfId="0" applyFont="1" applyBorder="1" applyAlignment="1">
      <alignment horizontal="center" vertical="center" wrapText="1"/>
    </xf>
    <xf numFmtId="0" fontId="21" fillId="0" borderId="5" xfId="0" applyFont="1" applyBorder="1" applyAlignment="1">
      <alignment horizontal="center" vertical="center" wrapText="1"/>
    </xf>
    <xf numFmtId="0" fontId="21" fillId="0" borderId="6" xfId="0" applyFont="1" applyBorder="1" applyAlignment="1">
      <alignment horizontal="center" vertical="center" wrapText="1"/>
    </xf>
    <xf numFmtId="0" fontId="21" fillId="0" borderId="7" xfId="0" applyFont="1" applyBorder="1" applyAlignment="1">
      <alignment horizontal="center" vertical="center" wrapText="1"/>
    </xf>
    <xf numFmtId="0" fontId="21" fillId="0" borderId="12" xfId="0" applyFont="1" applyBorder="1" applyAlignment="1">
      <alignment horizontal="center" vertical="center" wrapText="1"/>
    </xf>
    <xf numFmtId="0" fontId="21" fillId="0" borderId="11" xfId="0" applyFont="1" applyBorder="1" applyAlignment="1">
      <alignment horizontal="center" vertical="center" wrapText="1"/>
    </xf>
    <xf numFmtId="0" fontId="21" fillId="0" borderId="13" xfId="0" applyFont="1" applyBorder="1" applyAlignment="1">
      <alignment horizontal="center" vertical="center" wrapText="1"/>
    </xf>
    <xf numFmtId="0" fontId="25" fillId="0" borderId="17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3" xfId="0" applyBorder="1" applyAlignment="1">
      <alignment horizontal="center"/>
    </xf>
    <xf numFmtId="0" fontId="25" fillId="0" borderId="0" xfId="0" applyFont="1" applyBorder="1" applyAlignment="1">
      <alignment horizontal="center"/>
    </xf>
    <xf numFmtId="0" fontId="25" fillId="0" borderId="18" xfId="0" applyFont="1" applyBorder="1" applyAlignment="1">
      <alignment horizontal="center"/>
    </xf>
    <xf numFmtId="0" fontId="32" fillId="6" borderId="1" xfId="0" applyFont="1" applyFill="1" applyBorder="1" applyAlignment="1">
      <alignment horizontal="center" vertical="center" wrapText="1"/>
    </xf>
    <xf numFmtId="0" fontId="37" fillId="0" borderId="36" xfId="0" applyFont="1" applyBorder="1" applyAlignment="1">
      <alignment horizontal="center"/>
    </xf>
    <xf numFmtId="0" fontId="37" fillId="0" borderId="37" xfId="0" applyFont="1" applyBorder="1" applyAlignment="1">
      <alignment horizontal="center"/>
    </xf>
    <xf numFmtId="0" fontId="37" fillId="0" borderId="9" xfId="0" applyFont="1" applyBorder="1" applyAlignment="1">
      <alignment horizontal="center"/>
    </xf>
    <xf numFmtId="0" fontId="37" fillId="0" borderId="29" xfId="0" applyFont="1" applyBorder="1" applyAlignment="1">
      <alignment horizontal="center" vertical="center" wrapText="1"/>
    </xf>
    <xf numFmtId="0" fontId="37" fillId="0" borderId="30" xfId="0" applyFont="1" applyBorder="1" applyAlignment="1">
      <alignment horizontal="center" vertical="center" wrapText="1"/>
    </xf>
    <xf numFmtId="0" fontId="37" fillId="0" borderId="31" xfId="0" applyFont="1" applyBorder="1" applyAlignment="1">
      <alignment horizontal="center" vertical="center" wrapText="1"/>
    </xf>
    <xf numFmtId="0" fontId="37" fillId="0" borderId="34" xfId="0" applyFont="1" applyBorder="1" applyAlignment="1">
      <alignment horizontal="center" vertical="center" wrapText="1"/>
    </xf>
    <xf numFmtId="0" fontId="37" fillId="0" borderId="35" xfId="0" applyFont="1" applyBorder="1" applyAlignment="1">
      <alignment horizontal="center" vertical="center" wrapText="1"/>
    </xf>
    <xf numFmtId="0" fontId="37" fillId="0" borderId="10" xfId="0" applyFont="1" applyBorder="1" applyAlignment="1">
      <alignment horizontal="center" vertical="center" wrapText="1"/>
    </xf>
    <xf numFmtId="0" fontId="25" fillId="0" borderId="3" xfId="0" applyFont="1" applyBorder="1" applyAlignment="1">
      <alignment horizontal="center"/>
    </xf>
    <xf numFmtId="0" fontId="34" fillId="0" borderId="0" xfId="0" applyFont="1" applyAlignment="1">
      <alignment horizontal="center"/>
    </xf>
    <xf numFmtId="0" fontId="32" fillId="6" borderId="1" xfId="0" applyFont="1" applyFill="1" applyBorder="1" applyAlignment="1">
      <alignment horizontal="center" wrapText="1"/>
    </xf>
    <xf numFmtId="0" fontId="35" fillId="0" borderId="0" xfId="0" applyFont="1" applyAlignment="1">
      <alignment horizontal="left"/>
    </xf>
    <xf numFmtId="0" fontId="35" fillId="0" borderId="0" xfId="0" applyFont="1" applyAlignment="1">
      <alignment horizontal="right"/>
    </xf>
    <xf numFmtId="0" fontId="26" fillId="0" borderId="1" xfId="0" applyFont="1" applyBorder="1" applyAlignment="1">
      <alignment horizontal="center"/>
    </xf>
    <xf numFmtId="0" fontId="35" fillId="0" borderId="0" xfId="0" applyFont="1" applyAlignment="1">
      <alignment horizontal="center"/>
    </xf>
    <xf numFmtId="0" fontId="22" fillId="0" borderId="0" xfId="0" applyFont="1" applyAlignment="1">
      <alignment horizontal="left"/>
    </xf>
    <xf numFmtId="0" fontId="45" fillId="0" borderId="1" xfId="0" applyFont="1" applyBorder="1" applyAlignment="1">
      <alignment horizontal="center" textRotation="90" wrapText="1"/>
    </xf>
    <xf numFmtId="0" fontId="40" fillId="0" borderId="17" xfId="0" applyFont="1" applyBorder="1" applyAlignment="1">
      <alignment horizontal="center" vertical="top" wrapText="1"/>
    </xf>
    <xf numFmtId="0" fontId="40" fillId="0" borderId="0" xfId="0" applyFont="1" applyBorder="1" applyAlignment="1">
      <alignment horizontal="center" vertical="top" wrapText="1"/>
    </xf>
    <xf numFmtId="0" fontId="40" fillId="0" borderId="18" xfId="0" applyFont="1" applyBorder="1" applyAlignment="1">
      <alignment horizontal="center" vertical="top" wrapText="1"/>
    </xf>
    <xf numFmtId="0" fontId="21" fillId="0" borderId="0" xfId="0" applyFont="1" applyBorder="1" applyAlignment="1">
      <alignment horizontal="left" vertical="top" wrapText="1"/>
    </xf>
    <xf numFmtId="0" fontId="21" fillId="0" borderId="18" xfId="0" applyFont="1" applyBorder="1" applyAlignment="1">
      <alignment horizontal="left" vertical="top" wrapText="1"/>
    </xf>
    <xf numFmtId="0" fontId="49" fillId="0" borderId="0" xfId="0" applyFont="1" applyBorder="1" applyAlignment="1">
      <alignment horizontal="center" vertical="top" wrapText="1"/>
    </xf>
    <xf numFmtId="0" fontId="22" fillId="0" borderId="2" xfId="0" applyFont="1" applyBorder="1" applyAlignment="1">
      <alignment horizontal="center" vertical="center" wrapText="1"/>
    </xf>
    <xf numFmtId="0" fontId="22" fillId="0" borderId="5" xfId="0" applyFont="1" applyBorder="1" applyAlignment="1">
      <alignment horizontal="center" vertical="center" wrapText="1"/>
    </xf>
    <xf numFmtId="0" fontId="22" fillId="0" borderId="11" xfId="0" applyFont="1" applyBorder="1" applyAlignment="1">
      <alignment horizontal="center" vertical="center" wrapText="1"/>
    </xf>
    <xf numFmtId="0" fontId="22" fillId="0" borderId="13" xfId="0" applyFont="1" applyBorder="1" applyAlignment="1">
      <alignment horizontal="center" vertical="center" wrapText="1"/>
    </xf>
    <xf numFmtId="0" fontId="22" fillId="0" borderId="1" xfId="0" applyFont="1" applyBorder="1" applyAlignment="1">
      <alignment horizontal="center" vertical="center" wrapText="1"/>
    </xf>
    <xf numFmtId="0" fontId="22" fillId="0" borderId="0" xfId="0" applyFont="1" applyFill="1" applyBorder="1" applyAlignment="1">
      <alignment horizontal="left" vertical="top" wrapText="1"/>
    </xf>
    <xf numFmtId="0" fontId="22" fillId="0" borderId="0" xfId="0" applyFont="1" applyAlignment="1">
      <alignment horizontal="justify" vertical="justify"/>
    </xf>
    <xf numFmtId="0" fontId="0" fillId="0" borderId="0" xfId="0" applyAlignment="1">
      <alignment horizontal="center" vertical="justify"/>
    </xf>
    <xf numFmtId="0" fontId="41" fillId="7" borderId="14" xfId="0" applyFont="1" applyFill="1" applyBorder="1" applyAlignment="1">
      <alignment horizontal="center" vertical="center" textRotation="90" wrapText="1"/>
    </xf>
    <xf numFmtId="0" fontId="41" fillId="7" borderId="15" xfId="0" applyFont="1" applyFill="1" applyBorder="1" applyAlignment="1">
      <alignment horizontal="center" vertical="center" textRotation="90" wrapText="1"/>
    </xf>
    <xf numFmtId="0" fontId="41" fillId="7" borderId="16" xfId="0" applyFont="1" applyFill="1" applyBorder="1" applyAlignment="1">
      <alignment horizontal="center" vertical="center" textRotation="90" wrapText="1"/>
    </xf>
    <xf numFmtId="0" fontId="42" fillId="7" borderId="1" xfId="0" applyFont="1" applyFill="1" applyBorder="1" applyAlignment="1">
      <alignment horizontal="center"/>
    </xf>
    <xf numFmtId="0" fontId="43" fillId="7" borderId="1" xfId="0" applyFont="1" applyFill="1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 textRotation="90" wrapText="1"/>
    </xf>
    <xf numFmtId="0" fontId="45" fillId="0" borderId="14" xfId="0" applyFont="1" applyBorder="1" applyAlignment="1">
      <alignment horizontal="center" textRotation="90" wrapText="1"/>
    </xf>
    <xf numFmtId="0" fontId="45" fillId="0" borderId="16" xfId="0" applyFont="1" applyBorder="1" applyAlignment="1">
      <alignment horizontal="center" textRotation="90" wrapText="1"/>
    </xf>
    <xf numFmtId="0" fontId="42" fillId="0" borderId="17" xfId="0" applyFont="1" applyBorder="1" applyAlignment="1">
      <alignment horizontal="center" wrapText="1"/>
    </xf>
    <xf numFmtId="0" fontId="42" fillId="0" borderId="18" xfId="0" applyFont="1" applyBorder="1" applyAlignment="1">
      <alignment horizontal="center" wrapText="1"/>
    </xf>
    <xf numFmtId="0" fontId="26" fillId="0" borderId="5" xfId="0" applyFont="1" applyBorder="1" applyAlignment="1">
      <alignment horizontal="center" vertical="top" wrapText="1"/>
    </xf>
    <xf numFmtId="0" fontId="26" fillId="0" borderId="7" xfId="0" applyFont="1" applyBorder="1" applyAlignment="1">
      <alignment horizontal="center" vertical="top" wrapText="1"/>
    </xf>
    <xf numFmtId="0" fontId="41" fillId="2" borderId="2" xfId="0" applyFont="1" applyFill="1" applyBorder="1" applyAlignment="1">
      <alignment horizontal="center" vertical="justify" wrapText="1"/>
    </xf>
    <xf numFmtId="0" fontId="41" fillId="2" borderId="4" xfId="0" applyFont="1" applyFill="1" applyBorder="1" applyAlignment="1">
      <alignment horizontal="center" vertical="justify" wrapText="1"/>
    </xf>
    <xf numFmtId="0" fontId="22" fillId="0" borderId="0" xfId="0" applyFont="1" applyBorder="1" applyAlignment="1">
      <alignment horizontal="center" wrapText="1"/>
    </xf>
    <xf numFmtId="0" fontId="40" fillId="0" borderId="0" xfId="0" applyFont="1" applyAlignment="1">
      <alignment horizontal="justify" vertical="justify"/>
    </xf>
    <xf numFmtId="0" fontId="25" fillId="0" borderId="0" xfId="0" applyFont="1" applyAlignment="1">
      <alignment horizontal="justify" vertical="justify"/>
    </xf>
    <xf numFmtId="0" fontId="25" fillId="0" borderId="0" xfId="0" applyFont="1" applyAlignment="1">
      <alignment horizontal="center" vertical="justify"/>
    </xf>
    <xf numFmtId="0" fontId="35" fillId="2" borderId="0" xfId="0" applyFont="1" applyFill="1" applyAlignment="1">
      <alignment horizontal="justify" wrapText="1"/>
    </xf>
    <xf numFmtId="0" fontId="26" fillId="2" borderId="29" xfId="0" applyFont="1" applyFill="1" applyBorder="1" applyAlignment="1">
      <alignment horizontal="center"/>
    </xf>
    <xf numFmtId="0" fontId="26" fillId="2" borderId="30" xfId="0" applyFont="1" applyFill="1" applyBorder="1" applyAlignment="1">
      <alignment horizontal="center"/>
    </xf>
    <xf numFmtId="0" fontId="26" fillId="2" borderId="31" xfId="0" applyFont="1" applyFill="1" applyBorder="1" applyAlignment="1">
      <alignment horizontal="center"/>
    </xf>
    <xf numFmtId="0" fontId="26" fillId="2" borderId="32" xfId="0" applyFont="1" applyFill="1" applyBorder="1" applyAlignment="1">
      <alignment horizontal="center"/>
    </xf>
    <xf numFmtId="0" fontId="26" fillId="2" borderId="0" xfId="0" applyFont="1" applyFill="1" applyBorder="1" applyAlignment="1">
      <alignment horizontal="center"/>
    </xf>
    <xf numFmtId="0" fontId="26" fillId="2" borderId="33" xfId="0" applyFont="1" applyFill="1" applyBorder="1" applyAlignment="1">
      <alignment horizontal="center"/>
    </xf>
    <xf numFmtId="0" fontId="26" fillId="2" borderId="34" xfId="0" applyFont="1" applyFill="1" applyBorder="1" applyAlignment="1">
      <alignment horizontal="center"/>
    </xf>
    <xf numFmtId="0" fontId="26" fillId="2" borderId="35" xfId="0" applyFont="1" applyFill="1" applyBorder="1" applyAlignment="1">
      <alignment horizontal="center"/>
    </xf>
    <xf numFmtId="0" fontId="26" fillId="2" borderId="10" xfId="0" applyFont="1" applyFill="1" applyBorder="1" applyAlignment="1">
      <alignment horizontal="center"/>
    </xf>
    <xf numFmtId="0" fontId="26" fillId="2" borderId="47" xfId="0" applyFont="1" applyFill="1" applyBorder="1" applyAlignment="1">
      <alignment horizontal="center"/>
    </xf>
    <xf numFmtId="0" fontId="26" fillId="2" borderId="1" xfId="0" applyFont="1" applyFill="1" applyBorder="1" applyAlignment="1">
      <alignment horizontal="center"/>
    </xf>
    <xf numFmtId="0" fontId="26" fillId="2" borderId="48" xfId="0" applyFont="1" applyFill="1" applyBorder="1" applyAlignment="1">
      <alignment horizontal="center"/>
    </xf>
    <xf numFmtId="0" fontId="26" fillId="2" borderId="49" xfId="0" applyFont="1" applyFill="1" applyBorder="1" applyAlignment="1">
      <alignment horizontal="center"/>
    </xf>
    <xf numFmtId="0" fontId="22" fillId="2" borderId="0" xfId="0" applyFont="1" applyFill="1" applyAlignment="1">
      <alignment horizontal="left"/>
    </xf>
    <xf numFmtId="0" fontId="26" fillId="0" borderId="0" xfId="0" applyFont="1" applyFill="1" applyBorder="1" applyAlignment="1">
      <alignment horizontal="left" wrapText="1"/>
    </xf>
    <xf numFmtId="0" fontId="25" fillId="0" borderId="0" xfId="0" applyFont="1" applyFill="1" applyBorder="1" applyAlignment="1">
      <alignment horizontal="left" wrapText="1"/>
    </xf>
    <xf numFmtId="0" fontId="34" fillId="2" borderId="0" xfId="0" applyFont="1" applyFill="1" applyAlignment="1">
      <alignment horizontal="left" wrapText="1"/>
    </xf>
    <xf numFmtId="0" fontId="35" fillId="2" borderId="0" xfId="0" applyFont="1" applyFill="1" applyAlignment="1">
      <alignment horizontal="left" wrapText="1"/>
    </xf>
    <xf numFmtId="0" fontId="21" fillId="2" borderId="1" xfId="0" applyFont="1" applyFill="1" applyBorder="1" applyAlignment="1">
      <alignment horizontal="center" textRotation="90" wrapText="1"/>
    </xf>
    <xf numFmtId="0" fontId="22" fillId="2" borderId="0" xfId="0" applyFont="1" applyFill="1" applyBorder="1" applyAlignment="1">
      <alignment horizontal="left" vertical="top" wrapText="1"/>
    </xf>
    <xf numFmtId="0" fontId="21" fillId="2" borderId="42" xfId="0" applyFont="1" applyFill="1" applyBorder="1" applyAlignment="1">
      <alignment horizontal="center" textRotation="90" wrapText="1"/>
    </xf>
    <xf numFmtId="0" fontId="21" fillId="2" borderId="32" xfId="0" applyFont="1" applyFill="1" applyBorder="1" applyAlignment="1">
      <alignment horizontal="center" vertical="center" wrapText="1"/>
    </xf>
    <xf numFmtId="0" fontId="21" fillId="2" borderId="0" xfId="0" applyFont="1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center" vertical="center" wrapText="1"/>
    </xf>
    <xf numFmtId="0" fontId="49" fillId="2" borderId="29" xfId="0" applyFont="1" applyFill="1" applyBorder="1" applyAlignment="1">
      <alignment horizontal="center" vertical="top" wrapText="1"/>
    </xf>
    <xf numFmtId="0" fontId="49" fillId="2" borderId="30" xfId="0" applyFont="1" applyFill="1" applyBorder="1" applyAlignment="1">
      <alignment horizontal="center" vertical="top" wrapText="1"/>
    </xf>
    <xf numFmtId="0" fontId="49" fillId="2" borderId="31" xfId="0" applyFont="1" applyFill="1" applyBorder="1" applyAlignment="1">
      <alignment horizontal="center" vertical="top" wrapText="1"/>
    </xf>
    <xf numFmtId="0" fontId="49" fillId="2" borderId="34" xfId="0" applyFont="1" applyFill="1" applyBorder="1" applyAlignment="1">
      <alignment horizontal="center" vertical="top" wrapText="1"/>
    </xf>
    <xf numFmtId="0" fontId="49" fillId="2" borderId="35" xfId="0" applyFont="1" applyFill="1" applyBorder="1" applyAlignment="1">
      <alignment horizontal="center" vertical="top" wrapText="1"/>
    </xf>
    <xf numFmtId="0" fontId="49" fillId="2" borderId="10" xfId="0" applyFont="1" applyFill="1" applyBorder="1" applyAlignment="1">
      <alignment horizontal="center" vertical="top" wrapText="1"/>
    </xf>
    <xf numFmtId="0" fontId="21" fillId="2" borderId="46" xfId="0" applyFont="1" applyFill="1" applyBorder="1" applyAlignment="1">
      <alignment horizontal="center" vertical="center" wrapText="1"/>
    </xf>
    <xf numFmtId="0" fontId="51" fillId="2" borderId="6" xfId="0" applyFont="1" applyFill="1" applyBorder="1" applyAlignment="1">
      <alignment horizontal="center" vertical="center" wrapText="1"/>
    </xf>
    <xf numFmtId="0" fontId="51" fillId="2" borderId="11" xfId="0" applyFont="1" applyFill="1" applyBorder="1" applyAlignment="1">
      <alignment horizontal="center" vertical="center" wrapText="1"/>
    </xf>
    <xf numFmtId="0" fontId="51" fillId="2" borderId="7" xfId="0" applyFont="1" applyFill="1" applyBorder="1" applyAlignment="1">
      <alignment horizontal="center" vertical="center" wrapText="1"/>
    </xf>
    <xf numFmtId="0" fontId="51" fillId="2" borderId="13" xfId="0" applyFont="1" applyFill="1" applyBorder="1" applyAlignment="1">
      <alignment horizontal="center" vertical="center" wrapText="1"/>
    </xf>
    <xf numFmtId="0" fontId="51" fillId="2" borderId="45" xfId="0" applyFont="1" applyFill="1" applyBorder="1" applyAlignment="1">
      <alignment horizontal="center" vertical="center" wrapText="1"/>
    </xf>
    <xf numFmtId="0" fontId="51" fillId="2" borderId="42" xfId="0" applyFont="1" applyFill="1" applyBorder="1" applyAlignment="1">
      <alignment horizontal="center" vertical="center" wrapText="1"/>
    </xf>
    <xf numFmtId="0" fontId="21" fillId="2" borderId="14" xfId="0" applyFont="1" applyFill="1" applyBorder="1" applyAlignment="1">
      <alignment horizontal="center" vertical="center" textRotation="90" wrapText="1"/>
    </xf>
    <xf numFmtId="0" fontId="21" fillId="2" borderId="15" xfId="0" applyFont="1" applyFill="1" applyBorder="1" applyAlignment="1">
      <alignment horizontal="center" vertical="center" textRotation="90" wrapText="1"/>
    </xf>
    <xf numFmtId="0" fontId="21" fillId="2" borderId="16" xfId="0" applyFont="1" applyFill="1" applyBorder="1" applyAlignment="1">
      <alignment horizontal="center" vertical="center" textRotation="90" wrapText="1"/>
    </xf>
    <xf numFmtId="0" fontId="21" fillId="2" borderId="14" xfId="0" applyFont="1" applyFill="1" applyBorder="1" applyAlignment="1">
      <alignment horizontal="center" textRotation="90" wrapText="1"/>
    </xf>
    <xf numFmtId="0" fontId="21" fillId="2" borderId="15" xfId="0" applyFont="1" applyFill="1" applyBorder="1" applyAlignment="1">
      <alignment horizontal="center" textRotation="90" wrapText="1"/>
    </xf>
    <xf numFmtId="0" fontId="21" fillId="2" borderId="16" xfId="0" applyFont="1" applyFill="1" applyBorder="1" applyAlignment="1">
      <alignment horizontal="center" textRotation="90" wrapText="1"/>
    </xf>
    <xf numFmtId="0" fontId="23" fillId="2" borderId="0" xfId="0" applyFont="1" applyFill="1" applyBorder="1" applyAlignment="1">
      <alignment horizontal="center" vertical="center" wrapText="1"/>
    </xf>
    <xf numFmtId="0" fontId="0" fillId="2" borderId="0" xfId="0" applyFill="1" applyAlignment="1">
      <alignment horizontal="center" vertical="justify"/>
    </xf>
    <xf numFmtId="0" fontId="44" fillId="2" borderId="38" xfId="0" applyFont="1" applyFill="1" applyBorder="1" applyAlignment="1">
      <alignment horizontal="center" vertical="center" textRotation="90" wrapText="1"/>
    </xf>
    <xf numFmtId="0" fontId="44" fillId="2" borderId="41" xfId="0" applyFont="1" applyFill="1" applyBorder="1" applyAlignment="1">
      <alignment horizontal="center" vertical="center" textRotation="90" wrapText="1"/>
    </xf>
    <xf numFmtId="0" fontId="44" fillId="2" borderId="43" xfId="0" applyFont="1" applyFill="1" applyBorder="1" applyAlignment="1">
      <alignment horizontal="center" vertical="center" textRotation="90" wrapText="1"/>
    </xf>
    <xf numFmtId="0" fontId="42" fillId="2" borderId="39" xfId="0" applyFont="1" applyFill="1" applyBorder="1" applyAlignment="1">
      <alignment horizontal="center" wrapText="1"/>
    </xf>
    <xf numFmtId="0" fontId="42" fillId="2" borderId="40" xfId="0" applyFont="1" applyFill="1" applyBorder="1" applyAlignment="1">
      <alignment horizontal="center" wrapText="1"/>
    </xf>
    <xf numFmtId="0" fontId="42" fillId="2" borderId="17" xfId="0" applyFont="1" applyFill="1" applyBorder="1" applyAlignment="1">
      <alignment horizontal="center" wrapText="1"/>
    </xf>
    <xf numFmtId="0" fontId="42" fillId="2" borderId="18" xfId="0" applyFont="1" applyFill="1" applyBorder="1" applyAlignment="1">
      <alignment horizontal="center" wrapText="1"/>
    </xf>
    <xf numFmtId="0" fontId="42" fillId="2" borderId="39" xfId="0" applyFont="1" applyFill="1" applyBorder="1" applyAlignment="1">
      <alignment horizontal="center"/>
    </xf>
    <xf numFmtId="0" fontId="42" fillId="2" borderId="30" xfId="0" applyFont="1" applyFill="1" applyBorder="1" applyAlignment="1">
      <alignment horizontal="center"/>
    </xf>
    <xf numFmtId="0" fontId="42" fillId="2" borderId="40" xfId="0" applyFont="1" applyFill="1" applyBorder="1" applyAlignment="1">
      <alignment horizontal="center"/>
    </xf>
    <xf numFmtId="0" fontId="42" fillId="2" borderId="17" xfId="0" applyFont="1" applyFill="1" applyBorder="1" applyAlignment="1">
      <alignment horizontal="center"/>
    </xf>
    <xf numFmtId="0" fontId="42" fillId="2" borderId="0" xfId="0" applyFont="1" applyFill="1" applyBorder="1" applyAlignment="1">
      <alignment horizontal="center"/>
    </xf>
    <xf numFmtId="0" fontId="42" fillId="2" borderId="18" xfId="0" applyFont="1" applyFill="1" applyBorder="1" applyAlignment="1">
      <alignment horizontal="center"/>
    </xf>
    <xf numFmtId="0" fontId="42" fillId="2" borderId="5" xfId="0" applyFont="1" applyFill="1" applyBorder="1" applyAlignment="1">
      <alignment horizontal="center"/>
    </xf>
    <xf numFmtId="0" fontId="42" fillId="2" borderId="6" xfId="0" applyFont="1" applyFill="1" applyBorder="1" applyAlignment="1">
      <alignment horizontal="center"/>
    </xf>
    <xf numFmtId="0" fontId="42" fillId="2" borderId="7" xfId="0" applyFont="1" applyFill="1" applyBorder="1" applyAlignment="1">
      <alignment horizontal="center"/>
    </xf>
    <xf numFmtId="0" fontId="43" fillId="2" borderId="39" xfId="0" applyFont="1" applyFill="1" applyBorder="1" applyAlignment="1">
      <alignment horizontal="center" wrapText="1"/>
    </xf>
    <xf numFmtId="0" fontId="43" fillId="2" borderId="30" xfId="0" applyFont="1" applyFill="1" applyBorder="1" applyAlignment="1">
      <alignment horizontal="center" wrapText="1"/>
    </xf>
    <xf numFmtId="0" fontId="43" fillId="2" borderId="31" xfId="0" applyFont="1" applyFill="1" applyBorder="1" applyAlignment="1">
      <alignment horizontal="center" wrapText="1"/>
    </xf>
    <xf numFmtId="0" fontId="43" fillId="2" borderId="17" xfId="0" applyFont="1" applyFill="1" applyBorder="1" applyAlignment="1">
      <alignment horizontal="center" wrapText="1"/>
    </xf>
    <xf numFmtId="0" fontId="43" fillId="2" borderId="0" xfId="0" applyFont="1" applyFill="1" applyBorder="1" applyAlignment="1">
      <alignment horizontal="center" wrapText="1"/>
    </xf>
    <xf numFmtId="0" fontId="43" fillId="2" borderId="33" xfId="0" applyFont="1" applyFill="1" applyBorder="1" applyAlignment="1">
      <alignment horizontal="center" wrapText="1"/>
    </xf>
    <xf numFmtId="0" fontId="23" fillId="8" borderId="29" xfId="0" applyFont="1" applyFill="1" applyBorder="1" applyAlignment="1">
      <alignment horizontal="center" vertical="top" wrapText="1"/>
    </xf>
    <xf numFmtId="0" fontId="23" fillId="8" borderId="30" xfId="0" applyFont="1" applyFill="1" applyBorder="1" applyAlignment="1">
      <alignment horizontal="center" vertical="top" wrapText="1"/>
    </xf>
    <xf numFmtId="0" fontId="23" fillId="8" borderId="31" xfId="0" applyFont="1" applyFill="1" applyBorder="1" applyAlignment="1">
      <alignment horizontal="center" vertical="top" wrapText="1"/>
    </xf>
    <xf numFmtId="0" fontId="23" fillId="8" borderId="32" xfId="0" applyFont="1" applyFill="1" applyBorder="1" applyAlignment="1">
      <alignment horizontal="center" vertical="top" wrapText="1"/>
    </xf>
    <xf numFmtId="0" fontId="23" fillId="8" borderId="0" xfId="0" applyFont="1" applyFill="1" applyBorder="1" applyAlignment="1">
      <alignment horizontal="center" vertical="top" wrapText="1"/>
    </xf>
    <xf numFmtId="0" fontId="23" fillId="8" borderId="33" xfId="0" applyFont="1" applyFill="1" applyBorder="1" applyAlignment="1">
      <alignment horizontal="center" vertical="top" wrapText="1"/>
    </xf>
    <xf numFmtId="0" fontId="43" fillId="2" borderId="5" xfId="0" applyFont="1" applyFill="1" applyBorder="1" applyAlignment="1">
      <alignment horizontal="center" vertical="top" wrapText="1"/>
    </xf>
    <xf numFmtId="0" fontId="43" fillId="2" borderId="6" xfId="0" applyFont="1" applyFill="1" applyBorder="1" applyAlignment="1">
      <alignment horizontal="center" vertical="top" wrapText="1"/>
    </xf>
    <xf numFmtId="0" fontId="43" fillId="2" borderId="84" xfId="0" applyFont="1" applyFill="1" applyBorder="1" applyAlignment="1">
      <alignment horizontal="center" vertical="top" wrapText="1"/>
    </xf>
    <xf numFmtId="0" fontId="26" fillId="2" borderId="17" xfId="0" applyFont="1" applyFill="1" applyBorder="1" applyAlignment="1">
      <alignment horizontal="center" vertical="top" wrapText="1"/>
    </xf>
    <xf numFmtId="0" fontId="26" fillId="2" borderId="18" xfId="0" applyFont="1" applyFill="1" applyBorder="1" applyAlignment="1">
      <alignment horizontal="center" vertical="top" wrapText="1"/>
    </xf>
    <xf numFmtId="0" fontId="26" fillId="2" borderId="5" xfId="0" applyFont="1" applyFill="1" applyBorder="1" applyAlignment="1">
      <alignment horizontal="center" vertical="top" wrapText="1"/>
    </xf>
    <xf numFmtId="0" fontId="26" fillId="2" borderId="7" xfId="0" applyFont="1" applyFill="1" applyBorder="1" applyAlignment="1">
      <alignment horizontal="center" vertical="top" wrapText="1"/>
    </xf>
    <xf numFmtId="0" fontId="23" fillId="8" borderId="34" xfId="0" applyFont="1" applyFill="1" applyBorder="1" applyAlignment="1">
      <alignment horizontal="center" vertical="top" wrapText="1"/>
    </xf>
    <xf numFmtId="0" fontId="23" fillId="8" borderId="35" xfId="0" applyFont="1" applyFill="1" applyBorder="1" applyAlignment="1">
      <alignment horizontal="center" vertical="top" wrapText="1"/>
    </xf>
    <xf numFmtId="0" fontId="23" fillId="8" borderId="10" xfId="0" applyFont="1" applyFill="1" applyBorder="1" applyAlignment="1">
      <alignment horizontal="center" vertical="top" wrapText="1"/>
    </xf>
    <xf numFmtId="0" fontId="31" fillId="2" borderId="0" xfId="0" applyFont="1" applyFill="1" applyAlignment="1">
      <alignment horizontal="center" vertical="justify"/>
    </xf>
    <xf numFmtId="0" fontId="22" fillId="0" borderId="0" xfId="0" applyFont="1" applyAlignment="1">
      <alignment horizontal="justify" vertical="justify" wrapText="1"/>
    </xf>
    <xf numFmtId="0" fontId="26" fillId="0" borderId="6" xfId="0" applyFont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" fillId="0" borderId="16" xfId="1" applyFont="1" applyBorder="1" applyAlignment="1" applyProtection="1">
      <alignment horizontal="center"/>
      <protection locked="0"/>
    </xf>
    <xf numFmtId="0" fontId="1" fillId="0" borderId="1" xfId="1" applyFont="1" applyBorder="1" applyAlignment="1" applyProtection="1">
      <alignment horizontal="center"/>
      <protection locked="0"/>
    </xf>
    <xf numFmtId="0" fontId="1" fillId="0" borderId="76" xfId="1" applyFont="1" applyBorder="1" applyAlignment="1" applyProtection="1">
      <alignment horizontal="center"/>
      <protection locked="0"/>
    </xf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590"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theme="0"/>
        </patternFill>
      </fill>
    </dxf>
    <dxf>
      <font>
        <color theme="0"/>
      </font>
    </dxf>
    <dxf>
      <font>
        <color theme="0"/>
      </font>
      <fill>
        <patternFill>
          <bgColor theme="0"/>
        </patternFill>
      </fill>
    </dxf>
    <dxf>
      <fill>
        <patternFill>
          <bgColor theme="0"/>
        </patternFill>
      </fill>
    </dxf>
    <dxf>
      <font>
        <color theme="0"/>
      </font>
    </dxf>
    <dxf>
      <font>
        <color theme="0"/>
      </font>
      <fill>
        <patternFill>
          <bgColor theme="0"/>
        </patternFill>
      </fill>
    </dxf>
    <dxf>
      <fill>
        <patternFill>
          <bgColor theme="0"/>
        </patternFill>
      </fill>
    </dxf>
    <dxf>
      <font>
        <color theme="0"/>
      </font>
    </dxf>
    <dxf>
      <font>
        <color theme="0"/>
      </font>
      <fill>
        <patternFill>
          <bgColor theme="0"/>
        </patternFill>
      </fill>
    </dxf>
    <dxf>
      <fill>
        <patternFill>
          <bgColor theme="0"/>
        </patternFill>
      </fill>
    </dxf>
    <dxf>
      <font>
        <color theme="0"/>
      </font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theme="0"/>
        </patternFill>
      </fill>
    </dxf>
    <dxf>
      <font>
        <color theme="0"/>
      </font>
    </dxf>
    <dxf>
      <font>
        <color theme="0"/>
      </font>
      <fill>
        <patternFill>
          <bgColor theme="0"/>
        </patternFill>
      </fill>
    </dxf>
    <dxf>
      <fill>
        <patternFill>
          <bgColor theme="0"/>
        </patternFill>
      </fill>
    </dxf>
    <dxf>
      <font>
        <color theme="0"/>
      </font>
    </dxf>
    <dxf>
      <font>
        <color theme="0"/>
      </font>
      <fill>
        <patternFill>
          <bgColor theme="0"/>
        </patternFill>
      </fill>
    </dxf>
    <dxf>
      <fill>
        <patternFill>
          <bgColor theme="0"/>
        </patternFill>
      </fill>
    </dxf>
    <dxf>
      <font>
        <color theme="0"/>
      </font>
    </dxf>
    <dxf>
      <font>
        <color theme="0"/>
      </font>
      <fill>
        <patternFill>
          <bgColor theme="0"/>
        </patternFill>
      </fill>
    </dxf>
    <dxf>
      <fill>
        <patternFill>
          <bgColor theme="0"/>
        </patternFill>
      </fill>
    </dxf>
    <dxf>
      <font>
        <color theme="0"/>
      </font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theme="0"/>
        </patternFill>
      </fill>
    </dxf>
    <dxf>
      <font>
        <color theme="0"/>
      </font>
    </dxf>
    <dxf>
      <font>
        <color theme="0"/>
      </font>
      <fill>
        <patternFill>
          <bgColor theme="0"/>
        </patternFill>
      </fill>
    </dxf>
    <dxf>
      <fill>
        <patternFill>
          <bgColor theme="0"/>
        </patternFill>
      </fill>
    </dxf>
    <dxf>
      <font>
        <color theme="0"/>
      </font>
    </dxf>
    <dxf>
      <font>
        <color theme="0"/>
      </font>
      <fill>
        <patternFill>
          <bgColor theme="0"/>
        </patternFill>
      </fill>
    </dxf>
    <dxf>
      <fill>
        <patternFill>
          <bgColor theme="0"/>
        </patternFill>
      </fill>
    </dxf>
    <dxf>
      <font>
        <color theme="0"/>
      </font>
    </dxf>
    <dxf>
      <font>
        <color theme="0"/>
      </font>
      <fill>
        <patternFill>
          <bgColor theme="0"/>
        </patternFill>
      </fill>
    </dxf>
    <dxf>
      <fill>
        <patternFill>
          <bgColor theme="0"/>
        </patternFill>
      </fill>
    </dxf>
    <dxf>
      <font>
        <color theme="0"/>
      </font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theme="0"/>
        </patternFill>
      </fill>
    </dxf>
    <dxf>
      <font>
        <color theme="0"/>
      </font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theme="0"/>
        </patternFill>
      </fill>
    </dxf>
    <dxf>
      <font>
        <color theme="0"/>
      </font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theme="0"/>
        </patternFill>
      </fill>
    </dxf>
    <dxf>
      <font>
        <color theme="0"/>
      </font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theme="0"/>
        </patternFill>
      </fill>
    </dxf>
    <dxf>
      <font>
        <color theme="0"/>
      </font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theme="0"/>
        </patternFill>
      </fill>
    </dxf>
    <dxf>
      <font>
        <color theme="0"/>
      </font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theme="0"/>
        </patternFill>
      </fill>
    </dxf>
    <dxf>
      <font>
        <color theme="0"/>
      </font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theme="0"/>
        </patternFill>
      </fill>
    </dxf>
    <dxf>
      <font>
        <color theme="0"/>
      </font>
    </dxf>
    <dxf>
      <font>
        <color theme="0"/>
      </font>
      <fill>
        <patternFill>
          <bgColor theme="0"/>
        </patternFill>
      </fill>
    </dxf>
    <dxf>
      <fill>
        <patternFill>
          <bgColor theme="0"/>
        </patternFill>
      </fill>
    </dxf>
    <dxf>
      <font>
        <color theme="0"/>
      </font>
    </dxf>
    <dxf>
      <font>
        <color theme="0"/>
      </font>
      <fill>
        <patternFill>
          <bgColor theme="0"/>
        </patternFill>
      </fill>
    </dxf>
    <dxf>
      <fill>
        <patternFill>
          <bgColor theme="0"/>
        </patternFill>
      </fill>
    </dxf>
    <dxf>
      <font>
        <color theme="0"/>
      </font>
    </dxf>
    <dxf>
      <font>
        <color theme="0"/>
      </font>
      <fill>
        <patternFill>
          <bgColor theme="0"/>
        </patternFill>
      </fill>
    </dxf>
    <dxf>
      <fill>
        <patternFill>
          <bgColor theme="0"/>
        </patternFill>
      </fill>
    </dxf>
    <dxf>
      <font>
        <color theme="0"/>
      </font>
    </dxf>
    <dxf>
      <font>
        <color theme="0"/>
      </font>
      <fill>
        <patternFill>
          <bgColor theme="0"/>
        </patternFill>
      </fill>
    </dxf>
    <dxf>
      <fill>
        <patternFill>
          <bgColor theme="0"/>
        </patternFill>
      </fill>
    </dxf>
    <dxf>
      <font>
        <color theme="0"/>
      </font>
    </dxf>
    <dxf>
      <font>
        <color theme="0"/>
      </font>
      <fill>
        <patternFill>
          <bgColor theme="0"/>
        </patternFill>
      </fill>
    </dxf>
    <dxf>
      <fill>
        <patternFill>
          <bgColor theme="0"/>
        </patternFill>
      </fill>
    </dxf>
    <dxf>
      <font>
        <color theme="0"/>
      </font>
    </dxf>
    <dxf>
      <font>
        <color theme="0"/>
      </font>
      <fill>
        <patternFill>
          <bgColor theme="0"/>
        </patternFill>
      </fill>
    </dxf>
    <dxf>
      <fill>
        <patternFill>
          <bgColor theme="0"/>
        </patternFill>
      </fill>
    </dxf>
    <dxf>
      <font>
        <color theme="0"/>
      </font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theme="0"/>
        </patternFill>
      </fill>
    </dxf>
    <dxf>
      <font>
        <color theme="0"/>
      </font>
    </dxf>
    <dxf>
      <font>
        <color theme="0"/>
      </font>
      <fill>
        <patternFill>
          <bgColor theme="0"/>
        </patternFill>
      </fill>
    </dxf>
    <dxf>
      <fill>
        <patternFill>
          <bgColor theme="0"/>
        </patternFill>
      </fill>
    </dxf>
    <dxf>
      <font>
        <color theme="0"/>
      </font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theme="0"/>
        </patternFill>
      </fill>
    </dxf>
    <dxf>
      <font>
        <color theme="0"/>
      </font>
    </dxf>
    <dxf>
      <font>
        <color theme="0"/>
      </font>
      <fill>
        <patternFill>
          <bgColor theme="0"/>
        </patternFill>
      </fill>
    </dxf>
    <dxf>
      <fill>
        <patternFill>
          <bgColor theme="0"/>
        </patternFill>
      </fill>
    </dxf>
    <dxf>
      <font>
        <color theme="0"/>
      </font>
    </dxf>
    <dxf>
      <font>
        <color theme="0"/>
      </font>
      <fill>
        <patternFill>
          <bgColor theme="0"/>
        </patternFill>
      </fill>
    </dxf>
    <dxf>
      <fill>
        <patternFill>
          <bgColor theme="0"/>
        </patternFill>
      </fill>
    </dxf>
    <dxf>
      <font>
        <color theme="0"/>
      </font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theme="0"/>
        </patternFill>
      </fill>
    </dxf>
    <dxf>
      <font>
        <color theme="0"/>
      </font>
    </dxf>
    <dxf>
      <font>
        <color theme="0"/>
      </font>
      <fill>
        <patternFill>
          <bgColor theme="0"/>
        </patternFill>
      </fill>
    </dxf>
    <dxf>
      <fill>
        <patternFill>
          <bgColor theme="0"/>
        </patternFill>
      </fill>
    </dxf>
    <dxf>
      <font>
        <color theme="0"/>
      </font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theme="0"/>
        </patternFill>
      </fill>
    </dxf>
    <dxf>
      <font>
        <color theme="0"/>
      </font>
    </dxf>
    <dxf>
      <fill>
        <patternFill>
          <bgColor theme="0"/>
        </patternFill>
      </fill>
    </dxf>
    <dxf>
      <font>
        <color theme="0"/>
      </font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theme="0"/>
        </patternFill>
      </fill>
    </dxf>
    <dxf>
      <font>
        <color theme="0"/>
      </font>
    </dxf>
    <dxf>
      <font>
        <color theme="0"/>
      </font>
      <fill>
        <patternFill>
          <bgColor theme="0"/>
        </patternFill>
      </fill>
    </dxf>
    <dxf>
      <fill>
        <patternFill>
          <bgColor theme="0"/>
        </patternFill>
      </fill>
    </dxf>
    <dxf>
      <font>
        <color theme="0"/>
      </font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theme="0"/>
        </patternFill>
      </fill>
    </dxf>
    <dxf>
      <font>
        <color theme="0"/>
      </font>
    </dxf>
    <dxf>
      <fill>
        <patternFill>
          <bgColor theme="0"/>
        </patternFill>
      </fill>
    </dxf>
    <dxf>
      <font>
        <color theme="0"/>
      </font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theme="0"/>
        </patternFill>
      </fill>
    </dxf>
    <dxf>
      <font>
        <color theme="0"/>
      </font>
    </dxf>
    <dxf>
      <font>
        <color theme="0"/>
      </font>
      <fill>
        <patternFill>
          <bgColor theme="0"/>
        </patternFill>
      </fill>
    </dxf>
    <dxf>
      <fill>
        <patternFill>
          <bgColor theme="0"/>
        </patternFill>
      </fill>
    </dxf>
    <dxf>
      <font>
        <color theme="0"/>
      </font>
    </dxf>
    <dxf>
      <font>
        <color theme="0"/>
      </font>
      <fill>
        <patternFill>
          <bgColor theme="0"/>
        </patternFill>
      </fill>
    </dxf>
    <dxf>
      <fill>
        <patternFill>
          <bgColor theme="0"/>
        </patternFill>
      </fill>
    </dxf>
    <dxf>
      <font>
        <color theme="0"/>
      </font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theme="0"/>
        </patternFill>
      </fill>
    </dxf>
    <dxf>
      <font>
        <color theme="0"/>
      </font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theme="0"/>
        </patternFill>
      </fill>
    </dxf>
    <dxf>
      <font>
        <color theme="0"/>
      </font>
    </dxf>
    <dxf>
      <font>
        <color theme="0"/>
      </font>
      <fill>
        <patternFill>
          <bgColor theme="0"/>
        </patternFill>
      </fill>
    </dxf>
    <dxf>
      <fill>
        <patternFill>
          <bgColor theme="0"/>
        </patternFill>
      </fill>
    </dxf>
    <dxf>
      <font>
        <color theme="0"/>
      </font>
    </dxf>
    <dxf>
      <fill>
        <patternFill>
          <bgColor theme="0"/>
        </patternFill>
      </fill>
    </dxf>
    <dxf>
      <font>
        <color theme="0"/>
      </font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theme="0"/>
        </patternFill>
      </fill>
    </dxf>
    <dxf>
      <font>
        <color theme="0"/>
      </font>
    </dxf>
    <dxf>
      <font>
        <color theme="0"/>
      </font>
      <fill>
        <patternFill>
          <bgColor theme="0"/>
        </patternFill>
      </fill>
    </dxf>
    <dxf>
      <fill>
        <patternFill>
          <bgColor theme="0"/>
        </patternFill>
      </fill>
    </dxf>
    <dxf>
      <font>
        <color theme="0"/>
      </font>
    </dxf>
    <dxf>
      <font>
        <color theme="0"/>
      </font>
      <fill>
        <patternFill>
          <bgColor theme="0"/>
        </patternFill>
      </fill>
    </dxf>
    <dxf>
      <fill>
        <patternFill>
          <bgColor theme="0"/>
        </patternFill>
      </fill>
    </dxf>
    <dxf>
      <font>
        <color theme="0"/>
      </font>
    </dxf>
    <dxf>
      <font>
        <color theme="0"/>
      </font>
      <fill>
        <patternFill>
          <bgColor theme="0"/>
        </patternFill>
      </fill>
    </dxf>
    <dxf>
      <fill>
        <patternFill>
          <bgColor theme="0"/>
        </patternFill>
      </fill>
    </dxf>
    <dxf>
      <font>
        <color theme="0"/>
      </font>
    </dxf>
    <dxf>
      <font>
        <color theme="0"/>
      </font>
      <fill>
        <patternFill>
          <bgColor theme="0"/>
        </patternFill>
      </fill>
    </dxf>
    <dxf>
      <fill>
        <patternFill>
          <bgColor theme="0"/>
        </patternFill>
      </fill>
    </dxf>
    <dxf>
      <font>
        <color theme="0"/>
      </font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theme="0"/>
        </patternFill>
      </fill>
    </dxf>
    <dxf>
      <font>
        <color theme="0"/>
      </font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theme="0"/>
        </patternFill>
      </fill>
    </dxf>
    <dxf>
      <font>
        <color theme="0"/>
      </font>
    </dxf>
    <dxf>
      <font>
        <color theme="0"/>
      </font>
      <fill>
        <patternFill>
          <bgColor theme="0"/>
        </patternFill>
      </fill>
    </dxf>
    <dxf>
      <fill>
        <patternFill>
          <bgColor theme="0"/>
        </patternFill>
      </fill>
    </dxf>
    <dxf>
      <font>
        <color theme="0"/>
      </font>
    </dxf>
    <dxf>
      <fill>
        <patternFill>
          <bgColor theme="0"/>
        </patternFill>
      </fill>
    </dxf>
    <dxf>
      <font>
        <color theme="0"/>
      </font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theme="0"/>
        </patternFill>
      </fill>
    </dxf>
    <dxf>
      <font>
        <color theme="0"/>
      </font>
    </dxf>
    <dxf>
      <font>
        <color theme="0"/>
      </font>
      <fill>
        <patternFill>
          <bgColor theme="0"/>
        </patternFill>
      </fill>
    </dxf>
    <dxf>
      <fill>
        <patternFill>
          <bgColor theme="0"/>
        </patternFill>
      </fill>
    </dxf>
    <dxf>
      <font>
        <color theme="0"/>
      </font>
    </dxf>
    <dxf>
      <font>
        <color theme="0"/>
      </font>
      <fill>
        <patternFill>
          <bgColor theme="0"/>
        </patternFill>
      </fill>
    </dxf>
    <dxf>
      <fill>
        <patternFill>
          <bgColor theme="0"/>
        </patternFill>
      </fill>
    </dxf>
    <dxf>
      <font>
        <color theme="0"/>
      </font>
    </dxf>
    <dxf>
      <font>
        <color theme="0"/>
      </font>
      <fill>
        <patternFill>
          <bgColor theme="0"/>
        </patternFill>
      </fill>
    </dxf>
    <dxf>
      <fill>
        <patternFill>
          <bgColor theme="0"/>
        </patternFill>
      </fill>
    </dxf>
    <dxf>
      <font>
        <color theme="0"/>
      </font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theme="0"/>
        </patternFill>
      </fill>
    </dxf>
    <dxf>
      <font>
        <color theme="0"/>
      </font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theme="0"/>
        </patternFill>
      </fill>
    </dxf>
    <dxf>
      <font>
        <color theme="0"/>
      </font>
    </dxf>
    <dxf>
      <font>
        <color theme="0"/>
      </font>
      <fill>
        <patternFill>
          <bgColor theme="0"/>
        </patternFill>
      </fill>
    </dxf>
    <dxf>
      <fill>
        <patternFill>
          <bgColor theme="0"/>
        </patternFill>
      </fill>
    </dxf>
    <dxf>
      <font>
        <color theme="0"/>
      </font>
    </dxf>
    <dxf>
      <fill>
        <patternFill>
          <bgColor theme="0"/>
        </patternFill>
      </fill>
    </dxf>
    <dxf>
      <font>
        <color theme="0"/>
      </font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theme="0"/>
        </patternFill>
      </fill>
    </dxf>
    <dxf>
      <font>
        <color theme="0"/>
      </font>
    </dxf>
    <dxf>
      <font>
        <color theme="0"/>
      </font>
      <fill>
        <patternFill>
          <bgColor theme="0"/>
        </patternFill>
      </fill>
    </dxf>
    <dxf>
      <fill>
        <patternFill>
          <bgColor theme="0"/>
        </patternFill>
      </fill>
    </dxf>
    <dxf>
      <font>
        <color theme="0"/>
      </font>
    </dxf>
    <dxf>
      <font>
        <color theme="0"/>
      </font>
      <fill>
        <patternFill>
          <bgColor theme="0"/>
        </patternFill>
      </fill>
    </dxf>
    <dxf>
      <fill>
        <patternFill>
          <bgColor theme="0"/>
        </patternFill>
      </fill>
    </dxf>
    <dxf>
      <font>
        <color theme="0"/>
      </font>
    </dxf>
    <dxf>
      <font>
        <color theme="0"/>
      </font>
      <fill>
        <patternFill>
          <bgColor theme="0"/>
        </patternFill>
      </fill>
    </dxf>
    <dxf>
      <fill>
        <patternFill>
          <bgColor theme="0"/>
        </patternFill>
      </fill>
    </dxf>
    <dxf>
      <font>
        <color theme="0"/>
      </font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theme="0"/>
        </patternFill>
      </fill>
    </dxf>
    <dxf>
      <font>
        <color theme="0"/>
      </font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theme="0"/>
        </patternFill>
      </fill>
    </dxf>
    <dxf>
      <font>
        <color theme="0"/>
      </font>
    </dxf>
    <dxf>
      <font>
        <color theme="0"/>
      </font>
      <fill>
        <patternFill>
          <bgColor theme="0"/>
        </patternFill>
      </fill>
    </dxf>
    <dxf>
      <fill>
        <patternFill>
          <bgColor theme="0"/>
        </patternFill>
      </fill>
    </dxf>
    <dxf>
      <font>
        <color theme="0"/>
      </font>
    </dxf>
    <dxf>
      <fill>
        <patternFill>
          <bgColor theme="0"/>
        </patternFill>
      </fill>
    </dxf>
    <dxf>
      <font>
        <color theme="0"/>
      </font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theme="0"/>
        </patternFill>
      </fill>
    </dxf>
    <dxf>
      <font>
        <color theme="0"/>
      </font>
    </dxf>
    <dxf>
      <font>
        <color theme="0"/>
      </font>
      <fill>
        <patternFill>
          <bgColor theme="0"/>
        </patternFill>
      </fill>
    </dxf>
    <dxf>
      <fill>
        <patternFill>
          <bgColor theme="0"/>
        </patternFill>
      </fill>
    </dxf>
    <dxf>
      <font>
        <color theme="0"/>
      </font>
    </dxf>
    <dxf>
      <font>
        <color theme="0"/>
      </font>
      <fill>
        <patternFill>
          <bgColor theme="0"/>
        </patternFill>
      </fill>
    </dxf>
    <dxf>
      <fill>
        <patternFill>
          <bgColor theme="0"/>
        </patternFill>
      </fill>
    </dxf>
    <dxf>
      <font>
        <color theme="0"/>
      </font>
    </dxf>
    <dxf>
      <font>
        <color theme="0"/>
      </font>
      <fill>
        <patternFill>
          <bgColor theme="0"/>
        </patternFill>
      </fill>
    </dxf>
    <dxf>
      <fill>
        <patternFill>
          <bgColor theme="0"/>
        </patternFill>
      </fill>
    </dxf>
    <dxf>
      <font>
        <color theme="0"/>
      </font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theme="0"/>
        </patternFill>
      </fill>
    </dxf>
    <dxf>
      <font>
        <color theme="0"/>
      </font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theme="0"/>
        </patternFill>
      </fill>
    </dxf>
    <dxf>
      <font>
        <color theme="0"/>
      </font>
    </dxf>
    <dxf>
      <font>
        <color theme="0"/>
      </font>
      <fill>
        <patternFill>
          <bgColor theme="0"/>
        </patternFill>
      </fill>
    </dxf>
    <dxf>
      <fill>
        <patternFill>
          <bgColor theme="0"/>
        </patternFill>
      </fill>
    </dxf>
    <dxf>
      <font>
        <color theme="0"/>
      </font>
    </dxf>
    <dxf>
      <fill>
        <patternFill>
          <bgColor theme="0"/>
        </patternFill>
      </fill>
    </dxf>
    <dxf>
      <font>
        <color theme="0"/>
      </font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theme="0"/>
        </patternFill>
      </fill>
    </dxf>
    <dxf>
      <font>
        <color theme="0"/>
      </font>
    </dxf>
    <dxf>
      <font>
        <color theme="0"/>
      </font>
      <fill>
        <patternFill>
          <bgColor theme="0"/>
        </patternFill>
      </fill>
    </dxf>
    <dxf>
      <fill>
        <patternFill>
          <bgColor theme="0"/>
        </patternFill>
      </fill>
    </dxf>
    <dxf>
      <font>
        <color theme="0"/>
      </font>
    </dxf>
    <dxf>
      <font>
        <color theme="0"/>
      </font>
      <fill>
        <patternFill>
          <bgColor theme="0"/>
        </patternFill>
      </fill>
    </dxf>
    <dxf>
      <fill>
        <patternFill>
          <bgColor theme="0"/>
        </patternFill>
      </fill>
    </dxf>
    <dxf>
      <font>
        <color theme="0"/>
      </font>
    </dxf>
    <dxf>
      <font>
        <color theme="0"/>
      </font>
      <fill>
        <patternFill>
          <bgColor theme="0"/>
        </patternFill>
      </fill>
    </dxf>
    <dxf>
      <fill>
        <patternFill>
          <bgColor theme="0"/>
        </patternFill>
      </fill>
    </dxf>
    <dxf>
      <font>
        <color theme="0"/>
      </font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theme="0"/>
        </patternFill>
      </fill>
    </dxf>
    <dxf>
      <font>
        <color theme="0"/>
      </font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theme="0"/>
        </patternFill>
      </fill>
    </dxf>
    <dxf>
      <font>
        <color theme="0"/>
      </font>
    </dxf>
    <dxf>
      <font>
        <color theme="0"/>
      </font>
      <fill>
        <patternFill>
          <bgColor theme="0"/>
        </patternFill>
      </fill>
    </dxf>
    <dxf>
      <fill>
        <patternFill>
          <bgColor theme="0"/>
        </patternFill>
      </fill>
    </dxf>
    <dxf>
      <font>
        <color theme="0"/>
      </font>
    </dxf>
    <dxf>
      <fill>
        <patternFill>
          <bgColor theme="0"/>
        </patternFill>
      </fill>
    </dxf>
    <dxf>
      <font>
        <color theme="0"/>
      </font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theme="0"/>
        </patternFill>
      </fill>
    </dxf>
    <dxf>
      <font>
        <color theme="0"/>
      </font>
    </dxf>
    <dxf>
      <font>
        <color theme="0"/>
      </font>
      <fill>
        <patternFill>
          <bgColor theme="0"/>
        </patternFill>
      </fill>
    </dxf>
    <dxf>
      <fill>
        <patternFill>
          <bgColor theme="0"/>
        </patternFill>
      </fill>
    </dxf>
    <dxf>
      <font>
        <color theme="0"/>
      </font>
    </dxf>
    <dxf>
      <font>
        <color theme="0"/>
      </font>
      <fill>
        <patternFill>
          <bgColor theme="0"/>
        </patternFill>
      </fill>
    </dxf>
    <dxf>
      <fill>
        <patternFill>
          <bgColor theme="0"/>
        </patternFill>
      </fill>
    </dxf>
    <dxf>
      <font>
        <color theme="0"/>
      </font>
    </dxf>
    <dxf>
      <font>
        <color theme="0"/>
      </font>
      <fill>
        <patternFill>
          <bgColor theme="0"/>
        </patternFill>
      </fill>
    </dxf>
    <dxf>
      <fill>
        <patternFill>
          <bgColor theme="0"/>
        </patternFill>
      </fill>
    </dxf>
    <dxf>
      <font>
        <color theme="0"/>
      </font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theme="0"/>
        </patternFill>
      </fill>
    </dxf>
    <dxf>
      <font>
        <color theme="0"/>
      </font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theme="0"/>
        </patternFill>
      </fill>
    </dxf>
    <dxf>
      <font>
        <color theme="0"/>
      </font>
    </dxf>
    <dxf>
      <font>
        <color theme="0"/>
      </font>
      <fill>
        <patternFill>
          <bgColor theme="0"/>
        </patternFill>
      </fill>
    </dxf>
    <dxf>
      <fill>
        <patternFill>
          <bgColor theme="0"/>
        </patternFill>
      </fill>
    </dxf>
    <dxf>
      <font>
        <color theme="0"/>
      </font>
    </dxf>
    <dxf>
      <fill>
        <patternFill>
          <bgColor theme="0"/>
        </patternFill>
      </fill>
    </dxf>
    <dxf>
      <font>
        <color theme="0"/>
      </font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theme="0"/>
        </patternFill>
      </fill>
    </dxf>
    <dxf>
      <font>
        <color theme="0"/>
      </font>
    </dxf>
    <dxf>
      <font>
        <color theme="0"/>
      </font>
      <fill>
        <patternFill>
          <bgColor theme="0"/>
        </patternFill>
      </fill>
    </dxf>
    <dxf>
      <fill>
        <patternFill>
          <bgColor theme="0"/>
        </patternFill>
      </fill>
    </dxf>
    <dxf>
      <font>
        <color theme="0"/>
      </font>
    </dxf>
    <dxf>
      <font>
        <color theme="0"/>
      </font>
      <fill>
        <patternFill>
          <bgColor theme="0"/>
        </patternFill>
      </fill>
    </dxf>
    <dxf>
      <fill>
        <patternFill>
          <bgColor theme="0"/>
        </patternFill>
      </fill>
    </dxf>
    <dxf>
      <font>
        <color theme="0"/>
      </font>
    </dxf>
    <dxf>
      <font>
        <color theme="0"/>
      </font>
      <fill>
        <patternFill>
          <bgColor theme="0"/>
        </patternFill>
      </fill>
    </dxf>
    <dxf>
      <fill>
        <patternFill>
          <bgColor theme="0"/>
        </patternFill>
      </fill>
    </dxf>
    <dxf>
      <font>
        <color theme="0"/>
      </font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theme="0"/>
        </patternFill>
      </fill>
    </dxf>
    <dxf>
      <font>
        <color theme="0"/>
      </font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theme="0"/>
        </patternFill>
      </fill>
    </dxf>
    <dxf>
      <font>
        <color theme="0"/>
      </font>
    </dxf>
    <dxf>
      <font>
        <color theme="0"/>
      </font>
      <fill>
        <patternFill>
          <bgColor theme="0"/>
        </patternFill>
      </fill>
    </dxf>
    <dxf>
      <fill>
        <patternFill>
          <bgColor theme="0"/>
        </patternFill>
      </fill>
    </dxf>
    <dxf>
      <font>
        <color theme="0"/>
      </font>
    </dxf>
    <dxf>
      <fill>
        <patternFill>
          <bgColor theme="0"/>
        </patternFill>
      </fill>
    </dxf>
    <dxf>
      <font>
        <color theme="0"/>
      </font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theme="0"/>
        </patternFill>
      </fill>
    </dxf>
    <dxf>
      <font>
        <color theme="0"/>
      </font>
    </dxf>
    <dxf>
      <font>
        <color theme="0"/>
      </font>
      <fill>
        <patternFill>
          <bgColor theme="0"/>
        </patternFill>
      </fill>
    </dxf>
    <dxf>
      <fill>
        <patternFill>
          <bgColor theme="0"/>
        </patternFill>
      </fill>
    </dxf>
    <dxf>
      <font>
        <color theme="0"/>
      </font>
    </dxf>
    <dxf>
      <font>
        <color theme="0"/>
      </font>
      <fill>
        <patternFill>
          <bgColor theme="0"/>
        </patternFill>
      </fill>
    </dxf>
    <dxf>
      <fill>
        <patternFill>
          <bgColor theme="0"/>
        </patternFill>
      </fill>
    </dxf>
    <dxf>
      <font>
        <color theme="0"/>
      </font>
    </dxf>
    <dxf>
      <font>
        <color theme="0"/>
      </font>
      <fill>
        <patternFill>
          <bgColor theme="0"/>
        </patternFill>
      </fill>
    </dxf>
    <dxf>
      <fill>
        <patternFill>
          <bgColor theme="0"/>
        </patternFill>
      </fill>
    </dxf>
    <dxf>
      <font>
        <color theme="0"/>
      </font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theme="0"/>
        </patternFill>
      </fill>
    </dxf>
    <dxf>
      <font>
        <color theme="0"/>
      </font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theme="0"/>
        </patternFill>
      </fill>
    </dxf>
    <dxf>
      <font>
        <color theme="0"/>
      </font>
    </dxf>
    <dxf>
      <font>
        <color theme="0"/>
      </font>
      <fill>
        <patternFill>
          <bgColor theme="0"/>
        </patternFill>
      </fill>
    </dxf>
    <dxf>
      <fill>
        <patternFill>
          <bgColor theme="0"/>
        </patternFill>
      </fill>
    </dxf>
    <dxf>
      <font>
        <color theme="0"/>
      </font>
    </dxf>
    <dxf>
      <fill>
        <patternFill>
          <bgColor theme="0"/>
        </patternFill>
      </fill>
    </dxf>
    <dxf>
      <font>
        <color theme="0"/>
      </font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theme="0"/>
        </patternFill>
      </fill>
    </dxf>
    <dxf>
      <font>
        <color theme="0"/>
      </font>
    </dxf>
    <dxf>
      <font>
        <color theme="0"/>
      </font>
      <fill>
        <patternFill>
          <bgColor theme="0"/>
        </patternFill>
      </fill>
    </dxf>
    <dxf>
      <fill>
        <patternFill>
          <bgColor theme="0"/>
        </patternFill>
      </fill>
    </dxf>
    <dxf>
      <font>
        <color theme="0"/>
      </font>
    </dxf>
    <dxf>
      <font>
        <color theme="0"/>
      </font>
      <fill>
        <patternFill>
          <bgColor theme="0"/>
        </patternFill>
      </fill>
    </dxf>
    <dxf>
      <fill>
        <patternFill>
          <bgColor theme="0"/>
        </patternFill>
      </fill>
    </dxf>
    <dxf>
      <font>
        <color theme="0"/>
      </font>
    </dxf>
    <dxf>
      <font>
        <color theme="0"/>
      </font>
      <fill>
        <patternFill>
          <bgColor theme="0"/>
        </patternFill>
      </fill>
    </dxf>
    <dxf>
      <fill>
        <patternFill>
          <bgColor theme="0"/>
        </patternFill>
      </fill>
    </dxf>
    <dxf>
      <font>
        <color theme="0"/>
      </font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theme="0"/>
        </patternFill>
      </fill>
    </dxf>
    <dxf>
      <font>
        <color theme="0"/>
      </font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theme="0"/>
        </patternFill>
      </fill>
    </dxf>
    <dxf>
      <font>
        <color theme="0"/>
      </font>
    </dxf>
    <dxf>
      <font>
        <color theme="0"/>
      </font>
      <fill>
        <patternFill>
          <bgColor theme="0"/>
        </patternFill>
      </fill>
    </dxf>
    <dxf>
      <fill>
        <patternFill>
          <bgColor theme="0"/>
        </patternFill>
      </fill>
    </dxf>
    <dxf>
      <font>
        <color theme="0"/>
      </font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theme="0"/>
        </patternFill>
      </fill>
    </dxf>
    <dxf>
      <font>
        <color theme="0"/>
      </font>
    </dxf>
  </dxfs>
  <tableStyles count="0" defaultTableStyle="TableStyleMedium9" defaultPivotStyle="PivotStyleLight16"/>
  <colors>
    <mruColors>
      <color rgb="FFFFCCCC"/>
      <color rgb="FFFF66FF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pn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19.jpeg"/><Relationship Id="rId2" Type="http://schemas.openxmlformats.org/officeDocument/2006/relationships/image" Target="../media/image18.jpeg"/><Relationship Id="rId1" Type="http://schemas.openxmlformats.org/officeDocument/2006/relationships/image" Target="../media/image17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0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jpeg"/><Relationship Id="rId2" Type="http://schemas.openxmlformats.org/officeDocument/2006/relationships/image" Target="../media/image7.jpeg"/><Relationship Id="rId1" Type="http://schemas.openxmlformats.org/officeDocument/2006/relationships/image" Target="../media/image1.jpeg"/><Relationship Id="rId4" Type="http://schemas.openxmlformats.org/officeDocument/2006/relationships/image" Target="../media/image6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jpeg"/><Relationship Id="rId2" Type="http://schemas.openxmlformats.org/officeDocument/2006/relationships/image" Target="../media/image4.jpeg"/><Relationship Id="rId1" Type="http://schemas.openxmlformats.org/officeDocument/2006/relationships/image" Target="../media/image1.jpeg"/><Relationship Id="rId5" Type="http://schemas.openxmlformats.org/officeDocument/2006/relationships/image" Target="../media/image6.png"/><Relationship Id="rId4" Type="http://schemas.openxmlformats.org/officeDocument/2006/relationships/image" Target="../media/image7.jpe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jpeg"/><Relationship Id="rId2" Type="http://schemas.openxmlformats.org/officeDocument/2006/relationships/image" Target="../media/image4.jpeg"/><Relationship Id="rId1" Type="http://schemas.openxmlformats.org/officeDocument/2006/relationships/image" Target="../media/image8.jpeg"/><Relationship Id="rId5" Type="http://schemas.openxmlformats.org/officeDocument/2006/relationships/image" Target="../media/image6.png"/><Relationship Id="rId4" Type="http://schemas.openxmlformats.org/officeDocument/2006/relationships/image" Target="../media/image5.jpe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jpeg"/><Relationship Id="rId2" Type="http://schemas.openxmlformats.org/officeDocument/2006/relationships/image" Target="../media/image9.jpeg"/><Relationship Id="rId1" Type="http://schemas.openxmlformats.org/officeDocument/2006/relationships/image" Target="../media/image1.jpeg"/><Relationship Id="rId4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7.jpeg"/><Relationship Id="rId1" Type="http://schemas.openxmlformats.org/officeDocument/2006/relationships/image" Target="../media/image1.jpeg"/><Relationship Id="rId5" Type="http://schemas.openxmlformats.org/officeDocument/2006/relationships/image" Target="../media/image6.png"/><Relationship Id="rId4" Type="http://schemas.openxmlformats.org/officeDocument/2006/relationships/image" Target="../media/image4.jpe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jpeg"/><Relationship Id="rId2" Type="http://schemas.openxmlformats.org/officeDocument/2006/relationships/image" Target="../media/image4.jpeg"/><Relationship Id="rId1" Type="http://schemas.openxmlformats.org/officeDocument/2006/relationships/image" Target="../media/image1.jpeg"/><Relationship Id="rId5" Type="http://schemas.openxmlformats.org/officeDocument/2006/relationships/image" Target="../media/image6.png"/><Relationship Id="rId4" Type="http://schemas.openxmlformats.org/officeDocument/2006/relationships/image" Target="../media/image11.jpe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jpeg"/><Relationship Id="rId2" Type="http://schemas.openxmlformats.org/officeDocument/2006/relationships/image" Target="../media/image12.jpeg"/><Relationship Id="rId1" Type="http://schemas.openxmlformats.org/officeDocument/2006/relationships/image" Target="../media/image1.jpeg"/><Relationship Id="rId4" Type="http://schemas.openxmlformats.org/officeDocument/2006/relationships/image" Target="../media/image6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16.jpeg"/><Relationship Id="rId7" Type="http://schemas.openxmlformats.org/officeDocument/2006/relationships/image" Target="../media/image6.png"/><Relationship Id="rId2" Type="http://schemas.openxmlformats.org/officeDocument/2006/relationships/image" Target="../media/image15.jpeg"/><Relationship Id="rId1" Type="http://schemas.openxmlformats.org/officeDocument/2006/relationships/image" Target="../media/image14.png"/><Relationship Id="rId6" Type="http://schemas.openxmlformats.org/officeDocument/2006/relationships/image" Target="../media/image7.jpeg"/><Relationship Id="rId5" Type="http://schemas.openxmlformats.org/officeDocument/2006/relationships/image" Target="../media/image5.jpeg"/><Relationship Id="rId4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30</xdr:col>
      <xdr:colOff>28915</xdr:colOff>
      <xdr:row>0</xdr:row>
      <xdr:rowOff>0</xdr:rowOff>
    </xdr:from>
    <xdr:to>
      <xdr:col>31</xdr:col>
      <xdr:colOff>208454</xdr:colOff>
      <xdr:row>1</xdr:row>
      <xdr:rowOff>113993</xdr:rowOff>
    </xdr:to>
    <xdr:pic>
      <xdr:nvPicPr>
        <xdr:cNvPr id="20" name="Imagen 19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34915" y="0"/>
          <a:ext cx="429570" cy="554524"/>
        </a:xfrm>
        <a:prstGeom prst="rect">
          <a:avLst/>
        </a:prstGeom>
      </xdr:spPr>
    </xdr:pic>
    <xdr:clientData/>
  </xdr:twoCellAnchor>
  <xdr:twoCellAnchor editAs="oneCell">
    <xdr:from>
      <xdr:col>30</xdr:col>
      <xdr:colOff>-1</xdr:colOff>
      <xdr:row>39</xdr:row>
      <xdr:rowOff>40821</xdr:rowOff>
    </xdr:from>
    <xdr:to>
      <xdr:col>31</xdr:col>
      <xdr:colOff>174436</xdr:colOff>
      <xdr:row>41</xdr:row>
      <xdr:rowOff>59565</xdr:rowOff>
    </xdr:to>
    <xdr:pic>
      <xdr:nvPicPr>
        <xdr:cNvPr id="21" name="Imagen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74035" y="8980714"/>
          <a:ext cx="419365" cy="549422"/>
        </a:xfrm>
        <a:prstGeom prst="rect">
          <a:avLst/>
        </a:prstGeom>
      </xdr:spPr>
    </xdr:pic>
    <xdr:clientData/>
  </xdr:twoCellAnchor>
  <xdr:twoCellAnchor editAs="oneCell">
    <xdr:from>
      <xdr:col>30</xdr:col>
      <xdr:colOff>27214</xdr:colOff>
      <xdr:row>80</xdr:row>
      <xdr:rowOff>95250</xdr:rowOff>
    </xdr:from>
    <xdr:to>
      <xdr:col>31</xdr:col>
      <xdr:colOff>201651</xdr:colOff>
      <xdr:row>82</xdr:row>
      <xdr:rowOff>73172</xdr:rowOff>
    </xdr:to>
    <xdr:pic>
      <xdr:nvPicPr>
        <xdr:cNvPr id="22" name="Imagen 21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01250" y="18288000"/>
          <a:ext cx="419365" cy="549422"/>
        </a:xfrm>
        <a:prstGeom prst="rect">
          <a:avLst/>
        </a:prstGeom>
      </xdr:spPr>
    </xdr:pic>
    <xdr:clientData/>
  </xdr:twoCellAnchor>
  <xdr:twoCellAnchor editAs="oneCell">
    <xdr:from>
      <xdr:col>29</xdr:col>
      <xdr:colOff>217715</xdr:colOff>
      <xdr:row>120</xdr:row>
      <xdr:rowOff>54428</xdr:rowOff>
    </xdr:from>
    <xdr:to>
      <xdr:col>31</xdr:col>
      <xdr:colOff>147223</xdr:colOff>
      <xdr:row>122</xdr:row>
      <xdr:rowOff>86778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id="{00000000-0008-0000-03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46822" y="27214285"/>
          <a:ext cx="419365" cy="549422"/>
        </a:xfrm>
        <a:prstGeom prst="rect">
          <a:avLst/>
        </a:prstGeom>
      </xdr:spPr>
    </xdr:pic>
    <xdr:clientData/>
  </xdr:twoCellAnchor>
  <xdr:twoCellAnchor editAs="oneCell">
    <xdr:from>
      <xdr:col>29</xdr:col>
      <xdr:colOff>217715</xdr:colOff>
      <xdr:row>161</xdr:row>
      <xdr:rowOff>40822</xdr:rowOff>
    </xdr:from>
    <xdr:to>
      <xdr:col>31</xdr:col>
      <xdr:colOff>147223</xdr:colOff>
      <xdr:row>163</xdr:row>
      <xdr:rowOff>32351</xdr:rowOff>
    </xdr:to>
    <xdr:pic>
      <xdr:nvPicPr>
        <xdr:cNvPr id="24" name="Imagen 23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46822" y="36344679"/>
          <a:ext cx="419365" cy="549422"/>
        </a:xfrm>
        <a:prstGeom prst="rect">
          <a:avLst/>
        </a:prstGeom>
      </xdr:spPr>
    </xdr:pic>
    <xdr:clientData/>
  </xdr:twoCellAnchor>
  <xdr:twoCellAnchor editAs="oneCell">
    <xdr:from>
      <xdr:col>30</xdr:col>
      <xdr:colOff>-1</xdr:colOff>
      <xdr:row>200</xdr:row>
      <xdr:rowOff>54428</xdr:rowOff>
    </xdr:from>
    <xdr:to>
      <xdr:col>31</xdr:col>
      <xdr:colOff>174436</xdr:colOff>
      <xdr:row>202</xdr:row>
      <xdr:rowOff>86779</xdr:rowOff>
    </xdr:to>
    <xdr:pic>
      <xdr:nvPicPr>
        <xdr:cNvPr id="25" name="Imagen 24">
          <a:extLst>
            <a:ext uri="{FF2B5EF4-FFF2-40B4-BE49-F238E27FC236}">
              <a16:creationId xmlns:a16="http://schemas.microsoft.com/office/drawing/2014/main" id="{00000000-0008-0000-03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74035" y="45080464"/>
          <a:ext cx="419365" cy="549422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0</xdr:row>
      <xdr:rowOff>23812</xdr:rowOff>
    </xdr:from>
    <xdr:to>
      <xdr:col>1</xdr:col>
      <xdr:colOff>210487</xdr:colOff>
      <xdr:row>1</xdr:row>
      <xdr:rowOff>93360</xdr:rowOff>
    </xdr:to>
    <xdr:pic>
      <xdr:nvPicPr>
        <xdr:cNvPr id="29" name="1 Imagen">
          <a:extLst>
            <a:ext uri="{FF2B5EF4-FFF2-40B4-BE49-F238E27FC236}">
              <a16:creationId xmlns:a16="http://schemas.microsoft.com/office/drawing/2014/main" id="{00000000-0008-0000-03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23812"/>
          <a:ext cx="1139175" cy="51007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0</xdr:colOff>
      <xdr:row>39</xdr:row>
      <xdr:rowOff>68037</xdr:rowOff>
    </xdr:from>
    <xdr:to>
      <xdr:col>1</xdr:col>
      <xdr:colOff>210487</xdr:colOff>
      <xdr:row>41</xdr:row>
      <xdr:rowOff>42335</xdr:rowOff>
    </xdr:to>
    <xdr:pic>
      <xdr:nvPicPr>
        <xdr:cNvPr id="30" name="1 Imagen">
          <a:extLst>
            <a:ext uri="{FF2B5EF4-FFF2-40B4-BE49-F238E27FC236}">
              <a16:creationId xmlns:a16="http://schemas.microsoft.com/office/drawing/2014/main" id="{00000000-0008-0000-03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8950100"/>
          <a:ext cx="1139175" cy="51007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27214</xdr:colOff>
      <xdr:row>80</xdr:row>
      <xdr:rowOff>81645</xdr:rowOff>
    </xdr:from>
    <xdr:to>
      <xdr:col>1</xdr:col>
      <xdr:colOff>237701</xdr:colOff>
      <xdr:row>82</xdr:row>
      <xdr:rowOff>32130</xdr:rowOff>
    </xdr:to>
    <xdr:pic>
      <xdr:nvPicPr>
        <xdr:cNvPr id="31" name="1 Imagen">
          <a:extLst>
            <a:ext uri="{FF2B5EF4-FFF2-40B4-BE49-F238E27FC236}">
              <a16:creationId xmlns:a16="http://schemas.microsoft.com/office/drawing/2014/main" id="{00000000-0008-0000-0300-00001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7214" y="18191051"/>
          <a:ext cx="1139175" cy="51007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13607</xdr:colOff>
      <xdr:row>120</xdr:row>
      <xdr:rowOff>68037</xdr:rowOff>
    </xdr:from>
    <xdr:to>
      <xdr:col>1</xdr:col>
      <xdr:colOff>224094</xdr:colOff>
      <xdr:row>122</xdr:row>
      <xdr:rowOff>66147</xdr:rowOff>
    </xdr:to>
    <xdr:pic>
      <xdr:nvPicPr>
        <xdr:cNvPr id="35" name="1 Imagen">
          <a:extLst>
            <a:ext uri="{FF2B5EF4-FFF2-40B4-BE49-F238E27FC236}">
              <a16:creationId xmlns:a16="http://schemas.microsoft.com/office/drawing/2014/main" id="{00000000-0008-0000-0300-00002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3607" y="27083318"/>
          <a:ext cx="1139175" cy="51007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0</xdr:colOff>
      <xdr:row>161</xdr:row>
      <xdr:rowOff>68037</xdr:rowOff>
    </xdr:from>
    <xdr:to>
      <xdr:col>1</xdr:col>
      <xdr:colOff>210487</xdr:colOff>
      <xdr:row>163</xdr:row>
      <xdr:rowOff>30428</xdr:rowOff>
    </xdr:to>
    <xdr:pic>
      <xdr:nvPicPr>
        <xdr:cNvPr id="36" name="1 Imagen">
          <a:extLst>
            <a:ext uri="{FF2B5EF4-FFF2-40B4-BE49-F238E27FC236}">
              <a16:creationId xmlns:a16="http://schemas.microsoft.com/office/drawing/2014/main" id="{00000000-0008-0000-0300-00002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36167787"/>
          <a:ext cx="1139175" cy="51007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13607</xdr:colOff>
      <xdr:row>200</xdr:row>
      <xdr:rowOff>68037</xdr:rowOff>
    </xdr:from>
    <xdr:to>
      <xdr:col>1</xdr:col>
      <xdr:colOff>224094</xdr:colOff>
      <xdr:row>202</xdr:row>
      <xdr:rowOff>66147</xdr:rowOff>
    </xdr:to>
    <xdr:pic>
      <xdr:nvPicPr>
        <xdr:cNvPr id="37" name="1 Imagen">
          <a:extLst>
            <a:ext uri="{FF2B5EF4-FFF2-40B4-BE49-F238E27FC236}">
              <a16:creationId xmlns:a16="http://schemas.microsoft.com/office/drawing/2014/main" id="{00000000-0008-0000-0300-00002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3607" y="44835537"/>
          <a:ext cx="1139175" cy="51007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31</xdr:col>
      <xdr:colOff>205879</xdr:colOff>
      <xdr:row>1</xdr:row>
      <xdr:rowOff>134970</xdr:rowOff>
    </xdr:to>
    <xdr:grpSp>
      <xdr:nvGrpSpPr>
        <xdr:cNvPr id="3" name="2 Grupo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pSpPr/>
      </xdr:nvGrpSpPr>
      <xdr:grpSpPr>
        <a:xfrm>
          <a:off x="0" y="0"/>
          <a:ext cx="10302379" cy="570399"/>
          <a:chOff x="0" y="0"/>
          <a:chExt cx="10302379" cy="567925"/>
        </a:xfrm>
      </xdr:grpSpPr>
      <xdr:pic>
        <xdr:nvPicPr>
          <xdr:cNvPr id="10" name="1 Imagen" descr="logo mined ok alta.jpg">
            <a:extLst>
              <a:ext uri="{FF2B5EF4-FFF2-40B4-BE49-F238E27FC236}">
                <a16:creationId xmlns:a16="http://schemas.microsoft.com/office/drawing/2014/main" id="{00000000-0008-0000-0C00-00000A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0" y="0"/>
            <a:ext cx="1266512" cy="5679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30" name="29 Imagen">
            <a:extLst>
              <a:ext uri="{FF2B5EF4-FFF2-40B4-BE49-F238E27FC236}">
                <a16:creationId xmlns:a16="http://schemas.microsoft.com/office/drawing/2014/main" id="{00000000-0008-0000-0C00-00001E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906596" y="6569"/>
            <a:ext cx="395783" cy="488496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0</xdr:colOff>
      <xdr:row>33</xdr:row>
      <xdr:rowOff>0</xdr:rowOff>
    </xdr:from>
    <xdr:to>
      <xdr:col>31</xdr:col>
      <xdr:colOff>205879</xdr:colOff>
      <xdr:row>35</xdr:row>
      <xdr:rowOff>13743</xdr:rowOff>
    </xdr:to>
    <xdr:grpSp>
      <xdr:nvGrpSpPr>
        <xdr:cNvPr id="31" name="30 Grupo">
          <a:extLst>
            <a:ext uri="{FF2B5EF4-FFF2-40B4-BE49-F238E27FC236}">
              <a16:creationId xmlns:a16="http://schemas.microsoft.com/office/drawing/2014/main" id="{00000000-0008-0000-0C00-00001F000000}"/>
            </a:ext>
          </a:extLst>
        </xdr:cNvPr>
        <xdr:cNvGrpSpPr/>
      </xdr:nvGrpSpPr>
      <xdr:grpSpPr>
        <a:xfrm>
          <a:off x="0" y="7415893"/>
          <a:ext cx="10302379" cy="558029"/>
          <a:chOff x="0" y="0"/>
          <a:chExt cx="10302379" cy="567925"/>
        </a:xfrm>
      </xdr:grpSpPr>
      <xdr:pic>
        <xdr:nvPicPr>
          <xdr:cNvPr id="32" name="1 Imagen" descr="logo mined ok alta.jpg">
            <a:extLst>
              <a:ext uri="{FF2B5EF4-FFF2-40B4-BE49-F238E27FC236}">
                <a16:creationId xmlns:a16="http://schemas.microsoft.com/office/drawing/2014/main" id="{00000000-0008-0000-0C00-000020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0" y="0"/>
            <a:ext cx="1266512" cy="5679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33" name="32 Imagen">
            <a:extLst>
              <a:ext uri="{FF2B5EF4-FFF2-40B4-BE49-F238E27FC236}">
                <a16:creationId xmlns:a16="http://schemas.microsoft.com/office/drawing/2014/main" id="{00000000-0008-0000-0C00-000021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906596" y="6569"/>
            <a:ext cx="395783" cy="488496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0</xdr:colOff>
      <xdr:row>65</xdr:row>
      <xdr:rowOff>0</xdr:rowOff>
    </xdr:from>
    <xdr:to>
      <xdr:col>31</xdr:col>
      <xdr:colOff>205879</xdr:colOff>
      <xdr:row>67</xdr:row>
      <xdr:rowOff>13743</xdr:rowOff>
    </xdr:to>
    <xdr:grpSp>
      <xdr:nvGrpSpPr>
        <xdr:cNvPr id="34" name="33 Grupo">
          <a:extLst>
            <a:ext uri="{FF2B5EF4-FFF2-40B4-BE49-F238E27FC236}">
              <a16:creationId xmlns:a16="http://schemas.microsoft.com/office/drawing/2014/main" id="{00000000-0008-0000-0C00-000022000000}"/>
            </a:ext>
          </a:extLst>
        </xdr:cNvPr>
        <xdr:cNvGrpSpPr/>
      </xdr:nvGrpSpPr>
      <xdr:grpSpPr>
        <a:xfrm>
          <a:off x="0" y="14518821"/>
          <a:ext cx="10302379" cy="558029"/>
          <a:chOff x="0" y="0"/>
          <a:chExt cx="10302379" cy="567925"/>
        </a:xfrm>
      </xdr:grpSpPr>
      <xdr:pic>
        <xdr:nvPicPr>
          <xdr:cNvPr id="35" name="1 Imagen" descr="logo mined ok alta.jpg">
            <a:extLst>
              <a:ext uri="{FF2B5EF4-FFF2-40B4-BE49-F238E27FC236}">
                <a16:creationId xmlns:a16="http://schemas.microsoft.com/office/drawing/2014/main" id="{00000000-0008-0000-0C00-000023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0" y="0"/>
            <a:ext cx="1266512" cy="5679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36" name="35 Imagen">
            <a:extLst>
              <a:ext uri="{FF2B5EF4-FFF2-40B4-BE49-F238E27FC236}">
                <a16:creationId xmlns:a16="http://schemas.microsoft.com/office/drawing/2014/main" id="{00000000-0008-0000-0C00-00002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906596" y="6569"/>
            <a:ext cx="395783" cy="488496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0</xdr:colOff>
      <xdr:row>98</xdr:row>
      <xdr:rowOff>0</xdr:rowOff>
    </xdr:from>
    <xdr:to>
      <xdr:col>31</xdr:col>
      <xdr:colOff>205879</xdr:colOff>
      <xdr:row>100</xdr:row>
      <xdr:rowOff>13743</xdr:rowOff>
    </xdr:to>
    <xdr:grpSp>
      <xdr:nvGrpSpPr>
        <xdr:cNvPr id="37" name="36 Grupo">
          <a:extLst>
            <a:ext uri="{FF2B5EF4-FFF2-40B4-BE49-F238E27FC236}">
              <a16:creationId xmlns:a16="http://schemas.microsoft.com/office/drawing/2014/main" id="{00000000-0008-0000-0C00-000025000000}"/>
            </a:ext>
          </a:extLst>
        </xdr:cNvPr>
        <xdr:cNvGrpSpPr/>
      </xdr:nvGrpSpPr>
      <xdr:grpSpPr>
        <a:xfrm>
          <a:off x="0" y="21812250"/>
          <a:ext cx="10302379" cy="558029"/>
          <a:chOff x="0" y="0"/>
          <a:chExt cx="10302379" cy="567925"/>
        </a:xfrm>
      </xdr:grpSpPr>
      <xdr:pic>
        <xdr:nvPicPr>
          <xdr:cNvPr id="38" name="1 Imagen" descr="logo mined ok alta.jpg">
            <a:extLst>
              <a:ext uri="{FF2B5EF4-FFF2-40B4-BE49-F238E27FC236}">
                <a16:creationId xmlns:a16="http://schemas.microsoft.com/office/drawing/2014/main" id="{00000000-0008-0000-0C00-000026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0" y="0"/>
            <a:ext cx="1266512" cy="5679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39" name="38 Imagen">
            <a:extLst>
              <a:ext uri="{FF2B5EF4-FFF2-40B4-BE49-F238E27FC236}">
                <a16:creationId xmlns:a16="http://schemas.microsoft.com/office/drawing/2014/main" id="{00000000-0008-0000-0C00-000027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906596" y="6569"/>
            <a:ext cx="395783" cy="488496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0</xdr:colOff>
      <xdr:row>130</xdr:row>
      <xdr:rowOff>0</xdr:rowOff>
    </xdr:from>
    <xdr:to>
      <xdr:col>31</xdr:col>
      <xdr:colOff>205879</xdr:colOff>
      <xdr:row>132</xdr:row>
      <xdr:rowOff>13743</xdr:rowOff>
    </xdr:to>
    <xdr:grpSp>
      <xdr:nvGrpSpPr>
        <xdr:cNvPr id="40" name="39 Grupo">
          <a:extLst>
            <a:ext uri="{FF2B5EF4-FFF2-40B4-BE49-F238E27FC236}">
              <a16:creationId xmlns:a16="http://schemas.microsoft.com/office/drawing/2014/main" id="{00000000-0008-0000-0C00-000028000000}"/>
            </a:ext>
          </a:extLst>
        </xdr:cNvPr>
        <xdr:cNvGrpSpPr/>
      </xdr:nvGrpSpPr>
      <xdr:grpSpPr>
        <a:xfrm>
          <a:off x="0" y="28915179"/>
          <a:ext cx="10302379" cy="558028"/>
          <a:chOff x="0" y="0"/>
          <a:chExt cx="10302379" cy="567925"/>
        </a:xfrm>
      </xdr:grpSpPr>
      <xdr:pic>
        <xdr:nvPicPr>
          <xdr:cNvPr id="41" name="1 Imagen" descr="logo mined ok alta.jpg">
            <a:extLst>
              <a:ext uri="{FF2B5EF4-FFF2-40B4-BE49-F238E27FC236}">
                <a16:creationId xmlns:a16="http://schemas.microsoft.com/office/drawing/2014/main" id="{00000000-0008-0000-0C00-000029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0" y="0"/>
            <a:ext cx="1266512" cy="5679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42" name="41 Imagen">
            <a:extLst>
              <a:ext uri="{FF2B5EF4-FFF2-40B4-BE49-F238E27FC236}">
                <a16:creationId xmlns:a16="http://schemas.microsoft.com/office/drawing/2014/main" id="{00000000-0008-0000-0C00-00002A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906596" y="6569"/>
            <a:ext cx="395783" cy="488496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0</xdr:colOff>
      <xdr:row>163</xdr:row>
      <xdr:rowOff>0</xdr:rowOff>
    </xdr:from>
    <xdr:to>
      <xdr:col>31</xdr:col>
      <xdr:colOff>205879</xdr:colOff>
      <xdr:row>165</xdr:row>
      <xdr:rowOff>13743</xdr:rowOff>
    </xdr:to>
    <xdr:grpSp>
      <xdr:nvGrpSpPr>
        <xdr:cNvPr id="43" name="42 Grupo">
          <a:extLst>
            <a:ext uri="{FF2B5EF4-FFF2-40B4-BE49-F238E27FC236}">
              <a16:creationId xmlns:a16="http://schemas.microsoft.com/office/drawing/2014/main" id="{00000000-0008-0000-0C00-00002B000000}"/>
            </a:ext>
          </a:extLst>
        </xdr:cNvPr>
        <xdr:cNvGrpSpPr/>
      </xdr:nvGrpSpPr>
      <xdr:grpSpPr>
        <a:xfrm>
          <a:off x="0" y="36208607"/>
          <a:ext cx="10302379" cy="558029"/>
          <a:chOff x="0" y="0"/>
          <a:chExt cx="10302379" cy="567925"/>
        </a:xfrm>
      </xdr:grpSpPr>
      <xdr:pic>
        <xdr:nvPicPr>
          <xdr:cNvPr id="44" name="1 Imagen" descr="logo mined ok alta.jpg">
            <a:extLst>
              <a:ext uri="{FF2B5EF4-FFF2-40B4-BE49-F238E27FC236}">
                <a16:creationId xmlns:a16="http://schemas.microsoft.com/office/drawing/2014/main" id="{00000000-0008-0000-0C00-00002C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0" y="0"/>
            <a:ext cx="1266512" cy="5679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45" name="44 Imagen">
            <a:extLst>
              <a:ext uri="{FF2B5EF4-FFF2-40B4-BE49-F238E27FC236}">
                <a16:creationId xmlns:a16="http://schemas.microsoft.com/office/drawing/2014/main" id="{00000000-0008-0000-0C00-00002D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906596" y="6569"/>
            <a:ext cx="395783" cy="488496"/>
          </a:xfrm>
          <a:prstGeom prst="rect">
            <a:avLst/>
          </a:prstGeom>
        </xdr:spPr>
      </xdr:pic>
    </xdr:grp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136130</xdr:colOff>
      <xdr:row>3</xdr:row>
      <xdr:rowOff>17993</xdr:rowOff>
    </xdr:from>
    <xdr:to>
      <xdr:col>2</xdr:col>
      <xdr:colOff>970153</xdr:colOff>
      <xdr:row>3</xdr:row>
      <xdr:rowOff>199309</xdr:rowOff>
    </xdr:to>
    <xdr:grpSp>
      <xdr:nvGrpSpPr>
        <xdr:cNvPr id="26" name="3 Grupo">
          <a:extLst>
            <a:ext uri="{FF2B5EF4-FFF2-40B4-BE49-F238E27FC236}">
              <a16:creationId xmlns:a16="http://schemas.microsoft.com/office/drawing/2014/main" id="{00000000-0008-0000-1100-00001A000000}"/>
            </a:ext>
          </a:extLst>
        </xdr:cNvPr>
        <xdr:cNvGrpSpPr/>
      </xdr:nvGrpSpPr>
      <xdr:grpSpPr>
        <a:xfrm>
          <a:off x="1480213" y="600076"/>
          <a:ext cx="834023" cy="181316"/>
          <a:chOff x="0" y="0"/>
          <a:chExt cx="952500" cy="180975"/>
        </a:xfrm>
      </xdr:grpSpPr>
      <xdr:sp macro="" textlink="">
        <xdr:nvSpPr>
          <xdr:cNvPr id="43" name="Rectangle 43">
            <a:extLst>
              <a:ext uri="{FF2B5EF4-FFF2-40B4-BE49-F238E27FC236}">
                <a16:creationId xmlns:a16="http://schemas.microsoft.com/office/drawing/2014/main" id="{00000000-0008-0000-1100-00002B000000}"/>
              </a:ext>
            </a:extLst>
          </xdr:cNvPr>
          <xdr:cNvSpPr>
            <a:spLocks noChangeArrowheads="1"/>
          </xdr:cNvSpPr>
        </xdr:nvSpPr>
        <xdr:spPr bwMode="auto">
          <a:xfrm>
            <a:off x="0" y="0"/>
            <a:ext cx="190500" cy="180975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wrap="square" anchor="ctr"/>
          <a:lstStyle/>
          <a:p>
            <a:pPr algn="ctr">
              <a:lnSpc>
                <a:spcPct val="115000"/>
              </a:lnSpc>
              <a:spcAft>
                <a:spcPts val="1000"/>
              </a:spcAft>
            </a:pPr>
            <a:r>
              <a:rPr lang="es-ES" sz="1100">
                <a:effectLst/>
                <a:latin typeface="Calibri"/>
                <a:ea typeface="Times New Roman"/>
                <a:cs typeface="Times New Roman"/>
              </a:rPr>
              <a:t>8</a:t>
            </a:r>
            <a:endParaRPr lang="es-ES" sz="1100">
              <a:effectLst/>
              <a:latin typeface="Calibri"/>
              <a:ea typeface="Calibri"/>
              <a:cs typeface="Times New Roman"/>
            </a:endParaRPr>
          </a:p>
        </xdr:txBody>
      </xdr:sp>
      <xdr:sp macro="" textlink="">
        <xdr:nvSpPr>
          <xdr:cNvPr id="44" name="Rectangle 42">
            <a:extLst>
              <a:ext uri="{FF2B5EF4-FFF2-40B4-BE49-F238E27FC236}">
                <a16:creationId xmlns:a16="http://schemas.microsoft.com/office/drawing/2014/main" id="{00000000-0008-0000-1100-00002C000000}"/>
              </a:ext>
            </a:extLst>
          </xdr:cNvPr>
          <xdr:cNvSpPr>
            <a:spLocks noChangeArrowheads="1"/>
          </xdr:cNvSpPr>
        </xdr:nvSpPr>
        <xdr:spPr bwMode="auto">
          <a:xfrm>
            <a:off x="190500" y="0"/>
            <a:ext cx="190500" cy="180975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wrap="square" anchor="ctr"/>
          <a:lstStyle/>
          <a:p>
            <a:pPr algn="ctr">
              <a:lnSpc>
                <a:spcPct val="115000"/>
              </a:lnSpc>
              <a:spcAft>
                <a:spcPts val="1000"/>
              </a:spcAft>
            </a:pPr>
            <a:r>
              <a:rPr lang="es-ES" sz="1100">
                <a:effectLst/>
                <a:latin typeface="Calibri"/>
                <a:ea typeface="Times New Roman"/>
                <a:cs typeface="Times New Roman"/>
              </a:rPr>
              <a:t>8</a:t>
            </a:r>
            <a:endParaRPr lang="es-ES" sz="1100">
              <a:effectLst/>
              <a:latin typeface="Calibri"/>
              <a:ea typeface="Calibri"/>
              <a:cs typeface="Times New Roman"/>
            </a:endParaRPr>
          </a:p>
        </xdr:txBody>
      </xdr:sp>
      <xdr:sp macro="" textlink="">
        <xdr:nvSpPr>
          <xdr:cNvPr id="45" name="Rectangle 41">
            <a:extLst>
              <a:ext uri="{FF2B5EF4-FFF2-40B4-BE49-F238E27FC236}">
                <a16:creationId xmlns:a16="http://schemas.microsoft.com/office/drawing/2014/main" id="{00000000-0008-0000-1100-00002D000000}"/>
              </a:ext>
            </a:extLst>
          </xdr:cNvPr>
          <xdr:cNvSpPr>
            <a:spLocks noChangeArrowheads="1"/>
          </xdr:cNvSpPr>
        </xdr:nvSpPr>
        <xdr:spPr bwMode="auto">
          <a:xfrm>
            <a:off x="381000" y="0"/>
            <a:ext cx="190500" cy="180975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wrap="square" anchor="ctr"/>
          <a:lstStyle/>
          <a:p>
            <a:pPr algn="ctr">
              <a:lnSpc>
                <a:spcPct val="115000"/>
              </a:lnSpc>
              <a:spcAft>
                <a:spcPts val="1000"/>
              </a:spcAft>
            </a:pPr>
            <a:r>
              <a:rPr lang="es-ES" sz="1100">
                <a:effectLst/>
                <a:latin typeface="Calibri"/>
                <a:ea typeface="Times New Roman"/>
                <a:cs typeface="Times New Roman"/>
              </a:rPr>
              <a:t>1</a:t>
            </a:r>
            <a:endParaRPr lang="es-ES" sz="1100">
              <a:effectLst/>
              <a:latin typeface="Calibri"/>
              <a:ea typeface="Calibri"/>
              <a:cs typeface="Times New Roman"/>
            </a:endParaRPr>
          </a:p>
        </xdr:txBody>
      </xdr:sp>
      <xdr:sp macro="" textlink="">
        <xdr:nvSpPr>
          <xdr:cNvPr id="46" name="Rectangle 40">
            <a:extLst>
              <a:ext uri="{FF2B5EF4-FFF2-40B4-BE49-F238E27FC236}">
                <a16:creationId xmlns:a16="http://schemas.microsoft.com/office/drawing/2014/main" id="{00000000-0008-0000-1100-00002E000000}"/>
              </a:ext>
            </a:extLst>
          </xdr:cNvPr>
          <xdr:cNvSpPr>
            <a:spLocks noChangeArrowheads="1"/>
          </xdr:cNvSpPr>
        </xdr:nvSpPr>
        <xdr:spPr bwMode="auto">
          <a:xfrm>
            <a:off x="571500" y="0"/>
            <a:ext cx="190500" cy="180975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wrap="square" anchor="ctr"/>
          <a:lstStyle/>
          <a:p>
            <a:pPr algn="ctr">
              <a:lnSpc>
                <a:spcPct val="115000"/>
              </a:lnSpc>
              <a:spcAft>
                <a:spcPts val="1000"/>
              </a:spcAft>
            </a:pPr>
            <a:r>
              <a:rPr lang="es-ES" sz="1100">
                <a:effectLst/>
                <a:latin typeface="Calibri"/>
                <a:ea typeface="Times New Roman"/>
                <a:cs typeface="Times New Roman"/>
              </a:rPr>
              <a:t>5</a:t>
            </a:r>
            <a:endParaRPr lang="es-ES" sz="1100">
              <a:effectLst/>
              <a:latin typeface="Calibri"/>
              <a:ea typeface="Calibri"/>
              <a:cs typeface="Times New Roman"/>
            </a:endParaRPr>
          </a:p>
        </xdr:txBody>
      </xdr:sp>
      <xdr:sp macro="" textlink="">
        <xdr:nvSpPr>
          <xdr:cNvPr id="47" name="Rectangle 39">
            <a:extLst>
              <a:ext uri="{FF2B5EF4-FFF2-40B4-BE49-F238E27FC236}">
                <a16:creationId xmlns:a16="http://schemas.microsoft.com/office/drawing/2014/main" id="{00000000-0008-0000-1100-00002F000000}"/>
              </a:ext>
            </a:extLst>
          </xdr:cNvPr>
          <xdr:cNvSpPr>
            <a:spLocks noChangeArrowheads="1"/>
          </xdr:cNvSpPr>
        </xdr:nvSpPr>
        <xdr:spPr bwMode="auto">
          <a:xfrm>
            <a:off x="762000" y="0"/>
            <a:ext cx="190500" cy="180975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wrap="square" anchor="ctr"/>
          <a:lstStyle/>
          <a:p>
            <a:pPr algn="ctr">
              <a:lnSpc>
                <a:spcPct val="115000"/>
              </a:lnSpc>
              <a:spcAft>
                <a:spcPts val="1000"/>
              </a:spcAft>
            </a:pPr>
            <a:r>
              <a:rPr lang="es-ES" sz="1100">
                <a:effectLst/>
                <a:latin typeface="Calibri"/>
                <a:ea typeface="Times New Roman"/>
                <a:cs typeface="Times New Roman"/>
              </a:rPr>
              <a:t>6</a:t>
            </a:r>
            <a:endParaRPr lang="es-ES" sz="1100">
              <a:effectLst/>
              <a:latin typeface="Calibri"/>
              <a:ea typeface="Calibri"/>
              <a:cs typeface="Times New Roman"/>
            </a:endParaRPr>
          </a:p>
        </xdr:txBody>
      </xdr:sp>
    </xdr:grpSp>
    <xdr:clientData/>
  </xdr:twoCellAnchor>
  <xdr:twoCellAnchor>
    <xdr:from>
      <xdr:col>2</xdr:col>
      <xdr:colOff>2040172</xdr:colOff>
      <xdr:row>3</xdr:row>
      <xdr:rowOff>17992</xdr:rowOff>
    </xdr:from>
    <xdr:to>
      <xdr:col>3</xdr:col>
      <xdr:colOff>270661</xdr:colOff>
      <xdr:row>3</xdr:row>
      <xdr:rowOff>199308</xdr:rowOff>
    </xdr:to>
    <xdr:grpSp>
      <xdr:nvGrpSpPr>
        <xdr:cNvPr id="27" name="26 Grupo">
          <a:extLst>
            <a:ext uri="{FF2B5EF4-FFF2-40B4-BE49-F238E27FC236}">
              <a16:creationId xmlns:a16="http://schemas.microsoft.com/office/drawing/2014/main" id="{00000000-0008-0000-1100-00001B000000}"/>
            </a:ext>
          </a:extLst>
        </xdr:cNvPr>
        <xdr:cNvGrpSpPr/>
      </xdr:nvGrpSpPr>
      <xdr:grpSpPr>
        <a:xfrm>
          <a:off x="3384255" y="600075"/>
          <a:ext cx="283656" cy="181316"/>
          <a:chOff x="3467100" y="419100"/>
          <a:chExt cx="381000" cy="196950"/>
        </a:xfrm>
      </xdr:grpSpPr>
      <xdr:sp macro="" textlink="">
        <xdr:nvSpPr>
          <xdr:cNvPr id="41" name="Rectangle 43">
            <a:extLst>
              <a:ext uri="{FF2B5EF4-FFF2-40B4-BE49-F238E27FC236}">
                <a16:creationId xmlns:a16="http://schemas.microsoft.com/office/drawing/2014/main" id="{00000000-0008-0000-1100-000029000000}"/>
              </a:ext>
            </a:extLst>
          </xdr:cNvPr>
          <xdr:cNvSpPr>
            <a:spLocks noChangeArrowheads="1"/>
          </xdr:cNvSpPr>
        </xdr:nvSpPr>
        <xdr:spPr bwMode="auto">
          <a:xfrm>
            <a:off x="3467100" y="419100"/>
            <a:ext cx="190500" cy="19695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wrap="square" anchor="ctr"/>
          <a:lstStyle/>
          <a:p>
            <a:pPr algn="ctr">
              <a:lnSpc>
                <a:spcPct val="115000"/>
              </a:lnSpc>
              <a:spcAft>
                <a:spcPts val="1000"/>
              </a:spcAft>
            </a:pPr>
            <a:r>
              <a:rPr lang="es-ES" sz="1100">
                <a:effectLst/>
                <a:latin typeface="Calibri"/>
                <a:ea typeface="Calibri"/>
                <a:cs typeface="Times New Roman"/>
              </a:rPr>
              <a:t>0</a:t>
            </a:r>
          </a:p>
        </xdr:txBody>
      </xdr:sp>
      <xdr:sp macro="" textlink="">
        <xdr:nvSpPr>
          <xdr:cNvPr id="42" name="Rectangle 42">
            <a:extLst>
              <a:ext uri="{FF2B5EF4-FFF2-40B4-BE49-F238E27FC236}">
                <a16:creationId xmlns:a16="http://schemas.microsoft.com/office/drawing/2014/main" id="{00000000-0008-0000-1100-00002A000000}"/>
              </a:ext>
            </a:extLst>
          </xdr:cNvPr>
          <xdr:cNvSpPr>
            <a:spLocks noChangeArrowheads="1"/>
          </xdr:cNvSpPr>
        </xdr:nvSpPr>
        <xdr:spPr bwMode="auto">
          <a:xfrm>
            <a:off x="3657600" y="419100"/>
            <a:ext cx="190500" cy="19695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wrap="square" anchor="ctr"/>
          <a:lstStyle/>
          <a:p>
            <a:pPr algn="ctr">
              <a:lnSpc>
                <a:spcPct val="115000"/>
              </a:lnSpc>
              <a:spcAft>
                <a:spcPts val="1000"/>
              </a:spcAft>
            </a:pPr>
            <a:r>
              <a:rPr lang="es-ES" sz="1100">
                <a:effectLst/>
                <a:latin typeface="Calibri"/>
                <a:ea typeface="Times New Roman"/>
                <a:cs typeface="Times New Roman"/>
              </a:rPr>
              <a:t>6</a:t>
            </a:r>
            <a:endParaRPr lang="es-ES" sz="1100">
              <a:effectLst/>
              <a:latin typeface="Calibri"/>
              <a:ea typeface="Calibri"/>
              <a:cs typeface="Times New Roman"/>
            </a:endParaRPr>
          </a:p>
        </xdr:txBody>
      </xdr:sp>
    </xdr:grpSp>
    <xdr:clientData/>
  </xdr:twoCellAnchor>
  <xdr:twoCellAnchor>
    <xdr:from>
      <xdr:col>3</xdr:col>
      <xdr:colOff>1028888</xdr:colOff>
      <xdr:row>3</xdr:row>
      <xdr:rowOff>17992</xdr:rowOff>
    </xdr:from>
    <xdr:to>
      <xdr:col>3</xdr:col>
      <xdr:colOff>1362497</xdr:colOff>
      <xdr:row>3</xdr:row>
      <xdr:rowOff>199308</xdr:rowOff>
    </xdr:to>
    <xdr:grpSp>
      <xdr:nvGrpSpPr>
        <xdr:cNvPr id="28" name="27 Grupo">
          <a:extLst>
            <a:ext uri="{FF2B5EF4-FFF2-40B4-BE49-F238E27FC236}">
              <a16:creationId xmlns:a16="http://schemas.microsoft.com/office/drawing/2014/main" id="{00000000-0008-0000-1100-00001C000000}"/>
            </a:ext>
          </a:extLst>
        </xdr:cNvPr>
        <xdr:cNvGrpSpPr/>
      </xdr:nvGrpSpPr>
      <xdr:grpSpPr>
        <a:xfrm>
          <a:off x="4426138" y="600075"/>
          <a:ext cx="333609" cy="181316"/>
          <a:chOff x="3467100" y="419100"/>
          <a:chExt cx="381000" cy="196950"/>
        </a:xfrm>
      </xdr:grpSpPr>
      <xdr:sp macro="" textlink="">
        <xdr:nvSpPr>
          <xdr:cNvPr id="39" name="Rectangle 43">
            <a:extLst>
              <a:ext uri="{FF2B5EF4-FFF2-40B4-BE49-F238E27FC236}">
                <a16:creationId xmlns:a16="http://schemas.microsoft.com/office/drawing/2014/main" id="{00000000-0008-0000-1100-000027000000}"/>
              </a:ext>
            </a:extLst>
          </xdr:cNvPr>
          <xdr:cNvSpPr>
            <a:spLocks noChangeArrowheads="1"/>
          </xdr:cNvSpPr>
        </xdr:nvSpPr>
        <xdr:spPr bwMode="auto">
          <a:xfrm>
            <a:off x="3467100" y="419100"/>
            <a:ext cx="190500" cy="19695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wrap="square" anchor="ctr"/>
          <a:lstStyle/>
          <a:p>
            <a:pPr algn="ctr">
              <a:lnSpc>
                <a:spcPct val="115000"/>
              </a:lnSpc>
              <a:spcAft>
                <a:spcPts val="1000"/>
              </a:spcAft>
            </a:pPr>
            <a:r>
              <a:rPr lang="es-ES" sz="1100">
                <a:effectLst/>
                <a:latin typeface="Calibri"/>
                <a:ea typeface="Calibri"/>
                <a:cs typeface="Times New Roman"/>
              </a:rPr>
              <a:t>2</a:t>
            </a:r>
          </a:p>
        </xdr:txBody>
      </xdr:sp>
      <xdr:sp macro="" textlink="">
        <xdr:nvSpPr>
          <xdr:cNvPr id="40" name="Rectangle 42">
            <a:extLst>
              <a:ext uri="{FF2B5EF4-FFF2-40B4-BE49-F238E27FC236}">
                <a16:creationId xmlns:a16="http://schemas.microsoft.com/office/drawing/2014/main" id="{00000000-0008-0000-1100-000028000000}"/>
              </a:ext>
            </a:extLst>
          </xdr:cNvPr>
          <xdr:cNvSpPr>
            <a:spLocks noChangeArrowheads="1"/>
          </xdr:cNvSpPr>
        </xdr:nvSpPr>
        <xdr:spPr bwMode="auto">
          <a:xfrm>
            <a:off x="3657600" y="419100"/>
            <a:ext cx="190500" cy="19695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wrap="square" anchor="ctr"/>
          <a:lstStyle/>
          <a:p>
            <a:pPr algn="ctr">
              <a:lnSpc>
                <a:spcPct val="115000"/>
              </a:lnSpc>
              <a:spcAft>
                <a:spcPts val="1000"/>
              </a:spcAft>
            </a:pPr>
            <a:r>
              <a:rPr lang="es-ES" sz="1100">
                <a:effectLst/>
                <a:latin typeface="Calibri"/>
                <a:ea typeface="Calibri"/>
                <a:cs typeface="Times New Roman"/>
              </a:rPr>
              <a:t>8</a:t>
            </a:r>
          </a:p>
        </xdr:txBody>
      </xdr:sp>
    </xdr:grpSp>
    <xdr:clientData/>
  </xdr:twoCellAnchor>
  <xdr:twoCellAnchor>
    <xdr:from>
      <xdr:col>3</xdr:col>
      <xdr:colOff>1970430</xdr:colOff>
      <xdr:row>3</xdr:row>
      <xdr:rowOff>10373</xdr:rowOff>
    </xdr:from>
    <xdr:to>
      <xdr:col>5</xdr:col>
      <xdr:colOff>66311</xdr:colOff>
      <xdr:row>3</xdr:row>
      <xdr:rowOff>190631</xdr:rowOff>
    </xdr:to>
    <xdr:grpSp>
      <xdr:nvGrpSpPr>
        <xdr:cNvPr id="29" name="28 Grupo">
          <a:extLst>
            <a:ext uri="{FF2B5EF4-FFF2-40B4-BE49-F238E27FC236}">
              <a16:creationId xmlns:a16="http://schemas.microsoft.com/office/drawing/2014/main" id="{00000000-0008-0000-1100-00001D000000}"/>
            </a:ext>
          </a:extLst>
        </xdr:cNvPr>
        <xdr:cNvGrpSpPr/>
      </xdr:nvGrpSpPr>
      <xdr:grpSpPr>
        <a:xfrm>
          <a:off x="5367680" y="592456"/>
          <a:ext cx="445381" cy="180258"/>
          <a:chOff x="5476875" y="590550"/>
          <a:chExt cx="571500" cy="198000"/>
        </a:xfrm>
      </xdr:grpSpPr>
      <xdr:sp macro="" textlink="">
        <xdr:nvSpPr>
          <xdr:cNvPr id="36" name="Rectangle 43">
            <a:extLst>
              <a:ext uri="{FF2B5EF4-FFF2-40B4-BE49-F238E27FC236}">
                <a16:creationId xmlns:a16="http://schemas.microsoft.com/office/drawing/2014/main" id="{00000000-0008-0000-1100-000024000000}"/>
              </a:ext>
            </a:extLst>
          </xdr:cNvPr>
          <xdr:cNvSpPr>
            <a:spLocks noChangeArrowheads="1"/>
          </xdr:cNvSpPr>
        </xdr:nvSpPr>
        <xdr:spPr bwMode="auto">
          <a:xfrm>
            <a:off x="5476875" y="590550"/>
            <a:ext cx="190500" cy="1980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wrap="square" anchor="ctr"/>
          <a:lstStyle/>
          <a:p>
            <a:pPr algn="ctr">
              <a:lnSpc>
                <a:spcPct val="115000"/>
              </a:lnSpc>
              <a:spcAft>
                <a:spcPts val="1000"/>
              </a:spcAft>
            </a:pPr>
            <a:r>
              <a:rPr lang="es-ES" sz="1100">
                <a:effectLst/>
                <a:latin typeface="Calibri"/>
                <a:ea typeface="Calibri"/>
                <a:cs typeface="Times New Roman"/>
              </a:rPr>
              <a:t>6</a:t>
            </a:r>
          </a:p>
        </xdr:txBody>
      </xdr:sp>
      <xdr:sp macro="" textlink="">
        <xdr:nvSpPr>
          <xdr:cNvPr id="37" name="Rectangle 42">
            <a:extLst>
              <a:ext uri="{FF2B5EF4-FFF2-40B4-BE49-F238E27FC236}">
                <a16:creationId xmlns:a16="http://schemas.microsoft.com/office/drawing/2014/main" id="{00000000-0008-0000-1100-000025000000}"/>
              </a:ext>
            </a:extLst>
          </xdr:cNvPr>
          <xdr:cNvSpPr>
            <a:spLocks noChangeArrowheads="1"/>
          </xdr:cNvSpPr>
        </xdr:nvSpPr>
        <xdr:spPr bwMode="auto">
          <a:xfrm>
            <a:off x="5667375" y="590550"/>
            <a:ext cx="190500" cy="1980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wrap="square" anchor="ctr"/>
          <a:lstStyle/>
          <a:p>
            <a:pPr algn="ctr">
              <a:lnSpc>
                <a:spcPct val="115000"/>
              </a:lnSpc>
              <a:spcAft>
                <a:spcPts val="1000"/>
              </a:spcAft>
            </a:pPr>
            <a:r>
              <a:rPr lang="es-ES" sz="1100">
                <a:effectLst/>
                <a:latin typeface="Calibri"/>
                <a:ea typeface="Calibri"/>
                <a:cs typeface="Times New Roman"/>
              </a:rPr>
              <a:t>2</a:t>
            </a:r>
          </a:p>
        </xdr:txBody>
      </xdr:sp>
      <xdr:sp macro="" textlink="">
        <xdr:nvSpPr>
          <xdr:cNvPr id="38" name="Rectangle 41">
            <a:extLst>
              <a:ext uri="{FF2B5EF4-FFF2-40B4-BE49-F238E27FC236}">
                <a16:creationId xmlns:a16="http://schemas.microsoft.com/office/drawing/2014/main" id="{00000000-0008-0000-1100-000026000000}"/>
              </a:ext>
            </a:extLst>
          </xdr:cNvPr>
          <xdr:cNvSpPr>
            <a:spLocks noChangeArrowheads="1"/>
          </xdr:cNvSpPr>
        </xdr:nvSpPr>
        <xdr:spPr bwMode="auto">
          <a:xfrm>
            <a:off x="5857875" y="590550"/>
            <a:ext cx="190500" cy="1980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wrap="square" anchor="ctr"/>
          <a:lstStyle/>
          <a:p>
            <a:pPr algn="ctr">
              <a:lnSpc>
                <a:spcPct val="115000"/>
              </a:lnSpc>
              <a:spcAft>
                <a:spcPts val="1000"/>
              </a:spcAft>
            </a:pPr>
            <a:r>
              <a:rPr lang="es-ES" sz="1100">
                <a:effectLst/>
                <a:latin typeface="Calibri"/>
                <a:ea typeface="Calibri"/>
                <a:cs typeface="Times New Roman"/>
              </a:rPr>
              <a:t>8</a:t>
            </a:r>
          </a:p>
        </xdr:txBody>
      </xdr:sp>
    </xdr:grpSp>
    <xdr:clientData/>
  </xdr:twoCellAnchor>
  <xdr:twoCellAnchor>
    <xdr:from>
      <xdr:col>6</xdr:col>
      <xdr:colOff>332761</xdr:colOff>
      <xdr:row>3</xdr:row>
      <xdr:rowOff>17991</xdr:rowOff>
    </xdr:from>
    <xdr:to>
      <xdr:col>7</xdr:col>
      <xdr:colOff>277872</xdr:colOff>
      <xdr:row>3</xdr:row>
      <xdr:rowOff>199307</xdr:rowOff>
    </xdr:to>
    <xdr:sp macro="" textlink="">
      <xdr:nvSpPr>
        <xdr:cNvPr id="30" name="Rectangle 43">
          <a:extLst>
            <a:ext uri="{FF2B5EF4-FFF2-40B4-BE49-F238E27FC236}">
              <a16:creationId xmlns:a16="http://schemas.microsoft.com/office/drawing/2014/main" id="{00000000-0008-0000-1100-00001E000000}"/>
            </a:ext>
          </a:extLst>
        </xdr:cNvPr>
        <xdr:cNvSpPr>
          <a:spLocks noChangeArrowheads="1"/>
        </xdr:cNvSpPr>
      </xdr:nvSpPr>
      <xdr:spPr bwMode="auto">
        <a:xfrm>
          <a:off x="6548504" y="573162"/>
          <a:ext cx="347882" cy="18131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wrap="square" anchor="ctr"/>
        <a:lstStyle/>
        <a:p>
          <a:pPr algn="ctr">
            <a:lnSpc>
              <a:spcPct val="115000"/>
            </a:lnSpc>
            <a:spcAft>
              <a:spcPts val="1000"/>
            </a:spcAft>
          </a:pPr>
          <a:r>
            <a:rPr lang="es-ES" sz="1100">
              <a:effectLst/>
              <a:latin typeface="Calibri"/>
              <a:ea typeface="Calibri"/>
              <a:cs typeface="Times New Roman"/>
            </a:rPr>
            <a:t>6º</a:t>
          </a:r>
        </a:p>
      </xdr:txBody>
    </xdr:sp>
    <xdr:clientData/>
  </xdr:twoCellAnchor>
  <xdr:twoCellAnchor>
    <xdr:from>
      <xdr:col>9</xdr:col>
      <xdr:colOff>258924</xdr:colOff>
      <xdr:row>2</xdr:row>
      <xdr:rowOff>109432</xdr:rowOff>
    </xdr:from>
    <xdr:to>
      <xdr:col>9</xdr:col>
      <xdr:colOff>623013</xdr:colOff>
      <xdr:row>3</xdr:row>
      <xdr:rowOff>176448</xdr:rowOff>
    </xdr:to>
    <xdr:grpSp>
      <xdr:nvGrpSpPr>
        <xdr:cNvPr id="31" name="30 Grupo">
          <a:extLst>
            <a:ext uri="{FF2B5EF4-FFF2-40B4-BE49-F238E27FC236}">
              <a16:creationId xmlns:a16="http://schemas.microsoft.com/office/drawing/2014/main" id="{00000000-0008-0000-1100-00001F000000}"/>
            </a:ext>
          </a:extLst>
        </xdr:cNvPr>
        <xdr:cNvGrpSpPr/>
      </xdr:nvGrpSpPr>
      <xdr:grpSpPr>
        <a:xfrm>
          <a:off x="7286257" y="575099"/>
          <a:ext cx="364089" cy="183432"/>
          <a:chOff x="3467100" y="419100"/>
          <a:chExt cx="381000" cy="196950"/>
        </a:xfrm>
      </xdr:grpSpPr>
      <xdr:sp macro="" textlink="">
        <xdr:nvSpPr>
          <xdr:cNvPr id="34" name="Rectangle 43">
            <a:extLst>
              <a:ext uri="{FF2B5EF4-FFF2-40B4-BE49-F238E27FC236}">
                <a16:creationId xmlns:a16="http://schemas.microsoft.com/office/drawing/2014/main" id="{00000000-0008-0000-1100-000022000000}"/>
              </a:ext>
            </a:extLst>
          </xdr:cNvPr>
          <xdr:cNvSpPr>
            <a:spLocks noChangeArrowheads="1"/>
          </xdr:cNvSpPr>
        </xdr:nvSpPr>
        <xdr:spPr bwMode="auto">
          <a:xfrm>
            <a:off x="3467100" y="419100"/>
            <a:ext cx="190500" cy="19695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wrap="square" anchor="ctr"/>
          <a:lstStyle/>
          <a:p>
            <a:pPr algn="ctr">
              <a:lnSpc>
                <a:spcPct val="115000"/>
              </a:lnSpc>
              <a:spcAft>
                <a:spcPts val="1000"/>
              </a:spcAft>
            </a:pPr>
            <a:r>
              <a:rPr lang="es-ES" sz="1100">
                <a:effectLst/>
                <a:latin typeface="Calibri"/>
                <a:ea typeface="Calibri"/>
                <a:cs typeface="Times New Roman"/>
              </a:rPr>
              <a:t>0</a:t>
            </a:r>
          </a:p>
        </xdr:txBody>
      </xdr:sp>
      <xdr:sp macro="" textlink="">
        <xdr:nvSpPr>
          <xdr:cNvPr id="35" name="Rectangle 42">
            <a:extLst>
              <a:ext uri="{FF2B5EF4-FFF2-40B4-BE49-F238E27FC236}">
                <a16:creationId xmlns:a16="http://schemas.microsoft.com/office/drawing/2014/main" id="{00000000-0008-0000-1100-000023000000}"/>
              </a:ext>
            </a:extLst>
          </xdr:cNvPr>
          <xdr:cNvSpPr>
            <a:spLocks noChangeArrowheads="1"/>
          </xdr:cNvSpPr>
        </xdr:nvSpPr>
        <xdr:spPr bwMode="auto">
          <a:xfrm>
            <a:off x="3657600" y="419100"/>
            <a:ext cx="190500" cy="19695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wrap="square" anchor="ctr"/>
          <a:lstStyle/>
          <a:p>
            <a:pPr algn="ctr">
              <a:lnSpc>
                <a:spcPct val="115000"/>
              </a:lnSpc>
              <a:spcAft>
                <a:spcPts val="1000"/>
              </a:spcAft>
            </a:pPr>
            <a:r>
              <a:rPr lang="es-ES" sz="1100">
                <a:effectLst/>
                <a:latin typeface="Calibri"/>
                <a:ea typeface="Calibri"/>
                <a:cs typeface="Times New Roman"/>
              </a:rPr>
              <a:t>1</a:t>
            </a:r>
          </a:p>
        </xdr:txBody>
      </xdr:sp>
    </xdr:grpSp>
    <xdr:clientData/>
  </xdr:twoCellAnchor>
  <xdr:twoCellAnchor>
    <xdr:from>
      <xdr:col>10</xdr:col>
      <xdr:colOff>2209056</xdr:colOff>
      <xdr:row>3</xdr:row>
      <xdr:rowOff>25612</xdr:rowOff>
    </xdr:from>
    <xdr:to>
      <xdr:col>10</xdr:col>
      <xdr:colOff>2375861</xdr:colOff>
      <xdr:row>3</xdr:row>
      <xdr:rowOff>206928</xdr:rowOff>
    </xdr:to>
    <xdr:sp macro="" textlink="">
      <xdr:nvSpPr>
        <xdr:cNvPr id="32" name="Rectangle 43">
          <a:extLst>
            <a:ext uri="{FF2B5EF4-FFF2-40B4-BE49-F238E27FC236}">
              <a16:creationId xmlns:a16="http://schemas.microsoft.com/office/drawing/2014/main" id="{00000000-0008-0000-1100-000020000000}"/>
            </a:ext>
          </a:extLst>
        </xdr:cNvPr>
        <xdr:cNvSpPr>
          <a:spLocks noChangeArrowheads="1"/>
        </xdr:cNvSpPr>
      </xdr:nvSpPr>
      <xdr:spPr bwMode="auto">
        <a:xfrm>
          <a:off x="10248156" y="581872"/>
          <a:ext cx="166805" cy="18131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wrap="square" anchor="ctr"/>
        <a:lstStyle/>
        <a:p>
          <a:pPr algn="ctr">
            <a:lnSpc>
              <a:spcPct val="115000"/>
            </a:lnSpc>
            <a:spcAft>
              <a:spcPts val="1000"/>
            </a:spcAft>
          </a:pPr>
          <a:endParaRPr lang="es-ES" sz="1100">
            <a:effectLst/>
            <a:latin typeface="Calibri"/>
            <a:ea typeface="Calibri"/>
            <a:cs typeface="Times New Roman"/>
          </a:endParaRPr>
        </a:p>
      </xdr:txBody>
    </xdr:sp>
    <xdr:clientData/>
  </xdr:twoCellAnchor>
  <xdr:twoCellAnchor>
    <xdr:from>
      <xdr:col>14</xdr:col>
      <xdr:colOff>131975</xdr:colOff>
      <xdr:row>3</xdr:row>
      <xdr:rowOff>21257</xdr:rowOff>
    </xdr:from>
    <xdr:to>
      <xdr:col>14</xdr:col>
      <xdr:colOff>298780</xdr:colOff>
      <xdr:row>3</xdr:row>
      <xdr:rowOff>202573</xdr:rowOff>
    </xdr:to>
    <xdr:sp macro="" textlink="">
      <xdr:nvSpPr>
        <xdr:cNvPr id="33" name="Rectangle 43">
          <a:extLst>
            <a:ext uri="{FF2B5EF4-FFF2-40B4-BE49-F238E27FC236}">
              <a16:creationId xmlns:a16="http://schemas.microsoft.com/office/drawing/2014/main" id="{00000000-0008-0000-1100-000021000000}"/>
            </a:ext>
          </a:extLst>
        </xdr:cNvPr>
        <xdr:cNvSpPr>
          <a:spLocks noChangeArrowheads="1"/>
        </xdr:cNvSpPr>
      </xdr:nvSpPr>
      <xdr:spPr bwMode="auto">
        <a:xfrm>
          <a:off x="12596118" y="576428"/>
          <a:ext cx="166805" cy="18131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wrap="square" anchor="ctr"/>
        <a:lstStyle/>
        <a:p>
          <a:pPr algn="ctr">
            <a:lnSpc>
              <a:spcPct val="115000"/>
            </a:lnSpc>
            <a:spcAft>
              <a:spcPts val="1000"/>
            </a:spcAft>
          </a:pPr>
          <a:endParaRPr lang="es-ES" sz="1100">
            <a:effectLst/>
            <a:latin typeface="Calibri"/>
            <a:ea typeface="Calibri"/>
            <a:cs typeface="Times New Roman"/>
          </a:endParaRPr>
        </a:p>
      </xdr:txBody>
    </xdr:sp>
    <xdr:clientData/>
  </xdr:twoCellAnchor>
  <xdr:twoCellAnchor>
    <xdr:from>
      <xdr:col>1</xdr:col>
      <xdr:colOff>766804</xdr:colOff>
      <xdr:row>4</xdr:row>
      <xdr:rowOff>72996</xdr:rowOff>
    </xdr:from>
    <xdr:to>
      <xdr:col>1</xdr:col>
      <xdr:colOff>960824</xdr:colOff>
      <xdr:row>5</xdr:row>
      <xdr:rowOff>137896</xdr:rowOff>
    </xdr:to>
    <xdr:sp macro="" textlink="">
      <xdr:nvSpPr>
        <xdr:cNvPr id="48" name="Rectangle 43">
          <a:extLst>
            <a:ext uri="{FF2B5EF4-FFF2-40B4-BE49-F238E27FC236}">
              <a16:creationId xmlns:a16="http://schemas.microsoft.com/office/drawing/2014/main" id="{00000000-0008-0000-1100-000030000000}"/>
            </a:ext>
          </a:extLst>
        </xdr:cNvPr>
        <xdr:cNvSpPr>
          <a:spLocks noChangeArrowheads="1"/>
        </xdr:cNvSpPr>
      </xdr:nvSpPr>
      <xdr:spPr bwMode="auto">
        <a:xfrm>
          <a:off x="1169575" y="856767"/>
          <a:ext cx="194020" cy="18464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wrap="square" anchor="ctr"/>
        <a:lstStyle/>
        <a:p>
          <a:pPr algn="ctr">
            <a:lnSpc>
              <a:spcPct val="115000"/>
            </a:lnSpc>
            <a:spcAft>
              <a:spcPts val="1000"/>
            </a:spcAft>
          </a:pPr>
          <a:endParaRPr lang="es-ES" sz="1100">
            <a:effectLst/>
            <a:latin typeface="Calibri"/>
            <a:ea typeface="Calibri"/>
            <a:cs typeface="Times New Roman"/>
          </a:endParaRPr>
        </a:p>
      </xdr:txBody>
    </xdr:sp>
    <xdr:clientData/>
  </xdr:twoCellAnchor>
  <xdr:twoCellAnchor>
    <xdr:from>
      <xdr:col>2</xdr:col>
      <xdr:colOff>538826</xdr:colOff>
      <xdr:row>4</xdr:row>
      <xdr:rowOff>92185</xdr:rowOff>
    </xdr:from>
    <xdr:to>
      <xdr:col>2</xdr:col>
      <xdr:colOff>705631</xdr:colOff>
      <xdr:row>5</xdr:row>
      <xdr:rowOff>157085</xdr:rowOff>
    </xdr:to>
    <xdr:sp macro="" textlink="">
      <xdr:nvSpPr>
        <xdr:cNvPr id="49" name="Rectangle 43">
          <a:extLst>
            <a:ext uri="{FF2B5EF4-FFF2-40B4-BE49-F238E27FC236}">
              <a16:creationId xmlns:a16="http://schemas.microsoft.com/office/drawing/2014/main" id="{00000000-0008-0000-1100-000031000000}"/>
            </a:ext>
          </a:extLst>
        </xdr:cNvPr>
        <xdr:cNvSpPr>
          <a:spLocks noChangeArrowheads="1"/>
        </xdr:cNvSpPr>
      </xdr:nvSpPr>
      <xdr:spPr bwMode="auto">
        <a:xfrm>
          <a:off x="1882909" y="907102"/>
          <a:ext cx="166805" cy="18131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wrap="square" anchor="ctr"/>
        <a:lstStyle/>
        <a:p>
          <a:pPr algn="ctr">
            <a:lnSpc>
              <a:spcPct val="115000"/>
            </a:lnSpc>
            <a:spcAft>
              <a:spcPts val="1000"/>
            </a:spcAft>
          </a:pPr>
          <a:endParaRPr lang="es-ES" sz="1100">
            <a:effectLst/>
            <a:latin typeface="Calibri"/>
            <a:ea typeface="Calibri"/>
            <a:cs typeface="Times New Roman"/>
          </a:endParaRPr>
        </a:p>
      </xdr:txBody>
    </xdr:sp>
    <xdr:clientData/>
  </xdr:twoCellAnchor>
  <xdr:twoCellAnchor>
    <xdr:from>
      <xdr:col>1</xdr:col>
      <xdr:colOff>519654</xdr:colOff>
      <xdr:row>7</xdr:row>
      <xdr:rowOff>39379</xdr:rowOff>
    </xdr:from>
    <xdr:to>
      <xdr:col>1</xdr:col>
      <xdr:colOff>628077</xdr:colOff>
      <xdr:row>7</xdr:row>
      <xdr:rowOff>154515</xdr:rowOff>
    </xdr:to>
    <xdr:sp macro="" textlink="">
      <xdr:nvSpPr>
        <xdr:cNvPr id="50" name="Oval 25">
          <a:extLst>
            <a:ext uri="{FF2B5EF4-FFF2-40B4-BE49-F238E27FC236}">
              <a16:creationId xmlns:a16="http://schemas.microsoft.com/office/drawing/2014/main" id="{00000000-0008-0000-1100-000032000000}"/>
            </a:ext>
          </a:extLst>
        </xdr:cNvPr>
        <xdr:cNvSpPr>
          <a:spLocks noChangeArrowheads="1"/>
        </xdr:cNvSpPr>
      </xdr:nvSpPr>
      <xdr:spPr bwMode="auto">
        <a:xfrm>
          <a:off x="911237" y="1245879"/>
          <a:ext cx="108423" cy="115136"/>
        </a:xfrm>
        <a:prstGeom prst="ellipse">
          <a:avLst/>
        </a:prstGeom>
        <a:solidFill>
          <a:schemeClr val="tx1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22213</xdr:colOff>
      <xdr:row>7</xdr:row>
      <xdr:rowOff>30490</xdr:rowOff>
    </xdr:from>
    <xdr:to>
      <xdr:col>2</xdr:col>
      <xdr:colOff>130636</xdr:colOff>
      <xdr:row>7</xdr:row>
      <xdr:rowOff>145626</xdr:rowOff>
    </xdr:to>
    <xdr:sp macro="" textlink="">
      <xdr:nvSpPr>
        <xdr:cNvPr id="51" name="Oval 26">
          <a:extLst>
            <a:ext uri="{FF2B5EF4-FFF2-40B4-BE49-F238E27FC236}">
              <a16:creationId xmlns:a16="http://schemas.microsoft.com/office/drawing/2014/main" id="{00000000-0008-0000-1100-000033000000}"/>
            </a:ext>
          </a:extLst>
        </xdr:cNvPr>
        <xdr:cNvSpPr>
          <a:spLocks noChangeArrowheads="1"/>
        </xdr:cNvSpPr>
      </xdr:nvSpPr>
      <xdr:spPr bwMode="auto">
        <a:xfrm>
          <a:off x="1409053" y="1211590"/>
          <a:ext cx="108423" cy="115136"/>
        </a:xfrm>
        <a:prstGeom prst="ellipse">
          <a:avLst/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533910</xdr:colOff>
      <xdr:row>7</xdr:row>
      <xdr:rowOff>38110</xdr:rowOff>
    </xdr:from>
    <xdr:to>
      <xdr:col>2</xdr:col>
      <xdr:colOff>642333</xdr:colOff>
      <xdr:row>7</xdr:row>
      <xdr:rowOff>153246</xdr:rowOff>
    </xdr:to>
    <xdr:sp macro="" textlink="">
      <xdr:nvSpPr>
        <xdr:cNvPr id="52" name="Oval 27">
          <a:extLst>
            <a:ext uri="{FF2B5EF4-FFF2-40B4-BE49-F238E27FC236}">
              <a16:creationId xmlns:a16="http://schemas.microsoft.com/office/drawing/2014/main" id="{00000000-0008-0000-1100-000034000000}"/>
            </a:ext>
          </a:extLst>
        </xdr:cNvPr>
        <xdr:cNvSpPr>
          <a:spLocks noChangeArrowheads="1"/>
        </xdr:cNvSpPr>
      </xdr:nvSpPr>
      <xdr:spPr bwMode="auto">
        <a:xfrm>
          <a:off x="1920750" y="1219210"/>
          <a:ext cx="108423" cy="115136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1515403</xdr:colOff>
      <xdr:row>7</xdr:row>
      <xdr:rowOff>7630</xdr:rowOff>
    </xdr:from>
    <xdr:to>
      <xdr:col>2</xdr:col>
      <xdr:colOff>1623826</xdr:colOff>
      <xdr:row>7</xdr:row>
      <xdr:rowOff>122766</xdr:rowOff>
    </xdr:to>
    <xdr:sp macro="" textlink="">
      <xdr:nvSpPr>
        <xdr:cNvPr id="53" name="Oval 28">
          <a:extLst>
            <a:ext uri="{FF2B5EF4-FFF2-40B4-BE49-F238E27FC236}">
              <a16:creationId xmlns:a16="http://schemas.microsoft.com/office/drawing/2014/main" id="{00000000-0008-0000-1100-000035000000}"/>
            </a:ext>
          </a:extLst>
        </xdr:cNvPr>
        <xdr:cNvSpPr>
          <a:spLocks noChangeArrowheads="1"/>
        </xdr:cNvSpPr>
      </xdr:nvSpPr>
      <xdr:spPr bwMode="auto">
        <a:xfrm>
          <a:off x="2902243" y="1188730"/>
          <a:ext cx="108423" cy="115136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69850</xdr:colOff>
      <xdr:row>0</xdr:row>
      <xdr:rowOff>44450</xdr:rowOff>
    </xdr:from>
    <xdr:to>
      <xdr:col>30</xdr:col>
      <xdr:colOff>622300</xdr:colOff>
      <xdr:row>1</xdr:row>
      <xdr:rowOff>101600</xdr:rowOff>
    </xdr:to>
    <xdr:sp macro="" textlink="">
      <xdr:nvSpPr>
        <xdr:cNvPr id="2" name="1 CuadroTexto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SpPr txBox="1"/>
      </xdr:nvSpPr>
      <xdr:spPr>
        <a:xfrm>
          <a:off x="5962650" y="44450"/>
          <a:ext cx="755650" cy="222250"/>
        </a:xfrm>
        <a:prstGeom prst="rect">
          <a:avLst/>
        </a:prstGeom>
        <a:solidFill>
          <a:schemeClr val="lt1"/>
        </a:solidFill>
        <a:ln w="1905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s-ES" sz="1100"/>
            <a:t>Cuadro 2</a:t>
          </a: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1219200</xdr:colOff>
      <xdr:row>0</xdr:row>
      <xdr:rowOff>0</xdr:rowOff>
    </xdr:from>
    <xdr:to>
      <xdr:col>2</xdr:col>
      <xdr:colOff>1219200</xdr:colOff>
      <xdr:row>3</xdr:row>
      <xdr:rowOff>133350</xdr:rowOff>
    </xdr:to>
    <xdr:pic>
      <xdr:nvPicPr>
        <xdr:cNvPr id="2" name="Picture 1" descr="EscudoES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476375" y="0"/>
          <a:ext cx="828675" cy="6191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1152525</xdr:colOff>
      <xdr:row>0</xdr:row>
      <xdr:rowOff>28575</xdr:rowOff>
    </xdr:from>
    <xdr:to>
      <xdr:col>2</xdr:col>
      <xdr:colOff>400050</xdr:colOff>
      <xdr:row>4</xdr:row>
      <xdr:rowOff>0</xdr:rowOff>
    </xdr:to>
    <xdr:pic>
      <xdr:nvPicPr>
        <xdr:cNvPr id="3" name="Picture 1" descr="EscudoES">
          <a:extLst>
            <a:ext uri="{FF2B5EF4-FFF2-40B4-BE49-F238E27FC236}">
              <a16:creationId xmlns:a16="http://schemas.microsoft.com/office/drawing/2014/main" id="{00000000-0008-0000-18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409700" y="28575"/>
          <a:ext cx="828675" cy="619125"/>
        </a:xfrm>
        <a:prstGeom prst="rect">
          <a:avLst/>
        </a:prstGeom>
        <a:noFill/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847725</xdr:colOff>
      <xdr:row>0</xdr:row>
      <xdr:rowOff>76200</xdr:rowOff>
    </xdr:from>
    <xdr:to>
      <xdr:col>2</xdr:col>
      <xdr:colOff>400050</xdr:colOff>
      <xdr:row>4</xdr:row>
      <xdr:rowOff>0</xdr:rowOff>
    </xdr:to>
    <xdr:pic>
      <xdr:nvPicPr>
        <xdr:cNvPr id="2" name="1 Imagen" descr="C:\Users\CLAUMY\Desktop\escudo.gif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grayscl/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6325" y="76200"/>
          <a:ext cx="1000125" cy="714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85725</xdr:colOff>
      <xdr:row>2</xdr:row>
      <xdr:rowOff>28575</xdr:rowOff>
    </xdr:from>
    <xdr:to>
      <xdr:col>1</xdr:col>
      <xdr:colOff>266700</xdr:colOff>
      <xdr:row>2</xdr:row>
      <xdr:rowOff>209550</xdr:rowOff>
    </xdr:to>
    <xdr:sp macro="" textlink="">
      <xdr:nvSpPr>
        <xdr:cNvPr id="2049" name="Oval 1">
          <a:extLst>
            <a:ext uri="{FF2B5EF4-FFF2-40B4-BE49-F238E27FC236}">
              <a16:creationId xmlns:a16="http://schemas.microsoft.com/office/drawing/2014/main" id="{00000000-0008-0000-1A00-000001080000}"/>
            </a:ext>
          </a:extLst>
        </xdr:cNvPr>
        <xdr:cNvSpPr>
          <a:spLocks noChangeArrowheads="1"/>
        </xdr:cNvSpPr>
      </xdr:nvSpPr>
      <xdr:spPr bwMode="auto">
        <a:xfrm>
          <a:off x="447675" y="190500"/>
          <a:ext cx="180975" cy="180975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85725</xdr:colOff>
      <xdr:row>2</xdr:row>
      <xdr:rowOff>28575</xdr:rowOff>
    </xdr:from>
    <xdr:to>
      <xdr:col>2</xdr:col>
      <xdr:colOff>266700</xdr:colOff>
      <xdr:row>2</xdr:row>
      <xdr:rowOff>209550</xdr:rowOff>
    </xdr:to>
    <xdr:sp macro="" textlink="">
      <xdr:nvSpPr>
        <xdr:cNvPr id="2050" name="Oval 2">
          <a:extLst>
            <a:ext uri="{FF2B5EF4-FFF2-40B4-BE49-F238E27FC236}">
              <a16:creationId xmlns:a16="http://schemas.microsoft.com/office/drawing/2014/main" id="{00000000-0008-0000-1A00-000002080000}"/>
            </a:ext>
          </a:extLst>
        </xdr:cNvPr>
        <xdr:cNvSpPr>
          <a:spLocks noChangeArrowheads="1"/>
        </xdr:cNvSpPr>
      </xdr:nvSpPr>
      <xdr:spPr bwMode="auto">
        <a:xfrm>
          <a:off x="781050" y="190500"/>
          <a:ext cx="180975" cy="180975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85725</xdr:colOff>
      <xdr:row>2</xdr:row>
      <xdr:rowOff>28575</xdr:rowOff>
    </xdr:from>
    <xdr:to>
      <xdr:col>3</xdr:col>
      <xdr:colOff>266700</xdr:colOff>
      <xdr:row>2</xdr:row>
      <xdr:rowOff>209550</xdr:rowOff>
    </xdr:to>
    <xdr:sp macro="" textlink="">
      <xdr:nvSpPr>
        <xdr:cNvPr id="2051" name="Oval 3">
          <a:extLst>
            <a:ext uri="{FF2B5EF4-FFF2-40B4-BE49-F238E27FC236}">
              <a16:creationId xmlns:a16="http://schemas.microsoft.com/office/drawing/2014/main" id="{00000000-0008-0000-1A00-000003080000}"/>
            </a:ext>
          </a:extLst>
        </xdr:cNvPr>
        <xdr:cNvSpPr>
          <a:spLocks noChangeArrowheads="1"/>
        </xdr:cNvSpPr>
      </xdr:nvSpPr>
      <xdr:spPr bwMode="auto">
        <a:xfrm>
          <a:off x="1114425" y="190500"/>
          <a:ext cx="180975" cy="180975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85725</xdr:colOff>
      <xdr:row>2</xdr:row>
      <xdr:rowOff>28575</xdr:rowOff>
    </xdr:from>
    <xdr:to>
      <xdr:col>4</xdr:col>
      <xdr:colOff>266700</xdr:colOff>
      <xdr:row>2</xdr:row>
      <xdr:rowOff>209550</xdr:rowOff>
    </xdr:to>
    <xdr:sp macro="" textlink="">
      <xdr:nvSpPr>
        <xdr:cNvPr id="2052" name="Oval 4">
          <a:extLst>
            <a:ext uri="{FF2B5EF4-FFF2-40B4-BE49-F238E27FC236}">
              <a16:creationId xmlns:a16="http://schemas.microsoft.com/office/drawing/2014/main" id="{00000000-0008-0000-1A00-000004080000}"/>
            </a:ext>
          </a:extLst>
        </xdr:cNvPr>
        <xdr:cNvSpPr>
          <a:spLocks noChangeArrowheads="1"/>
        </xdr:cNvSpPr>
      </xdr:nvSpPr>
      <xdr:spPr bwMode="auto">
        <a:xfrm>
          <a:off x="1447800" y="190500"/>
          <a:ext cx="180975" cy="180975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85725</xdr:colOff>
      <xdr:row>3</xdr:row>
      <xdr:rowOff>28575</xdr:rowOff>
    </xdr:from>
    <xdr:to>
      <xdr:col>1</xdr:col>
      <xdr:colOff>266700</xdr:colOff>
      <xdr:row>3</xdr:row>
      <xdr:rowOff>209550</xdr:rowOff>
    </xdr:to>
    <xdr:sp macro="" textlink="">
      <xdr:nvSpPr>
        <xdr:cNvPr id="2053" name="Oval 5">
          <a:extLst>
            <a:ext uri="{FF2B5EF4-FFF2-40B4-BE49-F238E27FC236}">
              <a16:creationId xmlns:a16="http://schemas.microsoft.com/office/drawing/2014/main" id="{00000000-0008-0000-1A00-000005080000}"/>
            </a:ext>
          </a:extLst>
        </xdr:cNvPr>
        <xdr:cNvSpPr>
          <a:spLocks noChangeArrowheads="1"/>
        </xdr:cNvSpPr>
      </xdr:nvSpPr>
      <xdr:spPr bwMode="auto">
        <a:xfrm>
          <a:off x="447675" y="409575"/>
          <a:ext cx="180975" cy="180975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85725</xdr:colOff>
      <xdr:row>3</xdr:row>
      <xdr:rowOff>28575</xdr:rowOff>
    </xdr:from>
    <xdr:to>
      <xdr:col>2</xdr:col>
      <xdr:colOff>266700</xdr:colOff>
      <xdr:row>3</xdr:row>
      <xdr:rowOff>209550</xdr:rowOff>
    </xdr:to>
    <xdr:sp macro="" textlink="">
      <xdr:nvSpPr>
        <xdr:cNvPr id="2054" name="Oval 6">
          <a:extLst>
            <a:ext uri="{FF2B5EF4-FFF2-40B4-BE49-F238E27FC236}">
              <a16:creationId xmlns:a16="http://schemas.microsoft.com/office/drawing/2014/main" id="{00000000-0008-0000-1A00-000006080000}"/>
            </a:ext>
          </a:extLst>
        </xdr:cNvPr>
        <xdr:cNvSpPr>
          <a:spLocks noChangeArrowheads="1"/>
        </xdr:cNvSpPr>
      </xdr:nvSpPr>
      <xdr:spPr bwMode="auto">
        <a:xfrm>
          <a:off x="781050" y="409575"/>
          <a:ext cx="180975" cy="180975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85725</xdr:colOff>
      <xdr:row>3</xdr:row>
      <xdr:rowOff>28575</xdr:rowOff>
    </xdr:from>
    <xdr:to>
      <xdr:col>3</xdr:col>
      <xdr:colOff>266700</xdr:colOff>
      <xdr:row>3</xdr:row>
      <xdr:rowOff>209550</xdr:rowOff>
    </xdr:to>
    <xdr:sp macro="" textlink="">
      <xdr:nvSpPr>
        <xdr:cNvPr id="2055" name="Oval 7">
          <a:extLst>
            <a:ext uri="{FF2B5EF4-FFF2-40B4-BE49-F238E27FC236}">
              <a16:creationId xmlns:a16="http://schemas.microsoft.com/office/drawing/2014/main" id="{00000000-0008-0000-1A00-000007080000}"/>
            </a:ext>
          </a:extLst>
        </xdr:cNvPr>
        <xdr:cNvSpPr>
          <a:spLocks noChangeArrowheads="1"/>
        </xdr:cNvSpPr>
      </xdr:nvSpPr>
      <xdr:spPr bwMode="auto">
        <a:xfrm>
          <a:off x="1114425" y="409575"/>
          <a:ext cx="180975" cy="180975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85725</xdr:colOff>
      <xdr:row>3</xdr:row>
      <xdr:rowOff>28575</xdr:rowOff>
    </xdr:from>
    <xdr:to>
      <xdr:col>4</xdr:col>
      <xdr:colOff>266700</xdr:colOff>
      <xdr:row>3</xdr:row>
      <xdr:rowOff>209550</xdr:rowOff>
    </xdr:to>
    <xdr:sp macro="" textlink="">
      <xdr:nvSpPr>
        <xdr:cNvPr id="2056" name="Oval 8">
          <a:extLst>
            <a:ext uri="{FF2B5EF4-FFF2-40B4-BE49-F238E27FC236}">
              <a16:creationId xmlns:a16="http://schemas.microsoft.com/office/drawing/2014/main" id="{00000000-0008-0000-1A00-000008080000}"/>
            </a:ext>
          </a:extLst>
        </xdr:cNvPr>
        <xdr:cNvSpPr>
          <a:spLocks noChangeArrowheads="1"/>
        </xdr:cNvSpPr>
      </xdr:nvSpPr>
      <xdr:spPr bwMode="auto">
        <a:xfrm>
          <a:off x="1447800" y="409575"/>
          <a:ext cx="180975" cy="180975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85725</xdr:colOff>
      <xdr:row>4</xdr:row>
      <xdr:rowOff>28575</xdr:rowOff>
    </xdr:from>
    <xdr:to>
      <xdr:col>1</xdr:col>
      <xdr:colOff>266700</xdr:colOff>
      <xdr:row>4</xdr:row>
      <xdr:rowOff>209550</xdr:rowOff>
    </xdr:to>
    <xdr:sp macro="" textlink="">
      <xdr:nvSpPr>
        <xdr:cNvPr id="2057" name="Oval 9">
          <a:extLst>
            <a:ext uri="{FF2B5EF4-FFF2-40B4-BE49-F238E27FC236}">
              <a16:creationId xmlns:a16="http://schemas.microsoft.com/office/drawing/2014/main" id="{00000000-0008-0000-1A00-000009080000}"/>
            </a:ext>
          </a:extLst>
        </xdr:cNvPr>
        <xdr:cNvSpPr>
          <a:spLocks noChangeArrowheads="1"/>
        </xdr:cNvSpPr>
      </xdr:nvSpPr>
      <xdr:spPr bwMode="auto">
        <a:xfrm>
          <a:off x="447675" y="628650"/>
          <a:ext cx="180975" cy="180975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85725</xdr:colOff>
      <xdr:row>4</xdr:row>
      <xdr:rowOff>28575</xdr:rowOff>
    </xdr:from>
    <xdr:to>
      <xdr:col>2</xdr:col>
      <xdr:colOff>266700</xdr:colOff>
      <xdr:row>4</xdr:row>
      <xdr:rowOff>209550</xdr:rowOff>
    </xdr:to>
    <xdr:sp macro="" textlink="">
      <xdr:nvSpPr>
        <xdr:cNvPr id="2058" name="Oval 10">
          <a:extLst>
            <a:ext uri="{FF2B5EF4-FFF2-40B4-BE49-F238E27FC236}">
              <a16:creationId xmlns:a16="http://schemas.microsoft.com/office/drawing/2014/main" id="{00000000-0008-0000-1A00-00000A080000}"/>
            </a:ext>
          </a:extLst>
        </xdr:cNvPr>
        <xdr:cNvSpPr>
          <a:spLocks noChangeArrowheads="1"/>
        </xdr:cNvSpPr>
      </xdr:nvSpPr>
      <xdr:spPr bwMode="auto">
        <a:xfrm>
          <a:off x="781050" y="628650"/>
          <a:ext cx="180975" cy="180975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85725</xdr:colOff>
      <xdr:row>4</xdr:row>
      <xdr:rowOff>28575</xdr:rowOff>
    </xdr:from>
    <xdr:to>
      <xdr:col>3</xdr:col>
      <xdr:colOff>266700</xdr:colOff>
      <xdr:row>4</xdr:row>
      <xdr:rowOff>209550</xdr:rowOff>
    </xdr:to>
    <xdr:sp macro="" textlink="">
      <xdr:nvSpPr>
        <xdr:cNvPr id="2059" name="Oval 11">
          <a:extLst>
            <a:ext uri="{FF2B5EF4-FFF2-40B4-BE49-F238E27FC236}">
              <a16:creationId xmlns:a16="http://schemas.microsoft.com/office/drawing/2014/main" id="{00000000-0008-0000-1A00-00000B080000}"/>
            </a:ext>
          </a:extLst>
        </xdr:cNvPr>
        <xdr:cNvSpPr>
          <a:spLocks noChangeArrowheads="1"/>
        </xdr:cNvSpPr>
      </xdr:nvSpPr>
      <xdr:spPr bwMode="auto">
        <a:xfrm>
          <a:off x="1114425" y="628650"/>
          <a:ext cx="180975" cy="180975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85725</xdr:colOff>
      <xdr:row>4</xdr:row>
      <xdr:rowOff>28575</xdr:rowOff>
    </xdr:from>
    <xdr:to>
      <xdr:col>4</xdr:col>
      <xdr:colOff>266700</xdr:colOff>
      <xdr:row>4</xdr:row>
      <xdr:rowOff>209550</xdr:rowOff>
    </xdr:to>
    <xdr:sp macro="" textlink="">
      <xdr:nvSpPr>
        <xdr:cNvPr id="2060" name="Oval 12">
          <a:extLst>
            <a:ext uri="{FF2B5EF4-FFF2-40B4-BE49-F238E27FC236}">
              <a16:creationId xmlns:a16="http://schemas.microsoft.com/office/drawing/2014/main" id="{00000000-0008-0000-1A00-00000C080000}"/>
            </a:ext>
          </a:extLst>
        </xdr:cNvPr>
        <xdr:cNvSpPr>
          <a:spLocks noChangeArrowheads="1"/>
        </xdr:cNvSpPr>
      </xdr:nvSpPr>
      <xdr:spPr bwMode="auto">
        <a:xfrm>
          <a:off x="1447800" y="628650"/>
          <a:ext cx="180975" cy="180975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85725</xdr:colOff>
      <xdr:row>5</xdr:row>
      <xdr:rowOff>28575</xdr:rowOff>
    </xdr:from>
    <xdr:to>
      <xdr:col>1</xdr:col>
      <xdr:colOff>266700</xdr:colOff>
      <xdr:row>5</xdr:row>
      <xdr:rowOff>209550</xdr:rowOff>
    </xdr:to>
    <xdr:sp macro="" textlink="">
      <xdr:nvSpPr>
        <xdr:cNvPr id="2061" name="Oval 13">
          <a:extLst>
            <a:ext uri="{FF2B5EF4-FFF2-40B4-BE49-F238E27FC236}">
              <a16:creationId xmlns:a16="http://schemas.microsoft.com/office/drawing/2014/main" id="{00000000-0008-0000-1A00-00000D080000}"/>
            </a:ext>
          </a:extLst>
        </xdr:cNvPr>
        <xdr:cNvSpPr>
          <a:spLocks noChangeArrowheads="1"/>
        </xdr:cNvSpPr>
      </xdr:nvSpPr>
      <xdr:spPr bwMode="auto">
        <a:xfrm>
          <a:off x="447675" y="847725"/>
          <a:ext cx="180975" cy="180975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85725</xdr:colOff>
      <xdr:row>5</xdr:row>
      <xdr:rowOff>28575</xdr:rowOff>
    </xdr:from>
    <xdr:to>
      <xdr:col>2</xdr:col>
      <xdr:colOff>266700</xdr:colOff>
      <xdr:row>5</xdr:row>
      <xdr:rowOff>209550</xdr:rowOff>
    </xdr:to>
    <xdr:sp macro="" textlink="">
      <xdr:nvSpPr>
        <xdr:cNvPr id="2062" name="Oval 14">
          <a:extLst>
            <a:ext uri="{FF2B5EF4-FFF2-40B4-BE49-F238E27FC236}">
              <a16:creationId xmlns:a16="http://schemas.microsoft.com/office/drawing/2014/main" id="{00000000-0008-0000-1A00-00000E080000}"/>
            </a:ext>
          </a:extLst>
        </xdr:cNvPr>
        <xdr:cNvSpPr>
          <a:spLocks noChangeArrowheads="1"/>
        </xdr:cNvSpPr>
      </xdr:nvSpPr>
      <xdr:spPr bwMode="auto">
        <a:xfrm>
          <a:off x="781050" y="847725"/>
          <a:ext cx="180975" cy="180975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85725</xdr:colOff>
      <xdr:row>5</xdr:row>
      <xdr:rowOff>28575</xdr:rowOff>
    </xdr:from>
    <xdr:to>
      <xdr:col>3</xdr:col>
      <xdr:colOff>266700</xdr:colOff>
      <xdr:row>5</xdr:row>
      <xdr:rowOff>209550</xdr:rowOff>
    </xdr:to>
    <xdr:sp macro="" textlink="">
      <xdr:nvSpPr>
        <xdr:cNvPr id="2063" name="Oval 15">
          <a:extLst>
            <a:ext uri="{FF2B5EF4-FFF2-40B4-BE49-F238E27FC236}">
              <a16:creationId xmlns:a16="http://schemas.microsoft.com/office/drawing/2014/main" id="{00000000-0008-0000-1A00-00000F080000}"/>
            </a:ext>
          </a:extLst>
        </xdr:cNvPr>
        <xdr:cNvSpPr>
          <a:spLocks noChangeArrowheads="1"/>
        </xdr:cNvSpPr>
      </xdr:nvSpPr>
      <xdr:spPr bwMode="auto">
        <a:xfrm>
          <a:off x="1114425" y="847725"/>
          <a:ext cx="180975" cy="180975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85725</xdr:colOff>
      <xdr:row>5</xdr:row>
      <xdr:rowOff>28575</xdr:rowOff>
    </xdr:from>
    <xdr:to>
      <xdr:col>4</xdr:col>
      <xdr:colOff>266700</xdr:colOff>
      <xdr:row>5</xdr:row>
      <xdr:rowOff>209550</xdr:rowOff>
    </xdr:to>
    <xdr:sp macro="" textlink="">
      <xdr:nvSpPr>
        <xdr:cNvPr id="2064" name="Oval 16">
          <a:extLst>
            <a:ext uri="{FF2B5EF4-FFF2-40B4-BE49-F238E27FC236}">
              <a16:creationId xmlns:a16="http://schemas.microsoft.com/office/drawing/2014/main" id="{00000000-0008-0000-1A00-000010080000}"/>
            </a:ext>
          </a:extLst>
        </xdr:cNvPr>
        <xdr:cNvSpPr>
          <a:spLocks noChangeArrowheads="1"/>
        </xdr:cNvSpPr>
      </xdr:nvSpPr>
      <xdr:spPr bwMode="auto">
        <a:xfrm>
          <a:off x="1447800" y="847725"/>
          <a:ext cx="180975" cy="180975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85725</xdr:colOff>
      <xdr:row>6</xdr:row>
      <xdr:rowOff>28575</xdr:rowOff>
    </xdr:from>
    <xdr:to>
      <xdr:col>1</xdr:col>
      <xdr:colOff>266700</xdr:colOff>
      <xdr:row>6</xdr:row>
      <xdr:rowOff>209550</xdr:rowOff>
    </xdr:to>
    <xdr:sp macro="" textlink="">
      <xdr:nvSpPr>
        <xdr:cNvPr id="2065" name="Oval 17">
          <a:extLst>
            <a:ext uri="{FF2B5EF4-FFF2-40B4-BE49-F238E27FC236}">
              <a16:creationId xmlns:a16="http://schemas.microsoft.com/office/drawing/2014/main" id="{00000000-0008-0000-1A00-000011080000}"/>
            </a:ext>
          </a:extLst>
        </xdr:cNvPr>
        <xdr:cNvSpPr>
          <a:spLocks noChangeArrowheads="1"/>
        </xdr:cNvSpPr>
      </xdr:nvSpPr>
      <xdr:spPr bwMode="auto">
        <a:xfrm>
          <a:off x="447675" y="1066800"/>
          <a:ext cx="180975" cy="180975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85725</xdr:colOff>
      <xdr:row>6</xdr:row>
      <xdr:rowOff>28575</xdr:rowOff>
    </xdr:from>
    <xdr:to>
      <xdr:col>2</xdr:col>
      <xdr:colOff>266700</xdr:colOff>
      <xdr:row>6</xdr:row>
      <xdr:rowOff>209550</xdr:rowOff>
    </xdr:to>
    <xdr:sp macro="" textlink="">
      <xdr:nvSpPr>
        <xdr:cNvPr id="2066" name="Oval 18">
          <a:extLst>
            <a:ext uri="{FF2B5EF4-FFF2-40B4-BE49-F238E27FC236}">
              <a16:creationId xmlns:a16="http://schemas.microsoft.com/office/drawing/2014/main" id="{00000000-0008-0000-1A00-000012080000}"/>
            </a:ext>
          </a:extLst>
        </xdr:cNvPr>
        <xdr:cNvSpPr>
          <a:spLocks noChangeArrowheads="1"/>
        </xdr:cNvSpPr>
      </xdr:nvSpPr>
      <xdr:spPr bwMode="auto">
        <a:xfrm>
          <a:off x="781050" y="1066800"/>
          <a:ext cx="180975" cy="180975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85725</xdr:colOff>
      <xdr:row>6</xdr:row>
      <xdr:rowOff>28575</xdr:rowOff>
    </xdr:from>
    <xdr:to>
      <xdr:col>3</xdr:col>
      <xdr:colOff>266700</xdr:colOff>
      <xdr:row>6</xdr:row>
      <xdr:rowOff>209550</xdr:rowOff>
    </xdr:to>
    <xdr:sp macro="" textlink="">
      <xdr:nvSpPr>
        <xdr:cNvPr id="2067" name="Oval 19">
          <a:extLst>
            <a:ext uri="{FF2B5EF4-FFF2-40B4-BE49-F238E27FC236}">
              <a16:creationId xmlns:a16="http://schemas.microsoft.com/office/drawing/2014/main" id="{00000000-0008-0000-1A00-000013080000}"/>
            </a:ext>
          </a:extLst>
        </xdr:cNvPr>
        <xdr:cNvSpPr>
          <a:spLocks noChangeArrowheads="1"/>
        </xdr:cNvSpPr>
      </xdr:nvSpPr>
      <xdr:spPr bwMode="auto">
        <a:xfrm>
          <a:off x="1114425" y="1066800"/>
          <a:ext cx="180975" cy="180975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85725</xdr:colOff>
      <xdr:row>6</xdr:row>
      <xdr:rowOff>28575</xdr:rowOff>
    </xdr:from>
    <xdr:to>
      <xdr:col>4</xdr:col>
      <xdr:colOff>266700</xdr:colOff>
      <xdr:row>6</xdr:row>
      <xdr:rowOff>209550</xdr:rowOff>
    </xdr:to>
    <xdr:sp macro="" textlink="">
      <xdr:nvSpPr>
        <xdr:cNvPr id="2068" name="Oval 20">
          <a:extLst>
            <a:ext uri="{FF2B5EF4-FFF2-40B4-BE49-F238E27FC236}">
              <a16:creationId xmlns:a16="http://schemas.microsoft.com/office/drawing/2014/main" id="{00000000-0008-0000-1A00-000014080000}"/>
            </a:ext>
          </a:extLst>
        </xdr:cNvPr>
        <xdr:cNvSpPr>
          <a:spLocks noChangeArrowheads="1"/>
        </xdr:cNvSpPr>
      </xdr:nvSpPr>
      <xdr:spPr bwMode="auto">
        <a:xfrm>
          <a:off x="1447800" y="1066800"/>
          <a:ext cx="180975" cy="180975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85725</xdr:colOff>
      <xdr:row>2</xdr:row>
      <xdr:rowOff>28575</xdr:rowOff>
    </xdr:from>
    <xdr:to>
      <xdr:col>7</xdr:col>
      <xdr:colOff>266700</xdr:colOff>
      <xdr:row>2</xdr:row>
      <xdr:rowOff>209550</xdr:rowOff>
    </xdr:to>
    <xdr:sp macro="" textlink="">
      <xdr:nvSpPr>
        <xdr:cNvPr id="2069" name="Oval 21">
          <a:extLst>
            <a:ext uri="{FF2B5EF4-FFF2-40B4-BE49-F238E27FC236}">
              <a16:creationId xmlns:a16="http://schemas.microsoft.com/office/drawing/2014/main" id="{00000000-0008-0000-1A00-000015080000}"/>
            </a:ext>
          </a:extLst>
        </xdr:cNvPr>
        <xdr:cNvSpPr>
          <a:spLocks noChangeArrowheads="1"/>
        </xdr:cNvSpPr>
      </xdr:nvSpPr>
      <xdr:spPr bwMode="auto">
        <a:xfrm>
          <a:off x="2295525" y="190500"/>
          <a:ext cx="180975" cy="180975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85725</xdr:colOff>
      <xdr:row>2</xdr:row>
      <xdr:rowOff>28575</xdr:rowOff>
    </xdr:from>
    <xdr:to>
      <xdr:col>8</xdr:col>
      <xdr:colOff>266700</xdr:colOff>
      <xdr:row>2</xdr:row>
      <xdr:rowOff>209550</xdr:rowOff>
    </xdr:to>
    <xdr:sp macro="" textlink="">
      <xdr:nvSpPr>
        <xdr:cNvPr id="2070" name="Oval 22">
          <a:extLst>
            <a:ext uri="{FF2B5EF4-FFF2-40B4-BE49-F238E27FC236}">
              <a16:creationId xmlns:a16="http://schemas.microsoft.com/office/drawing/2014/main" id="{00000000-0008-0000-1A00-000016080000}"/>
            </a:ext>
          </a:extLst>
        </xdr:cNvPr>
        <xdr:cNvSpPr>
          <a:spLocks noChangeArrowheads="1"/>
        </xdr:cNvSpPr>
      </xdr:nvSpPr>
      <xdr:spPr bwMode="auto">
        <a:xfrm>
          <a:off x="2657475" y="190500"/>
          <a:ext cx="180975" cy="180975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85725</xdr:colOff>
      <xdr:row>2</xdr:row>
      <xdr:rowOff>28575</xdr:rowOff>
    </xdr:from>
    <xdr:to>
      <xdr:col>9</xdr:col>
      <xdr:colOff>266700</xdr:colOff>
      <xdr:row>2</xdr:row>
      <xdr:rowOff>209550</xdr:rowOff>
    </xdr:to>
    <xdr:sp macro="" textlink="">
      <xdr:nvSpPr>
        <xdr:cNvPr id="2071" name="Oval 23">
          <a:extLst>
            <a:ext uri="{FF2B5EF4-FFF2-40B4-BE49-F238E27FC236}">
              <a16:creationId xmlns:a16="http://schemas.microsoft.com/office/drawing/2014/main" id="{00000000-0008-0000-1A00-000017080000}"/>
            </a:ext>
          </a:extLst>
        </xdr:cNvPr>
        <xdr:cNvSpPr>
          <a:spLocks noChangeArrowheads="1"/>
        </xdr:cNvSpPr>
      </xdr:nvSpPr>
      <xdr:spPr bwMode="auto">
        <a:xfrm>
          <a:off x="3019425" y="190500"/>
          <a:ext cx="180975" cy="180975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85725</xdr:colOff>
      <xdr:row>2</xdr:row>
      <xdr:rowOff>28575</xdr:rowOff>
    </xdr:from>
    <xdr:to>
      <xdr:col>10</xdr:col>
      <xdr:colOff>266700</xdr:colOff>
      <xdr:row>2</xdr:row>
      <xdr:rowOff>209550</xdr:rowOff>
    </xdr:to>
    <xdr:sp macro="" textlink="">
      <xdr:nvSpPr>
        <xdr:cNvPr id="2072" name="Oval 24">
          <a:extLst>
            <a:ext uri="{FF2B5EF4-FFF2-40B4-BE49-F238E27FC236}">
              <a16:creationId xmlns:a16="http://schemas.microsoft.com/office/drawing/2014/main" id="{00000000-0008-0000-1A00-000018080000}"/>
            </a:ext>
          </a:extLst>
        </xdr:cNvPr>
        <xdr:cNvSpPr>
          <a:spLocks noChangeArrowheads="1"/>
        </xdr:cNvSpPr>
      </xdr:nvSpPr>
      <xdr:spPr bwMode="auto">
        <a:xfrm>
          <a:off x="3381375" y="190500"/>
          <a:ext cx="180975" cy="180975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85725</xdr:colOff>
      <xdr:row>3</xdr:row>
      <xdr:rowOff>28575</xdr:rowOff>
    </xdr:from>
    <xdr:to>
      <xdr:col>7</xdr:col>
      <xdr:colOff>266700</xdr:colOff>
      <xdr:row>3</xdr:row>
      <xdr:rowOff>209550</xdr:rowOff>
    </xdr:to>
    <xdr:sp macro="" textlink="">
      <xdr:nvSpPr>
        <xdr:cNvPr id="2073" name="Oval 25">
          <a:extLst>
            <a:ext uri="{FF2B5EF4-FFF2-40B4-BE49-F238E27FC236}">
              <a16:creationId xmlns:a16="http://schemas.microsoft.com/office/drawing/2014/main" id="{00000000-0008-0000-1A00-000019080000}"/>
            </a:ext>
          </a:extLst>
        </xdr:cNvPr>
        <xdr:cNvSpPr>
          <a:spLocks noChangeArrowheads="1"/>
        </xdr:cNvSpPr>
      </xdr:nvSpPr>
      <xdr:spPr bwMode="auto">
        <a:xfrm>
          <a:off x="2295525" y="409575"/>
          <a:ext cx="180975" cy="180975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85725</xdr:colOff>
      <xdr:row>3</xdr:row>
      <xdr:rowOff>28575</xdr:rowOff>
    </xdr:from>
    <xdr:to>
      <xdr:col>8</xdr:col>
      <xdr:colOff>266700</xdr:colOff>
      <xdr:row>3</xdr:row>
      <xdr:rowOff>209550</xdr:rowOff>
    </xdr:to>
    <xdr:sp macro="" textlink="">
      <xdr:nvSpPr>
        <xdr:cNvPr id="2074" name="Oval 26">
          <a:extLst>
            <a:ext uri="{FF2B5EF4-FFF2-40B4-BE49-F238E27FC236}">
              <a16:creationId xmlns:a16="http://schemas.microsoft.com/office/drawing/2014/main" id="{00000000-0008-0000-1A00-00001A080000}"/>
            </a:ext>
          </a:extLst>
        </xdr:cNvPr>
        <xdr:cNvSpPr>
          <a:spLocks noChangeArrowheads="1"/>
        </xdr:cNvSpPr>
      </xdr:nvSpPr>
      <xdr:spPr bwMode="auto">
        <a:xfrm>
          <a:off x="2657475" y="409575"/>
          <a:ext cx="180975" cy="180975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85725</xdr:colOff>
      <xdr:row>3</xdr:row>
      <xdr:rowOff>28575</xdr:rowOff>
    </xdr:from>
    <xdr:to>
      <xdr:col>9</xdr:col>
      <xdr:colOff>266700</xdr:colOff>
      <xdr:row>3</xdr:row>
      <xdr:rowOff>209550</xdr:rowOff>
    </xdr:to>
    <xdr:sp macro="" textlink="">
      <xdr:nvSpPr>
        <xdr:cNvPr id="2075" name="Oval 27">
          <a:extLst>
            <a:ext uri="{FF2B5EF4-FFF2-40B4-BE49-F238E27FC236}">
              <a16:creationId xmlns:a16="http://schemas.microsoft.com/office/drawing/2014/main" id="{00000000-0008-0000-1A00-00001B080000}"/>
            </a:ext>
          </a:extLst>
        </xdr:cNvPr>
        <xdr:cNvSpPr>
          <a:spLocks noChangeArrowheads="1"/>
        </xdr:cNvSpPr>
      </xdr:nvSpPr>
      <xdr:spPr bwMode="auto">
        <a:xfrm>
          <a:off x="3019425" y="409575"/>
          <a:ext cx="180975" cy="180975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85725</xdr:colOff>
      <xdr:row>3</xdr:row>
      <xdr:rowOff>28575</xdr:rowOff>
    </xdr:from>
    <xdr:to>
      <xdr:col>10</xdr:col>
      <xdr:colOff>266700</xdr:colOff>
      <xdr:row>3</xdr:row>
      <xdr:rowOff>209550</xdr:rowOff>
    </xdr:to>
    <xdr:sp macro="" textlink="">
      <xdr:nvSpPr>
        <xdr:cNvPr id="2076" name="Oval 28">
          <a:extLst>
            <a:ext uri="{FF2B5EF4-FFF2-40B4-BE49-F238E27FC236}">
              <a16:creationId xmlns:a16="http://schemas.microsoft.com/office/drawing/2014/main" id="{00000000-0008-0000-1A00-00001C080000}"/>
            </a:ext>
          </a:extLst>
        </xdr:cNvPr>
        <xdr:cNvSpPr>
          <a:spLocks noChangeArrowheads="1"/>
        </xdr:cNvSpPr>
      </xdr:nvSpPr>
      <xdr:spPr bwMode="auto">
        <a:xfrm>
          <a:off x="3381375" y="409575"/>
          <a:ext cx="180975" cy="180975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85725</xdr:colOff>
      <xdr:row>4</xdr:row>
      <xdr:rowOff>28575</xdr:rowOff>
    </xdr:from>
    <xdr:to>
      <xdr:col>7</xdr:col>
      <xdr:colOff>266700</xdr:colOff>
      <xdr:row>4</xdr:row>
      <xdr:rowOff>209550</xdr:rowOff>
    </xdr:to>
    <xdr:sp macro="" textlink="">
      <xdr:nvSpPr>
        <xdr:cNvPr id="2077" name="Oval 29">
          <a:extLst>
            <a:ext uri="{FF2B5EF4-FFF2-40B4-BE49-F238E27FC236}">
              <a16:creationId xmlns:a16="http://schemas.microsoft.com/office/drawing/2014/main" id="{00000000-0008-0000-1A00-00001D080000}"/>
            </a:ext>
          </a:extLst>
        </xdr:cNvPr>
        <xdr:cNvSpPr>
          <a:spLocks noChangeArrowheads="1"/>
        </xdr:cNvSpPr>
      </xdr:nvSpPr>
      <xdr:spPr bwMode="auto">
        <a:xfrm>
          <a:off x="2295525" y="628650"/>
          <a:ext cx="180975" cy="180975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85725</xdr:colOff>
      <xdr:row>4</xdr:row>
      <xdr:rowOff>28575</xdr:rowOff>
    </xdr:from>
    <xdr:to>
      <xdr:col>8</xdr:col>
      <xdr:colOff>266700</xdr:colOff>
      <xdr:row>4</xdr:row>
      <xdr:rowOff>209550</xdr:rowOff>
    </xdr:to>
    <xdr:sp macro="" textlink="">
      <xdr:nvSpPr>
        <xdr:cNvPr id="2078" name="Oval 30">
          <a:extLst>
            <a:ext uri="{FF2B5EF4-FFF2-40B4-BE49-F238E27FC236}">
              <a16:creationId xmlns:a16="http://schemas.microsoft.com/office/drawing/2014/main" id="{00000000-0008-0000-1A00-00001E080000}"/>
            </a:ext>
          </a:extLst>
        </xdr:cNvPr>
        <xdr:cNvSpPr>
          <a:spLocks noChangeArrowheads="1"/>
        </xdr:cNvSpPr>
      </xdr:nvSpPr>
      <xdr:spPr bwMode="auto">
        <a:xfrm>
          <a:off x="2657475" y="628650"/>
          <a:ext cx="180975" cy="180975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85725</xdr:colOff>
      <xdr:row>4</xdr:row>
      <xdr:rowOff>28575</xdr:rowOff>
    </xdr:from>
    <xdr:to>
      <xdr:col>9</xdr:col>
      <xdr:colOff>266700</xdr:colOff>
      <xdr:row>4</xdr:row>
      <xdr:rowOff>209550</xdr:rowOff>
    </xdr:to>
    <xdr:sp macro="" textlink="">
      <xdr:nvSpPr>
        <xdr:cNvPr id="2079" name="Oval 31">
          <a:extLst>
            <a:ext uri="{FF2B5EF4-FFF2-40B4-BE49-F238E27FC236}">
              <a16:creationId xmlns:a16="http://schemas.microsoft.com/office/drawing/2014/main" id="{00000000-0008-0000-1A00-00001F080000}"/>
            </a:ext>
          </a:extLst>
        </xdr:cNvPr>
        <xdr:cNvSpPr>
          <a:spLocks noChangeArrowheads="1"/>
        </xdr:cNvSpPr>
      </xdr:nvSpPr>
      <xdr:spPr bwMode="auto">
        <a:xfrm>
          <a:off x="3019425" y="628650"/>
          <a:ext cx="180975" cy="180975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85725</xdr:colOff>
      <xdr:row>4</xdr:row>
      <xdr:rowOff>28575</xdr:rowOff>
    </xdr:from>
    <xdr:to>
      <xdr:col>10</xdr:col>
      <xdr:colOff>266700</xdr:colOff>
      <xdr:row>4</xdr:row>
      <xdr:rowOff>209550</xdr:rowOff>
    </xdr:to>
    <xdr:sp macro="" textlink="">
      <xdr:nvSpPr>
        <xdr:cNvPr id="2080" name="Oval 32">
          <a:extLst>
            <a:ext uri="{FF2B5EF4-FFF2-40B4-BE49-F238E27FC236}">
              <a16:creationId xmlns:a16="http://schemas.microsoft.com/office/drawing/2014/main" id="{00000000-0008-0000-1A00-000020080000}"/>
            </a:ext>
          </a:extLst>
        </xdr:cNvPr>
        <xdr:cNvSpPr>
          <a:spLocks noChangeArrowheads="1"/>
        </xdr:cNvSpPr>
      </xdr:nvSpPr>
      <xdr:spPr bwMode="auto">
        <a:xfrm>
          <a:off x="3381375" y="628650"/>
          <a:ext cx="180975" cy="180975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85725</xdr:colOff>
      <xdr:row>5</xdr:row>
      <xdr:rowOff>28575</xdr:rowOff>
    </xdr:from>
    <xdr:to>
      <xdr:col>7</xdr:col>
      <xdr:colOff>266700</xdr:colOff>
      <xdr:row>5</xdr:row>
      <xdr:rowOff>209550</xdr:rowOff>
    </xdr:to>
    <xdr:sp macro="" textlink="">
      <xdr:nvSpPr>
        <xdr:cNvPr id="2081" name="Oval 33">
          <a:extLst>
            <a:ext uri="{FF2B5EF4-FFF2-40B4-BE49-F238E27FC236}">
              <a16:creationId xmlns:a16="http://schemas.microsoft.com/office/drawing/2014/main" id="{00000000-0008-0000-1A00-000021080000}"/>
            </a:ext>
          </a:extLst>
        </xdr:cNvPr>
        <xdr:cNvSpPr>
          <a:spLocks noChangeArrowheads="1"/>
        </xdr:cNvSpPr>
      </xdr:nvSpPr>
      <xdr:spPr bwMode="auto">
        <a:xfrm>
          <a:off x="2295525" y="847725"/>
          <a:ext cx="180975" cy="180975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85725</xdr:colOff>
      <xdr:row>5</xdr:row>
      <xdr:rowOff>28575</xdr:rowOff>
    </xdr:from>
    <xdr:to>
      <xdr:col>8</xdr:col>
      <xdr:colOff>266700</xdr:colOff>
      <xdr:row>5</xdr:row>
      <xdr:rowOff>209550</xdr:rowOff>
    </xdr:to>
    <xdr:sp macro="" textlink="">
      <xdr:nvSpPr>
        <xdr:cNvPr id="2082" name="Oval 34">
          <a:extLst>
            <a:ext uri="{FF2B5EF4-FFF2-40B4-BE49-F238E27FC236}">
              <a16:creationId xmlns:a16="http://schemas.microsoft.com/office/drawing/2014/main" id="{00000000-0008-0000-1A00-000022080000}"/>
            </a:ext>
          </a:extLst>
        </xdr:cNvPr>
        <xdr:cNvSpPr>
          <a:spLocks noChangeArrowheads="1"/>
        </xdr:cNvSpPr>
      </xdr:nvSpPr>
      <xdr:spPr bwMode="auto">
        <a:xfrm>
          <a:off x="2657475" y="847725"/>
          <a:ext cx="180975" cy="180975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85725</xdr:colOff>
      <xdr:row>5</xdr:row>
      <xdr:rowOff>28575</xdr:rowOff>
    </xdr:from>
    <xdr:to>
      <xdr:col>9</xdr:col>
      <xdr:colOff>266700</xdr:colOff>
      <xdr:row>5</xdr:row>
      <xdr:rowOff>209550</xdr:rowOff>
    </xdr:to>
    <xdr:sp macro="" textlink="">
      <xdr:nvSpPr>
        <xdr:cNvPr id="2083" name="Oval 35">
          <a:extLst>
            <a:ext uri="{FF2B5EF4-FFF2-40B4-BE49-F238E27FC236}">
              <a16:creationId xmlns:a16="http://schemas.microsoft.com/office/drawing/2014/main" id="{00000000-0008-0000-1A00-000023080000}"/>
            </a:ext>
          </a:extLst>
        </xdr:cNvPr>
        <xdr:cNvSpPr>
          <a:spLocks noChangeArrowheads="1"/>
        </xdr:cNvSpPr>
      </xdr:nvSpPr>
      <xdr:spPr bwMode="auto">
        <a:xfrm>
          <a:off x="3019425" y="847725"/>
          <a:ext cx="180975" cy="180975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85725</xdr:colOff>
      <xdr:row>5</xdr:row>
      <xdr:rowOff>28575</xdr:rowOff>
    </xdr:from>
    <xdr:to>
      <xdr:col>10</xdr:col>
      <xdr:colOff>266700</xdr:colOff>
      <xdr:row>5</xdr:row>
      <xdr:rowOff>209550</xdr:rowOff>
    </xdr:to>
    <xdr:sp macro="" textlink="">
      <xdr:nvSpPr>
        <xdr:cNvPr id="2084" name="Oval 36">
          <a:extLst>
            <a:ext uri="{FF2B5EF4-FFF2-40B4-BE49-F238E27FC236}">
              <a16:creationId xmlns:a16="http://schemas.microsoft.com/office/drawing/2014/main" id="{00000000-0008-0000-1A00-000024080000}"/>
            </a:ext>
          </a:extLst>
        </xdr:cNvPr>
        <xdr:cNvSpPr>
          <a:spLocks noChangeArrowheads="1"/>
        </xdr:cNvSpPr>
      </xdr:nvSpPr>
      <xdr:spPr bwMode="auto">
        <a:xfrm>
          <a:off x="3381375" y="847725"/>
          <a:ext cx="180975" cy="180975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85725</xdr:colOff>
      <xdr:row>6</xdr:row>
      <xdr:rowOff>28575</xdr:rowOff>
    </xdr:from>
    <xdr:to>
      <xdr:col>7</xdr:col>
      <xdr:colOff>266700</xdr:colOff>
      <xdr:row>6</xdr:row>
      <xdr:rowOff>209550</xdr:rowOff>
    </xdr:to>
    <xdr:sp macro="" textlink="">
      <xdr:nvSpPr>
        <xdr:cNvPr id="2085" name="Oval 37">
          <a:extLst>
            <a:ext uri="{FF2B5EF4-FFF2-40B4-BE49-F238E27FC236}">
              <a16:creationId xmlns:a16="http://schemas.microsoft.com/office/drawing/2014/main" id="{00000000-0008-0000-1A00-000025080000}"/>
            </a:ext>
          </a:extLst>
        </xdr:cNvPr>
        <xdr:cNvSpPr>
          <a:spLocks noChangeArrowheads="1"/>
        </xdr:cNvSpPr>
      </xdr:nvSpPr>
      <xdr:spPr bwMode="auto">
        <a:xfrm>
          <a:off x="2295525" y="1066800"/>
          <a:ext cx="180975" cy="180975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85725</xdr:colOff>
      <xdr:row>6</xdr:row>
      <xdr:rowOff>28575</xdr:rowOff>
    </xdr:from>
    <xdr:to>
      <xdr:col>8</xdr:col>
      <xdr:colOff>266700</xdr:colOff>
      <xdr:row>6</xdr:row>
      <xdr:rowOff>209550</xdr:rowOff>
    </xdr:to>
    <xdr:sp macro="" textlink="">
      <xdr:nvSpPr>
        <xdr:cNvPr id="2086" name="Oval 38">
          <a:extLst>
            <a:ext uri="{FF2B5EF4-FFF2-40B4-BE49-F238E27FC236}">
              <a16:creationId xmlns:a16="http://schemas.microsoft.com/office/drawing/2014/main" id="{00000000-0008-0000-1A00-000026080000}"/>
            </a:ext>
          </a:extLst>
        </xdr:cNvPr>
        <xdr:cNvSpPr>
          <a:spLocks noChangeArrowheads="1"/>
        </xdr:cNvSpPr>
      </xdr:nvSpPr>
      <xdr:spPr bwMode="auto">
        <a:xfrm>
          <a:off x="2657475" y="1066800"/>
          <a:ext cx="180975" cy="180975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85725</xdr:colOff>
      <xdr:row>6</xdr:row>
      <xdr:rowOff>28575</xdr:rowOff>
    </xdr:from>
    <xdr:to>
      <xdr:col>9</xdr:col>
      <xdr:colOff>266700</xdr:colOff>
      <xdr:row>6</xdr:row>
      <xdr:rowOff>209550</xdr:rowOff>
    </xdr:to>
    <xdr:sp macro="" textlink="">
      <xdr:nvSpPr>
        <xdr:cNvPr id="2087" name="Oval 39">
          <a:extLst>
            <a:ext uri="{FF2B5EF4-FFF2-40B4-BE49-F238E27FC236}">
              <a16:creationId xmlns:a16="http://schemas.microsoft.com/office/drawing/2014/main" id="{00000000-0008-0000-1A00-000027080000}"/>
            </a:ext>
          </a:extLst>
        </xdr:cNvPr>
        <xdr:cNvSpPr>
          <a:spLocks noChangeArrowheads="1"/>
        </xdr:cNvSpPr>
      </xdr:nvSpPr>
      <xdr:spPr bwMode="auto">
        <a:xfrm>
          <a:off x="3019425" y="1066800"/>
          <a:ext cx="180975" cy="180975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85725</xdr:colOff>
      <xdr:row>6</xdr:row>
      <xdr:rowOff>28575</xdr:rowOff>
    </xdr:from>
    <xdr:to>
      <xdr:col>10</xdr:col>
      <xdr:colOff>266700</xdr:colOff>
      <xdr:row>6</xdr:row>
      <xdr:rowOff>209550</xdr:rowOff>
    </xdr:to>
    <xdr:sp macro="" textlink="">
      <xdr:nvSpPr>
        <xdr:cNvPr id="2088" name="Oval 40">
          <a:extLst>
            <a:ext uri="{FF2B5EF4-FFF2-40B4-BE49-F238E27FC236}">
              <a16:creationId xmlns:a16="http://schemas.microsoft.com/office/drawing/2014/main" id="{00000000-0008-0000-1A00-000028080000}"/>
            </a:ext>
          </a:extLst>
        </xdr:cNvPr>
        <xdr:cNvSpPr>
          <a:spLocks noChangeArrowheads="1"/>
        </xdr:cNvSpPr>
      </xdr:nvSpPr>
      <xdr:spPr bwMode="auto">
        <a:xfrm>
          <a:off x="3381375" y="1066800"/>
          <a:ext cx="180975" cy="180975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85725</xdr:colOff>
      <xdr:row>2</xdr:row>
      <xdr:rowOff>28575</xdr:rowOff>
    </xdr:from>
    <xdr:to>
      <xdr:col>13</xdr:col>
      <xdr:colOff>266700</xdr:colOff>
      <xdr:row>2</xdr:row>
      <xdr:rowOff>209550</xdr:rowOff>
    </xdr:to>
    <xdr:sp macro="" textlink="">
      <xdr:nvSpPr>
        <xdr:cNvPr id="2089" name="Oval 41">
          <a:extLst>
            <a:ext uri="{FF2B5EF4-FFF2-40B4-BE49-F238E27FC236}">
              <a16:creationId xmlns:a16="http://schemas.microsoft.com/office/drawing/2014/main" id="{00000000-0008-0000-1A00-000029080000}"/>
            </a:ext>
          </a:extLst>
        </xdr:cNvPr>
        <xdr:cNvSpPr>
          <a:spLocks noChangeArrowheads="1"/>
        </xdr:cNvSpPr>
      </xdr:nvSpPr>
      <xdr:spPr bwMode="auto">
        <a:xfrm>
          <a:off x="4229100" y="190500"/>
          <a:ext cx="180975" cy="180975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85725</xdr:colOff>
      <xdr:row>2</xdr:row>
      <xdr:rowOff>28575</xdr:rowOff>
    </xdr:from>
    <xdr:to>
      <xdr:col>14</xdr:col>
      <xdr:colOff>266700</xdr:colOff>
      <xdr:row>2</xdr:row>
      <xdr:rowOff>209550</xdr:rowOff>
    </xdr:to>
    <xdr:sp macro="" textlink="">
      <xdr:nvSpPr>
        <xdr:cNvPr id="2090" name="Oval 42">
          <a:extLst>
            <a:ext uri="{FF2B5EF4-FFF2-40B4-BE49-F238E27FC236}">
              <a16:creationId xmlns:a16="http://schemas.microsoft.com/office/drawing/2014/main" id="{00000000-0008-0000-1A00-00002A080000}"/>
            </a:ext>
          </a:extLst>
        </xdr:cNvPr>
        <xdr:cNvSpPr>
          <a:spLocks noChangeArrowheads="1"/>
        </xdr:cNvSpPr>
      </xdr:nvSpPr>
      <xdr:spPr bwMode="auto">
        <a:xfrm>
          <a:off x="4591050" y="190500"/>
          <a:ext cx="180975" cy="180975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85725</xdr:colOff>
      <xdr:row>2</xdr:row>
      <xdr:rowOff>28575</xdr:rowOff>
    </xdr:from>
    <xdr:to>
      <xdr:col>15</xdr:col>
      <xdr:colOff>266700</xdr:colOff>
      <xdr:row>2</xdr:row>
      <xdr:rowOff>209550</xdr:rowOff>
    </xdr:to>
    <xdr:sp macro="" textlink="">
      <xdr:nvSpPr>
        <xdr:cNvPr id="2091" name="Oval 43">
          <a:extLst>
            <a:ext uri="{FF2B5EF4-FFF2-40B4-BE49-F238E27FC236}">
              <a16:creationId xmlns:a16="http://schemas.microsoft.com/office/drawing/2014/main" id="{00000000-0008-0000-1A00-00002B080000}"/>
            </a:ext>
          </a:extLst>
        </xdr:cNvPr>
        <xdr:cNvSpPr>
          <a:spLocks noChangeArrowheads="1"/>
        </xdr:cNvSpPr>
      </xdr:nvSpPr>
      <xdr:spPr bwMode="auto">
        <a:xfrm>
          <a:off x="4953000" y="190500"/>
          <a:ext cx="180975" cy="180975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85725</xdr:colOff>
      <xdr:row>2</xdr:row>
      <xdr:rowOff>28575</xdr:rowOff>
    </xdr:from>
    <xdr:to>
      <xdr:col>16</xdr:col>
      <xdr:colOff>266700</xdr:colOff>
      <xdr:row>2</xdr:row>
      <xdr:rowOff>209550</xdr:rowOff>
    </xdr:to>
    <xdr:sp macro="" textlink="">
      <xdr:nvSpPr>
        <xdr:cNvPr id="2092" name="Oval 44">
          <a:extLst>
            <a:ext uri="{FF2B5EF4-FFF2-40B4-BE49-F238E27FC236}">
              <a16:creationId xmlns:a16="http://schemas.microsoft.com/office/drawing/2014/main" id="{00000000-0008-0000-1A00-00002C080000}"/>
            </a:ext>
          </a:extLst>
        </xdr:cNvPr>
        <xdr:cNvSpPr>
          <a:spLocks noChangeArrowheads="1"/>
        </xdr:cNvSpPr>
      </xdr:nvSpPr>
      <xdr:spPr bwMode="auto">
        <a:xfrm>
          <a:off x="5314950" y="190500"/>
          <a:ext cx="180975" cy="180975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85725</xdr:colOff>
      <xdr:row>3</xdr:row>
      <xdr:rowOff>28575</xdr:rowOff>
    </xdr:from>
    <xdr:to>
      <xdr:col>13</xdr:col>
      <xdr:colOff>266700</xdr:colOff>
      <xdr:row>3</xdr:row>
      <xdr:rowOff>209550</xdr:rowOff>
    </xdr:to>
    <xdr:sp macro="" textlink="">
      <xdr:nvSpPr>
        <xdr:cNvPr id="2093" name="Oval 45">
          <a:extLst>
            <a:ext uri="{FF2B5EF4-FFF2-40B4-BE49-F238E27FC236}">
              <a16:creationId xmlns:a16="http://schemas.microsoft.com/office/drawing/2014/main" id="{00000000-0008-0000-1A00-00002D080000}"/>
            </a:ext>
          </a:extLst>
        </xdr:cNvPr>
        <xdr:cNvSpPr>
          <a:spLocks noChangeArrowheads="1"/>
        </xdr:cNvSpPr>
      </xdr:nvSpPr>
      <xdr:spPr bwMode="auto">
        <a:xfrm>
          <a:off x="4229100" y="409575"/>
          <a:ext cx="180975" cy="180975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85725</xdr:colOff>
      <xdr:row>3</xdr:row>
      <xdr:rowOff>28575</xdr:rowOff>
    </xdr:from>
    <xdr:to>
      <xdr:col>14</xdr:col>
      <xdr:colOff>266700</xdr:colOff>
      <xdr:row>3</xdr:row>
      <xdr:rowOff>209550</xdr:rowOff>
    </xdr:to>
    <xdr:sp macro="" textlink="">
      <xdr:nvSpPr>
        <xdr:cNvPr id="2094" name="Oval 46">
          <a:extLst>
            <a:ext uri="{FF2B5EF4-FFF2-40B4-BE49-F238E27FC236}">
              <a16:creationId xmlns:a16="http://schemas.microsoft.com/office/drawing/2014/main" id="{00000000-0008-0000-1A00-00002E080000}"/>
            </a:ext>
          </a:extLst>
        </xdr:cNvPr>
        <xdr:cNvSpPr>
          <a:spLocks noChangeArrowheads="1"/>
        </xdr:cNvSpPr>
      </xdr:nvSpPr>
      <xdr:spPr bwMode="auto">
        <a:xfrm>
          <a:off x="4591050" y="409575"/>
          <a:ext cx="180975" cy="180975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85725</xdr:colOff>
      <xdr:row>3</xdr:row>
      <xdr:rowOff>28575</xdr:rowOff>
    </xdr:from>
    <xdr:to>
      <xdr:col>15</xdr:col>
      <xdr:colOff>266700</xdr:colOff>
      <xdr:row>3</xdr:row>
      <xdr:rowOff>209550</xdr:rowOff>
    </xdr:to>
    <xdr:sp macro="" textlink="">
      <xdr:nvSpPr>
        <xdr:cNvPr id="2095" name="Oval 47">
          <a:extLst>
            <a:ext uri="{FF2B5EF4-FFF2-40B4-BE49-F238E27FC236}">
              <a16:creationId xmlns:a16="http://schemas.microsoft.com/office/drawing/2014/main" id="{00000000-0008-0000-1A00-00002F080000}"/>
            </a:ext>
          </a:extLst>
        </xdr:cNvPr>
        <xdr:cNvSpPr>
          <a:spLocks noChangeArrowheads="1"/>
        </xdr:cNvSpPr>
      </xdr:nvSpPr>
      <xdr:spPr bwMode="auto">
        <a:xfrm>
          <a:off x="4953000" y="409575"/>
          <a:ext cx="180975" cy="180975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85725</xdr:colOff>
      <xdr:row>3</xdr:row>
      <xdr:rowOff>28575</xdr:rowOff>
    </xdr:from>
    <xdr:to>
      <xdr:col>16</xdr:col>
      <xdr:colOff>266700</xdr:colOff>
      <xdr:row>3</xdr:row>
      <xdr:rowOff>209550</xdr:rowOff>
    </xdr:to>
    <xdr:sp macro="" textlink="">
      <xdr:nvSpPr>
        <xdr:cNvPr id="2096" name="Oval 48">
          <a:extLst>
            <a:ext uri="{FF2B5EF4-FFF2-40B4-BE49-F238E27FC236}">
              <a16:creationId xmlns:a16="http://schemas.microsoft.com/office/drawing/2014/main" id="{00000000-0008-0000-1A00-000030080000}"/>
            </a:ext>
          </a:extLst>
        </xdr:cNvPr>
        <xdr:cNvSpPr>
          <a:spLocks noChangeArrowheads="1"/>
        </xdr:cNvSpPr>
      </xdr:nvSpPr>
      <xdr:spPr bwMode="auto">
        <a:xfrm>
          <a:off x="5314950" y="409575"/>
          <a:ext cx="180975" cy="180975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85725</xdr:colOff>
      <xdr:row>4</xdr:row>
      <xdr:rowOff>28575</xdr:rowOff>
    </xdr:from>
    <xdr:to>
      <xdr:col>13</xdr:col>
      <xdr:colOff>266700</xdr:colOff>
      <xdr:row>4</xdr:row>
      <xdr:rowOff>209550</xdr:rowOff>
    </xdr:to>
    <xdr:sp macro="" textlink="">
      <xdr:nvSpPr>
        <xdr:cNvPr id="2097" name="Oval 49">
          <a:extLst>
            <a:ext uri="{FF2B5EF4-FFF2-40B4-BE49-F238E27FC236}">
              <a16:creationId xmlns:a16="http://schemas.microsoft.com/office/drawing/2014/main" id="{00000000-0008-0000-1A00-000031080000}"/>
            </a:ext>
          </a:extLst>
        </xdr:cNvPr>
        <xdr:cNvSpPr>
          <a:spLocks noChangeArrowheads="1"/>
        </xdr:cNvSpPr>
      </xdr:nvSpPr>
      <xdr:spPr bwMode="auto">
        <a:xfrm>
          <a:off x="4229100" y="628650"/>
          <a:ext cx="180975" cy="180975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85725</xdr:colOff>
      <xdr:row>4</xdr:row>
      <xdr:rowOff>28575</xdr:rowOff>
    </xdr:from>
    <xdr:to>
      <xdr:col>14</xdr:col>
      <xdr:colOff>266700</xdr:colOff>
      <xdr:row>4</xdr:row>
      <xdr:rowOff>209550</xdr:rowOff>
    </xdr:to>
    <xdr:sp macro="" textlink="">
      <xdr:nvSpPr>
        <xdr:cNvPr id="2098" name="Oval 50">
          <a:extLst>
            <a:ext uri="{FF2B5EF4-FFF2-40B4-BE49-F238E27FC236}">
              <a16:creationId xmlns:a16="http://schemas.microsoft.com/office/drawing/2014/main" id="{00000000-0008-0000-1A00-000032080000}"/>
            </a:ext>
          </a:extLst>
        </xdr:cNvPr>
        <xdr:cNvSpPr>
          <a:spLocks noChangeArrowheads="1"/>
        </xdr:cNvSpPr>
      </xdr:nvSpPr>
      <xdr:spPr bwMode="auto">
        <a:xfrm>
          <a:off x="4591050" y="628650"/>
          <a:ext cx="180975" cy="180975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85725</xdr:colOff>
      <xdr:row>4</xdr:row>
      <xdr:rowOff>28575</xdr:rowOff>
    </xdr:from>
    <xdr:to>
      <xdr:col>15</xdr:col>
      <xdr:colOff>266700</xdr:colOff>
      <xdr:row>4</xdr:row>
      <xdr:rowOff>209550</xdr:rowOff>
    </xdr:to>
    <xdr:sp macro="" textlink="">
      <xdr:nvSpPr>
        <xdr:cNvPr id="2099" name="Oval 51">
          <a:extLst>
            <a:ext uri="{FF2B5EF4-FFF2-40B4-BE49-F238E27FC236}">
              <a16:creationId xmlns:a16="http://schemas.microsoft.com/office/drawing/2014/main" id="{00000000-0008-0000-1A00-000033080000}"/>
            </a:ext>
          </a:extLst>
        </xdr:cNvPr>
        <xdr:cNvSpPr>
          <a:spLocks noChangeArrowheads="1"/>
        </xdr:cNvSpPr>
      </xdr:nvSpPr>
      <xdr:spPr bwMode="auto">
        <a:xfrm>
          <a:off x="4953000" y="628650"/>
          <a:ext cx="180975" cy="180975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85725</xdr:colOff>
      <xdr:row>4</xdr:row>
      <xdr:rowOff>28575</xdr:rowOff>
    </xdr:from>
    <xdr:to>
      <xdr:col>16</xdr:col>
      <xdr:colOff>266700</xdr:colOff>
      <xdr:row>4</xdr:row>
      <xdr:rowOff>209550</xdr:rowOff>
    </xdr:to>
    <xdr:sp macro="" textlink="">
      <xdr:nvSpPr>
        <xdr:cNvPr id="2100" name="Oval 52">
          <a:extLst>
            <a:ext uri="{FF2B5EF4-FFF2-40B4-BE49-F238E27FC236}">
              <a16:creationId xmlns:a16="http://schemas.microsoft.com/office/drawing/2014/main" id="{00000000-0008-0000-1A00-000034080000}"/>
            </a:ext>
          </a:extLst>
        </xdr:cNvPr>
        <xdr:cNvSpPr>
          <a:spLocks noChangeArrowheads="1"/>
        </xdr:cNvSpPr>
      </xdr:nvSpPr>
      <xdr:spPr bwMode="auto">
        <a:xfrm>
          <a:off x="5314950" y="628650"/>
          <a:ext cx="180975" cy="180975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85725</xdr:colOff>
      <xdr:row>5</xdr:row>
      <xdr:rowOff>28575</xdr:rowOff>
    </xdr:from>
    <xdr:to>
      <xdr:col>13</xdr:col>
      <xdr:colOff>266700</xdr:colOff>
      <xdr:row>5</xdr:row>
      <xdr:rowOff>209550</xdr:rowOff>
    </xdr:to>
    <xdr:sp macro="" textlink="">
      <xdr:nvSpPr>
        <xdr:cNvPr id="2101" name="Oval 53">
          <a:extLst>
            <a:ext uri="{FF2B5EF4-FFF2-40B4-BE49-F238E27FC236}">
              <a16:creationId xmlns:a16="http://schemas.microsoft.com/office/drawing/2014/main" id="{00000000-0008-0000-1A00-000035080000}"/>
            </a:ext>
          </a:extLst>
        </xdr:cNvPr>
        <xdr:cNvSpPr>
          <a:spLocks noChangeArrowheads="1"/>
        </xdr:cNvSpPr>
      </xdr:nvSpPr>
      <xdr:spPr bwMode="auto">
        <a:xfrm>
          <a:off x="4229100" y="847725"/>
          <a:ext cx="180975" cy="180975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85725</xdr:colOff>
      <xdr:row>5</xdr:row>
      <xdr:rowOff>28575</xdr:rowOff>
    </xdr:from>
    <xdr:to>
      <xdr:col>14</xdr:col>
      <xdr:colOff>266700</xdr:colOff>
      <xdr:row>5</xdr:row>
      <xdr:rowOff>209550</xdr:rowOff>
    </xdr:to>
    <xdr:sp macro="" textlink="">
      <xdr:nvSpPr>
        <xdr:cNvPr id="2102" name="Oval 54">
          <a:extLst>
            <a:ext uri="{FF2B5EF4-FFF2-40B4-BE49-F238E27FC236}">
              <a16:creationId xmlns:a16="http://schemas.microsoft.com/office/drawing/2014/main" id="{00000000-0008-0000-1A00-000036080000}"/>
            </a:ext>
          </a:extLst>
        </xdr:cNvPr>
        <xdr:cNvSpPr>
          <a:spLocks noChangeArrowheads="1"/>
        </xdr:cNvSpPr>
      </xdr:nvSpPr>
      <xdr:spPr bwMode="auto">
        <a:xfrm>
          <a:off x="4591050" y="847725"/>
          <a:ext cx="180975" cy="180975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85725</xdr:colOff>
      <xdr:row>5</xdr:row>
      <xdr:rowOff>28575</xdr:rowOff>
    </xdr:from>
    <xdr:to>
      <xdr:col>15</xdr:col>
      <xdr:colOff>266700</xdr:colOff>
      <xdr:row>5</xdr:row>
      <xdr:rowOff>209550</xdr:rowOff>
    </xdr:to>
    <xdr:sp macro="" textlink="">
      <xdr:nvSpPr>
        <xdr:cNvPr id="2103" name="Oval 55">
          <a:extLst>
            <a:ext uri="{FF2B5EF4-FFF2-40B4-BE49-F238E27FC236}">
              <a16:creationId xmlns:a16="http://schemas.microsoft.com/office/drawing/2014/main" id="{00000000-0008-0000-1A00-000037080000}"/>
            </a:ext>
          </a:extLst>
        </xdr:cNvPr>
        <xdr:cNvSpPr>
          <a:spLocks noChangeArrowheads="1"/>
        </xdr:cNvSpPr>
      </xdr:nvSpPr>
      <xdr:spPr bwMode="auto">
        <a:xfrm>
          <a:off x="4953000" y="847725"/>
          <a:ext cx="180975" cy="180975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85725</xdr:colOff>
      <xdr:row>5</xdr:row>
      <xdr:rowOff>28575</xdr:rowOff>
    </xdr:from>
    <xdr:to>
      <xdr:col>16</xdr:col>
      <xdr:colOff>266700</xdr:colOff>
      <xdr:row>5</xdr:row>
      <xdr:rowOff>209550</xdr:rowOff>
    </xdr:to>
    <xdr:sp macro="" textlink="">
      <xdr:nvSpPr>
        <xdr:cNvPr id="2104" name="Oval 56">
          <a:extLst>
            <a:ext uri="{FF2B5EF4-FFF2-40B4-BE49-F238E27FC236}">
              <a16:creationId xmlns:a16="http://schemas.microsoft.com/office/drawing/2014/main" id="{00000000-0008-0000-1A00-000038080000}"/>
            </a:ext>
          </a:extLst>
        </xdr:cNvPr>
        <xdr:cNvSpPr>
          <a:spLocks noChangeArrowheads="1"/>
        </xdr:cNvSpPr>
      </xdr:nvSpPr>
      <xdr:spPr bwMode="auto">
        <a:xfrm>
          <a:off x="5314950" y="847725"/>
          <a:ext cx="180975" cy="180975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85725</xdr:colOff>
      <xdr:row>6</xdr:row>
      <xdr:rowOff>28575</xdr:rowOff>
    </xdr:from>
    <xdr:to>
      <xdr:col>13</xdr:col>
      <xdr:colOff>266700</xdr:colOff>
      <xdr:row>6</xdr:row>
      <xdr:rowOff>209550</xdr:rowOff>
    </xdr:to>
    <xdr:sp macro="" textlink="">
      <xdr:nvSpPr>
        <xdr:cNvPr id="2105" name="Oval 57">
          <a:extLst>
            <a:ext uri="{FF2B5EF4-FFF2-40B4-BE49-F238E27FC236}">
              <a16:creationId xmlns:a16="http://schemas.microsoft.com/office/drawing/2014/main" id="{00000000-0008-0000-1A00-000039080000}"/>
            </a:ext>
          </a:extLst>
        </xdr:cNvPr>
        <xdr:cNvSpPr>
          <a:spLocks noChangeArrowheads="1"/>
        </xdr:cNvSpPr>
      </xdr:nvSpPr>
      <xdr:spPr bwMode="auto">
        <a:xfrm>
          <a:off x="4229100" y="1066800"/>
          <a:ext cx="180975" cy="180975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85725</xdr:colOff>
      <xdr:row>6</xdr:row>
      <xdr:rowOff>28575</xdr:rowOff>
    </xdr:from>
    <xdr:to>
      <xdr:col>14</xdr:col>
      <xdr:colOff>266700</xdr:colOff>
      <xdr:row>6</xdr:row>
      <xdr:rowOff>209550</xdr:rowOff>
    </xdr:to>
    <xdr:sp macro="" textlink="">
      <xdr:nvSpPr>
        <xdr:cNvPr id="2106" name="Oval 58">
          <a:extLst>
            <a:ext uri="{FF2B5EF4-FFF2-40B4-BE49-F238E27FC236}">
              <a16:creationId xmlns:a16="http://schemas.microsoft.com/office/drawing/2014/main" id="{00000000-0008-0000-1A00-00003A080000}"/>
            </a:ext>
          </a:extLst>
        </xdr:cNvPr>
        <xdr:cNvSpPr>
          <a:spLocks noChangeArrowheads="1"/>
        </xdr:cNvSpPr>
      </xdr:nvSpPr>
      <xdr:spPr bwMode="auto">
        <a:xfrm>
          <a:off x="4591050" y="1066800"/>
          <a:ext cx="180975" cy="180975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85725</xdr:colOff>
      <xdr:row>6</xdr:row>
      <xdr:rowOff>28575</xdr:rowOff>
    </xdr:from>
    <xdr:to>
      <xdr:col>15</xdr:col>
      <xdr:colOff>266700</xdr:colOff>
      <xdr:row>6</xdr:row>
      <xdr:rowOff>209550</xdr:rowOff>
    </xdr:to>
    <xdr:sp macro="" textlink="">
      <xdr:nvSpPr>
        <xdr:cNvPr id="2107" name="Oval 59">
          <a:extLst>
            <a:ext uri="{FF2B5EF4-FFF2-40B4-BE49-F238E27FC236}">
              <a16:creationId xmlns:a16="http://schemas.microsoft.com/office/drawing/2014/main" id="{00000000-0008-0000-1A00-00003B080000}"/>
            </a:ext>
          </a:extLst>
        </xdr:cNvPr>
        <xdr:cNvSpPr>
          <a:spLocks noChangeArrowheads="1"/>
        </xdr:cNvSpPr>
      </xdr:nvSpPr>
      <xdr:spPr bwMode="auto">
        <a:xfrm>
          <a:off x="4953000" y="1066800"/>
          <a:ext cx="180975" cy="180975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85725</xdr:colOff>
      <xdr:row>6</xdr:row>
      <xdr:rowOff>28575</xdr:rowOff>
    </xdr:from>
    <xdr:to>
      <xdr:col>16</xdr:col>
      <xdr:colOff>266700</xdr:colOff>
      <xdr:row>6</xdr:row>
      <xdr:rowOff>209550</xdr:rowOff>
    </xdr:to>
    <xdr:sp macro="" textlink="">
      <xdr:nvSpPr>
        <xdr:cNvPr id="2108" name="Oval 60">
          <a:extLst>
            <a:ext uri="{FF2B5EF4-FFF2-40B4-BE49-F238E27FC236}">
              <a16:creationId xmlns:a16="http://schemas.microsoft.com/office/drawing/2014/main" id="{00000000-0008-0000-1A00-00003C080000}"/>
            </a:ext>
          </a:extLst>
        </xdr:cNvPr>
        <xdr:cNvSpPr>
          <a:spLocks noChangeArrowheads="1"/>
        </xdr:cNvSpPr>
      </xdr:nvSpPr>
      <xdr:spPr bwMode="auto">
        <a:xfrm>
          <a:off x="5314950" y="1066800"/>
          <a:ext cx="180975" cy="180975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19</xdr:col>
      <xdr:colOff>85725</xdr:colOff>
      <xdr:row>2</xdr:row>
      <xdr:rowOff>28575</xdr:rowOff>
    </xdr:from>
    <xdr:to>
      <xdr:col>19</xdr:col>
      <xdr:colOff>266700</xdr:colOff>
      <xdr:row>2</xdr:row>
      <xdr:rowOff>209550</xdr:rowOff>
    </xdr:to>
    <xdr:sp macro="" textlink="">
      <xdr:nvSpPr>
        <xdr:cNvPr id="2109" name="Oval 61">
          <a:extLst>
            <a:ext uri="{FF2B5EF4-FFF2-40B4-BE49-F238E27FC236}">
              <a16:creationId xmlns:a16="http://schemas.microsoft.com/office/drawing/2014/main" id="{00000000-0008-0000-1A00-00003D080000}"/>
            </a:ext>
          </a:extLst>
        </xdr:cNvPr>
        <xdr:cNvSpPr>
          <a:spLocks noChangeArrowheads="1"/>
        </xdr:cNvSpPr>
      </xdr:nvSpPr>
      <xdr:spPr bwMode="auto">
        <a:xfrm>
          <a:off x="6181725" y="190500"/>
          <a:ext cx="180975" cy="180975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20</xdr:col>
      <xdr:colOff>85725</xdr:colOff>
      <xdr:row>2</xdr:row>
      <xdr:rowOff>28575</xdr:rowOff>
    </xdr:from>
    <xdr:to>
      <xdr:col>20</xdr:col>
      <xdr:colOff>266700</xdr:colOff>
      <xdr:row>2</xdr:row>
      <xdr:rowOff>209550</xdr:rowOff>
    </xdr:to>
    <xdr:sp macro="" textlink="">
      <xdr:nvSpPr>
        <xdr:cNvPr id="2110" name="Oval 62">
          <a:extLst>
            <a:ext uri="{FF2B5EF4-FFF2-40B4-BE49-F238E27FC236}">
              <a16:creationId xmlns:a16="http://schemas.microsoft.com/office/drawing/2014/main" id="{00000000-0008-0000-1A00-00003E080000}"/>
            </a:ext>
          </a:extLst>
        </xdr:cNvPr>
        <xdr:cNvSpPr>
          <a:spLocks noChangeArrowheads="1"/>
        </xdr:cNvSpPr>
      </xdr:nvSpPr>
      <xdr:spPr bwMode="auto">
        <a:xfrm>
          <a:off x="6543675" y="190500"/>
          <a:ext cx="180975" cy="180975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85725</xdr:colOff>
      <xdr:row>2</xdr:row>
      <xdr:rowOff>28575</xdr:rowOff>
    </xdr:from>
    <xdr:to>
      <xdr:col>21</xdr:col>
      <xdr:colOff>266700</xdr:colOff>
      <xdr:row>2</xdr:row>
      <xdr:rowOff>209550</xdr:rowOff>
    </xdr:to>
    <xdr:sp macro="" textlink="">
      <xdr:nvSpPr>
        <xdr:cNvPr id="2111" name="Oval 63">
          <a:extLst>
            <a:ext uri="{FF2B5EF4-FFF2-40B4-BE49-F238E27FC236}">
              <a16:creationId xmlns:a16="http://schemas.microsoft.com/office/drawing/2014/main" id="{00000000-0008-0000-1A00-00003F080000}"/>
            </a:ext>
          </a:extLst>
        </xdr:cNvPr>
        <xdr:cNvSpPr>
          <a:spLocks noChangeArrowheads="1"/>
        </xdr:cNvSpPr>
      </xdr:nvSpPr>
      <xdr:spPr bwMode="auto">
        <a:xfrm>
          <a:off x="6905625" y="190500"/>
          <a:ext cx="180975" cy="180975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85725</xdr:colOff>
      <xdr:row>2</xdr:row>
      <xdr:rowOff>28575</xdr:rowOff>
    </xdr:from>
    <xdr:to>
      <xdr:col>22</xdr:col>
      <xdr:colOff>266700</xdr:colOff>
      <xdr:row>2</xdr:row>
      <xdr:rowOff>209550</xdr:rowOff>
    </xdr:to>
    <xdr:sp macro="" textlink="">
      <xdr:nvSpPr>
        <xdr:cNvPr id="2112" name="Oval 64">
          <a:extLst>
            <a:ext uri="{FF2B5EF4-FFF2-40B4-BE49-F238E27FC236}">
              <a16:creationId xmlns:a16="http://schemas.microsoft.com/office/drawing/2014/main" id="{00000000-0008-0000-1A00-000040080000}"/>
            </a:ext>
          </a:extLst>
        </xdr:cNvPr>
        <xdr:cNvSpPr>
          <a:spLocks noChangeArrowheads="1"/>
        </xdr:cNvSpPr>
      </xdr:nvSpPr>
      <xdr:spPr bwMode="auto">
        <a:xfrm>
          <a:off x="7267575" y="190500"/>
          <a:ext cx="180975" cy="180975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19</xdr:col>
      <xdr:colOff>85725</xdr:colOff>
      <xdr:row>3</xdr:row>
      <xdr:rowOff>28575</xdr:rowOff>
    </xdr:from>
    <xdr:to>
      <xdr:col>19</xdr:col>
      <xdr:colOff>266700</xdr:colOff>
      <xdr:row>3</xdr:row>
      <xdr:rowOff>209550</xdr:rowOff>
    </xdr:to>
    <xdr:sp macro="" textlink="">
      <xdr:nvSpPr>
        <xdr:cNvPr id="2113" name="Oval 65">
          <a:extLst>
            <a:ext uri="{FF2B5EF4-FFF2-40B4-BE49-F238E27FC236}">
              <a16:creationId xmlns:a16="http://schemas.microsoft.com/office/drawing/2014/main" id="{00000000-0008-0000-1A00-000041080000}"/>
            </a:ext>
          </a:extLst>
        </xdr:cNvPr>
        <xdr:cNvSpPr>
          <a:spLocks noChangeArrowheads="1"/>
        </xdr:cNvSpPr>
      </xdr:nvSpPr>
      <xdr:spPr bwMode="auto">
        <a:xfrm>
          <a:off x="6181725" y="409575"/>
          <a:ext cx="180975" cy="180975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20</xdr:col>
      <xdr:colOff>85725</xdr:colOff>
      <xdr:row>3</xdr:row>
      <xdr:rowOff>28575</xdr:rowOff>
    </xdr:from>
    <xdr:to>
      <xdr:col>20</xdr:col>
      <xdr:colOff>266700</xdr:colOff>
      <xdr:row>3</xdr:row>
      <xdr:rowOff>209550</xdr:rowOff>
    </xdr:to>
    <xdr:sp macro="" textlink="">
      <xdr:nvSpPr>
        <xdr:cNvPr id="2114" name="Oval 66">
          <a:extLst>
            <a:ext uri="{FF2B5EF4-FFF2-40B4-BE49-F238E27FC236}">
              <a16:creationId xmlns:a16="http://schemas.microsoft.com/office/drawing/2014/main" id="{00000000-0008-0000-1A00-000042080000}"/>
            </a:ext>
          </a:extLst>
        </xdr:cNvPr>
        <xdr:cNvSpPr>
          <a:spLocks noChangeArrowheads="1"/>
        </xdr:cNvSpPr>
      </xdr:nvSpPr>
      <xdr:spPr bwMode="auto">
        <a:xfrm>
          <a:off x="6543675" y="409575"/>
          <a:ext cx="180975" cy="180975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85725</xdr:colOff>
      <xdr:row>3</xdr:row>
      <xdr:rowOff>28575</xdr:rowOff>
    </xdr:from>
    <xdr:to>
      <xdr:col>21</xdr:col>
      <xdr:colOff>266700</xdr:colOff>
      <xdr:row>3</xdr:row>
      <xdr:rowOff>209550</xdr:rowOff>
    </xdr:to>
    <xdr:sp macro="" textlink="">
      <xdr:nvSpPr>
        <xdr:cNvPr id="2115" name="Oval 67">
          <a:extLst>
            <a:ext uri="{FF2B5EF4-FFF2-40B4-BE49-F238E27FC236}">
              <a16:creationId xmlns:a16="http://schemas.microsoft.com/office/drawing/2014/main" id="{00000000-0008-0000-1A00-000043080000}"/>
            </a:ext>
          </a:extLst>
        </xdr:cNvPr>
        <xdr:cNvSpPr>
          <a:spLocks noChangeArrowheads="1"/>
        </xdr:cNvSpPr>
      </xdr:nvSpPr>
      <xdr:spPr bwMode="auto">
        <a:xfrm>
          <a:off x="6905625" y="409575"/>
          <a:ext cx="180975" cy="180975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85725</xdr:colOff>
      <xdr:row>3</xdr:row>
      <xdr:rowOff>28575</xdr:rowOff>
    </xdr:from>
    <xdr:to>
      <xdr:col>22</xdr:col>
      <xdr:colOff>266700</xdr:colOff>
      <xdr:row>3</xdr:row>
      <xdr:rowOff>209550</xdr:rowOff>
    </xdr:to>
    <xdr:sp macro="" textlink="">
      <xdr:nvSpPr>
        <xdr:cNvPr id="2116" name="Oval 68">
          <a:extLst>
            <a:ext uri="{FF2B5EF4-FFF2-40B4-BE49-F238E27FC236}">
              <a16:creationId xmlns:a16="http://schemas.microsoft.com/office/drawing/2014/main" id="{00000000-0008-0000-1A00-000044080000}"/>
            </a:ext>
          </a:extLst>
        </xdr:cNvPr>
        <xdr:cNvSpPr>
          <a:spLocks noChangeArrowheads="1"/>
        </xdr:cNvSpPr>
      </xdr:nvSpPr>
      <xdr:spPr bwMode="auto">
        <a:xfrm>
          <a:off x="7267575" y="409575"/>
          <a:ext cx="180975" cy="180975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19</xdr:col>
      <xdr:colOff>85725</xdr:colOff>
      <xdr:row>4</xdr:row>
      <xdr:rowOff>28575</xdr:rowOff>
    </xdr:from>
    <xdr:to>
      <xdr:col>19</xdr:col>
      <xdr:colOff>266700</xdr:colOff>
      <xdr:row>4</xdr:row>
      <xdr:rowOff>209550</xdr:rowOff>
    </xdr:to>
    <xdr:sp macro="" textlink="">
      <xdr:nvSpPr>
        <xdr:cNvPr id="2117" name="Oval 69">
          <a:extLst>
            <a:ext uri="{FF2B5EF4-FFF2-40B4-BE49-F238E27FC236}">
              <a16:creationId xmlns:a16="http://schemas.microsoft.com/office/drawing/2014/main" id="{00000000-0008-0000-1A00-000045080000}"/>
            </a:ext>
          </a:extLst>
        </xdr:cNvPr>
        <xdr:cNvSpPr>
          <a:spLocks noChangeArrowheads="1"/>
        </xdr:cNvSpPr>
      </xdr:nvSpPr>
      <xdr:spPr bwMode="auto">
        <a:xfrm>
          <a:off x="6181725" y="628650"/>
          <a:ext cx="180975" cy="180975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20</xdr:col>
      <xdr:colOff>85725</xdr:colOff>
      <xdr:row>4</xdr:row>
      <xdr:rowOff>28575</xdr:rowOff>
    </xdr:from>
    <xdr:to>
      <xdr:col>20</xdr:col>
      <xdr:colOff>266700</xdr:colOff>
      <xdr:row>4</xdr:row>
      <xdr:rowOff>209550</xdr:rowOff>
    </xdr:to>
    <xdr:sp macro="" textlink="">
      <xdr:nvSpPr>
        <xdr:cNvPr id="2118" name="Oval 70">
          <a:extLst>
            <a:ext uri="{FF2B5EF4-FFF2-40B4-BE49-F238E27FC236}">
              <a16:creationId xmlns:a16="http://schemas.microsoft.com/office/drawing/2014/main" id="{00000000-0008-0000-1A00-000046080000}"/>
            </a:ext>
          </a:extLst>
        </xdr:cNvPr>
        <xdr:cNvSpPr>
          <a:spLocks noChangeArrowheads="1"/>
        </xdr:cNvSpPr>
      </xdr:nvSpPr>
      <xdr:spPr bwMode="auto">
        <a:xfrm>
          <a:off x="6543675" y="628650"/>
          <a:ext cx="180975" cy="180975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85725</xdr:colOff>
      <xdr:row>4</xdr:row>
      <xdr:rowOff>28575</xdr:rowOff>
    </xdr:from>
    <xdr:to>
      <xdr:col>21</xdr:col>
      <xdr:colOff>266700</xdr:colOff>
      <xdr:row>4</xdr:row>
      <xdr:rowOff>209550</xdr:rowOff>
    </xdr:to>
    <xdr:sp macro="" textlink="">
      <xdr:nvSpPr>
        <xdr:cNvPr id="2119" name="Oval 71">
          <a:extLst>
            <a:ext uri="{FF2B5EF4-FFF2-40B4-BE49-F238E27FC236}">
              <a16:creationId xmlns:a16="http://schemas.microsoft.com/office/drawing/2014/main" id="{00000000-0008-0000-1A00-000047080000}"/>
            </a:ext>
          </a:extLst>
        </xdr:cNvPr>
        <xdr:cNvSpPr>
          <a:spLocks noChangeArrowheads="1"/>
        </xdr:cNvSpPr>
      </xdr:nvSpPr>
      <xdr:spPr bwMode="auto">
        <a:xfrm>
          <a:off x="6905625" y="628650"/>
          <a:ext cx="180975" cy="180975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85725</xdr:colOff>
      <xdr:row>4</xdr:row>
      <xdr:rowOff>28575</xdr:rowOff>
    </xdr:from>
    <xdr:to>
      <xdr:col>22</xdr:col>
      <xdr:colOff>266700</xdr:colOff>
      <xdr:row>4</xdr:row>
      <xdr:rowOff>209550</xdr:rowOff>
    </xdr:to>
    <xdr:sp macro="" textlink="">
      <xdr:nvSpPr>
        <xdr:cNvPr id="2120" name="Oval 72">
          <a:extLst>
            <a:ext uri="{FF2B5EF4-FFF2-40B4-BE49-F238E27FC236}">
              <a16:creationId xmlns:a16="http://schemas.microsoft.com/office/drawing/2014/main" id="{00000000-0008-0000-1A00-000048080000}"/>
            </a:ext>
          </a:extLst>
        </xdr:cNvPr>
        <xdr:cNvSpPr>
          <a:spLocks noChangeArrowheads="1"/>
        </xdr:cNvSpPr>
      </xdr:nvSpPr>
      <xdr:spPr bwMode="auto">
        <a:xfrm>
          <a:off x="7267575" y="628650"/>
          <a:ext cx="180975" cy="180975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19</xdr:col>
      <xdr:colOff>85725</xdr:colOff>
      <xdr:row>5</xdr:row>
      <xdr:rowOff>28575</xdr:rowOff>
    </xdr:from>
    <xdr:to>
      <xdr:col>19</xdr:col>
      <xdr:colOff>266700</xdr:colOff>
      <xdr:row>5</xdr:row>
      <xdr:rowOff>209550</xdr:rowOff>
    </xdr:to>
    <xdr:sp macro="" textlink="">
      <xdr:nvSpPr>
        <xdr:cNvPr id="2121" name="Oval 73">
          <a:extLst>
            <a:ext uri="{FF2B5EF4-FFF2-40B4-BE49-F238E27FC236}">
              <a16:creationId xmlns:a16="http://schemas.microsoft.com/office/drawing/2014/main" id="{00000000-0008-0000-1A00-000049080000}"/>
            </a:ext>
          </a:extLst>
        </xdr:cNvPr>
        <xdr:cNvSpPr>
          <a:spLocks noChangeArrowheads="1"/>
        </xdr:cNvSpPr>
      </xdr:nvSpPr>
      <xdr:spPr bwMode="auto">
        <a:xfrm>
          <a:off x="6181725" y="847725"/>
          <a:ext cx="180975" cy="180975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20</xdr:col>
      <xdr:colOff>85725</xdr:colOff>
      <xdr:row>5</xdr:row>
      <xdr:rowOff>28575</xdr:rowOff>
    </xdr:from>
    <xdr:to>
      <xdr:col>20</xdr:col>
      <xdr:colOff>266700</xdr:colOff>
      <xdr:row>5</xdr:row>
      <xdr:rowOff>209550</xdr:rowOff>
    </xdr:to>
    <xdr:sp macro="" textlink="">
      <xdr:nvSpPr>
        <xdr:cNvPr id="2122" name="Oval 74">
          <a:extLst>
            <a:ext uri="{FF2B5EF4-FFF2-40B4-BE49-F238E27FC236}">
              <a16:creationId xmlns:a16="http://schemas.microsoft.com/office/drawing/2014/main" id="{00000000-0008-0000-1A00-00004A080000}"/>
            </a:ext>
          </a:extLst>
        </xdr:cNvPr>
        <xdr:cNvSpPr>
          <a:spLocks noChangeArrowheads="1"/>
        </xdr:cNvSpPr>
      </xdr:nvSpPr>
      <xdr:spPr bwMode="auto">
        <a:xfrm>
          <a:off x="6543675" y="847725"/>
          <a:ext cx="180975" cy="180975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85725</xdr:colOff>
      <xdr:row>5</xdr:row>
      <xdr:rowOff>28575</xdr:rowOff>
    </xdr:from>
    <xdr:to>
      <xdr:col>21</xdr:col>
      <xdr:colOff>266700</xdr:colOff>
      <xdr:row>5</xdr:row>
      <xdr:rowOff>209550</xdr:rowOff>
    </xdr:to>
    <xdr:sp macro="" textlink="">
      <xdr:nvSpPr>
        <xdr:cNvPr id="2123" name="Oval 75">
          <a:extLst>
            <a:ext uri="{FF2B5EF4-FFF2-40B4-BE49-F238E27FC236}">
              <a16:creationId xmlns:a16="http://schemas.microsoft.com/office/drawing/2014/main" id="{00000000-0008-0000-1A00-00004B080000}"/>
            </a:ext>
          </a:extLst>
        </xdr:cNvPr>
        <xdr:cNvSpPr>
          <a:spLocks noChangeArrowheads="1"/>
        </xdr:cNvSpPr>
      </xdr:nvSpPr>
      <xdr:spPr bwMode="auto">
        <a:xfrm>
          <a:off x="6905625" y="847725"/>
          <a:ext cx="180975" cy="180975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85725</xdr:colOff>
      <xdr:row>5</xdr:row>
      <xdr:rowOff>28575</xdr:rowOff>
    </xdr:from>
    <xdr:to>
      <xdr:col>22</xdr:col>
      <xdr:colOff>266700</xdr:colOff>
      <xdr:row>5</xdr:row>
      <xdr:rowOff>209550</xdr:rowOff>
    </xdr:to>
    <xdr:sp macro="" textlink="">
      <xdr:nvSpPr>
        <xdr:cNvPr id="2124" name="Oval 76">
          <a:extLst>
            <a:ext uri="{FF2B5EF4-FFF2-40B4-BE49-F238E27FC236}">
              <a16:creationId xmlns:a16="http://schemas.microsoft.com/office/drawing/2014/main" id="{00000000-0008-0000-1A00-00004C080000}"/>
            </a:ext>
          </a:extLst>
        </xdr:cNvPr>
        <xdr:cNvSpPr>
          <a:spLocks noChangeArrowheads="1"/>
        </xdr:cNvSpPr>
      </xdr:nvSpPr>
      <xdr:spPr bwMode="auto">
        <a:xfrm>
          <a:off x="7267575" y="847725"/>
          <a:ext cx="180975" cy="180975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19</xdr:col>
      <xdr:colOff>85725</xdr:colOff>
      <xdr:row>6</xdr:row>
      <xdr:rowOff>28575</xdr:rowOff>
    </xdr:from>
    <xdr:to>
      <xdr:col>19</xdr:col>
      <xdr:colOff>266700</xdr:colOff>
      <xdr:row>6</xdr:row>
      <xdr:rowOff>209550</xdr:rowOff>
    </xdr:to>
    <xdr:sp macro="" textlink="">
      <xdr:nvSpPr>
        <xdr:cNvPr id="2125" name="Oval 77">
          <a:extLst>
            <a:ext uri="{FF2B5EF4-FFF2-40B4-BE49-F238E27FC236}">
              <a16:creationId xmlns:a16="http://schemas.microsoft.com/office/drawing/2014/main" id="{00000000-0008-0000-1A00-00004D080000}"/>
            </a:ext>
          </a:extLst>
        </xdr:cNvPr>
        <xdr:cNvSpPr>
          <a:spLocks noChangeArrowheads="1"/>
        </xdr:cNvSpPr>
      </xdr:nvSpPr>
      <xdr:spPr bwMode="auto">
        <a:xfrm>
          <a:off x="6181725" y="1066800"/>
          <a:ext cx="180975" cy="180975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20</xdr:col>
      <xdr:colOff>85725</xdr:colOff>
      <xdr:row>6</xdr:row>
      <xdr:rowOff>28575</xdr:rowOff>
    </xdr:from>
    <xdr:to>
      <xdr:col>20</xdr:col>
      <xdr:colOff>266700</xdr:colOff>
      <xdr:row>6</xdr:row>
      <xdr:rowOff>209550</xdr:rowOff>
    </xdr:to>
    <xdr:sp macro="" textlink="">
      <xdr:nvSpPr>
        <xdr:cNvPr id="2126" name="Oval 78">
          <a:extLst>
            <a:ext uri="{FF2B5EF4-FFF2-40B4-BE49-F238E27FC236}">
              <a16:creationId xmlns:a16="http://schemas.microsoft.com/office/drawing/2014/main" id="{00000000-0008-0000-1A00-00004E080000}"/>
            </a:ext>
          </a:extLst>
        </xdr:cNvPr>
        <xdr:cNvSpPr>
          <a:spLocks noChangeArrowheads="1"/>
        </xdr:cNvSpPr>
      </xdr:nvSpPr>
      <xdr:spPr bwMode="auto">
        <a:xfrm>
          <a:off x="6543675" y="1066800"/>
          <a:ext cx="180975" cy="180975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85725</xdr:colOff>
      <xdr:row>6</xdr:row>
      <xdr:rowOff>28575</xdr:rowOff>
    </xdr:from>
    <xdr:to>
      <xdr:col>21</xdr:col>
      <xdr:colOff>266700</xdr:colOff>
      <xdr:row>6</xdr:row>
      <xdr:rowOff>209550</xdr:rowOff>
    </xdr:to>
    <xdr:sp macro="" textlink="">
      <xdr:nvSpPr>
        <xdr:cNvPr id="2127" name="Oval 79">
          <a:extLst>
            <a:ext uri="{FF2B5EF4-FFF2-40B4-BE49-F238E27FC236}">
              <a16:creationId xmlns:a16="http://schemas.microsoft.com/office/drawing/2014/main" id="{00000000-0008-0000-1A00-00004F080000}"/>
            </a:ext>
          </a:extLst>
        </xdr:cNvPr>
        <xdr:cNvSpPr>
          <a:spLocks noChangeArrowheads="1"/>
        </xdr:cNvSpPr>
      </xdr:nvSpPr>
      <xdr:spPr bwMode="auto">
        <a:xfrm>
          <a:off x="6905625" y="1066800"/>
          <a:ext cx="180975" cy="180975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85725</xdr:colOff>
      <xdr:row>6</xdr:row>
      <xdr:rowOff>28575</xdr:rowOff>
    </xdr:from>
    <xdr:to>
      <xdr:col>22</xdr:col>
      <xdr:colOff>266700</xdr:colOff>
      <xdr:row>6</xdr:row>
      <xdr:rowOff>209550</xdr:rowOff>
    </xdr:to>
    <xdr:sp macro="" textlink="">
      <xdr:nvSpPr>
        <xdr:cNvPr id="2128" name="Oval 80">
          <a:extLst>
            <a:ext uri="{FF2B5EF4-FFF2-40B4-BE49-F238E27FC236}">
              <a16:creationId xmlns:a16="http://schemas.microsoft.com/office/drawing/2014/main" id="{00000000-0008-0000-1A00-000050080000}"/>
            </a:ext>
          </a:extLst>
        </xdr:cNvPr>
        <xdr:cNvSpPr>
          <a:spLocks noChangeArrowheads="1"/>
        </xdr:cNvSpPr>
      </xdr:nvSpPr>
      <xdr:spPr bwMode="auto">
        <a:xfrm>
          <a:off x="7267575" y="1066800"/>
          <a:ext cx="180975" cy="180975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85725</xdr:colOff>
      <xdr:row>7</xdr:row>
      <xdr:rowOff>28575</xdr:rowOff>
    </xdr:from>
    <xdr:to>
      <xdr:col>1</xdr:col>
      <xdr:colOff>266700</xdr:colOff>
      <xdr:row>7</xdr:row>
      <xdr:rowOff>209550</xdr:rowOff>
    </xdr:to>
    <xdr:sp macro="" textlink="">
      <xdr:nvSpPr>
        <xdr:cNvPr id="82" name="Oval 17">
          <a:extLst>
            <a:ext uri="{FF2B5EF4-FFF2-40B4-BE49-F238E27FC236}">
              <a16:creationId xmlns:a16="http://schemas.microsoft.com/office/drawing/2014/main" id="{00000000-0008-0000-1A00-000052000000}"/>
            </a:ext>
          </a:extLst>
        </xdr:cNvPr>
        <xdr:cNvSpPr>
          <a:spLocks noChangeArrowheads="1"/>
        </xdr:cNvSpPr>
      </xdr:nvSpPr>
      <xdr:spPr bwMode="auto">
        <a:xfrm>
          <a:off x="447675" y="1066800"/>
          <a:ext cx="180975" cy="180975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85725</xdr:colOff>
      <xdr:row>7</xdr:row>
      <xdr:rowOff>28575</xdr:rowOff>
    </xdr:from>
    <xdr:to>
      <xdr:col>2</xdr:col>
      <xdr:colOff>266700</xdr:colOff>
      <xdr:row>7</xdr:row>
      <xdr:rowOff>209550</xdr:rowOff>
    </xdr:to>
    <xdr:sp macro="" textlink="">
      <xdr:nvSpPr>
        <xdr:cNvPr id="83" name="Oval 18">
          <a:extLst>
            <a:ext uri="{FF2B5EF4-FFF2-40B4-BE49-F238E27FC236}">
              <a16:creationId xmlns:a16="http://schemas.microsoft.com/office/drawing/2014/main" id="{00000000-0008-0000-1A00-000053000000}"/>
            </a:ext>
          </a:extLst>
        </xdr:cNvPr>
        <xdr:cNvSpPr>
          <a:spLocks noChangeArrowheads="1"/>
        </xdr:cNvSpPr>
      </xdr:nvSpPr>
      <xdr:spPr bwMode="auto">
        <a:xfrm>
          <a:off x="781050" y="1066800"/>
          <a:ext cx="180975" cy="180975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85725</xdr:colOff>
      <xdr:row>7</xdr:row>
      <xdr:rowOff>28575</xdr:rowOff>
    </xdr:from>
    <xdr:to>
      <xdr:col>3</xdr:col>
      <xdr:colOff>266700</xdr:colOff>
      <xdr:row>7</xdr:row>
      <xdr:rowOff>209550</xdr:rowOff>
    </xdr:to>
    <xdr:sp macro="" textlink="">
      <xdr:nvSpPr>
        <xdr:cNvPr id="84" name="Oval 19">
          <a:extLst>
            <a:ext uri="{FF2B5EF4-FFF2-40B4-BE49-F238E27FC236}">
              <a16:creationId xmlns:a16="http://schemas.microsoft.com/office/drawing/2014/main" id="{00000000-0008-0000-1A00-000054000000}"/>
            </a:ext>
          </a:extLst>
        </xdr:cNvPr>
        <xdr:cNvSpPr>
          <a:spLocks noChangeArrowheads="1"/>
        </xdr:cNvSpPr>
      </xdr:nvSpPr>
      <xdr:spPr bwMode="auto">
        <a:xfrm>
          <a:off x="1114425" y="1066800"/>
          <a:ext cx="180975" cy="180975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85725</xdr:colOff>
      <xdr:row>7</xdr:row>
      <xdr:rowOff>28575</xdr:rowOff>
    </xdr:from>
    <xdr:to>
      <xdr:col>4</xdr:col>
      <xdr:colOff>266700</xdr:colOff>
      <xdr:row>7</xdr:row>
      <xdr:rowOff>209550</xdr:rowOff>
    </xdr:to>
    <xdr:sp macro="" textlink="">
      <xdr:nvSpPr>
        <xdr:cNvPr id="85" name="Oval 20">
          <a:extLst>
            <a:ext uri="{FF2B5EF4-FFF2-40B4-BE49-F238E27FC236}">
              <a16:creationId xmlns:a16="http://schemas.microsoft.com/office/drawing/2014/main" id="{00000000-0008-0000-1A00-000055000000}"/>
            </a:ext>
          </a:extLst>
        </xdr:cNvPr>
        <xdr:cNvSpPr>
          <a:spLocks noChangeArrowheads="1"/>
        </xdr:cNvSpPr>
      </xdr:nvSpPr>
      <xdr:spPr bwMode="auto">
        <a:xfrm>
          <a:off x="1447800" y="1066800"/>
          <a:ext cx="180975" cy="180975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85725</xdr:colOff>
      <xdr:row>7</xdr:row>
      <xdr:rowOff>28575</xdr:rowOff>
    </xdr:from>
    <xdr:to>
      <xdr:col>7</xdr:col>
      <xdr:colOff>266700</xdr:colOff>
      <xdr:row>7</xdr:row>
      <xdr:rowOff>209550</xdr:rowOff>
    </xdr:to>
    <xdr:sp macro="" textlink="">
      <xdr:nvSpPr>
        <xdr:cNvPr id="86" name="Oval 37">
          <a:extLst>
            <a:ext uri="{FF2B5EF4-FFF2-40B4-BE49-F238E27FC236}">
              <a16:creationId xmlns:a16="http://schemas.microsoft.com/office/drawing/2014/main" id="{00000000-0008-0000-1A00-000056000000}"/>
            </a:ext>
          </a:extLst>
        </xdr:cNvPr>
        <xdr:cNvSpPr>
          <a:spLocks noChangeArrowheads="1"/>
        </xdr:cNvSpPr>
      </xdr:nvSpPr>
      <xdr:spPr bwMode="auto">
        <a:xfrm>
          <a:off x="2295525" y="1066800"/>
          <a:ext cx="180975" cy="180975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85725</xdr:colOff>
      <xdr:row>7</xdr:row>
      <xdr:rowOff>28575</xdr:rowOff>
    </xdr:from>
    <xdr:to>
      <xdr:col>8</xdr:col>
      <xdr:colOff>266700</xdr:colOff>
      <xdr:row>7</xdr:row>
      <xdr:rowOff>209550</xdr:rowOff>
    </xdr:to>
    <xdr:sp macro="" textlink="">
      <xdr:nvSpPr>
        <xdr:cNvPr id="87" name="Oval 38">
          <a:extLst>
            <a:ext uri="{FF2B5EF4-FFF2-40B4-BE49-F238E27FC236}">
              <a16:creationId xmlns:a16="http://schemas.microsoft.com/office/drawing/2014/main" id="{00000000-0008-0000-1A00-000057000000}"/>
            </a:ext>
          </a:extLst>
        </xdr:cNvPr>
        <xdr:cNvSpPr>
          <a:spLocks noChangeArrowheads="1"/>
        </xdr:cNvSpPr>
      </xdr:nvSpPr>
      <xdr:spPr bwMode="auto">
        <a:xfrm>
          <a:off x="2657475" y="1066800"/>
          <a:ext cx="180975" cy="180975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85725</xdr:colOff>
      <xdr:row>7</xdr:row>
      <xdr:rowOff>28575</xdr:rowOff>
    </xdr:from>
    <xdr:to>
      <xdr:col>9</xdr:col>
      <xdr:colOff>266700</xdr:colOff>
      <xdr:row>7</xdr:row>
      <xdr:rowOff>209550</xdr:rowOff>
    </xdr:to>
    <xdr:sp macro="" textlink="">
      <xdr:nvSpPr>
        <xdr:cNvPr id="88" name="Oval 39">
          <a:extLst>
            <a:ext uri="{FF2B5EF4-FFF2-40B4-BE49-F238E27FC236}">
              <a16:creationId xmlns:a16="http://schemas.microsoft.com/office/drawing/2014/main" id="{00000000-0008-0000-1A00-000058000000}"/>
            </a:ext>
          </a:extLst>
        </xdr:cNvPr>
        <xdr:cNvSpPr>
          <a:spLocks noChangeArrowheads="1"/>
        </xdr:cNvSpPr>
      </xdr:nvSpPr>
      <xdr:spPr bwMode="auto">
        <a:xfrm>
          <a:off x="3019425" y="1066800"/>
          <a:ext cx="180975" cy="180975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85725</xdr:colOff>
      <xdr:row>7</xdr:row>
      <xdr:rowOff>28575</xdr:rowOff>
    </xdr:from>
    <xdr:to>
      <xdr:col>10</xdr:col>
      <xdr:colOff>266700</xdr:colOff>
      <xdr:row>7</xdr:row>
      <xdr:rowOff>209550</xdr:rowOff>
    </xdr:to>
    <xdr:sp macro="" textlink="">
      <xdr:nvSpPr>
        <xdr:cNvPr id="89" name="Oval 40">
          <a:extLst>
            <a:ext uri="{FF2B5EF4-FFF2-40B4-BE49-F238E27FC236}">
              <a16:creationId xmlns:a16="http://schemas.microsoft.com/office/drawing/2014/main" id="{00000000-0008-0000-1A00-000059000000}"/>
            </a:ext>
          </a:extLst>
        </xdr:cNvPr>
        <xdr:cNvSpPr>
          <a:spLocks noChangeArrowheads="1"/>
        </xdr:cNvSpPr>
      </xdr:nvSpPr>
      <xdr:spPr bwMode="auto">
        <a:xfrm>
          <a:off x="3381375" y="1066800"/>
          <a:ext cx="180975" cy="180975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85725</xdr:colOff>
      <xdr:row>7</xdr:row>
      <xdr:rowOff>28575</xdr:rowOff>
    </xdr:from>
    <xdr:to>
      <xdr:col>13</xdr:col>
      <xdr:colOff>266700</xdr:colOff>
      <xdr:row>7</xdr:row>
      <xdr:rowOff>209550</xdr:rowOff>
    </xdr:to>
    <xdr:sp macro="" textlink="">
      <xdr:nvSpPr>
        <xdr:cNvPr id="90" name="Oval 57">
          <a:extLst>
            <a:ext uri="{FF2B5EF4-FFF2-40B4-BE49-F238E27FC236}">
              <a16:creationId xmlns:a16="http://schemas.microsoft.com/office/drawing/2014/main" id="{00000000-0008-0000-1A00-00005A000000}"/>
            </a:ext>
          </a:extLst>
        </xdr:cNvPr>
        <xdr:cNvSpPr>
          <a:spLocks noChangeArrowheads="1"/>
        </xdr:cNvSpPr>
      </xdr:nvSpPr>
      <xdr:spPr bwMode="auto">
        <a:xfrm>
          <a:off x="4229100" y="1066800"/>
          <a:ext cx="180975" cy="180975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85725</xdr:colOff>
      <xdr:row>7</xdr:row>
      <xdr:rowOff>28575</xdr:rowOff>
    </xdr:from>
    <xdr:to>
      <xdr:col>14</xdr:col>
      <xdr:colOff>266700</xdr:colOff>
      <xdr:row>7</xdr:row>
      <xdr:rowOff>209550</xdr:rowOff>
    </xdr:to>
    <xdr:sp macro="" textlink="">
      <xdr:nvSpPr>
        <xdr:cNvPr id="91" name="Oval 58">
          <a:extLst>
            <a:ext uri="{FF2B5EF4-FFF2-40B4-BE49-F238E27FC236}">
              <a16:creationId xmlns:a16="http://schemas.microsoft.com/office/drawing/2014/main" id="{00000000-0008-0000-1A00-00005B000000}"/>
            </a:ext>
          </a:extLst>
        </xdr:cNvPr>
        <xdr:cNvSpPr>
          <a:spLocks noChangeArrowheads="1"/>
        </xdr:cNvSpPr>
      </xdr:nvSpPr>
      <xdr:spPr bwMode="auto">
        <a:xfrm>
          <a:off x="4591050" y="1066800"/>
          <a:ext cx="180975" cy="180975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85725</xdr:colOff>
      <xdr:row>7</xdr:row>
      <xdr:rowOff>28575</xdr:rowOff>
    </xdr:from>
    <xdr:to>
      <xdr:col>15</xdr:col>
      <xdr:colOff>266700</xdr:colOff>
      <xdr:row>7</xdr:row>
      <xdr:rowOff>209550</xdr:rowOff>
    </xdr:to>
    <xdr:sp macro="" textlink="">
      <xdr:nvSpPr>
        <xdr:cNvPr id="92" name="Oval 59">
          <a:extLst>
            <a:ext uri="{FF2B5EF4-FFF2-40B4-BE49-F238E27FC236}">
              <a16:creationId xmlns:a16="http://schemas.microsoft.com/office/drawing/2014/main" id="{00000000-0008-0000-1A00-00005C000000}"/>
            </a:ext>
          </a:extLst>
        </xdr:cNvPr>
        <xdr:cNvSpPr>
          <a:spLocks noChangeArrowheads="1"/>
        </xdr:cNvSpPr>
      </xdr:nvSpPr>
      <xdr:spPr bwMode="auto">
        <a:xfrm>
          <a:off x="4953000" y="1066800"/>
          <a:ext cx="180975" cy="180975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85725</xdr:colOff>
      <xdr:row>7</xdr:row>
      <xdr:rowOff>28575</xdr:rowOff>
    </xdr:from>
    <xdr:to>
      <xdr:col>16</xdr:col>
      <xdr:colOff>266700</xdr:colOff>
      <xdr:row>7</xdr:row>
      <xdr:rowOff>209550</xdr:rowOff>
    </xdr:to>
    <xdr:sp macro="" textlink="">
      <xdr:nvSpPr>
        <xdr:cNvPr id="93" name="Oval 60">
          <a:extLst>
            <a:ext uri="{FF2B5EF4-FFF2-40B4-BE49-F238E27FC236}">
              <a16:creationId xmlns:a16="http://schemas.microsoft.com/office/drawing/2014/main" id="{00000000-0008-0000-1A00-00005D000000}"/>
            </a:ext>
          </a:extLst>
        </xdr:cNvPr>
        <xdr:cNvSpPr>
          <a:spLocks noChangeArrowheads="1"/>
        </xdr:cNvSpPr>
      </xdr:nvSpPr>
      <xdr:spPr bwMode="auto">
        <a:xfrm>
          <a:off x="5314950" y="1066800"/>
          <a:ext cx="180975" cy="180975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19</xdr:col>
      <xdr:colOff>85725</xdr:colOff>
      <xdr:row>7</xdr:row>
      <xdr:rowOff>28575</xdr:rowOff>
    </xdr:from>
    <xdr:to>
      <xdr:col>19</xdr:col>
      <xdr:colOff>266700</xdr:colOff>
      <xdr:row>7</xdr:row>
      <xdr:rowOff>209550</xdr:rowOff>
    </xdr:to>
    <xdr:sp macro="" textlink="">
      <xdr:nvSpPr>
        <xdr:cNvPr id="94" name="Oval 77">
          <a:extLst>
            <a:ext uri="{FF2B5EF4-FFF2-40B4-BE49-F238E27FC236}">
              <a16:creationId xmlns:a16="http://schemas.microsoft.com/office/drawing/2014/main" id="{00000000-0008-0000-1A00-00005E000000}"/>
            </a:ext>
          </a:extLst>
        </xdr:cNvPr>
        <xdr:cNvSpPr>
          <a:spLocks noChangeArrowheads="1"/>
        </xdr:cNvSpPr>
      </xdr:nvSpPr>
      <xdr:spPr bwMode="auto">
        <a:xfrm>
          <a:off x="6181725" y="1066800"/>
          <a:ext cx="180975" cy="180975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20</xdr:col>
      <xdr:colOff>85725</xdr:colOff>
      <xdr:row>7</xdr:row>
      <xdr:rowOff>28575</xdr:rowOff>
    </xdr:from>
    <xdr:to>
      <xdr:col>20</xdr:col>
      <xdr:colOff>266700</xdr:colOff>
      <xdr:row>7</xdr:row>
      <xdr:rowOff>209550</xdr:rowOff>
    </xdr:to>
    <xdr:sp macro="" textlink="">
      <xdr:nvSpPr>
        <xdr:cNvPr id="95" name="Oval 78">
          <a:extLst>
            <a:ext uri="{FF2B5EF4-FFF2-40B4-BE49-F238E27FC236}">
              <a16:creationId xmlns:a16="http://schemas.microsoft.com/office/drawing/2014/main" id="{00000000-0008-0000-1A00-00005F000000}"/>
            </a:ext>
          </a:extLst>
        </xdr:cNvPr>
        <xdr:cNvSpPr>
          <a:spLocks noChangeArrowheads="1"/>
        </xdr:cNvSpPr>
      </xdr:nvSpPr>
      <xdr:spPr bwMode="auto">
        <a:xfrm>
          <a:off x="6543675" y="1066800"/>
          <a:ext cx="180975" cy="180975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85725</xdr:colOff>
      <xdr:row>7</xdr:row>
      <xdr:rowOff>28575</xdr:rowOff>
    </xdr:from>
    <xdr:to>
      <xdr:col>21</xdr:col>
      <xdr:colOff>266700</xdr:colOff>
      <xdr:row>7</xdr:row>
      <xdr:rowOff>209550</xdr:rowOff>
    </xdr:to>
    <xdr:sp macro="" textlink="">
      <xdr:nvSpPr>
        <xdr:cNvPr id="96" name="Oval 79">
          <a:extLst>
            <a:ext uri="{FF2B5EF4-FFF2-40B4-BE49-F238E27FC236}">
              <a16:creationId xmlns:a16="http://schemas.microsoft.com/office/drawing/2014/main" id="{00000000-0008-0000-1A00-000060000000}"/>
            </a:ext>
          </a:extLst>
        </xdr:cNvPr>
        <xdr:cNvSpPr>
          <a:spLocks noChangeArrowheads="1"/>
        </xdr:cNvSpPr>
      </xdr:nvSpPr>
      <xdr:spPr bwMode="auto">
        <a:xfrm>
          <a:off x="6905625" y="1066800"/>
          <a:ext cx="180975" cy="180975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85725</xdr:colOff>
      <xdr:row>7</xdr:row>
      <xdr:rowOff>28575</xdr:rowOff>
    </xdr:from>
    <xdr:to>
      <xdr:col>22</xdr:col>
      <xdr:colOff>266700</xdr:colOff>
      <xdr:row>7</xdr:row>
      <xdr:rowOff>209550</xdr:rowOff>
    </xdr:to>
    <xdr:sp macro="" textlink="">
      <xdr:nvSpPr>
        <xdr:cNvPr id="97" name="Oval 80">
          <a:extLst>
            <a:ext uri="{FF2B5EF4-FFF2-40B4-BE49-F238E27FC236}">
              <a16:creationId xmlns:a16="http://schemas.microsoft.com/office/drawing/2014/main" id="{00000000-0008-0000-1A00-000061000000}"/>
            </a:ext>
          </a:extLst>
        </xdr:cNvPr>
        <xdr:cNvSpPr>
          <a:spLocks noChangeArrowheads="1"/>
        </xdr:cNvSpPr>
      </xdr:nvSpPr>
      <xdr:spPr bwMode="auto">
        <a:xfrm>
          <a:off x="7267575" y="1066800"/>
          <a:ext cx="180975" cy="180975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85725</xdr:colOff>
      <xdr:row>8</xdr:row>
      <xdr:rowOff>28575</xdr:rowOff>
    </xdr:from>
    <xdr:to>
      <xdr:col>1</xdr:col>
      <xdr:colOff>266700</xdr:colOff>
      <xdr:row>8</xdr:row>
      <xdr:rowOff>209550</xdr:rowOff>
    </xdr:to>
    <xdr:sp macro="" textlink="">
      <xdr:nvSpPr>
        <xdr:cNvPr id="98" name="Oval 17">
          <a:extLst>
            <a:ext uri="{FF2B5EF4-FFF2-40B4-BE49-F238E27FC236}">
              <a16:creationId xmlns:a16="http://schemas.microsoft.com/office/drawing/2014/main" id="{00000000-0008-0000-1A00-000062000000}"/>
            </a:ext>
          </a:extLst>
        </xdr:cNvPr>
        <xdr:cNvSpPr>
          <a:spLocks noChangeArrowheads="1"/>
        </xdr:cNvSpPr>
      </xdr:nvSpPr>
      <xdr:spPr bwMode="auto">
        <a:xfrm>
          <a:off x="447675" y="1066800"/>
          <a:ext cx="180975" cy="180975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85725</xdr:colOff>
      <xdr:row>8</xdr:row>
      <xdr:rowOff>28575</xdr:rowOff>
    </xdr:from>
    <xdr:to>
      <xdr:col>2</xdr:col>
      <xdr:colOff>266700</xdr:colOff>
      <xdr:row>8</xdr:row>
      <xdr:rowOff>209550</xdr:rowOff>
    </xdr:to>
    <xdr:sp macro="" textlink="">
      <xdr:nvSpPr>
        <xdr:cNvPr id="99" name="Oval 18">
          <a:extLst>
            <a:ext uri="{FF2B5EF4-FFF2-40B4-BE49-F238E27FC236}">
              <a16:creationId xmlns:a16="http://schemas.microsoft.com/office/drawing/2014/main" id="{00000000-0008-0000-1A00-000063000000}"/>
            </a:ext>
          </a:extLst>
        </xdr:cNvPr>
        <xdr:cNvSpPr>
          <a:spLocks noChangeArrowheads="1"/>
        </xdr:cNvSpPr>
      </xdr:nvSpPr>
      <xdr:spPr bwMode="auto">
        <a:xfrm>
          <a:off x="781050" y="1066800"/>
          <a:ext cx="180975" cy="180975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85725</xdr:colOff>
      <xdr:row>8</xdr:row>
      <xdr:rowOff>28575</xdr:rowOff>
    </xdr:from>
    <xdr:to>
      <xdr:col>3</xdr:col>
      <xdr:colOff>266700</xdr:colOff>
      <xdr:row>8</xdr:row>
      <xdr:rowOff>209550</xdr:rowOff>
    </xdr:to>
    <xdr:sp macro="" textlink="">
      <xdr:nvSpPr>
        <xdr:cNvPr id="100" name="Oval 19">
          <a:extLst>
            <a:ext uri="{FF2B5EF4-FFF2-40B4-BE49-F238E27FC236}">
              <a16:creationId xmlns:a16="http://schemas.microsoft.com/office/drawing/2014/main" id="{00000000-0008-0000-1A00-000064000000}"/>
            </a:ext>
          </a:extLst>
        </xdr:cNvPr>
        <xdr:cNvSpPr>
          <a:spLocks noChangeArrowheads="1"/>
        </xdr:cNvSpPr>
      </xdr:nvSpPr>
      <xdr:spPr bwMode="auto">
        <a:xfrm>
          <a:off x="1114425" y="1066800"/>
          <a:ext cx="180975" cy="180975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85725</xdr:colOff>
      <xdr:row>8</xdr:row>
      <xdr:rowOff>28575</xdr:rowOff>
    </xdr:from>
    <xdr:to>
      <xdr:col>4</xdr:col>
      <xdr:colOff>266700</xdr:colOff>
      <xdr:row>8</xdr:row>
      <xdr:rowOff>209550</xdr:rowOff>
    </xdr:to>
    <xdr:sp macro="" textlink="">
      <xdr:nvSpPr>
        <xdr:cNvPr id="101" name="Oval 20">
          <a:extLst>
            <a:ext uri="{FF2B5EF4-FFF2-40B4-BE49-F238E27FC236}">
              <a16:creationId xmlns:a16="http://schemas.microsoft.com/office/drawing/2014/main" id="{00000000-0008-0000-1A00-000065000000}"/>
            </a:ext>
          </a:extLst>
        </xdr:cNvPr>
        <xdr:cNvSpPr>
          <a:spLocks noChangeArrowheads="1"/>
        </xdr:cNvSpPr>
      </xdr:nvSpPr>
      <xdr:spPr bwMode="auto">
        <a:xfrm>
          <a:off x="1447800" y="1066800"/>
          <a:ext cx="180975" cy="180975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85725</xdr:colOff>
      <xdr:row>8</xdr:row>
      <xdr:rowOff>28575</xdr:rowOff>
    </xdr:from>
    <xdr:to>
      <xdr:col>7</xdr:col>
      <xdr:colOff>266700</xdr:colOff>
      <xdr:row>8</xdr:row>
      <xdr:rowOff>209550</xdr:rowOff>
    </xdr:to>
    <xdr:sp macro="" textlink="">
      <xdr:nvSpPr>
        <xdr:cNvPr id="102" name="Oval 37">
          <a:extLst>
            <a:ext uri="{FF2B5EF4-FFF2-40B4-BE49-F238E27FC236}">
              <a16:creationId xmlns:a16="http://schemas.microsoft.com/office/drawing/2014/main" id="{00000000-0008-0000-1A00-000066000000}"/>
            </a:ext>
          </a:extLst>
        </xdr:cNvPr>
        <xdr:cNvSpPr>
          <a:spLocks noChangeArrowheads="1"/>
        </xdr:cNvSpPr>
      </xdr:nvSpPr>
      <xdr:spPr bwMode="auto">
        <a:xfrm>
          <a:off x="2295525" y="1066800"/>
          <a:ext cx="180975" cy="180975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85725</xdr:colOff>
      <xdr:row>8</xdr:row>
      <xdr:rowOff>28575</xdr:rowOff>
    </xdr:from>
    <xdr:to>
      <xdr:col>8</xdr:col>
      <xdr:colOff>266700</xdr:colOff>
      <xdr:row>8</xdr:row>
      <xdr:rowOff>209550</xdr:rowOff>
    </xdr:to>
    <xdr:sp macro="" textlink="">
      <xdr:nvSpPr>
        <xdr:cNvPr id="103" name="Oval 38">
          <a:extLst>
            <a:ext uri="{FF2B5EF4-FFF2-40B4-BE49-F238E27FC236}">
              <a16:creationId xmlns:a16="http://schemas.microsoft.com/office/drawing/2014/main" id="{00000000-0008-0000-1A00-000067000000}"/>
            </a:ext>
          </a:extLst>
        </xdr:cNvPr>
        <xdr:cNvSpPr>
          <a:spLocks noChangeArrowheads="1"/>
        </xdr:cNvSpPr>
      </xdr:nvSpPr>
      <xdr:spPr bwMode="auto">
        <a:xfrm>
          <a:off x="2657475" y="1066800"/>
          <a:ext cx="180975" cy="180975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85725</xdr:colOff>
      <xdr:row>8</xdr:row>
      <xdr:rowOff>28575</xdr:rowOff>
    </xdr:from>
    <xdr:to>
      <xdr:col>9</xdr:col>
      <xdr:colOff>266700</xdr:colOff>
      <xdr:row>8</xdr:row>
      <xdr:rowOff>209550</xdr:rowOff>
    </xdr:to>
    <xdr:sp macro="" textlink="">
      <xdr:nvSpPr>
        <xdr:cNvPr id="104" name="Oval 39">
          <a:extLst>
            <a:ext uri="{FF2B5EF4-FFF2-40B4-BE49-F238E27FC236}">
              <a16:creationId xmlns:a16="http://schemas.microsoft.com/office/drawing/2014/main" id="{00000000-0008-0000-1A00-000068000000}"/>
            </a:ext>
          </a:extLst>
        </xdr:cNvPr>
        <xdr:cNvSpPr>
          <a:spLocks noChangeArrowheads="1"/>
        </xdr:cNvSpPr>
      </xdr:nvSpPr>
      <xdr:spPr bwMode="auto">
        <a:xfrm>
          <a:off x="3019425" y="1066800"/>
          <a:ext cx="180975" cy="180975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85725</xdr:colOff>
      <xdr:row>8</xdr:row>
      <xdr:rowOff>28575</xdr:rowOff>
    </xdr:from>
    <xdr:to>
      <xdr:col>10</xdr:col>
      <xdr:colOff>266700</xdr:colOff>
      <xdr:row>8</xdr:row>
      <xdr:rowOff>209550</xdr:rowOff>
    </xdr:to>
    <xdr:sp macro="" textlink="">
      <xdr:nvSpPr>
        <xdr:cNvPr id="105" name="Oval 40">
          <a:extLst>
            <a:ext uri="{FF2B5EF4-FFF2-40B4-BE49-F238E27FC236}">
              <a16:creationId xmlns:a16="http://schemas.microsoft.com/office/drawing/2014/main" id="{00000000-0008-0000-1A00-000069000000}"/>
            </a:ext>
          </a:extLst>
        </xdr:cNvPr>
        <xdr:cNvSpPr>
          <a:spLocks noChangeArrowheads="1"/>
        </xdr:cNvSpPr>
      </xdr:nvSpPr>
      <xdr:spPr bwMode="auto">
        <a:xfrm>
          <a:off x="3381375" y="1066800"/>
          <a:ext cx="180975" cy="180975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85725</xdr:colOff>
      <xdr:row>8</xdr:row>
      <xdr:rowOff>28575</xdr:rowOff>
    </xdr:from>
    <xdr:to>
      <xdr:col>13</xdr:col>
      <xdr:colOff>266700</xdr:colOff>
      <xdr:row>8</xdr:row>
      <xdr:rowOff>209550</xdr:rowOff>
    </xdr:to>
    <xdr:sp macro="" textlink="">
      <xdr:nvSpPr>
        <xdr:cNvPr id="106" name="Oval 57">
          <a:extLst>
            <a:ext uri="{FF2B5EF4-FFF2-40B4-BE49-F238E27FC236}">
              <a16:creationId xmlns:a16="http://schemas.microsoft.com/office/drawing/2014/main" id="{00000000-0008-0000-1A00-00006A000000}"/>
            </a:ext>
          </a:extLst>
        </xdr:cNvPr>
        <xdr:cNvSpPr>
          <a:spLocks noChangeArrowheads="1"/>
        </xdr:cNvSpPr>
      </xdr:nvSpPr>
      <xdr:spPr bwMode="auto">
        <a:xfrm>
          <a:off x="4229100" y="1066800"/>
          <a:ext cx="180975" cy="180975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85725</xdr:colOff>
      <xdr:row>8</xdr:row>
      <xdr:rowOff>28575</xdr:rowOff>
    </xdr:from>
    <xdr:to>
      <xdr:col>14</xdr:col>
      <xdr:colOff>266700</xdr:colOff>
      <xdr:row>8</xdr:row>
      <xdr:rowOff>209550</xdr:rowOff>
    </xdr:to>
    <xdr:sp macro="" textlink="">
      <xdr:nvSpPr>
        <xdr:cNvPr id="107" name="Oval 58">
          <a:extLst>
            <a:ext uri="{FF2B5EF4-FFF2-40B4-BE49-F238E27FC236}">
              <a16:creationId xmlns:a16="http://schemas.microsoft.com/office/drawing/2014/main" id="{00000000-0008-0000-1A00-00006B000000}"/>
            </a:ext>
          </a:extLst>
        </xdr:cNvPr>
        <xdr:cNvSpPr>
          <a:spLocks noChangeArrowheads="1"/>
        </xdr:cNvSpPr>
      </xdr:nvSpPr>
      <xdr:spPr bwMode="auto">
        <a:xfrm>
          <a:off x="4591050" y="1066800"/>
          <a:ext cx="180975" cy="180975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85725</xdr:colOff>
      <xdr:row>8</xdr:row>
      <xdr:rowOff>28575</xdr:rowOff>
    </xdr:from>
    <xdr:to>
      <xdr:col>15</xdr:col>
      <xdr:colOff>266700</xdr:colOff>
      <xdr:row>8</xdr:row>
      <xdr:rowOff>209550</xdr:rowOff>
    </xdr:to>
    <xdr:sp macro="" textlink="">
      <xdr:nvSpPr>
        <xdr:cNvPr id="108" name="Oval 59">
          <a:extLst>
            <a:ext uri="{FF2B5EF4-FFF2-40B4-BE49-F238E27FC236}">
              <a16:creationId xmlns:a16="http://schemas.microsoft.com/office/drawing/2014/main" id="{00000000-0008-0000-1A00-00006C000000}"/>
            </a:ext>
          </a:extLst>
        </xdr:cNvPr>
        <xdr:cNvSpPr>
          <a:spLocks noChangeArrowheads="1"/>
        </xdr:cNvSpPr>
      </xdr:nvSpPr>
      <xdr:spPr bwMode="auto">
        <a:xfrm>
          <a:off x="4953000" y="1066800"/>
          <a:ext cx="180975" cy="180975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85725</xdr:colOff>
      <xdr:row>8</xdr:row>
      <xdr:rowOff>28575</xdr:rowOff>
    </xdr:from>
    <xdr:to>
      <xdr:col>16</xdr:col>
      <xdr:colOff>266700</xdr:colOff>
      <xdr:row>8</xdr:row>
      <xdr:rowOff>209550</xdr:rowOff>
    </xdr:to>
    <xdr:sp macro="" textlink="">
      <xdr:nvSpPr>
        <xdr:cNvPr id="109" name="Oval 60">
          <a:extLst>
            <a:ext uri="{FF2B5EF4-FFF2-40B4-BE49-F238E27FC236}">
              <a16:creationId xmlns:a16="http://schemas.microsoft.com/office/drawing/2014/main" id="{00000000-0008-0000-1A00-00006D000000}"/>
            </a:ext>
          </a:extLst>
        </xdr:cNvPr>
        <xdr:cNvSpPr>
          <a:spLocks noChangeArrowheads="1"/>
        </xdr:cNvSpPr>
      </xdr:nvSpPr>
      <xdr:spPr bwMode="auto">
        <a:xfrm>
          <a:off x="5314950" y="1066800"/>
          <a:ext cx="180975" cy="180975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85725</xdr:colOff>
      <xdr:row>9</xdr:row>
      <xdr:rowOff>28575</xdr:rowOff>
    </xdr:from>
    <xdr:to>
      <xdr:col>1</xdr:col>
      <xdr:colOff>266700</xdr:colOff>
      <xdr:row>9</xdr:row>
      <xdr:rowOff>209550</xdr:rowOff>
    </xdr:to>
    <xdr:sp macro="" textlink="">
      <xdr:nvSpPr>
        <xdr:cNvPr id="114" name="Oval 17">
          <a:extLst>
            <a:ext uri="{FF2B5EF4-FFF2-40B4-BE49-F238E27FC236}">
              <a16:creationId xmlns:a16="http://schemas.microsoft.com/office/drawing/2014/main" id="{00000000-0008-0000-1A00-000072000000}"/>
            </a:ext>
          </a:extLst>
        </xdr:cNvPr>
        <xdr:cNvSpPr>
          <a:spLocks noChangeArrowheads="1"/>
        </xdr:cNvSpPr>
      </xdr:nvSpPr>
      <xdr:spPr bwMode="auto">
        <a:xfrm>
          <a:off x="447675" y="1066800"/>
          <a:ext cx="180975" cy="180975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85725</xdr:colOff>
      <xdr:row>9</xdr:row>
      <xdr:rowOff>28575</xdr:rowOff>
    </xdr:from>
    <xdr:to>
      <xdr:col>2</xdr:col>
      <xdr:colOff>266700</xdr:colOff>
      <xdr:row>9</xdr:row>
      <xdr:rowOff>209550</xdr:rowOff>
    </xdr:to>
    <xdr:sp macro="" textlink="">
      <xdr:nvSpPr>
        <xdr:cNvPr id="115" name="Oval 18">
          <a:extLst>
            <a:ext uri="{FF2B5EF4-FFF2-40B4-BE49-F238E27FC236}">
              <a16:creationId xmlns:a16="http://schemas.microsoft.com/office/drawing/2014/main" id="{00000000-0008-0000-1A00-000073000000}"/>
            </a:ext>
          </a:extLst>
        </xdr:cNvPr>
        <xdr:cNvSpPr>
          <a:spLocks noChangeArrowheads="1"/>
        </xdr:cNvSpPr>
      </xdr:nvSpPr>
      <xdr:spPr bwMode="auto">
        <a:xfrm>
          <a:off x="781050" y="1066800"/>
          <a:ext cx="180975" cy="180975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85725</xdr:colOff>
      <xdr:row>9</xdr:row>
      <xdr:rowOff>28575</xdr:rowOff>
    </xdr:from>
    <xdr:to>
      <xdr:col>3</xdr:col>
      <xdr:colOff>266700</xdr:colOff>
      <xdr:row>9</xdr:row>
      <xdr:rowOff>209550</xdr:rowOff>
    </xdr:to>
    <xdr:sp macro="" textlink="">
      <xdr:nvSpPr>
        <xdr:cNvPr id="116" name="Oval 19">
          <a:extLst>
            <a:ext uri="{FF2B5EF4-FFF2-40B4-BE49-F238E27FC236}">
              <a16:creationId xmlns:a16="http://schemas.microsoft.com/office/drawing/2014/main" id="{00000000-0008-0000-1A00-000074000000}"/>
            </a:ext>
          </a:extLst>
        </xdr:cNvPr>
        <xdr:cNvSpPr>
          <a:spLocks noChangeArrowheads="1"/>
        </xdr:cNvSpPr>
      </xdr:nvSpPr>
      <xdr:spPr bwMode="auto">
        <a:xfrm>
          <a:off x="1114425" y="1066800"/>
          <a:ext cx="180975" cy="180975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85725</xdr:colOff>
      <xdr:row>9</xdr:row>
      <xdr:rowOff>28575</xdr:rowOff>
    </xdr:from>
    <xdr:to>
      <xdr:col>4</xdr:col>
      <xdr:colOff>266700</xdr:colOff>
      <xdr:row>9</xdr:row>
      <xdr:rowOff>209550</xdr:rowOff>
    </xdr:to>
    <xdr:sp macro="" textlink="">
      <xdr:nvSpPr>
        <xdr:cNvPr id="117" name="Oval 20">
          <a:extLst>
            <a:ext uri="{FF2B5EF4-FFF2-40B4-BE49-F238E27FC236}">
              <a16:creationId xmlns:a16="http://schemas.microsoft.com/office/drawing/2014/main" id="{00000000-0008-0000-1A00-000075000000}"/>
            </a:ext>
          </a:extLst>
        </xdr:cNvPr>
        <xdr:cNvSpPr>
          <a:spLocks noChangeArrowheads="1"/>
        </xdr:cNvSpPr>
      </xdr:nvSpPr>
      <xdr:spPr bwMode="auto">
        <a:xfrm>
          <a:off x="1447800" y="1066800"/>
          <a:ext cx="180975" cy="180975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85725</xdr:colOff>
      <xdr:row>9</xdr:row>
      <xdr:rowOff>28575</xdr:rowOff>
    </xdr:from>
    <xdr:to>
      <xdr:col>7</xdr:col>
      <xdr:colOff>266700</xdr:colOff>
      <xdr:row>9</xdr:row>
      <xdr:rowOff>209550</xdr:rowOff>
    </xdr:to>
    <xdr:sp macro="" textlink="">
      <xdr:nvSpPr>
        <xdr:cNvPr id="118" name="Oval 37">
          <a:extLst>
            <a:ext uri="{FF2B5EF4-FFF2-40B4-BE49-F238E27FC236}">
              <a16:creationId xmlns:a16="http://schemas.microsoft.com/office/drawing/2014/main" id="{00000000-0008-0000-1A00-000076000000}"/>
            </a:ext>
          </a:extLst>
        </xdr:cNvPr>
        <xdr:cNvSpPr>
          <a:spLocks noChangeArrowheads="1"/>
        </xdr:cNvSpPr>
      </xdr:nvSpPr>
      <xdr:spPr bwMode="auto">
        <a:xfrm>
          <a:off x="2295525" y="1066800"/>
          <a:ext cx="180975" cy="180975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85725</xdr:colOff>
      <xdr:row>9</xdr:row>
      <xdr:rowOff>28575</xdr:rowOff>
    </xdr:from>
    <xdr:to>
      <xdr:col>8</xdr:col>
      <xdr:colOff>266700</xdr:colOff>
      <xdr:row>9</xdr:row>
      <xdr:rowOff>209550</xdr:rowOff>
    </xdr:to>
    <xdr:sp macro="" textlink="">
      <xdr:nvSpPr>
        <xdr:cNvPr id="119" name="Oval 38">
          <a:extLst>
            <a:ext uri="{FF2B5EF4-FFF2-40B4-BE49-F238E27FC236}">
              <a16:creationId xmlns:a16="http://schemas.microsoft.com/office/drawing/2014/main" id="{00000000-0008-0000-1A00-000077000000}"/>
            </a:ext>
          </a:extLst>
        </xdr:cNvPr>
        <xdr:cNvSpPr>
          <a:spLocks noChangeArrowheads="1"/>
        </xdr:cNvSpPr>
      </xdr:nvSpPr>
      <xdr:spPr bwMode="auto">
        <a:xfrm>
          <a:off x="2657475" y="1066800"/>
          <a:ext cx="180975" cy="180975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85725</xdr:colOff>
      <xdr:row>9</xdr:row>
      <xdr:rowOff>28575</xdr:rowOff>
    </xdr:from>
    <xdr:to>
      <xdr:col>9</xdr:col>
      <xdr:colOff>266700</xdr:colOff>
      <xdr:row>9</xdr:row>
      <xdr:rowOff>209550</xdr:rowOff>
    </xdr:to>
    <xdr:sp macro="" textlink="">
      <xdr:nvSpPr>
        <xdr:cNvPr id="120" name="Oval 39">
          <a:extLst>
            <a:ext uri="{FF2B5EF4-FFF2-40B4-BE49-F238E27FC236}">
              <a16:creationId xmlns:a16="http://schemas.microsoft.com/office/drawing/2014/main" id="{00000000-0008-0000-1A00-000078000000}"/>
            </a:ext>
          </a:extLst>
        </xdr:cNvPr>
        <xdr:cNvSpPr>
          <a:spLocks noChangeArrowheads="1"/>
        </xdr:cNvSpPr>
      </xdr:nvSpPr>
      <xdr:spPr bwMode="auto">
        <a:xfrm>
          <a:off x="3019425" y="1066800"/>
          <a:ext cx="180975" cy="180975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85725</xdr:colOff>
      <xdr:row>9</xdr:row>
      <xdr:rowOff>28575</xdr:rowOff>
    </xdr:from>
    <xdr:to>
      <xdr:col>10</xdr:col>
      <xdr:colOff>266700</xdr:colOff>
      <xdr:row>9</xdr:row>
      <xdr:rowOff>209550</xdr:rowOff>
    </xdr:to>
    <xdr:sp macro="" textlink="">
      <xdr:nvSpPr>
        <xdr:cNvPr id="121" name="Oval 40">
          <a:extLst>
            <a:ext uri="{FF2B5EF4-FFF2-40B4-BE49-F238E27FC236}">
              <a16:creationId xmlns:a16="http://schemas.microsoft.com/office/drawing/2014/main" id="{00000000-0008-0000-1A00-000079000000}"/>
            </a:ext>
          </a:extLst>
        </xdr:cNvPr>
        <xdr:cNvSpPr>
          <a:spLocks noChangeArrowheads="1"/>
        </xdr:cNvSpPr>
      </xdr:nvSpPr>
      <xdr:spPr bwMode="auto">
        <a:xfrm>
          <a:off x="3381375" y="1066800"/>
          <a:ext cx="180975" cy="180975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85725</xdr:colOff>
      <xdr:row>9</xdr:row>
      <xdr:rowOff>28575</xdr:rowOff>
    </xdr:from>
    <xdr:to>
      <xdr:col>13</xdr:col>
      <xdr:colOff>266700</xdr:colOff>
      <xdr:row>9</xdr:row>
      <xdr:rowOff>209550</xdr:rowOff>
    </xdr:to>
    <xdr:sp macro="" textlink="">
      <xdr:nvSpPr>
        <xdr:cNvPr id="122" name="Oval 57">
          <a:extLst>
            <a:ext uri="{FF2B5EF4-FFF2-40B4-BE49-F238E27FC236}">
              <a16:creationId xmlns:a16="http://schemas.microsoft.com/office/drawing/2014/main" id="{00000000-0008-0000-1A00-00007A000000}"/>
            </a:ext>
          </a:extLst>
        </xdr:cNvPr>
        <xdr:cNvSpPr>
          <a:spLocks noChangeArrowheads="1"/>
        </xdr:cNvSpPr>
      </xdr:nvSpPr>
      <xdr:spPr bwMode="auto">
        <a:xfrm>
          <a:off x="4229100" y="1066800"/>
          <a:ext cx="180975" cy="180975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85725</xdr:colOff>
      <xdr:row>9</xdr:row>
      <xdr:rowOff>28575</xdr:rowOff>
    </xdr:from>
    <xdr:to>
      <xdr:col>14</xdr:col>
      <xdr:colOff>266700</xdr:colOff>
      <xdr:row>9</xdr:row>
      <xdr:rowOff>209550</xdr:rowOff>
    </xdr:to>
    <xdr:sp macro="" textlink="">
      <xdr:nvSpPr>
        <xdr:cNvPr id="123" name="Oval 58">
          <a:extLst>
            <a:ext uri="{FF2B5EF4-FFF2-40B4-BE49-F238E27FC236}">
              <a16:creationId xmlns:a16="http://schemas.microsoft.com/office/drawing/2014/main" id="{00000000-0008-0000-1A00-00007B000000}"/>
            </a:ext>
          </a:extLst>
        </xdr:cNvPr>
        <xdr:cNvSpPr>
          <a:spLocks noChangeArrowheads="1"/>
        </xdr:cNvSpPr>
      </xdr:nvSpPr>
      <xdr:spPr bwMode="auto">
        <a:xfrm>
          <a:off x="4591050" y="1066800"/>
          <a:ext cx="180975" cy="180975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85725</xdr:colOff>
      <xdr:row>9</xdr:row>
      <xdr:rowOff>28575</xdr:rowOff>
    </xdr:from>
    <xdr:to>
      <xdr:col>15</xdr:col>
      <xdr:colOff>266700</xdr:colOff>
      <xdr:row>9</xdr:row>
      <xdr:rowOff>209550</xdr:rowOff>
    </xdr:to>
    <xdr:sp macro="" textlink="">
      <xdr:nvSpPr>
        <xdr:cNvPr id="124" name="Oval 59">
          <a:extLst>
            <a:ext uri="{FF2B5EF4-FFF2-40B4-BE49-F238E27FC236}">
              <a16:creationId xmlns:a16="http://schemas.microsoft.com/office/drawing/2014/main" id="{00000000-0008-0000-1A00-00007C000000}"/>
            </a:ext>
          </a:extLst>
        </xdr:cNvPr>
        <xdr:cNvSpPr>
          <a:spLocks noChangeArrowheads="1"/>
        </xdr:cNvSpPr>
      </xdr:nvSpPr>
      <xdr:spPr bwMode="auto">
        <a:xfrm>
          <a:off x="4953000" y="1066800"/>
          <a:ext cx="180975" cy="180975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85725</xdr:colOff>
      <xdr:row>9</xdr:row>
      <xdr:rowOff>28575</xdr:rowOff>
    </xdr:from>
    <xdr:to>
      <xdr:col>16</xdr:col>
      <xdr:colOff>266700</xdr:colOff>
      <xdr:row>9</xdr:row>
      <xdr:rowOff>209550</xdr:rowOff>
    </xdr:to>
    <xdr:sp macro="" textlink="">
      <xdr:nvSpPr>
        <xdr:cNvPr id="125" name="Oval 60">
          <a:extLst>
            <a:ext uri="{FF2B5EF4-FFF2-40B4-BE49-F238E27FC236}">
              <a16:creationId xmlns:a16="http://schemas.microsoft.com/office/drawing/2014/main" id="{00000000-0008-0000-1A00-00007D000000}"/>
            </a:ext>
          </a:extLst>
        </xdr:cNvPr>
        <xdr:cNvSpPr>
          <a:spLocks noChangeArrowheads="1"/>
        </xdr:cNvSpPr>
      </xdr:nvSpPr>
      <xdr:spPr bwMode="auto">
        <a:xfrm>
          <a:off x="5314950" y="1066800"/>
          <a:ext cx="180975" cy="180975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30</xdr:col>
      <xdr:colOff>47624</xdr:colOff>
      <xdr:row>0</xdr:row>
      <xdr:rowOff>0</xdr:rowOff>
    </xdr:from>
    <xdr:to>
      <xdr:col>31</xdr:col>
      <xdr:colOff>222061</xdr:colOff>
      <xdr:row>1</xdr:row>
      <xdr:rowOff>113993</xdr:rowOff>
    </xdr:to>
    <xdr:pic>
      <xdr:nvPicPr>
        <xdr:cNvPr id="20" name="Imagen 19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53624" y="0"/>
          <a:ext cx="424468" cy="554524"/>
        </a:xfrm>
        <a:prstGeom prst="rect">
          <a:avLst/>
        </a:prstGeom>
      </xdr:spPr>
    </xdr:pic>
    <xdr:clientData/>
  </xdr:twoCellAnchor>
  <xdr:twoCellAnchor editAs="oneCell">
    <xdr:from>
      <xdr:col>30</xdr:col>
      <xdr:colOff>-1</xdr:colOff>
      <xdr:row>39</xdr:row>
      <xdr:rowOff>40821</xdr:rowOff>
    </xdr:from>
    <xdr:to>
      <xdr:col>31</xdr:col>
      <xdr:colOff>174436</xdr:colOff>
      <xdr:row>41</xdr:row>
      <xdr:rowOff>32350</xdr:rowOff>
    </xdr:to>
    <xdr:pic>
      <xdr:nvPicPr>
        <xdr:cNvPr id="21" name="Imagen 20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74035" y="8885464"/>
          <a:ext cx="419365" cy="549422"/>
        </a:xfrm>
        <a:prstGeom prst="rect">
          <a:avLst/>
        </a:prstGeom>
      </xdr:spPr>
    </xdr:pic>
    <xdr:clientData/>
  </xdr:twoCellAnchor>
  <xdr:twoCellAnchor editAs="oneCell">
    <xdr:from>
      <xdr:col>30</xdr:col>
      <xdr:colOff>0</xdr:colOff>
      <xdr:row>80</xdr:row>
      <xdr:rowOff>122464</xdr:rowOff>
    </xdr:from>
    <xdr:to>
      <xdr:col>31</xdr:col>
      <xdr:colOff>174437</xdr:colOff>
      <xdr:row>82</xdr:row>
      <xdr:rowOff>113993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74036" y="18138321"/>
          <a:ext cx="419365" cy="549422"/>
        </a:xfrm>
        <a:prstGeom prst="rect">
          <a:avLst/>
        </a:prstGeom>
      </xdr:spPr>
    </xdr:pic>
    <xdr:clientData/>
  </xdr:twoCellAnchor>
  <xdr:twoCellAnchor editAs="oneCell">
    <xdr:from>
      <xdr:col>30</xdr:col>
      <xdr:colOff>-1</xdr:colOff>
      <xdr:row>119</xdr:row>
      <xdr:rowOff>27214</xdr:rowOff>
    </xdr:from>
    <xdr:to>
      <xdr:col>31</xdr:col>
      <xdr:colOff>174436</xdr:colOff>
      <xdr:row>121</xdr:row>
      <xdr:rowOff>59565</xdr:rowOff>
    </xdr:to>
    <xdr:pic>
      <xdr:nvPicPr>
        <xdr:cNvPr id="24" name="Imagen 23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74035" y="26765250"/>
          <a:ext cx="419365" cy="549422"/>
        </a:xfrm>
        <a:prstGeom prst="rect">
          <a:avLst/>
        </a:prstGeom>
      </xdr:spPr>
    </xdr:pic>
    <xdr:clientData/>
  </xdr:twoCellAnchor>
  <xdr:twoCellAnchor editAs="oneCell">
    <xdr:from>
      <xdr:col>30</xdr:col>
      <xdr:colOff>0</xdr:colOff>
      <xdr:row>161</xdr:row>
      <xdr:rowOff>95250</xdr:rowOff>
    </xdr:from>
    <xdr:to>
      <xdr:col>31</xdr:col>
      <xdr:colOff>174437</xdr:colOff>
      <xdr:row>163</xdr:row>
      <xdr:rowOff>86779</xdr:rowOff>
    </xdr:to>
    <xdr:pic>
      <xdr:nvPicPr>
        <xdr:cNvPr id="26" name="Imagen 25"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74036" y="36208607"/>
          <a:ext cx="419365" cy="549422"/>
        </a:xfrm>
        <a:prstGeom prst="rect">
          <a:avLst/>
        </a:prstGeom>
      </xdr:spPr>
    </xdr:pic>
    <xdr:clientData/>
  </xdr:twoCellAnchor>
  <xdr:twoCellAnchor editAs="oneCell">
    <xdr:from>
      <xdr:col>30</xdr:col>
      <xdr:colOff>27214</xdr:colOff>
      <xdr:row>200</xdr:row>
      <xdr:rowOff>27213</xdr:rowOff>
    </xdr:from>
    <xdr:to>
      <xdr:col>31</xdr:col>
      <xdr:colOff>201651</xdr:colOff>
      <xdr:row>202</xdr:row>
      <xdr:rowOff>59564</xdr:rowOff>
    </xdr:to>
    <xdr:pic>
      <xdr:nvPicPr>
        <xdr:cNvPr id="27" name="Imagen 26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01250" y="44862749"/>
          <a:ext cx="419365" cy="549422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0</xdr:row>
      <xdr:rowOff>23812</xdr:rowOff>
    </xdr:from>
    <xdr:to>
      <xdr:col>1</xdr:col>
      <xdr:colOff>210487</xdr:colOff>
      <xdr:row>1</xdr:row>
      <xdr:rowOff>93360</xdr:rowOff>
    </xdr:to>
    <xdr:pic>
      <xdr:nvPicPr>
        <xdr:cNvPr id="29" name="1 Imagen"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23812"/>
          <a:ext cx="1139175" cy="51007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13607</xdr:colOff>
      <xdr:row>39</xdr:row>
      <xdr:rowOff>68037</xdr:rowOff>
    </xdr:from>
    <xdr:to>
      <xdr:col>1</xdr:col>
      <xdr:colOff>224094</xdr:colOff>
      <xdr:row>41</xdr:row>
      <xdr:rowOff>30429</xdr:rowOff>
    </xdr:to>
    <xdr:pic>
      <xdr:nvPicPr>
        <xdr:cNvPr id="30" name="1 Imagen">
          <a:extLst>
            <a:ext uri="{FF2B5EF4-FFF2-40B4-BE49-F238E27FC236}">
              <a16:creationId xmlns:a16="http://schemas.microsoft.com/office/drawing/2014/main" id="{00000000-0008-0000-04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3607" y="8866756"/>
          <a:ext cx="1139175" cy="51007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13607</xdr:colOff>
      <xdr:row>80</xdr:row>
      <xdr:rowOff>108858</xdr:rowOff>
    </xdr:from>
    <xdr:to>
      <xdr:col>1</xdr:col>
      <xdr:colOff>224094</xdr:colOff>
      <xdr:row>82</xdr:row>
      <xdr:rowOff>71250</xdr:rowOff>
    </xdr:to>
    <xdr:pic>
      <xdr:nvPicPr>
        <xdr:cNvPr id="31" name="1 Imagen">
          <a:extLst>
            <a:ext uri="{FF2B5EF4-FFF2-40B4-BE49-F238E27FC236}">
              <a16:creationId xmlns:a16="http://schemas.microsoft.com/office/drawing/2014/main" id="{00000000-0008-0000-0400-00001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3607" y="18039671"/>
          <a:ext cx="1139175" cy="51007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13607</xdr:colOff>
      <xdr:row>119</xdr:row>
      <xdr:rowOff>27216</xdr:rowOff>
    </xdr:from>
    <xdr:to>
      <xdr:col>1</xdr:col>
      <xdr:colOff>224094</xdr:colOff>
      <xdr:row>121</xdr:row>
      <xdr:rowOff>25326</xdr:rowOff>
    </xdr:to>
    <xdr:pic>
      <xdr:nvPicPr>
        <xdr:cNvPr id="47" name="1 Imagen">
          <a:extLst>
            <a:ext uri="{FF2B5EF4-FFF2-40B4-BE49-F238E27FC236}">
              <a16:creationId xmlns:a16="http://schemas.microsoft.com/office/drawing/2014/main" id="{00000000-0008-0000-0400-00002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3607" y="26637685"/>
          <a:ext cx="1139175" cy="51007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13607</xdr:colOff>
      <xdr:row>161</xdr:row>
      <xdr:rowOff>81644</xdr:rowOff>
    </xdr:from>
    <xdr:to>
      <xdr:col>1</xdr:col>
      <xdr:colOff>224094</xdr:colOff>
      <xdr:row>163</xdr:row>
      <xdr:rowOff>44036</xdr:rowOff>
    </xdr:to>
    <xdr:pic>
      <xdr:nvPicPr>
        <xdr:cNvPr id="48" name="1 Imagen">
          <a:extLst>
            <a:ext uri="{FF2B5EF4-FFF2-40B4-BE49-F238E27FC236}">
              <a16:creationId xmlns:a16="http://schemas.microsoft.com/office/drawing/2014/main" id="{00000000-0008-0000-0400-00003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3607" y="36014707"/>
          <a:ext cx="1139175" cy="51007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27214</xdr:colOff>
      <xdr:row>200</xdr:row>
      <xdr:rowOff>54430</xdr:rowOff>
    </xdr:from>
    <xdr:to>
      <xdr:col>1</xdr:col>
      <xdr:colOff>237701</xdr:colOff>
      <xdr:row>202</xdr:row>
      <xdr:rowOff>52540</xdr:rowOff>
    </xdr:to>
    <xdr:pic>
      <xdr:nvPicPr>
        <xdr:cNvPr id="49" name="1 Imagen">
          <a:extLst>
            <a:ext uri="{FF2B5EF4-FFF2-40B4-BE49-F238E27FC236}">
              <a16:creationId xmlns:a16="http://schemas.microsoft.com/office/drawing/2014/main" id="{00000000-0008-0000-0400-00003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7214" y="44667149"/>
          <a:ext cx="1139175" cy="51007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30</xdr:col>
      <xdr:colOff>39120</xdr:colOff>
      <xdr:row>0</xdr:row>
      <xdr:rowOff>0</xdr:rowOff>
    </xdr:from>
    <xdr:to>
      <xdr:col>31</xdr:col>
      <xdr:colOff>218659</xdr:colOff>
      <xdr:row>1</xdr:row>
      <xdr:rowOff>113993</xdr:rowOff>
    </xdr:to>
    <xdr:pic>
      <xdr:nvPicPr>
        <xdr:cNvPr id="20" name="Imagen 19">
          <a:extLst>
            <a:ext uri="{FF2B5EF4-FFF2-40B4-BE49-F238E27FC236}">
              <a16:creationId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45120" y="0"/>
          <a:ext cx="429570" cy="554524"/>
        </a:xfrm>
        <a:prstGeom prst="rect">
          <a:avLst/>
        </a:prstGeom>
      </xdr:spPr>
    </xdr:pic>
    <xdr:clientData/>
  </xdr:twoCellAnchor>
  <xdr:twoCellAnchor editAs="oneCell">
    <xdr:from>
      <xdr:col>29</xdr:col>
      <xdr:colOff>231321</xdr:colOff>
      <xdr:row>39</xdr:row>
      <xdr:rowOff>40821</xdr:rowOff>
    </xdr:from>
    <xdr:to>
      <xdr:col>31</xdr:col>
      <xdr:colOff>160829</xdr:colOff>
      <xdr:row>41</xdr:row>
      <xdr:rowOff>32350</xdr:rowOff>
    </xdr:to>
    <xdr:pic>
      <xdr:nvPicPr>
        <xdr:cNvPr id="21" name="Imagen 20">
          <a:extLst>
            <a:ext uri="{FF2B5EF4-FFF2-40B4-BE49-F238E27FC236}">
              <a16:creationId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60428" y="8885464"/>
          <a:ext cx="419365" cy="549422"/>
        </a:xfrm>
        <a:prstGeom prst="rect">
          <a:avLst/>
        </a:prstGeom>
      </xdr:spPr>
    </xdr:pic>
    <xdr:clientData/>
  </xdr:twoCellAnchor>
  <xdr:twoCellAnchor editAs="oneCell">
    <xdr:from>
      <xdr:col>29</xdr:col>
      <xdr:colOff>231322</xdr:colOff>
      <xdr:row>80</xdr:row>
      <xdr:rowOff>54428</xdr:rowOff>
    </xdr:from>
    <xdr:to>
      <xdr:col>31</xdr:col>
      <xdr:colOff>160830</xdr:colOff>
      <xdr:row>82</xdr:row>
      <xdr:rowOff>45957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id="{00000000-0008-0000-05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60429" y="18083892"/>
          <a:ext cx="419365" cy="549422"/>
        </a:xfrm>
        <a:prstGeom prst="rect">
          <a:avLst/>
        </a:prstGeom>
      </xdr:spPr>
    </xdr:pic>
    <xdr:clientData/>
  </xdr:twoCellAnchor>
  <xdr:twoCellAnchor editAs="oneCell">
    <xdr:from>
      <xdr:col>30</xdr:col>
      <xdr:colOff>13607</xdr:colOff>
      <xdr:row>119</xdr:row>
      <xdr:rowOff>0</xdr:rowOff>
    </xdr:from>
    <xdr:to>
      <xdr:col>31</xdr:col>
      <xdr:colOff>188044</xdr:colOff>
      <xdr:row>121</xdr:row>
      <xdr:rowOff>32351</xdr:rowOff>
    </xdr:to>
    <xdr:pic>
      <xdr:nvPicPr>
        <xdr:cNvPr id="24" name="Imagen 23">
          <a:extLst>
            <a:ext uri="{FF2B5EF4-FFF2-40B4-BE49-F238E27FC236}">
              <a16:creationId xmlns:a16="http://schemas.microsoft.com/office/drawing/2014/main" id="{00000000-0008-0000-05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87643" y="26751643"/>
          <a:ext cx="419365" cy="549422"/>
        </a:xfrm>
        <a:prstGeom prst="rect">
          <a:avLst/>
        </a:prstGeom>
      </xdr:spPr>
    </xdr:pic>
    <xdr:clientData/>
  </xdr:twoCellAnchor>
  <xdr:twoCellAnchor editAs="oneCell">
    <xdr:from>
      <xdr:col>30</xdr:col>
      <xdr:colOff>13607</xdr:colOff>
      <xdr:row>161</xdr:row>
      <xdr:rowOff>81643</xdr:rowOff>
    </xdr:from>
    <xdr:to>
      <xdr:col>31</xdr:col>
      <xdr:colOff>188044</xdr:colOff>
      <xdr:row>163</xdr:row>
      <xdr:rowOff>73172</xdr:rowOff>
    </xdr:to>
    <xdr:pic>
      <xdr:nvPicPr>
        <xdr:cNvPr id="26" name="Imagen 25">
          <a:extLst>
            <a:ext uri="{FF2B5EF4-FFF2-40B4-BE49-F238E27FC236}">
              <a16:creationId xmlns:a16="http://schemas.microsoft.com/office/drawing/2014/main" id="{00000000-0008-0000-05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87643" y="36208607"/>
          <a:ext cx="419365" cy="549422"/>
        </a:xfrm>
        <a:prstGeom prst="rect">
          <a:avLst/>
        </a:prstGeom>
      </xdr:spPr>
    </xdr:pic>
    <xdr:clientData/>
  </xdr:twoCellAnchor>
  <xdr:twoCellAnchor editAs="oneCell">
    <xdr:from>
      <xdr:col>30</xdr:col>
      <xdr:colOff>0</xdr:colOff>
      <xdr:row>200</xdr:row>
      <xdr:rowOff>13607</xdr:rowOff>
    </xdr:from>
    <xdr:to>
      <xdr:col>31</xdr:col>
      <xdr:colOff>174437</xdr:colOff>
      <xdr:row>202</xdr:row>
      <xdr:rowOff>45958</xdr:rowOff>
    </xdr:to>
    <xdr:pic>
      <xdr:nvPicPr>
        <xdr:cNvPr id="27" name="Imagen 26">
          <a:extLst>
            <a:ext uri="{FF2B5EF4-FFF2-40B4-BE49-F238E27FC236}">
              <a16:creationId xmlns:a16="http://schemas.microsoft.com/office/drawing/2014/main" id="{00000000-0008-0000-05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74036" y="44849143"/>
          <a:ext cx="419365" cy="549422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1</xdr:col>
      <xdr:colOff>210487</xdr:colOff>
      <xdr:row>1</xdr:row>
      <xdr:rowOff>69548</xdr:rowOff>
    </xdr:to>
    <xdr:pic>
      <xdr:nvPicPr>
        <xdr:cNvPr id="29" name="1 Imagen">
          <a:extLst>
            <a:ext uri="{FF2B5EF4-FFF2-40B4-BE49-F238E27FC236}">
              <a16:creationId xmlns:a16="http://schemas.microsoft.com/office/drawing/2014/main" id="{00000000-0008-0000-05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1139175" cy="51007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13607</xdr:colOff>
      <xdr:row>39</xdr:row>
      <xdr:rowOff>81644</xdr:rowOff>
    </xdr:from>
    <xdr:to>
      <xdr:col>1</xdr:col>
      <xdr:colOff>224094</xdr:colOff>
      <xdr:row>41</xdr:row>
      <xdr:rowOff>44035</xdr:rowOff>
    </xdr:to>
    <xdr:pic>
      <xdr:nvPicPr>
        <xdr:cNvPr id="30" name="1 Imagen">
          <a:extLst>
            <a:ext uri="{FF2B5EF4-FFF2-40B4-BE49-F238E27FC236}">
              <a16:creationId xmlns:a16="http://schemas.microsoft.com/office/drawing/2014/main" id="{00000000-0008-0000-05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3607" y="8892269"/>
          <a:ext cx="1139175" cy="51007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13607</xdr:colOff>
      <xdr:row>80</xdr:row>
      <xdr:rowOff>81644</xdr:rowOff>
    </xdr:from>
    <xdr:to>
      <xdr:col>1</xdr:col>
      <xdr:colOff>224094</xdr:colOff>
      <xdr:row>82</xdr:row>
      <xdr:rowOff>44036</xdr:rowOff>
    </xdr:to>
    <xdr:pic>
      <xdr:nvPicPr>
        <xdr:cNvPr id="31" name="1 Imagen">
          <a:extLst>
            <a:ext uri="{FF2B5EF4-FFF2-40B4-BE49-F238E27FC236}">
              <a16:creationId xmlns:a16="http://schemas.microsoft.com/office/drawing/2014/main" id="{00000000-0008-0000-0500-00001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3607" y="18012457"/>
          <a:ext cx="1139175" cy="51007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13607</xdr:colOff>
      <xdr:row>119</xdr:row>
      <xdr:rowOff>54430</xdr:rowOff>
    </xdr:from>
    <xdr:to>
      <xdr:col>1</xdr:col>
      <xdr:colOff>224094</xdr:colOff>
      <xdr:row>121</xdr:row>
      <xdr:rowOff>52541</xdr:rowOff>
    </xdr:to>
    <xdr:pic>
      <xdr:nvPicPr>
        <xdr:cNvPr id="47" name="1 Imagen">
          <a:extLst>
            <a:ext uri="{FF2B5EF4-FFF2-40B4-BE49-F238E27FC236}">
              <a16:creationId xmlns:a16="http://schemas.microsoft.com/office/drawing/2014/main" id="{00000000-0008-0000-0500-00002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3607" y="26652993"/>
          <a:ext cx="1139175" cy="51007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13607</xdr:colOff>
      <xdr:row>161</xdr:row>
      <xdr:rowOff>108858</xdr:rowOff>
    </xdr:from>
    <xdr:to>
      <xdr:col>1</xdr:col>
      <xdr:colOff>224094</xdr:colOff>
      <xdr:row>163</xdr:row>
      <xdr:rowOff>71249</xdr:rowOff>
    </xdr:to>
    <xdr:pic>
      <xdr:nvPicPr>
        <xdr:cNvPr id="48" name="1 Imagen">
          <a:extLst>
            <a:ext uri="{FF2B5EF4-FFF2-40B4-BE49-F238E27FC236}">
              <a16:creationId xmlns:a16="http://schemas.microsoft.com/office/drawing/2014/main" id="{00000000-0008-0000-0500-00003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3607" y="36018108"/>
          <a:ext cx="1139175" cy="51007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13607</xdr:colOff>
      <xdr:row>200</xdr:row>
      <xdr:rowOff>40823</xdr:rowOff>
    </xdr:from>
    <xdr:to>
      <xdr:col>1</xdr:col>
      <xdr:colOff>224094</xdr:colOff>
      <xdr:row>202</xdr:row>
      <xdr:rowOff>38933</xdr:rowOff>
    </xdr:to>
    <xdr:pic>
      <xdr:nvPicPr>
        <xdr:cNvPr id="49" name="1 Imagen">
          <a:extLst>
            <a:ext uri="{FF2B5EF4-FFF2-40B4-BE49-F238E27FC236}">
              <a16:creationId xmlns:a16="http://schemas.microsoft.com/office/drawing/2014/main" id="{00000000-0008-0000-0500-00003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3607" y="44605917"/>
          <a:ext cx="1139175" cy="51007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30</xdr:col>
      <xdr:colOff>39119</xdr:colOff>
      <xdr:row>0</xdr:row>
      <xdr:rowOff>0</xdr:rowOff>
    </xdr:from>
    <xdr:to>
      <xdr:col>31</xdr:col>
      <xdr:colOff>218658</xdr:colOff>
      <xdr:row>1</xdr:row>
      <xdr:rowOff>113993</xdr:rowOff>
    </xdr:to>
    <xdr:pic>
      <xdr:nvPicPr>
        <xdr:cNvPr id="20" name="Imagen 19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45119" y="0"/>
          <a:ext cx="429570" cy="554524"/>
        </a:xfrm>
        <a:prstGeom prst="rect">
          <a:avLst/>
        </a:prstGeom>
      </xdr:spPr>
    </xdr:pic>
    <xdr:clientData/>
  </xdr:twoCellAnchor>
  <xdr:twoCellAnchor editAs="oneCell">
    <xdr:from>
      <xdr:col>29</xdr:col>
      <xdr:colOff>231322</xdr:colOff>
      <xdr:row>39</xdr:row>
      <xdr:rowOff>13607</xdr:rowOff>
    </xdr:from>
    <xdr:to>
      <xdr:col>31</xdr:col>
      <xdr:colOff>160830</xdr:colOff>
      <xdr:row>41</xdr:row>
      <xdr:rowOff>5136</xdr:rowOff>
    </xdr:to>
    <xdr:pic>
      <xdr:nvPicPr>
        <xdr:cNvPr id="21" name="Imagen 20">
          <a:extLst>
            <a:ext uri="{FF2B5EF4-FFF2-40B4-BE49-F238E27FC236}">
              <a16:creationId xmlns:a16="http://schemas.microsoft.com/office/drawing/2014/main" id="{00000000-0008-0000-06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60429" y="8858250"/>
          <a:ext cx="419365" cy="549422"/>
        </a:xfrm>
        <a:prstGeom prst="rect">
          <a:avLst/>
        </a:prstGeom>
      </xdr:spPr>
    </xdr:pic>
    <xdr:clientData/>
  </xdr:twoCellAnchor>
  <xdr:twoCellAnchor editAs="oneCell">
    <xdr:from>
      <xdr:col>30</xdr:col>
      <xdr:colOff>0</xdr:colOff>
      <xdr:row>80</xdr:row>
      <xdr:rowOff>68036</xdr:rowOff>
    </xdr:from>
    <xdr:to>
      <xdr:col>31</xdr:col>
      <xdr:colOff>174437</xdr:colOff>
      <xdr:row>82</xdr:row>
      <xdr:rowOff>59565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id="{00000000-0008-0000-06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74036" y="18097500"/>
          <a:ext cx="419365" cy="549422"/>
        </a:xfrm>
        <a:prstGeom prst="rect">
          <a:avLst/>
        </a:prstGeom>
      </xdr:spPr>
    </xdr:pic>
    <xdr:clientData/>
  </xdr:twoCellAnchor>
  <xdr:twoCellAnchor editAs="oneCell">
    <xdr:from>
      <xdr:col>30</xdr:col>
      <xdr:colOff>0</xdr:colOff>
      <xdr:row>119</xdr:row>
      <xdr:rowOff>13607</xdr:rowOff>
    </xdr:from>
    <xdr:to>
      <xdr:col>31</xdr:col>
      <xdr:colOff>174437</xdr:colOff>
      <xdr:row>121</xdr:row>
      <xdr:rowOff>45958</xdr:rowOff>
    </xdr:to>
    <xdr:pic>
      <xdr:nvPicPr>
        <xdr:cNvPr id="24" name="Imagen 23">
          <a:extLst>
            <a:ext uri="{FF2B5EF4-FFF2-40B4-BE49-F238E27FC236}">
              <a16:creationId xmlns:a16="http://schemas.microsoft.com/office/drawing/2014/main" id="{00000000-0008-0000-06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74036" y="26765250"/>
          <a:ext cx="419365" cy="549422"/>
        </a:xfrm>
        <a:prstGeom prst="rect">
          <a:avLst/>
        </a:prstGeom>
      </xdr:spPr>
    </xdr:pic>
    <xdr:clientData/>
  </xdr:twoCellAnchor>
  <xdr:twoCellAnchor editAs="oneCell">
    <xdr:from>
      <xdr:col>29</xdr:col>
      <xdr:colOff>217715</xdr:colOff>
      <xdr:row>161</xdr:row>
      <xdr:rowOff>81644</xdr:rowOff>
    </xdr:from>
    <xdr:to>
      <xdr:col>31</xdr:col>
      <xdr:colOff>147223</xdr:colOff>
      <xdr:row>163</xdr:row>
      <xdr:rowOff>73173</xdr:rowOff>
    </xdr:to>
    <xdr:pic>
      <xdr:nvPicPr>
        <xdr:cNvPr id="26" name="Imagen 25">
          <a:extLst>
            <a:ext uri="{FF2B5EF4-FFF2-40B4-BE49-F238E27FC236}">
              <a16:creationId xmlns:a16="http://schemas.microsoft.com/office/drawing/2014/main" id="{00000000-0008-0000-06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46822" y="36208608"/>
          <a:ext cx="419365" cy="549422"/>
        </a:xfrm>
        <a:prstGeom prst="rect">
          <a:avLst/>
        </a:prstGeom>
      </xdr:spPr>
    </xdr:pic>
    <xdr:clientData/>
  </xdr:twoCellAnchor>
  <xdr:twoCellAnchor editAs="oneCell">
    <xdr:from>
      <xdr:col>30</xdr:col>
      <xdr:colOff>13607</xdr:colOff>
      <xdr:row>200</xdr:row>
      <xdr:rowOff>27215</xdr:rowOff>
    </xdr:from>
    <xdr:to>
      <xdr:col>31</xdr:col>
      <xdr:colOff>188044</xdr:colOff>
      <xdr:row>202</xdr:row>
      <xdr:rowOff>59566</xdr:rowOff>
    </xdr:to>
    <xdr:pic>
      <xdr:nvPicPr>
        <xdr:cNvPr id="27" name="Imagen 26">
          <a:extLst>
            <a:ext uri="{FF2B5EF4-FFF2-40B4-BE49-F238E27FC236}">
              <a16:creationId xmlns:a16="http://schemas.microsoft.com/office/drawing/2014/main" id="{00000000-0008-0000-06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87643" y="44876358"/>
          <a:ext cx="419365" cy="549422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1</xdr:col>
      <xdr:colOff>210487</xdr:colOff>
      <xdr:row>1</xdr:row>
      <xdr:rowOff>69548</xdr:rowOff>
    </xdr:to>
    <xdr:pic>
      <xdr:nvPicPr>
        <xdr:cNvPr id="29" name="1 Imagen">
          <a:extLst>
            <a:ext uri="{FF2B5EF4-FFF2-40B4-BE49-F238E27FC236}">
              <a16:creationId xmlns:a16="http://schemas.microsoft.com/office/drawing/2014/main" id="{00000000-0008-0000-06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1139175" cy="51007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13607</xdr:colOff>
      <xdr:row>39</xdr:row>
      <xdr:rowOff>68038</xdr:rowOff>
    </xdr:from>
    <xdr:to>
      <xdr:col>1</xdr:col>
      <xdr:colOff>224094</xdr:colOff>
      <xdr:row>41</xdr:row>
      <xdr:rowOff>30430</xdr:rowOff>
    </xdr:to>
    <xdr:pic>
      <xdr:nvPicPr>
        <xdr:cNvPr id="30" name="1 Imagen">
          <a:extLst>
            <a:ext uri="{FF2B5EF4-FFF2-40B4-BE49-F238E27FC236}">
              <a16:creationId xmlns:a16="http://schemas.microsoft.com/office/drawing/2014/main" id="{00000000-0008-0000-06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3607" y="8866757"/>
          <a:ext cx="1139175" cy="51007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13607</xdr:colOff>
      <xdr:row>80</xdr:row>
      <xdr:rowOff>95252</xdr:rowOff>
    </xdr:from>
    <xdr:to>
      <xdr:col>1</xdr:col>
      <xdr:colOff>224094</xdr:colOff>
      <xdr:row>82</xdr:row>
      <xdr:rowOff>57643</xdr:rowOff>
    </xdr:to>
    <xdr:pic>
      <xdr:nvPicPr>
        <xdr:cNvPr id="31" name="1 Imagen">
          <a:extLst>
            <a:ext uri="{FF2B5EF4-FFF2-40B4-BE49-F238E27FC236}">
              <a16:creationId xmlns:a16="http://schemas.microsoft.com/office/drawing/2014/main" id="{00000000-0008-0000-0600-00001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3607" y="18014158"/>
          <a:ext cx="1139175" cy="51007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13607</xdr:colOff>
      <xdr:row>119</xdr:row>
      <xdr:rowOff>54430</xdr:rowOff>
    </xdr:from>
    <xdr:to>
      <xdr:col>1</xdr:col>
      <xdr:colOff>224094</xdr:colOff>
      <xdr:row>121</xdr:row>
      <xdr:rowOff>52540</xdr:rowOff>
    </xdr:to>
    <xdr:pic>
      <xdr:nvPicPr>
        <xdr:cNvPr id="47" name="1 Imagen">
          <a:extLst>
            <a:ext uri="{FF2B5EF4-FFF2-40B4-BE49-F238E27FC236}">
              <a16:creationId xmlns:a16="http://schemas.microsoft.com/office/drawing/2014/main" id="{00000000-0008-0000-0600-00002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3607" y="26641086"/>
          <a:ext cx="1139175" cy="51007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0</xdr:colOff>
      <xdr:row>161</xdr:row>
      <xdr:rowOff>122465</xdr:rowOff>
    </xdr:from>
    <xdr:to>
      <xdr:col>1</xdr:col>
      <xdr:colOff>210487</xdr:colOff>
      <xdr:row>163</xdr:row>
      <xdr:rowOff>84857</xdr:rowOff>
    </xdr:to>
    <xdr:pic>
      <xdr:nvPicPr>
        <xdr:cNvPr id="48" name="1 Imagen">
          <a:extLst>
            <a:ext uri="{FF2B5EF4-FFF2-40B4-BE49-F238E27FC236}">
              <a16:creationId xmlns:a16="http://schemas.microsoft.com/office/drawing/2014/main" id="{00000000-0008-0000-0600-00003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36019809"/>
          <a:ext cx="1139175" cy="51007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27214</xdr:colOff>
      <xdr:row>200</xdr:row>
      <xdr:rowOff>68037</xdr:rowOff>
    </xdr:from>
    <xdr:to>
      <xdr:col>1</xdr:col>
      <xdr:colOff>237701</xdr:colOff>
      <xdr:row>202</xdr:row>
      <xdr:rowOff>66147</xdr:rowOff>
    </xdr:to>
    <xdr:pic>
      <xdr:nvPicPr>
        <xdr:cNvPr id="49" name="1 Imagen">
          <a:extLst>
            <a:ext uri="{FF2B5EF4-FFF2-40B4-BE49-F238E27FC236}">
              <a16:creationId xmlns:a16="http://schemas.microsoft.com/office/drawing/2014/main" id="{00000000-0008-0000-0600-00003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7214" y="44633131"/>
          <a:ext cx="1139175" cy="51007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30</xdr:col>
      <xdr:colOff>39120</xdr:colOff>
      <xdr:row>0</xdr:row>
      <xdr:rowOff>0</xdr:rowOff>
    </xdr:from>
    <xdr:to>
      <xdr:col>31</xdr:col>
      <xdr:colOff>218659</xdr:colOff>
      <xdr:row>1</xdr:row>
      <xdr:rowOff>113993</xdr:rowOff>
    </xdr:to>
    <xdr:pic>
      <xdr:nvPicPr>
        <xdr:cNvPr id="20" name="Imagen 19">
          <a:extLst>
            <a:ext uri="{FF2B5EF4-FFF2-40B4-BE49-F238E27FC236}">
              <a16:creationId xmlns:a16="http://schemas.microsoft.com/office/drawing/2014/main" id="{00000000-0008-0000-07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45120" y="0"/>
          <a:ext cx="429570" cy="554524"/>
        </a:xfrm>
        <a:prstGeom prst="rect">
          <a:avLst/>
        </a:prstGeom>
      </xdr:spPr>
    </xdr:pic>
    <xdr:clientData/>
  </xdr:twoCellAnchor>
  <xdr:twoCellAnchor editAs="oneCell">
    <xdr:from>
      <xdr:col>30</xdr:col>
      <xdr:colOff>13607</xdr:colOff>
      <xdr:row>39</xdr:row>
      <xdr:rowOff>54428</xdr:rowOff>
    </xdr:from>
    <xdr:to>
      <xdr:col>31</xdr:col>
      <xdr:colOff>188044</xdr:colOff>
      <xdr:row>41</xdr:row>
      <xdr:rowOff>45957</xdr:rowOff>
    </xdr:to>
    <xdr:pic>
      <xdr:nvPicPr>
        <xdr:cNvPr id="21" name="Imagen 20">
          <a:extLst>
            <a:ext uri="{FF2B5EF4-FFF2-40B4-BE49-F238E27FC236}">
              <a16:creationId xmlns:a16="http://schemas.microsoft.com/office/drawing/2014/main" id="{00000000-0008-0000-07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87643" y="8899071"/>
          <a:ext cx="419365" cy="549422"/>
        </a:xfrm>
        <a:prstGeom prst="rect">
          <a:avLst/>
        </a:prstGeom>
      </xdr:spPr>
    </xdr:pic>
    <xdr:clientData/>
  </xdr:twoCellAnchor>
  <xdr:twoCellAnchor editAs="oneCell">
    <xdr:from>
      <xdr:col>30</xdr:col>
      <xdr:colOff>0</xdr:colOff>
      <xdr:row>80</xdr:row>
      <xdr:rowOff>54429</xdr:rowOff>
    </xdr:from>
    <xdr:to>
      <xdr:col>31</xdr:col>
      <xdr:colOff>174437</xdr:colOff>
      <xdr:row>82</xdr:row>
      <xdr:rowOff>45958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id="{00000000-0008-0000-07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74036" y="18083893"/>
          <a:ext cx="419365" cy="549422"/>
        </a:xfrm>
        <a:prstGeom prst="rect">
          <a:avLst/>
        </a:prstGeom>
      </xdr:spPr>
    </xdr:pic>
    <xdr:clientData/>
  </xdr:twoCellAnchor>
  <xdr:twoCellAnchor editAs="oneCell">
    <xdr:from>
      <xdr:col>30</xdr:col>
      <xdr:colOff>1</xdr:colOff>
      <xdr:row>120</xdr:row>
      <xdr:rowOff>27215</xdr:rowOff>
    </xdr:from>
    <xdr:to>
      <xdr:col>31</xdr:col>
      <xdr:colOff>174438</xdr:colOff>
      <xdr:row>122</xdr:row>
      <xdr:rowOff>59565</xdr:rowOff>
    </xdr:to>
    <xdr:pic>
      <xdr:nvPicPr>
        <xdr:cNvPr id="24" name="Imagen 23">
          <a:extLst>
            <a:ext uri="{FF2B5EF4-FFF2-40B4-BE49-F238E27FC236}">
              <a16:creationId xmlns:a16="http://schemas.microsoft.com/office/drawing/2014/main" id="{00000000-0008-0000-07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74037" y="27010179"/>
          <a:ext cx="419365" cy="549422"/>
        </a:xfrm>
        <a:prstGeom prst="rect">
          <a:avLst/>
        </a:prstGeom>
      </xdr:spPr>
    </xdr:pic>
    <xdr:clientData/>
  </xdr:twoCellAnchor>
  <xdr:twoCellAnchor editAs="oneCell">
    <xdr:from>
      <xdr:col>30</xdr:col>
      <xdr:colOff>13607</xdr:colOff>
      <xdr:row>161</xdr:row>
      <xdr:rowOff>54429</xdr:rowOff>
    </xdr:from>
    <xdr:to>
      <xdr:col>31</xdr:col>
      <xdr:colOff>188044</xdr:colOff>
      <xdr:row>163</xdr:row>
      <xdr:rowOff>45958</xdr:rowOff>
    </xdr:to>
    <xdr:pic>
      <xdr:nvPicPr>
        <xdr:cNvPr id="26" name="Imagen 25">
          <a:extLst>
            <a:ext uri="{FF2B5EF4-FFF2-40B4-BE49-F238E27FC236}">
              <a16:creationId xmlns:a16="http://schemas.microsoft.com/office/drawing/2014/main" id="{00000000-0008-0000-07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87643" y="36181393"/>
          <a:ext cx="419365" cy="549422"/>
        </a:xfrm>
        <a:prstGeom prst="rect">
          <a:avLst/>
        </a:prstGeom>
      </xdr:spPr>
    </xdr:pic>
    <xdr:clientData/>
  </xdr:twoCellAnchor>
  <xdr:twoCellAnchor editAs="oneCell">
    <xdr:from>
      <xdr:col>30</xdr:col>
      <xdr:colOff>0</xdr:colOff>
      <xdr:row>200</xdr:row>
      <xdr:rowOff>0</xdr:rowOff>
    </xdr:from>
    <xdr:to>
      <xdr:col>31</xdr:col>
      <xdr:colOff>174437</xdr:colOff>
      <xdr:row>202</xdr:row>
      <xdr:rowOff>32351</xdr:rowOff>
    </xdr:to>
    <xdr:pic>
      <xdr:nvPicPr>
        <xdr:cNvPr id="27" name="Imagen 26">
          <a:extLst>
            <a:ext uri="{FF2B5EF4-FFF2-40B4-BE49-F238E27FC236}">
              <a16:creationId xmlns:a16="http://schemas.microsoft.com/office/drawing/2014/main" id="{00000000-0008-0000-07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74036" y="44849143"/>
          <a:ext cx="419365" cy="549422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1</xdr:col>
      <xdr:colOff>210487</xdr:colOff>
      <xdr:row>1</xdr:row>
      <xdr:rowOff>69548</xdr:rowOff>
    </xdr:to>
    <xdr:pic>
      <xdr:nvPicPr>
        <xdr:cNvPr id="29" name="1 Imagen">
          <a:extLst>
            <a:ext uri="{FF2B5EF4-FFF2-40B4-BE49-F238E27FC236}">
              <a16:creationId xmlns:a16="http://schemas.microsoft.com/office/drawing/2014/main" id="{00000000-0008-0000-07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1139175" cy="51007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40821</xdr:colOff>
      <xdr:row>39</xdr:row>
      <xdr:rowOff>95251</xdr:rowOff>
    </xdr:from>
    <xdr:to>
      <xdr:col>1</xdr:col>
      <xdr:colOff>251308</xdr:colOff>
      <xdr:row>41</xdr:row>
      <xdr:rowOff>57643</xdr:rowOff>
    </xdr:to>
    <xdr:pic>
      <xdr:nvPicPr>
        <xdr:cNvPr id="30" name="1 Imagen">
          <a:extLst>
            <a:ext uri="{FF2B5EF4-FFF2-40B4-BE49-F238E27FC236}">
              <a16:creationId xmlns:a16="http://schemas.microsoft.com/office/drawing/2014/main" id="{00000000-0008-0000-07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40821" y="8893970"/>
          <a:ext cx="1139175" cy="51007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27214</xdr:colOff>
      <xdr:row>80</xdr:row>
      <xdr:rowOff>68038</xdr:rowOff>
    </xdr:from>
    <xdr:to>
      <xdr:col>1</xdr:col>
      <xdr:colOff>237701</xdr:colOff>
      <xdr:row>82</xdr:row>
      <xdr:rowOff>30429</xdr:rowOff>
    </xdr:to>
    <xdr:pic>
      <xdr:nvPicPr>
        <xdr:cNvPr id="31" name="1 Imagen">
          <a:extLst>
            <a:ext uri="{FF2B5EF4-FFF2-40B4-BE49-F238E27FC236}">
              <a16:creationId xmlns:a16="http://schemas.microsoft.com/office/drawing/2014/main" id="{00000000-0008-0000-0700-00001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7214" y="17986944"/>
          <a:ext cx="1139175" cy="51007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27214</xdr:colOff>
      <xdr:row>120</xdr:row>
      <xdr:rowOff>40823</xdr:rowOff>
    </xdr:from>
    <xdr:to>
      <xdr:col>1</xdr:col>
      <xdr:colOff>237701</xdr:colOff>
      <xdr:row>122</xdr:row>
      <xdr:rowOff>38933</xdr:rowOff>
    </xdr:to>
    <xdr:pic>
      <xdr:nvPicPr>
        <xdr:cNvPr id="47" name="1 Imagen">
          <a:extLst>
            <a:ext uri="{FF2B5EF4-FFF2-40B4-BE49-F238E27FC236}">
              <a16:creationId xmlns:a16="http://schemas.microsoft.com/office/drawing/2014/main" id="{00000000-0008-0000-0700-00002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7214" y="26853698"/>
          <a:ext cx="1139175" cy="51007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13607</xdr:colOff>
      <xdr:row>161</xdr:row>
      <xdr:rowOff>54430</xdr:rowOff>
    </xdr:from>
    <xdr:to>
      <xdr:col>1</xdr:col>
      <xdr:colOff>224094</xdr:colOff>
      <xdr:row>163</xdr:row>
      <xdr:rowOff>16822</xdr:rowOff>
    </xdr:to>
    <xdr:pic>
      <xdr:nvPicPr>
        <xdr:cNvPr id="48" name="1 Imagen">
          <a:extLst>
            <a:ext uri="{FF2B5EF4-FFF2-40B4-BE49-F238E27FC236}">
              <a16:creationId xmlns:a16="http://schemas.microsoft.com/office/drawing/2014/main" id="{00000000-0008-0000-0700-00003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3607" y="35951774"/>
          <a:ext cx="1139175" cy="51007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13607</xdr:colOff>
      <xdr:row>200</xdr:row>
      <xdr:rowOff>54430</xdr:rowOff>
    </xdr:from>
    <xdr:to>
      <xdr:col>1</xdr:col>
      <xdr:colOff>224094</xdr:colOff>
      <xdr:row>202</xdr:row>
      <xdr:rowOff>52540</xdr:rowOff>
    </xdr:to>
    <xdr:pic>
      <xdr:nvPicPr>
        <xdr:cNvPr id="49" name="1 Imagen">
          <a:extLst>
            <a:ext uri="{FF2B5EF4-FFF2-40B4-BE49-F238E27FC236}">
              <a16:creationId xmlns:a16="http://schemas.microsoft.com/office/drawing/2014/main" id="{00000000-0008-0000-0700-00003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3607" y="44619524"/>
          <a:ext cx="1139175" cy="51007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30</xdr:col>
      <xdr:colOff>28915</xdr:colOff>
      <xdr:row>0</xdr:row>
      <xdr:rowOff>0</xdr:rowOff>
    </xdr:from>
    <xdr:to>
      <xdr:col>31</xdr:col>
      <xdr:colOff>208454</xdr:colOff>
      <xdr:row>1</xdr:row>
      <xdr:rowOff>113993</xdr:rowOff>
    </xdr:to>
    <xdr:pic>
      <xdr:nvPicPr>
        <xdr:cNvPr id="20" name="Imagen 19">
          <a:extLst>
            <a:ext uri="{FF2B5EF4-FFF2-40B4-BE49-F238E27FC236}">
              <a16:creationId xmlns:a16="http://schemas.microsoft.com/office/drawing/2014/main" id="{00000000-0008-0000-08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34915" y="0"/>
          <a:ext cx="429570" cy="554524"/>
        </a:xfrm>
        <a:prstGeom prst="rect">
          <a:avLst/>
        </a:prstGeom>
      </xdr:spPr>
    </xdr:pic>
    <xdr:clientData/>
  </xdr:twoCellAnchor>
  <xdr:twoCellAnchor editAs="oneCell">
    <xdr:from>
      <xdr:col>30</xdr:col>
      <xdr:colOff>13606</xdr:colOff>
      <xdr:row>39</xdr:row>
      <xdr:rowOff>68035</xdr:rowOff>
    </xdr:from>
    <xdr:to>
      <xdr:col>31</xdr:col>
      <xdr:colOff>188043</xdr:colOff>
      <xdr:row>41</xdr:row>
      <xdr:rowOff>59564</xdr:rowOff>
    </xdr:to>
    <xdr:pic>
      <xdr:nvPicPr>
        <xdr:cNvPr id="21" name="Imagen 20">
          <a:extLst>
            <a:ext uri="{FF2B5EF4-FFF2-40B4-BE49-F238E27FC236}">
              <a16:creationId xmlns:a16="http://schemas.microsoft.com/office/drawing/2014/main" id="{00000000-0008-0000-08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87642" y="9837964"/>
          <a:ext cx="419365" cy="549422"/>
        </a:xfrm>
        <a:prstGeom prst="rect">
          <a:avLst/>
        </a:prstGeom>
      </xdr:spPr>
    </xdr:pic>
    <xdr:clientData/>
  </xdr:twoCellAnchor>
  <xdr:twoCellAnchor editAs="oneCell">
    <xdr:from>
      <xdr:col>30</xdr:col>
      <xdr:colOff>0</xdr:colOff>
      <xdr:row>80</xdr:row>
      <xdr:rowOff>68035</xdr:rowOff>
    </xdr:from>
    <xdr:to>
      <xdr:col>31</xdr:col>
      <xdr:colOff>174437</xdr:colOff>
      <xdr:row>82</xdr:row>
      <xdr:rowOff>59564</xdr:rowOff>
    </xdr:to>
    <xdr:pic>
      <xdr:nvPicPr>
        <xdr:cNvPr id="22" name="Imagen 21">
          <a:extLst>
            <a:ext uri="{FF2B5EF4-FFF2-40B4-BE49-F238E27FC236}">
              <a16:creationId xmlns:a16="http://schemas.microsoft.com/office/drawing/2014/main" id="{00000000-0008-0000-08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74036" y="18791464"/>
          <a:ext cx="419365" cy="549422"/>
        </a:xfrm>
        <a:prstGeom prst="rect">
          <a:avLst/>
        </a:prstGeom>
      </xdr:spPr>
    </xdr:pic>
    <xdr:clientData/>
  </xdr:twoCellAnchor>
  <xdr:twoCellAnchor editAs="oneCell">
    <xdr:from>
      <xdr:col>29</xdr:col>
      <xdr:colOff>231321</xdr:colOff>
      <xdr:row>120</xdr:row>
      <xdr:rowOff>27214</xdr:rowOff>
    </xdr:from>
    <xdr:to>
      <xdr:col>31</xdr:col>
      <xdr:colOff>160829</xdr:colOff>
      <xdr:row>122</xdr:row>
      <xdr:rowOff>59564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id="{00000000-0008-0000-08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60428" y="27704143"/>
          <a:ext cx="419365" cy="549422"/>
        </a:xfrm>
        <a:prstGeom prst="rect">
          <a:avLst/>
        </a:prstGeom>
      </xdr:spPr>
    </xdr:pic>
    <xdr:clientData/>
  </xdr:twoCellAnchor>
  <xdr:twoCellAnchor editAs="oneCell">
    <xdr:from>
      <xdr:col>29</xdr:col>
      <xdr:colOff>231322</xdr:colOff>
      <xdr:row>162</xdr:row>
      <xdr:rowOff>95250</xdr:rowOff>
    </xdr:from>
    <xdr:to>
      <xdr:col>31</xdr:col>
      <xdr:colOff>160830</xdr:colOff>
      <xdr:row>164</xdr:row>
      <xdr:rowOff>86779</xdr:rowOff>
    </xdr:to>
    <xdr:pic>
      <xdr:nvPicPr>
        <xdr:cNvPr id="24" name="Imagen 23">
          <a:extLst>
            <a:ext uri="{FF2B5EF4-FFF2-40B4-BE49-F238E27FC236}">
              <a16:creationId xmlns:a16="http://schemas.microsoft.com/office/drawing/2014/main" id="{00000000-0008-0000-08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60429" y="37147500"/>
          <a:ext cx="419365" cy="549422"/>
        </a:xfrm>
        <a:prstGeom prst="rect">
          <a:avLst/>
        </a:prstGeom>
      </xdr:spPr>
    </xdr:pic>
    <xdr:clientData/>
  </xdr:twoCellAnchor>
  <xdr:twoCellAnchor editAs="oneCell">
    <xdr:from>
      <xdr:col>29</xdr:col>
      <xdr:colOff>231321</xdr:colOff>
      <xdr:row>200</xdr:row>
      <xdr:rowOff>40822</xdr:rowOff>
    </xdr:from>
    <xdr:to>
      <xdr:col>31</xdr:col>
      <xdr:colOff>160829</xdr:colOff>
      <xdr:row>202</xdr:row>
      <xdr:rowOff>73173</xdr:rowOff>
    </xdr:to>
    <xdr:pic>
      <xdr:nvPicPr>
        <xdr:cNvPr id="25" name="Imagen 24">
          <a:extLst>
            <a:ext uri="{FF2B5EF4-FFF2-40B4-BE49-F238E27FC236}">
              <a16:creationId xmlns:a16="http://schemas.microsoft.com/office/drawing/2014/main" id="{00000000-0008-0000-08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60428" y="46509215"/>
          <a:ext cx="419365" cy="549422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1</xdr:col>
      <xdr:colOff>210487</xdr:colOff>
      <xdr:row>1</xdr:row>
      <xdr:rowOff>69548</xdr:rowOff>
    </xdr:to>
    <xdr:pic>
      <xdr:nvPicPr>
        <xdr:cNvPr id="27" name="1 Imagen">
          <a:extLst>
            <a:ext uri="{FF2B5EF4-FFF2-40B4-BE49-F238E27FC236}">
              <a16:creationId xmlns:a16="http://schemas.microsoft.com/office/drawing/2014/main" id="{00000000-0008-0000-08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1139175" cy="51007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27214</xdr:colOff>
      <xdr:row>39</xdr:row>
      <xdr:rowOff>95251</xdr:rowOff>
    </xdr:from>
    <xdr:to>
      <xdr:col>1</xdr:col>
      <xdr:colOff>237701</xdr:colOff>
      <xdr:row>41</xdr:row>
      <xdr:rowOff>57643</xdr:rowOff>
    </xdr:to>
    <xdr:pic>
      <xdr:nvPicPr>
        <xdr:cNvPr id="45" name="1 Imagen">
          <a:extLst>
            <a:ext uri="{FF2B5EF4-FFF2-40B4-BE49-F238E27FC236}">
              <a16:creationId xmlns:a16="http://schemas.microsoft.com/office/drawing/2014/main" id="{00000000-0008-0000-0800-00002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7214" y="8893970"/>
          <a:ext cx="1139175" cy="51007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13607</xdr:colOff>
      <xdr:row>80</xdr:row>
      <xdr:rowOff>95251</xdr:rowOff>
    </xdr:from>
    <xdr:to>
      <xdr:col>1</xdr:col>
      <xdr:colOff>224094</xdr:colOff>
      <xdr:row>82</xdr:row>
      <xdr:rowOff>57642</xdr:rowOff>
    </xdr:to>
    <xdr:pic>
      <xdr:nvPicPr>
        <xdr:cNvPr id="46" name="1 Imagen">
          <a:extLst>
            <a:ext uri="{FF2B5EF4-FFF2-40B4-BE49-F238E27FC236}">
              <a16:creationId xmlns:a16="http://schemas.microsoft.com/office/drawing/2014/main" id="{00000000-0008-0000-0800-00002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3607" y="18014157"/>
          <a:ext cx="1139175" cy="51007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13607</xdr:colOff>
      <xdr:row>120</xdr:row>
      <xdr:rowOff>54430</xdr:rowOff>
    </xdr:from>
    <xdr:to>
      <xdr:col>1</xdr:col>
      <xdr:colOff>224094</xdr:colOff>
      <xdr:row>122</xdr:row>
      <xdr:rowOff>52540</xdr:rowOff>
    </xdr:to>
    <xdr:pic>
      <xdr:nvPicPr>
        <xdr:cNvPr id="47" name="1 Imagen">
          <a:extLst>
            <a:ext uri="{FF2B5EF4-FFF2-40B4-BE49-F238E27FC236}">
              <a16:creationId xmlns:a16="http://schemas.microsoft.com/office/drawing/2014/main" id="{00000000-0008-0000-0800-00002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3607" y="26867305"/>
          <a:ext cx="1139175" cy="51007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13607</xdr:colOff>
      <xdr:row>162</xdr:row>
      <xdr:rowOff>122465</xdr:rowOff>
    </xdr:from>
    <xdr:to>
      <xdr:col>1</xdr:col>
      <xdr:colOff>224094</xdr:colOff>
      <xdr:row>164</xdr:row>
      <xdr:rowOff>84857</xdr:rowOff>
    </xdr:to>
    <xdr:pic>
      <xdr:nvPicPr>
        <xdr:cNvPr id="48" name="1 Imagen">
          <a:extLst>
            <a:ext uri="{FF2B5EF4-FFF2-40B4-BE49-F238E27FC236}">
              <a16:creationId xmlns:a16="http://schemas.microsoft.com/office/drawing/2014/main" id="{00000000-0008-0000-0800-00003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3607" y="36246028"/>
          <a:ext cx="1139175" cy="51007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13607</xdr:colOff>
      <xdr:row>200</xdr:row>
      <xdr:rowOff>68037</xdr:rowOff>
    </xdr:from>
    <xdr:to>
      <xdr:col>1</xdr:col>
      <xdr:colOff>224094</xdr:colOff>
      <xdr:row>202</xdr:row>
      <xdr:rowOff>66147</xdr:rowOff>
    </xdr:to>
    <xdr:pic>
      <xdr:nvPicPr>
        <xdr:cNvPr id="49" name="1 Imagen">
          <a:extLst>
            <a:ext uri="{FF2B5EF4-FFF2-40B4-BE49-F238E27FC236}">
              <a16:creationId xmlns:a16="http://schemas.microsoft.com/office/drawing/2014/main" id="{00000000-0008-0000-0800-00003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3607" y="44633131"/>
          <a:ext cx="1139175" cy="51007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30</xdr:col>
      <xdr:colOff>28915</xdr:colOff>
      <xdr:row>0</xdr:row>
      <xdr:rowOff>0</xdr:rowOff>
    </xdr:from>
    <xdr:to>
      <xdr:col>31</xdr:col>
      <xdr:colOff>208454</xdr:colOff>
      <xdr:row>1</xdr:row>
      <xdr:rowOff>113993</xdr:rowOff>
    </xdr:to>
    <xdr:pic>
      <xdr:nvPicPr>
        <xdr:cNvPr id="20" name="Imagen 19">
          <a:extLst>
            <a:ext uri="{FF2B5EF4-FFF2-40B4-BE49-F238E27FC236}">
              <a16:creationId xmlns:a16="http://schemas.microsoft.com/office/drawing/2014/main" id="{00000000-0008-0000-09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34915" y="0"/>
          <a:ext cx="429570" cy="554524"/>
        </a:xfrm>
        <a:prstGeom prst="rect">
          <a:avLst/>
        </a:prstGeom>
      </xdr:spPr>
    </xdr:pic>
    <xdr:clientData/>
  </xdr:twoCellAnchor>
  <xdr:twoCellAnchor editAs="oneCell">
    <xdr:from>
      <xdr:col>29</xdr:col>
      <xdr:colOff>231322</xdr:colOff>
      <xdr:row>39</xdr:row>
      <xdr:rowOff>40821</xdr:rowOff>
    </xdr:from>
    <xdr:to>
      <xdr:col>31</xdr:col>
      <xdr:colOff>160830</xdr:colOff>
      <xdr:row>41</xdr:row>
      <xdr:rowOff>32350</xdr:rowOff>
    </xdr:to>
    <xdr:pic>
      <xdr:nvPicPr>
        <xdr:cNvPr id="22" name="Imagen 21">
          <a:extLst>
            <a:ext uri="{FF2B5EF4-FFF2-40B4-BE49-F238E27FC236}">
              <a16:creationId xmlns:a16="http://schemas.microsoft.com/office/drawing/2014/main" id="{00000000-0008-0000-09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60429" y="9348107"/>
          <a:ext cx="419365" cy="549422"/>
        </a:xfrm>
        <a:prstGeom prst="rect">
          <a:avLst/>
        </a:prstGeom>
      </xdr:spPr>
    </xdr:pic>
    <xdr:clientData/>
  </xdr:twoCellAnchor>
  <xdr:twoCellAnchor editAs="oneCell">
    <xdr:from>
      <xdr:col>30</xdr:col>
      <xdr:colOff>27214</xdr:colOff>
      <xdr:row>80</xdr:row>
      <xdr:rowOff>95250</xdr:rowOff>
    </xdr:from>
    <xdr:to>
      <xdr:col>31</xdr:col>
      <xdr:colOff>201651</xdr:colOff>
      <xdr:row>82</xdr:row>
      <xdr:rowOff>86779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id="{00000000-0008-0000-09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01250" y="18587357"/>
          <a:ext cx="419365" cy="549422"/>
        </a:xfrm>
        <a:prstGeom prst="rect">
          <a:avLst/>
        </a:prstGeom>
      </xdr:spPr>
    </xdr:pic>
    <xdr:clientData/>
  </xdr:twoCellAnchor>
  <xdr:twoCellAnchor editAs="oneCell">
    <xdr:from>
      <xdr:col>30</xdr:col>
      <xdr:colOff>27215</xdr:colOff>
      <xdr:row>120</xdr:row>
      <xdr:rowOff>54429</xdr:rowOff>
    </xdr:from>
    <xdr:to>
      <xdr:col>31</xdr:col>
      <xdr:colOff>201652</xdr:colOff>
      <xdr:row>122</xdr:row>
      <xdr:rowOff>86779</xdr:rowOff>
    </xdr:to>
    <xdr:pic>
      <xdr:nvPicPr>
        <xdr:cNvPr id="25" name="Imagen 24">
          <a:extLst>
            <a:ext uri="{FF2B5EF4-FFF2-40B4-BE49-F238E27FC236}">
              <a16:creationId xmlns:a16="http://schemas.microsoft.com/office/drawing/2014/main" id="{00000000-0008-0000-09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01251" y="28194000"/>
          <a:ext cx="419365" cy="549422"/>
        </a:xfrm>
        <a:prstGeom prst="rect">
          <a:avLst/>
        </a:prstGeom>
      </xdr:spPr>
    </xdr:pic>
    <xdr:clientData/>
  </xdr:twoCellAnchor>
  <xdr:twoCellAnchor editAs="oneCell">
    <xdr:from>
      <xdr:col>30</xdr:col>
      <xdr:colOff>0</xdr:colOff>
      <xdr:row>161</xdr:row>
      <xdr:rowOff>95250</xdr:rowOff>
    </xdr:from>
    <xdr:to>
      <xdr:col>31</xdr:col>
      <xdr:colOff>174437</xdr:colOff>
      <xdr:row>163</xdr:row>
      <xdr:rowOff>86779</xdr:rowOff>
    </xdr:to>
    <xdr:pic>
      <xdr:nvPicPr>
        <xdr:cNvPr id="26" name="Imagen 25">
          <a:extLst>
            <a:ext uri="{FF2B5EF4-FFF2-40B4-BE49-F238E27FC236}">
              <a16:creationId xmlns:a16="http://schemas.microsoft.com/office/drawing/2014/main" id="{00000000-0008-0000-09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74036" y="37147500"/>
          <a:ext cx="419365" cy="549422"/>
        </a:xfrm>
        <a:prstGeom prst="rect">
          <a:avLst/>
        </a:prstGeom>
      </xdr:spPr>
    </xdr:pic>
    <xdr:clientData/>
  </xdr:twoCellAnchor>
  <xdr:twoCellAnchor editAs="oneCell">
    <xdr:from>
      <xdr:col>30</xdr:col>
      <xdr:colOff>13607</xdr:colOff>
      <xdr:row>200</xdr:row>
      <xdr:rowOff>40821</xdr:rowOff>
    </xdr:from>
    <xdr:to>
      <xdr:col>31</xdr:col>
      <xdr:colOff>188044</xdr:colOff>
      <xdr:row>202</xdr:row>
      <xdr:rowOff>73172</xdr:rowOff>
    </xdr:to>
    <xdr:pic>
      <xdr:nvPicPr>
        <xdr:cNvPr id="28" name="Imagen 27">
          <a:extLst>
            <a:ext uri="{FF2B5EF4-FFF2-40B4-BE49-F238E27FC236}">
              <a16:creationId xmlns:a16="http://schemas.microsoft.com/office/drawing/2014/main" id="{00000000-0008-0000-09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87643" y="45583928"/>
          <a:ext cx="419365" cy="549422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1</xdr:col>
      <xdr:colOff>210487</xdr:colOff>
      <xdr:row>1</xdr:row>
      <xdr:rowOff>69548</xdr:rowOff>
    </xdr:to>
    <xdr:pic>
      <xdr:nvPicPr>
        <xdr:cNvPr id="29" name="1 Imagen">
          <a:extLst>
            <a:ext uri="{FF2B5EF4-FFF2-40B4-BE49-F238E27FC236}">
              <a16:creationId xmlns:a16="http://schemas.microsoft.com/office/drawing/2014/main" id="{00000000-0008-0000-09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1139175" cy="51007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13607</xdr:colOff>
      <xdr:row>39</xdr:row>
      <xdr:rowOff>81644</xdr:rowOff>
    </xdr:from>
    <xdr:to>
      <xdr:col>1</xdr:col>
      <xdr:colOff>224094</xdr:colOff>
      <xdr:row>41</xdr:row>
      <xdr:rowOff>44036</xdr:rowOff>
    </xdr:to>
    <xdr:pic>
      <xdr:nvPicPr>
        <xdr:cNvPr id="31" name="1 Imagen">
          <a:extLst>
            <a:ext uri="{FF2B5EF4-FFF2-40B4-BE49-F238E27FC236}">
              <a16:creationId xmlns:a16="http://schemas.microsoft.com/office/drawing/2014/main" id="{00000000-0008-0000-0900-00001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3607" y="8880363"/>
          <a:ext cx="1139175" cy="51007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27214</xdr:colOff>
      <xdr:row>80</xdr:row>
      <xdr:rowOff>95252</xdr:rowOff>
    </xdr:from>
    <xdr:to>
      <xdr:col>1</xdr:col>
      <xdr:colOff>237701</xdr:colOff>
      <xdr:row>82</xdr:row>
      <xdr:rowOff>57643</xdr:rowOff>
    </xdr:to>
    <xdr:pic>
      <xdr:nvPicPr>
        <xdr:cNvPr id="46" name="1 Imagen">
          <a:extLst>
            <a:ext uri="{FF2B5EF4-FFF2-40B4-BE49-F238E27FC236}">
              <a16:creationId xmlns:a16="http://schemas.microsoft.com/office/drawing/2014/main" id="{00000000-0008-0000-0900-00002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7214" y="18014158"/>
          <a:ext cx="1139175" cy="51007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27214</xdr:colOff>
      <xdr:row>120</xdr:row>
      <xdr:rowOff>68037</xdr:rowOff>
    </xdr:from>
    <xdr:to>
      <xdr:col>1</xdr:col>
      <xdr:colOff>237701</xdr:colOff>
      <xdr:row>122</xdr:row>
      <xdr:rowOff>66147</xdr:rowOff>
    </xdr:to>
    <xdr:pic>
      <xdr:nvPicPr>
        <xdr:cNvPr id="47" name="1 Imagen">
          <a:extLst>
            <a:ext uri="{FF2B5EF4-FFF2-40B4-BE49-F238E27FC236}">
              <a16:creationId xmlns:a16="http://schemas.microsoft.com/office/drawing/2014/main" id="{00000000-0008-0000-0900-00002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7214" y="26880912"/>
          <a:ext cx="1139175" cy="51007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13607</xdr:colOff>
      <xdr:row>161</xdr:row>
      <xdr:rowOff>95251</xdr:rowOff>
    </xdr:from>
    <xdr:to>
      <xdr:col>1</xdr:col>
      <xdr:colOff>224094</xdr:colOff>
      <xdr:row>163</xdr:row>
      <xdr:rowOff>57643</xdr:rowOff>
    </xdr:to>
    <xdr:pic>
      <xdr:nvPicPr>
        <xdr:cNvPr id="48" name="1 Imagen">
          <a:extLst>
            <a:ext uri="{FF2B5EF4-FFF2-40B4-BE49-F238E27FC236}">
              <a16:creationId xmlns:a16="http://schemas.microsoft.com/office/drawing/2014/main" id="{00000000-0008-0000-0900-00003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3607" y="35992595"/>
          <a:ext cx="1139175" cy="51007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13607</xdr:colOff>
      <xdr:row>200</xdr:row>
      <xdr:rowOff>40823</xdr:rowOff>
    </xdr:from>
    <xdr:to>
      <xdr:col>1</xdr:col>
      <xdr:colOff>224094</xdr:colOff>
      <xdr:row>202</xdr:row>
      <xdr:rowOff>38933</xdr:rowOff>
    </xdr:to>
    <xdr:pic>
      <xdr:nvPicPr>
        <xdr:cNvPr id="49" name="1 Imagen">
          <a:extLst>
            <a:ext uri="{FF2B5EF4-FFF2-40B4-BE49-F238E27FC236}">
              <a16:creationId xmlns:a16="http://schemas.microsoft.com/office/drawing/2014/main" id="{00000000-0008-0000-0900-00003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3607" y="44605917"/>
          <a:ext cx="1139175" cy="51007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30</xdr:col>
      <xdr:colOff>39120</xdr:colOff>
      <xdr:row>0</xdr:row>
      <xdr:rowOff>0</xdr:rowOff>
    </xdr:from>
    <xdr:to>
      <xdr:col>31</xdr:col>
      <xdr:colOff>218659</xdr:colOff>
      <xdr:row>1</xdr:row>
      <xdr:rowOff>113993</xdr:rowOff>
    </xdr:to>
    <xdr:pic>
      <xdr:nvPicPr>
        <xdr:cNvPr id="20" name="Imagen 19">
          <a:extLst>
            <a:ext uri="{FF2B5EF4-FFF2-40B4-BE49-F238E27FC236}">
              <a16:creationId xmlns:a16="http://schemas.microsoft.com/office/drawing/2014/main" id="{00000000-0008-0000-0A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45120" y="0"/>
          <a:ext cx="429570" cy="554524"/>
        </a:xfrm>
        <a:prstGeom prst="rect">
          <a:avLst/>
        </a:prstGeom>
      </xdr:spPr>
    </xdr:pic>
    <xdr:clientData/>
  </xdr:twoCellAnchor>
  <xdr:twoCellAnchor editAs="oneCell">
    <xdr:from>
      <xdr:col>30</xdr:col>
      <xdr:colOff>1</xdr:colOff>
      <xdr:row>39</xdr:row>
      <xdr:rowOff>27214</xdr:rowOff>
    </xdr:from>
    <xdr:to>
      <xdr:col>31</xdr:col>
      <xdr:colOff>174438</xdr:colOff>
      <xdr:row>41</xdr:row>
      <xdr:rowOff>59565</xdr:rowOff>
    </xdr:to>
    <xdr:pic>
      <xdr:nvPicPr>
        <xdr:cNvPr id="21" name="Imagen 20">
          <a:extLst>
            <a:ext uri="{FF2B5EF4-FFF2-40B4-BE49-F238E27FC236}">
              <a16:creationId xmlns:a16="http://schemas.microsoft.com/office/drawing/2014/main" id="{00000000-0008-0000-0A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74037" y="9334500"/>
          <a:ext cx="419365" cy="549422"/>
        </a:xfrm>
        <a:prstGeom prst="rect">
          <a:avLst/>
        </a:prstGeom>
      </xdr:spPr>
    </xdr:pic>
    <xdr:clientData/>
  </xdr:twoCellAnchor>
  <xdr:twoCellAnchor editAs="oneCell">
    <xdr:from>
      <xdr:col>29</xdr:col>
      <xdr:colOff>231322</xdr:colOff>
      <xdr:row>81</xdr:row>
      <xdr:rowOff>54429</xdr:rowOff>
    </xdr:from>
    <xdr:to>
      <xdr:col>31</xdr:col>
      <xdr:colOff>160830</xdr:colOff>
      <xdr:row>83</xdr:row>
      <xdr:rowOff>45958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id="{00000000-0008-0000-0A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60429" y="18737036"/>
          <a:ext cx="419365" cy="549422"/>
        </a:xfrm>
        <a:prstGeom prst="rect">
          <a:avLst/>
        </a:prstGeom>
      </xdr:spPr>
    </xdr:pic>
    <xdr:clientData/>
  </xdr:twoCellAnchor>
  <xdr:twoCellAnchor editAs="oneCell">
    <xdr:from>
      <xdr:col>30</xdr:col>
      <xdr:colOff>13606</xdr:colOff>
      <xdr:row>120</xdr:row>
      <xdr:rowOff>54428</xdr:rowOff>
    </xdr:from>
    <xdr:to>
      <xdr:col>31</xdr:col>
      <xdr:colOff>188043</xdr:colOff>
      <xdr:row>122</xdr:row>
      <xdr:rowOff>86779</xdr:rowOff>
    </xdr:to>
    <xdr:pic>
      <xdr:nvPicPr>
        <xdr:cNvPr id="24" name="Imagen 23">
          <a:extLst>
            <a:ext uri="{FF2B5EF4-FFF2-40B4-BE49-F238E27FC236}">
              <a16:creationId xmlns:a16="http://schemas.microsoft.com/office/drawing/2014/main" id="{00000000-0008-0000-0A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87642" y="27949071"/>
          <a:ext cx="419365" cy="549422"/>
        </a:xfrm>
        <a:prstGeom prst="rect">
          <a:avLst/>
        </a:prstGeom>
      </xdr:spPr>
    </xdr:pic>
    <xdr:clientData/>
  </xdr:twoCellAnchor>
  <xdr:twoCellAnchor editAs="oneCell">
    <xdr:from>
      <xdr:col>29</xdr:col>
      <xdr:colOff>231321</xdr:colOff>
      <xdr:row>162</xdr:row>
      <xdr:rowOff>54428</xdr:rowOff>
    </xdr:from>
    <xdr:to>
      <xdr:col>31</xdr:col>
      <xdr:colOff>160829</xdr:colOff>
      <xdr:row>164</xdr:row>
      <xdr:rowOff>45957</xdr:rowOff>
    </xdr:to>
    <xdr:pic>
      <xdr:nvPicPr>
        <xdr:cNvPr id="26" name="Imagen 25">
          <a:extLst>
            <a:ext uri="{FF2B5EF4-FFF2-40B4-BE49-F238E27FC236}">
              <a16:creationId xmlns:a16="http://schemas.microsoft.com/office/drawing/2014/main" id="{00000000-0008-0000-0A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60428" y="37555714"/>
          <a:ext cx="419365" cy="549422"/>
        </a:xfrm>
        <a:prstGeom prst="rect">
          <a:avLst/>
        </a:prstGeom>
      </xdr:spPr>
    </xdr:pic>
    <xdr:clientData/>
  </xdr:twoCellAnchor>
  <xdr:twoCellAnchor editAs="oneCell">
    <xdr:from>
      <xdr:col>30</xdr:col>
      <xdr:colOff>27214</xdr:colOff>
      <xdr:row>200</xdr:row>
      <xdr:rowOff>27215</xdr:rowOff>
    </xdr:from>
    <xdr:to>
      <xdr:col>31</xdr:col>
      <xdr:colOff>201651</xdr:colOff>
      <xdr:row>202</xdr:row>
      <xdr:rowOff>59566</xdr:rowOff>
    </xdr:to>
    <xdr:pic>
      <xdr:nvPicPr>
        <xdr:cNvPr id="27" name="Imagen 26">
          <a:extLst>
            <a:ext uri="{FF2B5EF4-FFF2-40B4-BE49-F238E27FC236}">
              <a16:creationId xmlns:a16="http://schemas.microsoft.com/office/drawing/2014/main" id="{00000000-0008-0000-0A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01250" y="46250679"/>
          <a:ext cx="419365" cy="549422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1</xdr:col>
      <xdr:colOff>210487</xdr:colOff>
      <xdr:row>1</xdr:row>
      <xdr:rowOff>69548</xdr:rowOff>
    </xdr:to>
    <xdr:pic>
      <xdr:nvPicPr>
        <xdr:cNvPr id="29" name="1 Imagen">
          <a:extLst>
            <a:ext uri="{FF2B5EF4-FFF2-40B4-BE49-F238E27FC236}">
              <a16:creationId xmlns:a16="http://schemas.microsoft.com/office/drawing/2014/main" id="{00000000-0008-0000-0A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1139175" cy="51007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27214</xdr:colOff>
      <xdr:row>39</xdr:row>
      <xdr:rowOff>54430</xdr:rowOff>
    </xdr:from>
    <xdr:to>
      <xdr:col>1</xdr:col>
      <xdr:colOff>237701</xdr:colOff>
      <xdr:row>41</xdr:row>
      <xdr:rowOff>52540</xdr:rowOff>
    </xdr:to>
    <xdr:pic>
      <xdr:nvPicPr>
        <xdr:cNvPr id="30" name="1 Imagen">
          <a:extLst>
            <a:ext uri="{FF2B5EF4-FFF2-40B4-BE49-F238E27FC236}">
              <a16:creationId xmlns:a16="http://schemas.microsoft.com/office/drawing/2014/main" id="{00000000-0008-0000-0A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7214" y="8853149"/>
          <a:ext cx="1139175" cy="51007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13607</xdr:colOff>
      <xdr:row>81</xdr:row>
      <xdr:rowOff>95252</xdr:rowOff>
    </xdr:from>
    <xdr:to>
      <xdr:col>1</xdr:col>
      <xdr:colOff>224094</xdr:colOff>
      <xdr:row>83</xdr:row>
      <xdr:rowOff>57643</xdr:rowOff>
    </xdr:to>
    <xdr:pic>
      <xdr:nvPicPr>
        <xdr:cNvPr id="31" name="1 Imagen">
          <a:extLst>
            <a:ext uri="{FF2B5EF4-FFF2-40B4-BE49-F238E27FC236}">
              <a16:creationId xmlns:a16="http://schemas.microsoft.com/office/drawing/2014/main" id="{00000000-0008-0000-0A00-00001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3607" y="18204658"/>
          <a:ext cx="1139175" cy="51007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13607</xdr:colOff>
      <xdr:row>120</xdr:row>
      <xdr:rowOff>81644</xdr:rowOff>
    </xdr:from>
    <xdr:to>
      <xdr:col>1</xdr:col>
      <xdr:colOff>224094</xdr:colOff>
      <xdr:row>122</xdr:row>
      <xdr:rowOff>79754</xdr:rowOff>
    </xdr:to>
    <xdr:pic>
      <xdr:nvPicPr>
        <xdr:cNvPr id="47" name="1 Imagen">
          <a:extLst>
            <a:ext uri="{FF2B5EF4-FFF2-40B4-BE49-F238E27FC236}">
              <a16:creationId xmlns:a16="http://schemas.microsoft.com/office/drawing/2014/main" id="{00000000-0008-0000-0A00-00002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3607" y="26787363"/>
          <a:ext cx="1139175" cy="51007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13607</xdr:colOff>
      <xdr:row>162</xdr:row>
      <xdr:rowOff>95251</xdr:rowOff>
    </xdr:from>
    <xdr:to>
      <xdr:col>1</xdr:col>
      <xdr:colOff>224094</xdr:colOff>
      <xdr:row>164</xdr:row>
      <xdr:rowOff>57642</xdr:rowOff>
    </xdr:to>
    <xdr:pic>
      <xdr:nvPicPr>
        <xdr:cNvPr id="48" name="1 Imagen">
          <a:extLst>
            <a:ext uri="{FF2B5EF4-FFF2-40B4-BE49-F238E27FC236}">
              <a16:creationId xmlns:a16="http://schemas.microsoft.com/office/drawing/2014/main" id="{00000000-0008-0000-0A00-00003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3607" y="36111657"/>
          <a:ext cx="1139175" cy="51007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54428</xdr:colOff>
      <xdr:row>200</xdr:row>
      <xdr:rowOff>68037</xdr:rowOff>
    </xdr:from>
    <xdr:to>
      <xdr:col>1</xdr:col>
      <xdr:colOff>264915</xdr:colOff>
      <xdr:row>202</xdr:row>
      <xdr:rowOff>66148</xdr:rowOff>
    </xdr:to>
    <xdr:pic>
      <xdr:nvPicPr>
        <xdr:cNvPr id="49" name="1 Imagen">
          <a:extLst>
            <a:ext uri="{FF2B5EF4-FFF2-40B4-BE49-F238E27FC236}">
              <a16:creationId xmlns:a16="http://schemas.microsoft.com/office/drawing/2014/main" id="{00000000-0008-0000-0A00-00003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54428" y="44525975"/>
          <a:ext cx="1139175" cy="51007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13607</xdr:colOff>
      <xdr:row>162</xdr:row>
      <xdr:rowOff>95251</xdr:rowOff>
    </xdr:from>
    <xdr:to>
      <xdr:col>31</xdr:col>
      <xdr:colOff>150393</xdr:colOff>
      <xdr:row>164</xdr:row>
      <xdr:rowOff>107757</xdr:rowOff>
    </xdr:to>
    <xdr:grpSp>
      <xdr:nvGrpSpPr>
        <xdr:cNvPr id="41" name="40 Grupo">
          <a:extLst>
            <a:ext uri="{FF2B5EF4-FFF2-40B4-BE49-F238E27FC236}">
              <a16:creationId xmlns:a16="http://schemas.microsoft.com/office/drawing/2014/main" id="{00000000-0008-0000-0B00-000029000000}"/>
            </a:ext>
          </a:extLst>
        </xdr:cNvPr>
        <xdr:cNvGrpSpPr/>
      </xdr:nvGrpSpPr>
      <xdr:grpSpPr>
        <a:xfrm>
          <a:off x="13607" y="36183095"/>
          <a:ext cx="10138036" cy="560193"/>
          <a:chOff x="68911" y="-135480"/>
          <a:chExt cx="10233468" cy="567925"/>
        </a:xfrm>
      </xdr:grpSpPr>
      <xdr:pic>
        <xdr:nvPicPr>
          <xdr:cNvPr id="42" name="1 Imagen">
            <a:extLst>
              <a:ext uri="{FF2B5EF4-FFF2-40B4-BE49-F238E27FC236}">
                <a16:creationId xmlns:a16="http://schemas.microsoft.com/office/drawing/2014/main" id="{00000000-0008-0000-0B00-00002A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 bwMode="auto">
          <a:xfrm>
            <a:off x="68911" y="-135480"/>
            <a:ext cx="1128690" cy="5679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43" name="42 Imagen">
            <a:extLst>
              <a:ext uri="{FF2B5EF4-FFF2-40B4-BE49-F238E27FC236}">
                <a16:creationId xmlns:a16="http://schemas.microsoft.com/office/drawing/2014/main" id="{00000000-0008-0000-0B00-00002B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906596" y="-128911"/>
            <a:ext cx="395783" cy="488496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13607</xdr:colOff>
      <xdr:row>200</xdr:row>
      <xdr:rowOff>54430</xdr:rowOff>
    </xdr:from>
    <xdr:to>
      <xdr:col>31</xdr:col>
      <xdr:colOff>150393</xdr:colOff>
      <xdr:row>202</xdr:row>
      <xdr:rowOff>107758</xdr:rowOff>
    </xdr:to>
    <xdr:grpSp>
      <xdr:nvGrpSpPr>
        <xdr:cNvPr id="44" name="43 Grupo">
          <a:extLst>
            <a:ext uri="{FF2B5EF4-FFF2-40B4-BE49-F238E27FC236}">
              <a16:creationId xmlns:a16="http://schemas.microsoft.com/office/drawing/2014/main" id="{00000000-0008-0000-0B00-00002C000000}"/>
            </a:ext>
          </a:extLst>
        </xdr:cNvPr>
        <xdr:cNvGrpSpPr/>
      </xdr:nvGrpSpPr>
      <xdr:grpSpPr>
        <a:xfrm>
          <a:off x="13607" y="44583805"/>
          <a:ext cx="10138036" cy="565297"/>
          <a:chOff x="68911" y="-135480"/>
          <a:chExt cx="10233468" cy="567925"/>
        </a:xfrm>
      </xdr:grpSpPr>
      <xdr:pic>
        <xdr:nvPicPr>
          <xdr:cNvPr id="45" name="1 Imagen">
            <a:extLst>
              <a:ext uri="{FF2B5EF4-FFF2-40B4-BE49-F238E27FC236}">
                <a16:creationId xmlns:a16="http://schemas.microsoft.com/office/drawing/2014/main" id="{00000000-0008-0000-0B00-00002D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 bwMode="auto">
          <a:xfrm>
            <a:off x="68911" y="-135480"/>
            <a:ext cx="1128690" cy="5679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46" name="45 Imagen">
            <a:extLst>
              <a:ext uri="{FF2B5EF4-FFF2-40B4-BE49-F238E27FC236}">
                <a16:creationId xmlns:a16="http://schemas.microsoft.com/office/drawing/2014/main" id="{00000000-0008-0000-0B00-00002E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906596" y="-128911"/>
            <a:ext cx="395783" cy="488496"/>
          </a:xfrm>
          <a:prstGeom prst="rect">
            <a:avLst/>
          </a:prstGeom>
        </xdr:spPr>
      </xdr:pic>
    </xdr:grpSp>
    <xdr:clientData/>
  </xdr:twoCellAnchor>
  <xdr:twoCellAnchor editAs="oneCell">
    <xdr:from>
      <xdr:col>30</xdr:col>
      <xdr:colOff>28914</xdr:colOff>
      <xdr:row>0</xdr:row>
      <xdr:rowOff>0</xdr:rowOff>
    </xdr:from>
    <xdr:to>
      <xdr:col>31</xdr:col>
      <xdr:colOff>208453</xdr:colOff>
      <xdr:row>1</xdr:row>
      <xdr:rowOff>113993</xdr:rowOff>
    </xdr:to>
    <xdr:pic>
      <xdr:nvPicPr>
        <xdr:cNvPr id="20" name="Imagen 19">
          <a:extLst>
            <a:ext uri="{FF2B5EF4-FFF2-40B4-BE49-F238E27FC236}">
              <a16:creationId xmlns:a16="http://schemas.microsoft.com/office/drawing/2014/main" id="{00000000-0008-0000-0B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34914" y="0"/>
          <a:ext cx="429570" cy="554524"/>
        </a:xfrm>
        <a:prstGeom prst="rect">
          <a:avLst/>
        </a:prstGeom>
      </xdr:spPr>
    </xdr:pic>
    <xdr:clientData/>
  </xdr:twoCellAnchor>
  <xdr:twoCellAnchor editAs="oneCell">
    <xdr:from>
      <xdr:col>30</xdr:col>
      <xdr:colOff>0</xdr:colOff>
      <xdr:row>39</xdr:row>
      <xdr:rowOff>68035</xdr:rowOff>
    </xdr:from>
    <xdr:to>
      <xdr:col>31</xdr:col>
      <xdr:colOff>174437</xdr:colOff>
      <xdr:row>41</xdr:row>
      <xdr:rowOff>100386</xdr:rowOff>
    </xdr:to>
    <xdr:pic>
      <xdr:nvPicPr>
        <xdr:cNvPr id="21" name="Imagen 20">
          <a:extLst>
            <a:ext uri="{FF2B5EF4-FFF2-40B4-BE49-F238E27FC236}">
              <a16:creationId xmlns:a16="http://schemas.microsoft.com/office/drawing/2014/main" id="{00000000-0008-0000-0B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74036" y="9375321"/>
          <a:ext cx="419365" cy="549422"/>
        </a:xfrm>
        <a:prstGeom prst="rect">
          <a:avLst/>
        </a:prstGeom>
      </xdr:spPr>
    </xdr:pic>
    <xdr:clientData/>
  </xdr:twoCellAnchor>
  <xdr:twoCellAnchor editAs="oneCell">
    <xdr:from>
      <xdr:col>30</xdr:col>
      <xdr:colOff>13608</xdr:colOff>
      <xdr:row>81</xdr:row>
      <xdr:rowOff>108857</xdr:rowOff>
    </xdr:from>
    <xdr:to>
      <xdr:col>31</xdr:col>
      <xdr:colOff>188045</xdr:colOff>
      <xdr:row>83</xdr:row>
      <xdr:rowOff>100386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id="{00000000-0008-0000-0B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87644" y="18791464"/>
          <a:ext cx="419365" cy="549422"/>
        </a:xfrm>
        <a:prstGeom prst="rect">
          <a:avLst/>
        </a:prstGeom>
      </xdr:spPr>
    </xdr:pic>
    <xdr:clientData/>
  </xdr:twoCellAnchor>
  <xdr:twoCellAnchor editAs="oneCell">
    <xdr:from>
      <xdr:col>30</xdr:col>
      <xdr:colOff>0</xdr:colOff>
      <xdr:row>120</xdr:row>
      <xdr:rowOff>40822</xdr:rowOff>
    </xdr:from>
    <xdr:to>
      <xdr:col>31</xdr:col>
      <xdr:colOff>174437</xdr:colOff>
      <xdr:row>122</xdr:row>
      <xdr:rowOff>73173</xdr:rowOff>
    </xdr:to>
    <xdr:pic>
      <xdr:nvPicPr>
        <xdr:cNvPr id="24" name="Imagen 23">
          <a:extLst>
            <a:ext uri="{FF2B5EF4-FFF2-40B4-BE49-F238E27FC236}">
              <a16:creationId xmlns:a16="http://schemas.microsoft.com/office/drawing/2014/main" id="{00000000-0008-0000-0B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74036" y="28833536"/>
          <a:ext cx="419365" cy="549422"/>
        </a:xfrm>
        <a:prstGeom prst="rect">
          <a:avLst/>
        </a:prstGeom>
      </xdr:spPr>
    </xdr:pic>
    <xdr:clientData/>
  </xdr:twoCellAnchor>
  <xdr:twoCellAnchor editAs="oneCell">
    <xdr:from>
      <xdr:col>30</xdr:col>
      <xdr:colOff>13606</xdr:colOff>
      <xdr:row>162</xdr:row>
      <xdr:rowOff>68036</xdr:rowOff>
    </xdr:from>
    <xdr:to>
      <xdr:col>31</xdr:col>
      <xdr:colOff>188043</xdr:colOff>
      <xdr:row>164</xdr:row>
      <xdr:rowOff>59565</xdr:rowOff>
    </xdr:to>
    <xdr:pic>
      <xdr:nvPicPr>
        <xdr:cNvPr id="26" name="Imagen 25">
          <a:extLst>
            <a:ext uri="{FF2B5EF4-FFF2-40B4-BE49-F238E27FC236}">
              <a16:creationId xmlns:a16="http://schemas.microsoft.com/office/drawing/2014/main" id="{00000000-0008-0000-0B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87642" y="37310786"/>
          <a:ext cx="419365" cy="549422"/>
        </a:xfrm>
        <a:prstGeom prst="rect">
          <a:avLst/>
        </a:prstGeom>
      </xdr:spPr>
    </xdr:pic>
    <xdr:clientData/>
  </xdr:twoCellAnchor>
  <xdr:twoCellAnchor editAs="oneCell">
    <xdr:from>
      <xdr:col>30</xdr:col>
      <xdr:colOff>-1</xdr:colOff>
      <xdr:row>200</xdr:row>
      <xdr:rowOff>13606</xdr:rowOff>
    </xdr:from>
    <xdr:to>
      <xdr:col>31</xdr:col>
      <xdr:colOff>174436</xdr:colOff>
      <xdr:row>202</xdr:row>
      <xdr:rowOff>45956</xdr:rowOff>
    </xdr:to>
    <xdr:pic>
      <xdr:nvPicPr>
        <xdr:cNvPr id="27" name="Imagen 26">
          <a:extLst>
            <a:ext uri="{FF2B5EF4-FFF2-40B4-BE49-F238E27FC236}">
              <a16:creationId xmlns:a16="http://schemas.microsoft.com/office/drawing/2014/main" id="{00000000-0008-0000-0B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74035" y="47135142"/>
          <a:ext cx="419365" cy="549422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1</xdr:col>
      <xdr:colOff>210487</xdr:colOff>
      <xdr:row>1</xdr:row>
      <xdr:rowOff>69548</xdr:rowOff>
    </xdr:to>
    <xdr:pic>
      <xdr:nvPicPr>
        <xdr:cNvPr id="29" name="1 Imagen">
          <a:extLst>
            <a:ext uri="{FF2B5EF4-FFF2-40B4-BE49-F238E27FC236}">
              <a16:creationId xmlns:a16="http://schemas.microsoft.com/office/drawing/2014/main" id="{00000000-0008-0000-0B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1139175" cy="51007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27214</xdr:colOff>
      <xdr:row>39</xdr:row>
      <xdr:rowOff>54430</xdr:rowOff>
    </xdr:from>
    <xdr:to>
      <xdr:col>1</xdr:col>
      <xdr:colOff>237701</xdr:colOff>
      <xdr:row>41</xdr:row>
      <xdr:rowOff>52540</xdr:rowOff>
    </xdr:to>
    <xdr:pic>
      <xdr:nvPicPr>
        <xdr:cNvPr id="30" name="1 Imagen">
          <a:extLst>
            <a:ext uri="{FF2B5EF4-FFF2-40B4-BE49-F238E27FC236}">
              <a16:creationId xmlns:a16="http://schemas.microsoft.com/office/drawing/2014/main" id="{00000000-0008-0000-0B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7214" y="8853149"/>
          <a:ext cx="1139175" cy="51007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27214</xdr:colOff>
      <xdr:row>81</xdr:row>
      <xdr:rowOff>122466</xdr:rowOff>
    </xdr:from>
    <xdr:to>
      <xdr:col>1</xdr:col>
      <xdr:colOff>237701</xdr:colOff>
      <xdr:row>83</xdr:row>
      <xdr:rowOff>84857</xdr:rowOff>
    </xdr:to>
    <xdr:pic>
      <xdr:nvPicPr>
        <xdr:cNvPr id="31" name="1 Imagen">
          <a:extLst>
            <a:ext uri="{FF2B5EF4-FFF2-40B4-BE49-F238E27FC236}">
              <a16:creationId xmlns:a16="http://schemas.microsoft.com/office/drawing/2014/main" id="{00000000-0008-0000-0B00-00001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7214" y="18231872"/>
          <a:ext cx="1139175" cy="51007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27214</xdr:colOff>
      <xdr:row>120</xdr:row>
      <xdr:rowOff>68037</xdr:rowOff>
    </xdr:from>
    <xdr:to>
      <xdr:col>1</xdr:col>
      <xdr:colOff>237701</xdr:colOff>
      <xdr:row>122</xdr:row>
      <xdr:rowOff>66147</xdr:rowOff>
    </xdr:to>
    <xdr:pic>
      <xdr:nvPicPr>
        <xdr:cNvPr id="47" name="1 Imagen">
          <a:extLst>
            <a:ext uri="{FF2B5EF4-FFF2-40B4-BE49-F238E27FC236}">
              <a16:creationId xmlns:a16="http://schemas.microsoft.com/office/drawing/2014/main" id="{00000000-0008-0000-0B00-00002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7214" y="26845193"/>
          <a:ext cx="1139175" cy="51007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DV67"/>
  <sheetViews>
    <sheetView zoomScale="96" zoomScaleNormal="96" zoomScalePageLayoutView="164" workbookViewId="0">
      <pane xSplit="3" ySplit="7" topLeftCell="BV26" activePane="bottomRight" state="frozen"/>
      <selection sqref="A1:AF1"/>
      <selection pane="topRight" sqref="A1:AF1"/>
      <selection pane="bottomLeft" sqref="A1:AF1"/>
      <selection pane="bottomRight" activeCell="DJ8" sqref="DJ8:DJ39"/>
    </sheetView>
  </sheetViews>
  <sheetFormatPr baseColWidth="10" defaultColWidth="11.42578125" defaultRowHeight="15" x14ac:dyDescent="0.25"/>
  <cols>
    <col min="1" max="1" width="3" style="101" bestFit="1" customWidth="1"/>
    <col min="2" max="2" width="10.28515625" style="101" customWidth="1"/>
    <col min="3" max="3" width="45.7109375" style="101" customWidth="1"/>
    <col min="4" max="4" width="4.7109375" style="102" customWidth="1"/>
    <col min="5" max="5" width="4.7109375" style="101" customWidth="1"/>
    <col min="6" max="6" width="4.7109375" style="102" customWidth="1"/>
    <col min="7" max="7" width="4.7109375" style="101" customWidth="1"/>
    <col min="8" max="8" width="4.7109375" style="102" customWidth="1"/>
    <col min="9" max="10" width="4.7109375" style="101" customWidth="1"/>
    <col min="11" max="11" width="4.7109375" style="102" customWidth="1"/>
    <col min="12" max="12" width="4.7109375" style="101" customWidth="1"/>
    <col min="13" max="13" width="4.7109375" style="102" customWidth="1"/>
    <col min="14" max="14" width="4.7109375" style="101" customWidth="1"/>
    <col min="15" max="15" width="4.7109375" style="102" customWidth="1"/>
    <col min="16" max="17" width="4.7109375" style="101" customWidth="1"/>
    <col min="18" max="18" width="4.7109375" style="102" customWidth="1"/>
    <col min="19" max="19" width="4.7109375" style="101" customWidth="1"/>
    <col min="20" max="20" width="4.7109375" style="102" customWidth="1"/>
    <col min="21" max="21" width="4.7109375" style="101" customWidth="1"/>
    <col min="22" max="22" width="4.7109375" style="102" customWidth="1"/>
    <col min="23" max="24" width="4.7109375" style="101" customWidth="1"/>
    <col min="25" max="25" width="4.7109375" style="102" customWidth="1"/>
    <col min="26" max="26" width="4.7109375" style="101" customWidth="1"/>
    <col min="27" max="27" width="4.7109375" style="102" customWidth="1"/>
    <col min="28" max="28" width="4.7109375" style="101" customWidth="1"/>
    <col min="29" max="29" width="4.7109375" style="102" customWidth="1"/>
    <col min="30" max="31" width="4.7109375" style="101" customWidth="1"/>
    <col min="32" max="32" width="4.7109375" style="102" customWidth="1"/>
    <col min="33" max="33" width="4.7109375" style="101" customWidth="1"/>
    <col min="34" max="34" width="4.7109375" style="102" customWidth="1"/>
    <col min="35" max="35" width="4.7109375" style="101" customWidth="1"/>
    <col min="36" max="36" width="4.7109375" style="102" customWidth="1"/>
    <col min="37" max="38" width="4.7109375" style="101" customWidth="1"/>
    <col min="39" max="39" width="4.7109375" style="102" customWidth="1"/>
    <col min="40" max="40" width="4.7109375" style="101" customWidth="1"/>
    <col min="41" max="41" width="4.7109375" style="102" customWidth="1"/>
    <col min="42" max="42" width="4.7109375" style="101" customWidth="1"/>
    <col min="43" max="43" width="4.7109375" style="102" customWidth="1"/>
    <col min="44" max="45" width="4.7109375" style="101" customWidth="1"/>
    <col min="46" max="46" width="4.7109375" style="102" customWidth="1"/>
    <col min="47" max="47" width="4.7109375" style="101" customWidth="1"/>
    <col min="48" max="48" width="4.7109375" style="102" customWidth="1"/>
    <col min="49" max="49" width="4.7109375" style="101" customWidth="1"/>
    <col min="50" max="50" width="4.7109375" style="102" customWidth="1"/>
    <col min="51" max="52" width="4.7109375" style="101" customWidth="1"/>
    <col min="53" max="53" width="4.7109375" style="102" customWidth="1"/>
    <col min="54" max="54" width="4.7109375" style="101" customWidth="1"/>
    <col min="55" max="55" width="4.7109375" style="102" customWidth="1"/>
    <col min="56" max="56" width="4.7109375" style="101" customWidth="1"/>
    <col min="57" max="57" width="4.7109375" style="102" customWidth="1"/>
    <col min="58" max="59" width="4.7109375" style="101" customWidth="1"/>
    <col min="60" max="60" width="4.7109375" style="102" customWidth="1"/>
    <col min="61" max="61" width="4.7109375" style="101" customWidth="1"/>
    <col min="62" max="62" width="4.7109375" style="102" customWidth="1"/>
    <col min="63" max="63" width="4.7109375" style="101" customWidth="1"/>
    <col min="64" max="64" width="4.7109375" style="102" customWidth="1"/>
    <col min="65" max="80" width="4.7109375" style="101" customWidth="1"/>
    <col min="81" max="81" width="4.7109375" style="102" customWidth="1"/>
    <col min="82" max="82" width="4.7109375" style="101" customWidth="1"/>
    <col min="83" max="83" width="4.7109375" style="102" customWidth="1"/>
    <col min="84" max="84" width="4.7109375" style="101" customWidth="1"/>
    <col min="85" max="85" width="4.7109375" style="102" customWidth="1"/>
    <col min="86" max="87" width="4.7109375" style="101" customWidth="1"/>
    <col min="88" max="88" width="4.7109375" style="102" customWidth="1"/>
    <col min="89" max="89" width="4.7109375" style="101" customWidth="1"/>
    <col min="90" max="90" width="4.7109375" style="102" customWidth="1"/>
    <col min="91" max="91" width="4.7109375" style="101" customWidth="1"/>
    <col min="92" max="92" width="4.7109375" style="102" customWidth="1"/>
    <col min="93" max="94" width="4.7109375" style="101" customWidth="1"/>
    <col min="95" max="114" width="3.85546875" style="102" customWidth="1"/>
    <col min="115" max="115" width="25.42578125" style="101" customWidth="1"/>
    <col min="116" max="125" width="4.140625" style="101" customWidth="1"/>
    <col min="126" max="126" width="5.140625" style="101" customWidth="1"/>
    <col min="127" max="16384" width="11.42578125" style="101"/>
  </cols>
  <sheetData>
    <row r="1" spans="1:126" s="110" customFormat="1" ht="51" x14ac:dyDescent="0.8">
      <c r="B1" s="572" t="s">
        <v>284</v>
      </c>
      <c r="C1" s="572"/>
      <c r="D1" s="572"/>
      <c r="E1" s="572"/>
      <c r="F1" s="572"/>
      <c r="G1" s="572"/>
      <c r="H1" s="572"/>
      <c r="I1" s="572"/>
      <c r="J1" s="572"/>
      <c r="K1" s="572"/>
      <c r="L1" s="572"/>
      <c r="M1" s="572"/>
      <c r="N1" s="572"/>
      <c r="O1" s="572"/>
      <c r="P1" s="572"/>
      <c r="Q1" s="572"/>
      <c r="R1" s="572"/>
      <c r="S1" s="572"/>
      <c r="T1" s="572"/>
      <c r="U1" s="572"/>
      <c r="V1" s="572"/>
      <c r="W1" s="572"/>
      <c r="X1" s="572"/>
      <c r="Y1" s="572"/>
      <c r="Z1" s="572"/>
      <c r="AA1" s="572"/>
      <c r="AB1" s="572"/>
      <c r="AC1" s="572"/>
      <c r="AD1" s="572"/>
      <c r="AE1" s="572"/>
      <c r="AF1" s="572"/>
      <c r="AG1" s="572"/>
      <c r="AH1" s="572"/>
      <c r="AI1" s="572"/>
      <c r="AJ1" s="572"/>
      <c r="AK1" s="572"/>
      <c r="AL1" s="572"/>
      <c r="AM1" s="572"/>
      <c r="AN1" s="572"/>
      <c r="AO1" s="572"/>
      <c r="AP1" s="572"/>
      <c r="AQ1" s="572"/>
      <c r="AR1" s="572"/>
      <c r="AS1" s="572"/>
      <c r="AT1" s="572"/>
      <c r="AU1" s="572"/>
      <c r="AV1" s="572"/>
      <c r="AW1" s="572"/>
      <c r="AX1" s="572"/>
      <c r="AY1" s="572"/>
      <c r="AZ1" s="572"/>
      <c r="BA1" s="572"/>
      <c r="BB1" s="572"/>
      <c r="BC1" s="572"/>
      <c r="BD1" s="572"/>
      <c r="BE1" s="572"/>
      <c r="BF1" s="572"/>
      <c r="BG1" s="572"/>
      <c r="BH1" s="572"/>
      <c r="BI1" s="572"/>
      <c r="BJ1" s="572"/>
      <c r="BK1" s="572"/>
      <c r="BL1" s="572"/>
      <c r="BM1" s="572"/>
      <c r="BN1" s="572"/>
      <c r="BO1" s="572"/>
      <c r="BP1" s="572"/>
      <c r="BQ1" s="572"/>
      <c r="BR1" s="572"/>
      <c r="BS1" s="572"/>
      <c r="BT1" s="572"/>
      <c r="BU1" s="572"/>
      <c r="BV1" s="572"/>
      <c r="BW1" s="572"/>
      <c r="BX1" s="572"/>
      <c r="BY1" s="572"/>
      <c r="BZ1" s="572"/>
      <c r="CA1" s="572"/>
      <c r="CB1" s="572"/>
      <c r="CC1" s="572"/>
      <c r="CD1" s="572"/>
      <c r="CE1" s="572"/>
      <c r="CF1" s="572"/>
      <c r="CG1" s="572"/>
      <c r="CH1" s="572"/>
      <c r="CI1" s="572"/>
      <c r="CJ1" s="572"/>
      <c r="CK1" s="572"/>
      <c r="CL1" s="572"/>
      <c r="CM1" s="572"/>
      <c r="CN1" s="572"/>
      <c r="CO1" s="572"/>
      <c r="CP1" s="572"/>
      <c r="CQ1" s="572"/>
      <c r="CR1" s="572"/>
      <c r="CS1" s="572"/>
      <c r="CT1" s="572"/>
      <c r="CU1" s="307" t="str">
        <f>B1</f>
        <v>"COMPLEJO EDUCATIVO CATÓLICO "EL ESPIRITU SANTO</v>
      </c>
    </row>
    <row r="2" spans="1:126" s="110" customFormat="1" ht="34.5" x14ac:dyDescent="0.55000000000000004">
      <c r="B2" s="573" t="s">
        <v>209</v>
      </c>
      <c r="C2" s="573"/>
      <c r="D2" s="573"/>
      <c r="E2" s="573"/>
      <c r="F2" s="573"/>
      <c r="G2" s="573"/>
      <c r="H2" s="573"/>
      <c r="I2" s="573"/>
      <c r="J2" s="573"/>
      <c r="K2" s="573"/>
      <c r="L2" s="573"/>
      <c r="M2" s="573"/>
      <c r="N2" s="573"/>
      <c r="O2" s="573"/>
      <c r="P2" s="573"/>
      <c r="Q2" s="573"/>
      <c r="R2" s="573"/>
      <c r="S2" s="573"/>
      <c r="T2" s="573"/>
      <c r="U2" s="573"/>
      <c r="V2" s="573"/>
      <c r="W2" s="573"/>
      <c r="X2" s="573"/>
      <c r="Y2" s="573"/>
      <c r="Z2" s="573"/>
      <c r="AA2" s="573"/>
      <c r="AB2" s="573"/>
      <c r="AC2" s="573"/>
      <c r="AD2" s="573"/>
      <c r="AE2" s="573"/>
      <c r="AF2" s="573"/>
      <c r="AG2" s="573"/>
      <c r="AH2" s="573"/>
      <c r="AI2" s="573"/>
      <c r="AJ2" s="573"/>
      <c r="AK2" s="573"/>
      <c r="AL2" s="573"/>
      <c r="AM2" s="573"/>
      <c r="AN2" s="573"/>
      <c r="AO2" s="573"/>
      <c r="AP2" s="573"/>
      <c r="AQ2" s="573"/>
      <c r="AR2" s="573"/>
      <c r="AS2" s="573"/>
      <c r="AT2" s="573"/>
      <c r="AU2" s="573"/>
      <c r="AV2" s="573"/>
      <c r="AW2" s="573"/>
      <c r="AX2" s="573"/>
      <c r="AY2" s="573"/>
      <c r="AZ2" s="573"/>
      <c r="BA2" s="573"/>
      <c r="BB2" s="573"/>
      <c r="BC2" s="573"/>
      <c r="BD2" s="573"/>
      <c r="BE2" s="573"/>
      <c r="BF2" s="573"/>
      <c r="BG2" s="573"/>
      <c r="BH2" s="573"/>
      <c r="BI2" s="573"/>
      <c r="BJ2" s="573"/>
      <c r="BK2" s="573"/>
      <c r="BL2" s="573"/>
      <c r="BM2" s="573"/>
      <c r="BN2" s="573"/>
      <c r="BO2" s="573"/>
      <c r="BP2" s="573"/>
      <c r="BQ2" s="573"/>
      <c r="BR2" s="573"/>
      <c r="BS2" s="573"/>
      <c r="BT2" s="573"/>
      <c r="BU2" s="573"/>
      <c r="BV2" s="573"/>
      <c r="BW2" s="573"/>
      <c r="BX2" s="573"/>
      <c r="BY2" s="573"/>
      <c r="BZ2" s="573"/>
      <c r="CA2" s="573"/>
      <c r="CB2" s="573"/>
      <c r="CC2" s="573"/>
      <c r="CD2" s="573"/>
      <c r="CE2" s="573"/>
      <c r="CF2" s="573"/>
      <c r="CG2" s="573"/>
      <c r="CH2" s="573"/>
      <c r="CI2" s="573"/>
      <c r="CJ2" s="573"/>
      <c r="CK2" s="573"/>
      <c r="CL2" s="573"/>
      <c r="CM2" s="573"/>
      <c r="CN2" s="573"/>
      <c r="CO2" s="573"/>
      <c r="CP2" s="573"/>
      <c r="CQ2" s="573"/>
      <c r="CR2" s="573"/>
      <c r="CS2" s="573"/>
      <c r="CT2" s="573"/>
    </row>
    <row r="3" spans="1:126" s="300" customFormat="1" x14ac:dyDescent="0.25">
      <c r="B3" s="301"/>
      <c r="C3" s="302" t="s">
        <v>208</v>
      </c>
      <c r="D3" s="509" t="s">
        <v>349</v>
      </c>
      <c r="E3" s="301"/>
      <c r="F3" s="303"/>
      <c r="G3" s="303"/>
      <c r="H3" s="504"/>
      <c r="I3" s="303"/>
      <c r="J3" s="303"/>
      <c r="K3" s="304" t="s">
        <v>207</v>
      </c>
      <c r="L3" s="304"/>
      <c r="M3" s="303"/>
      <c r="N3" s="526" t="s">
        <v>206</v>
      </c>
      <c r="O3" s="303"/>
      <c r="P3" s="303"/>
      <c r="Q3" s="303"/>
      <c r="R3" s="303"/>
      <c r="S3" s="305" t="s">
        <v>205</v>
      </c>
      <c r="T3" s="305"/>
      <c r="U3" s="305"/>
      <c r="W3" s="433"/>
      <c r="X3" s="510" t="s">
        <v>351</v>
      </c>
      <c r="Y3" s="305"/>
      <c r="Z3" s="305"/>
      <c r="AA3" s="305"/>
      <c r="AB3" s="305"/>
      <c r="AL3" s="356" t="s">
        <v>204</v>
      </c>
      <c r="AT3" s="306"/>
      <c r="AU3" s="411" t="s">
        <v>282</v>
      </c>
      <c r="AV3" s="306"/>
      <c r="AW3" s="306"/>
      <c r="AX3" s="306"/>
      <c r="AY3" s="306"/>
      <c r="BD3" s="412" t="s">
        <v>283</v>
      </c>
      <c r="CM3" s="304" t="s">
        <v>350</v>
      </c>
      <c r="CN3" s="304"/>
      <c r="CO3" s="304"/>
      <c r="CP3" s="304"/>
    </row>
    <row r="4" spans="1:126" ht="15.75" thickBot="1" x14ac:dyDescent="0.3">
      <c r="B4" s="110"/>
      <c r="C4" s="110"/>
      <c r="D4" s="110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110"/>
      <c r="U4" s="110"/>
      <c r="V4" s="110"/>
      <c r="W4" s="110"/>
      <c r="X4" s="110"/>
      <c r="Y4" s="110"/>
      <c r="Z4" s="110"/>
      <c r="AA4" s="110"/>
      <c r="AB4" s="110"/>
      <c r="AC4" s="110"/>
      <c r="AD4" s="110"/>
      <c r="AE4" s="110"/>
      <c r="AF4" s="110"/>
      <c r="AG4" s="110"/>
      <c r="AH4" s="110"/>
      <c r="AI4" s="110"/>
      <c r="AJ4" s="110"/>
      <c r="AK4" s="110"/>
      <c r="AL4" s="110"/>
      <c r="AM4" s="110"/>
      <c r="AN4" s="110"/>
      <c r="AO4" s="110"/>
      <c r="AP4" s="110"/>
      <c r="AQ4" s="110"/>
      <c r="AR4" s="110"/>
      <c r="AS4" s="110"/>
      <c r="AT4" s="110"/>
      <c r="AU4" s="110"/>
      <c r="AV4" s="110"/>
      <c r="AW4" s="110"/>
      <c r="AX4" s="110"/>
      <c r="AY4" s="110"/>
      <c r="AZ4" s="110"/>
      <c r="BA4" s="110"/>
      <c r="BB4" s="110"/>
      <c r="BC4" s="110"/>
      <c r="BD4" s="110"/>
      <c r="BE4" s="110"/>
      <c r="BF4" s="110"/>
      <c r="BG4" s="110"/>
      <c r="BH4" s="110"/>
      <c r="BI4" s="110"/>
      <c r="BJ4" s="110"/>
      <c r="BK4" s="110"/>
      <c r="BL4" s="110"/>
      <c r="BM4" s="110"/>
      <c r="BN4" s="110"/>
      <c r="BO4" s="110"/>
      <c r="BP4" s="110"/>
      <c r="BQ4" s="110"/>
      <c r="BR4" s="110"/>
      <c r="BS4" s="110"/>
      <c r="BT4" s="110"/>
      <c r="BU4" s="110"/>
      <c r="BV4" s="110"/>
      <c r="BW4" s="110"/>
      <c r="BX4" s="110"/>
      <c r="BY4" s="110"/>
      <c r="BZ4" s="110"/>
      <c r="CA4" s="110"/>
      <c r="CB4" s="110"/>
      <c r="CC4" s="110"/>
      <c r="CD4" s="110"/>
      <c r="CE4" s="110"/>
      <c r="CF4" s="110"/>
      <c r="CG4" s="110"/>
      <c r="CH4" s="110"/>
      <c r="CI4" s="110"/>
      <c r="CJ4" s="110"/>
      <c r="CK4" s="110"/>
      <c r="CL4" s="110"/>
      <c r="CM4" s="110"/>
      <c r="CN4" s="110"/>
      <c r="CO4" s="110"/>
      <c r="CP4" s="110"/>
      <c r="CQ4" s="110"/>
      <c r="CR4" s="110"/>
      <c r="CS4" s="110"/>
      <c r="CT4" s="110"/>
      <c r="CU4" s="110"/>
      <c r="CV4" s="110"/>
      <c r="CW4" s="110"/>
      <c r="CX4" s="110"/>
      <c r="CY4" s="110"/>
      <c r="CZ4" s="110"/>
      <c r="DA4" s="110"/>
      <c r="DB4" s="110"/>
      <c r="DC4" s="110"/>
      <c r="DD4" s="110"/>
      <c r="DE4" s="110"/>
      <c r="DF4" s="110"/>
      <c r="DG4" s="110"/>
      <c r="DH4" s="110"/>
      <c r="DI4" s="110"/>
      <c r="DJ4" s="110"/>
    </row>
    <row r="5" spans="1:126" s="326" customFormat="1" ht="24.75" customHeight="1" thickTop="1" x14ac:dyDescent="0.25">
      <c r="A5" s="634" t="s">
        <v>0</v>
      </c>
      <c r="B5" s="574" t="s">
        <v>276</v>
      </c>
      <c r="C5" s="636" t="s">
        <v>281</v>
      </c>
      <c r="D5" s="605" t="s">
        <v>133</v>
      </c>
      <c r="E5" s="606"/>
      <c r="F5" s="606"/>
      <c r="G5" s="606"/>
      <c r="H5" s="606"/>
      <c r="I5" s="606"/>
      <c r="J5" s="607"/>
      <c r="K5" s="608" t="s">
        <v>203</v>
      </c>
      <c r="L5" s="609"/>
      <c r="M5" s="609"/>
      <c r="N5" s="609"/>
      <c r="O5" s="609"/>
      <c r="P5" s="609"/>
      <c r="Q5" s="610"/>
      <c r="R5" s="638" t="s">
        <v>202</v>
      </c>
      <c r="S5" s="639"/>
      <c r="T5" s="639"/>
      <c r="U5" s="639"/>
      <c r="V5" s="639"/>
      <c r="W5" s="639"/>
      <c r="X5" s="640"/>
      <c r="Y5" s="641" t="s">
        <v>136</v>
      </c>
      <c r="Z5" s="642"/>
      <c r="AA5" s="642"/>
      <c r="AB5" s="642"/>
      <c r="AC5" s="642"/>
      <c r="AD5" s="642"/>
      <c r="AE5" s="643"/>
      <c r="AF5" s="644" t="s">
        <v>201</v>
      </c>
      <c r="AG5" s="644"/>
      <c r="AH5" s="644"/>
      <c r="AI5" s="644"/>
      <c r="AJ5" s="644"/>
      <c r="AK5" s="644"/>
      <c r="AL5" s="645"/>
      <c r="AM5" s="580" t="s">
        <v>200</v>
      </c>
      <c r="AN5" s="581"/>
      <c r="AO5" s="581"/>
      <c r="AP5" s="581"/>
      <c r="AQ5" s="581"/>
      <c r="AR5" s="581"/>
      <c r="AS5" s="582"/>
      <c r="AT5" s="583" t="s">
        <v>199</v>
      </c>
      <c r="AU5" s="584"/>
      <c r="AV5" s="584"/>
      <c r="AW5" s="584"/>
      <c r="AX5" s="584"/>
      <c r="AY5" s="584"/>
      <c r="AZ5" s="585"/>
      <c r="BA5" s="586" t="s">
        <v>314</v>
      </c>
      <c r="BB5" s="587"/>
      <c r="BC5" s="587"/>
      <c r="BD5" s="587"/>
      <c r="BE5" s="587"/>
      <c r="BF5" s="587"/>
      <c r="BG5" s="588"/>
      <c r="BH5" s="614" t="s">
        <v>198</v>
      </c>
      <c r="BI5" s="615"/>
      <c r="BJ5" s="615"/>
      <c r="BK5" s="615"/>
      <c r="BL5" s="615"/>
      <c r="BM5" s="615"/>
      <c r="BN5" s="616"/>
      <c r="BO5" s="544" t="s">
        <v>197</v>
      </c>
      <c r="BP5" s="545"/>
      <c r="BQ5" s="545"/>
      <c r="BR5" s="545"/>
      <c r="BS5" s="545"/>
      <c r="BT5" s="545"/>
      <c r="BU5" s="546"/>
      <c r="BV5" s="547" t="s">
        <v>305</v>
      </c>
      <c r="BW5" s="548"/>
      <c r="BX5" s="548"/>
      <c r="BY5" s="548"/>
      <c r="BZ5" s="548"/>
      <c r="CA5" s="548"/>
      <c r="CB5" s="549"/>
      <c r="CC5" s="617" t="s">
        <v>287</v>
      </c>
      <c r="CD5" s="618"/>
      <c r="CE5" s="618"/>
      <c r="CF5" s="618"/>
      <c r="CG5" s="618"/>
      <c r="CH5" s="618"/>
      <c r="CI5" s="619"/>
      <c r="CJ5" s="598" t="s">
        <v>289</v>
      </c>
      <c r="CK5" s="599"/>
      <c r="CL5" s="599"/>
      <c r="CM5" s="599"/>
      <c r="CN5" s="599"/>
      <c r="CO5" s="599"/>
      <c r="CP5" s="600"/>
      <c r="CQ5" s="597" t="s">
        <v>196</v>
      </c>
      <c r="CR5" s="561"/>
      <c r="CS5" s="561"/>
      <c r="CT5" s="562"/>
      <c r="CU5" s="560" t="s">
        <v>195</v>
      </c>
      <c r="CV5" s="561"/>
      <c r="CW5" s="561"/>
      <c r="CX5" s="562"/>
      <c r="CY5" s="560" t="s">
        <v>194</v>
      </c>
      <c r="CZ5" s="561"/>
      <c r="DA5" s="561"/>
      <c r="DB5" s="562"/>
      <c r="DC5" s="560" t="s">
        <v>193</v>
      </c>
      <c r="DD5" s="561"/>
      <c r="DE5" s="561"/>
      <c r="DF5" s="562"/>
      <c r="DG5" s="560" t="s">
        <v>192</v>
      </c>
      <c r="DH5" s="561"/>
      <c r="DI5" s="561"/>
      <c r="DJ5" s="568"/>
      <c r="DK5" s="569" t="s">
        <v>191</v>
      </c>
      <c r="DL5" s="565" t="s">
        <v>190</v>
      </c>
      <c r="DM5" s="566"/>
      <c r="DN5" s="566"/>
      <c r="DO5" s="566"/>
      <c r="DP5" s="566"/>
      <c r="DQ5" s="566"/>
      <c r="DR5" s="566"/>
      <c r="DS5" s="566"/>
      <c r="DT5" s="566"/>
      <c r="DU5" s="566"/>
      <c r="DV5" s="567"/>
    </row>
    <row r="6" spans="1:126" s="326" customFormat="1" ht="15" customHeight="1" x14ac:dyDescent="0.25">
      <c r="A6" s="635"/>
      <c r="B6" s="575"/>
      <c r="C6" s="637"/>
      <c r="D6" s="646" t="s">
        <v>189</v>
      </c>
      <c r="E6" s="647"/>
      <c r="F6" s="647"/>
      <c r="G6" s="647"/>
      <c r="H6" s="647"/>
      <c r="I6" s="648"/>
      <c r="J6" s="649" t="s">
        <v>139</v>
      </c>
      <c r="K6" s="650" t="s">
        <v>189</v>
      </c>
      <c r="L6" s="651"/>
      <c r="M6" s="651"/>
      <c r="N6" s="651"/>
      <c r="O6" s="651"/>
      <c r="P6" s="652"/>
      <c r="Q6" s="603" t="s">
        <v>139</v>
      </c>
      <c r="R6" s="622" t="s">
        <v>189</v>
      </c>
      <c r="S6" s="622"/>
      <c r="T6" s="622"/>
      <c r="U6" s="622"/>
      <c r="V6" s="622"/>
      <c r="W6" s="623"/>
      <c r="X6" s="624" t="s">
        <v>139</v>
      </c>
      <c r="Y6" s="625" t="s">
        <v>189</v>
      </c>
      <c r="Z6" s="625"/>
      <c r="AA6" s="625"/>
      <c r="AB6" s="625"/>
      <c r="AC6" s="625"/>
      <c r="AD6" s="626"/>
      <c r="AE6" s="627" t="s">
        <v>139</v>
      </c>
      <c r="AF6" s="628" t="s">
        <v>189</v>
      </c>
      <c r="AG6" s="628"/>
      <c r="AH6" s="628"/>
      <c r="AI6" s="628"/>
      <c r="AJ6" s="628"/>
      <c r="AK6" s="629"/>
      <c r="AL6" s="590" t="s">
        <v>139</v>
      </c>
      <c r="AM6" s="592" t="s">
        <v>189</v>
      </c>
      <c r="AN6" s="592"/>
      <c r="AO6" s="592"/>
      <c r="AP6" s="592"/>
      <c r="AQ6" s="592"/>
      <c r="AR6" s="593"/>
      <c r="AS6" s="630" t="s">
        <v>139</v>
      </c>
      <c r="AT6" s="631" t="s">
        <v>189</v>
      </c>
      <c r="AU6" s="631"/>
      <c r="AV6" s="631"/>
      <c r="AW6" s="631"/>
      <c r="AX6" s="631"/>
      <c r="AY6" s="632"/>
      <c r="AZ6" s="633" t="s">
        <v>139</v>
      </c>
      <c r="BA6" s="620" t="s">
        <v>189</v>
      </c>
      <c r="BB6" s="620"/>
      <c r="BC6" s="620"/>
      <c r="BD6" s="620"/>
      <c r="BE6" s="620"/>
      <c r="BF6" s="621"/>
      <c r="BG6" s="589" t="s">
        <v>139</v>
      </c>
      <c r="BH6" s="594" t="s">
        <v>189</v>
      </c>
      <c r="BI6" s="594"/>
      <c r="BJ6" s="594"/>
      <c r="BK6" s="594"/>
      <c r="BL6" s="594"/>
      <c r="BM6" s="595"/>
      <c r="BN6" s="596" t="s">
        <v>139</v>
      </c>
      <c r="BO6" s="553" t="s">
        <v>189</v>
      </c>
      <c r="BP6" s="553"/>
      <c r="BQ6" s="553"/>
      <c r="BR6" s="553"/>
      <c r="BS6" s="553"/>
      <c r="BT6" s="554"/>
      <c r="BU6" s="555" t="s">
        <v>139</v>
      </c>
      <c r="BV6" s="550" t="s">
        <v>189</v>
      </c>
      <c r="BW6" s="550"/>
      <c r="BX6" s="550"/>
      <c r="BY6" s="550"/>
      <c r="BZ6" s="550"/>
      <c r="CA6" s="551"/>
      <c r="CB6" s="552" t="s">
        <v>139</v>
      </c>
      <c r="CC6" s="611" t="s">
        <v>189</v>
      </c>
      <c r="CD6" s="611"/>
      <c r="CE6" s="611"/>
      <c r="CF6" s="611"/>
      <c r="CG6" s="611"/>
      <c r="CH6" s="612"/>
      <c r="CI6" s="613" t="s">
        <v>139</v>
      </c>
      <c r="CJ6" s="577" t="s">
        <v>189</v>
      </c>
      <c r="CK6" s="578"/>
      <c r="CL6" s="578"/>
      <c r="CM6" s="578"/>
      <c r="CN6" s="578"/>
      <c r="CO6" s="579"/>
      <c r="CP6" s="601" t="s">
        <v>139</v>
      </c>
      <c r="CQ6" s="602" t="s">
        <v>189</v>
      </c>
      <c r="CR6" s="564"/>
      <c r="CS6" s="564"/>
      <c r="CT6" s="559" t="s">
        <v>139</v>
      </c>
      <c r="CU6" s="563" t="s">
        <v>189</v>
      </c>
      <c r="CV6" s="564"/>
      <c r="CW6" s="564"/>
      <c r="CX6" s="559" t="s">
        <v>139</v>
      </c>
      <c r="CY6" s="563" t="s">
        <v>189</v>
      </c>
      <c r="CZ6" s="564"/>
      <c r="DA6" s="564"/>
      <c r="DB6" s="559" t="s">
        <v>139</v>
      </c>
      <c r="DC6" s="563" t="s">
        <v>189</v>
      </c>
      <c r="DD6" s="564"/>
      <c r="DE6" s="564"/>
      <c r="DF6" s="559" t="s">
        <v>139</v>
      </c>
      <c r="DG6" s="563" t="s">
        <v>189</v>
      </c>
      <c r="DH6" s="564"/>
      <c r="DI6" s="564"/>
      <c r="DJ6" s="604" t="s">
        <v>139</v>
      </c>
      <c r="DK6" s="570"/>
      <c r="DL6" s="556">
        <v>1</v>
      </c>
      <c r="DM6" s="557"/>
      <c r="DN6" s="557"/>
      <c r="DO6" s="557">
        <v>2</v>
      </c>
      <c r="DP6" s="557"/>
      <c r="DQ6" s="557"/>
      <c r="DR6" s="557">
        <v>3</v>
      </c>
      <c r="DS6" s="557"/>
      <c r="DT6" s="557"/>
      <c r="DU6" s="557"/>
      <c r="DV6" s="558"/>
    </row>
    <row r="7" spans="1:126" s="326" customFormat="1" x14ac:dyDescent="0.25">
      <c r="A7" s="635"/>
      <c r="B7" s="576"/>
      <c r="C7" s="637"/>
      <c r="D7" s="502" t="s">
        <v>188</v>
      </c>
      <c r="E7" s="503">
        <v>0.35</v>
      </c>
      <c r="F7" s="316" t="s">
        <v>187</v>
      </c>
      <c r="G7" s="315">
        <v>0.35</v>
      </c>
      <c r="H7" s="315" t="s">
        <v>101</v>
      </c>
      <c r="I7" s="315">
        <v>0.3</v>
      </c>
      <c r="J7" s="649"/>
      <c r="K7" s="317" t="s">
        <v>188</v>
      </c>
      <c r="L7" s="318">
        <v>0.35</v>
      </c>
      <c r="M7" s="319" t="s">
        <v>187</v>
      </c>
      <c r="N7" s="318">
        <v>0.35</v>
      </c>
      <c r="O7" s="318" t="s">
        <v>101</v>
      </c>
      <c r="P7" s="318">
        <v>0.3</v>
      </c>
      <c r="Q7" s="603"/>
      <c r="R7" s="327" t="s">
        <v>188</v>
      </c>
      <c r="S7" s="328">
        <v>0.35</v>
      </c>
      <c r="T7" s="329" t="s">
        <v>187</v>
      </c>
      <c r="U7" s="328">
        <v>0.35</v>
      </c>
      <c r="V7" s="328" t="s">
        <v>101</v>
      </c>
      <c r="W7" s="328">
        <v>0.3</v>
      </c>
      <c r="X7" s="624"/>
      <c r="Y7" s="330" t="s">
        <v>188</v>
      </c>
      <c r="Z7" s="331">
        <v>0.35</v>
      </c>
      <c r="AA7" s="332" t="s">
        <v>187</v>
      </c>
      <c r="AB7" s="331">
        <v>0.35</v>
      </c>
      <c r="AC7" s="331" t="s">
        <v>101</v>
      </c>
      <c r="AD7" s="331">
        <v>0.3</v>
      </c>
      <c r="AE7" s="627"/>
      <c r="AF7" s="333" t="s">
        <v>188</v>
      </c>
      <c r="AG7" s="334">
        <v>0.35</v>
      </c>
      <c r="AH7" s="335" t="s">
        <v>187</v>
      </c>
      <c r="AI7" s="334">
        <v>0.35</v>
      </c>
      <c r="AJ7" s="334" t="s">
        <v>101</v>
      </c>
      <c r="AK7" s="334">
        <v>0.3</v>
      </c>
      <c r="AL7" s="591"/>
      <c r="AM7" s="323" t="s">
        <v>188</v>
      </c>
      <c r="AN7" s="324">
        <v>0.35</v>
      </c>
      <c r="AO7" s="325" t="s">
        <v>187</v>
      </c>
      <c r="AP7" s="324">
        <v>0.35</v>
      </c>
      <c r="AQ7" s="324" t="s">
        <v>101</v>
      </c>
      <c r="AR7" s="324">
        <v>0.3</v>
      </c>
      <c r="AS7" s="630"/>
      <c r="AT7" s="336" t="s">
        <v>188</v>
      </c>
      <c r="AU7" s="337">
        <v>0.35</v>
      </c>
      <c r="AV7" s="338" t="s">
        <v>187</v>
      </c>
      <c r="AW7" s="337">
        <v>0.35</v>
      </c>
      <c r="AX7" s="337" t="s">
        <v>101</v>
      </c>
      <c r="AY7" s="337">
        <v>0.3</v>
      </c>
      <c r="AZ7" s="633"/>
      <c r="BA7" s="339" t="s">
        <v>188</v>
      </c>
      <c r="BB7" s="340">
        <v>0.35</v>
      </c>
      <c r="BC7" s="341" t="s">
        <v>187</v>
      </c>
      <c r="BD7" s="340">
        <v>0.35</v>
      </c>
      <c r="BE7" s="340" t="s">
        <v>101</v>
      </c>
      <c r="BF7" s="340">
        <v>0.3</v>
      </c>
      <c r="BG7" s="589"/>
      <c r="BH7" s="342" t="s">
        <v>188</v>
      </c>
      <c r="BI7" s="343">
        <v>0.35</v>
      </c>
      <c r="BJ7" s="344" t="s">
        <v>187</v>
      </c>
      <c r="BK7" s="343">
        <v>0.35</v>
      </c>
      <c r="BL7" s="343" t="s">
        <v>101</v>
      </c>
      <c r="BM7" s="343">
        <v>0.3</v>
      </c>
      <c r="BN7" s="596"/>
      <c r="BO7" s="363" t="s">
        <v>188</v>
      </c>
      <c r="BP7" s="364">
        <v>0.35</v>
      </c>
      <c r="BQ7" s="365" t="s">
        <v>187</v>
      </c>
      <c r="BR7" s="364">
        <v>0.35</v>
      </c>
      <c r="BS7" s="364" t="s">
        <v>101</v>
      </c>
      <c r="BT7" s="364">
        <v>0.3</v>
      </c>
      <c r="BU7" s="555"/>
      <c r="BV7" s="366" t="s">
        <v>188</v>
      </c>
      <c r="BW7" s="367">
        <v>0.35</v>
      </c>
      <c r="BX7" s="368" t="s">
        <v>187</v>
      </c>
      <c r="BY7" s="367">
        <v>0.35</v>
      </c>
      <c r="BZ7" s="367" t="s">
        <v>101</v>
      </c>
      <c r="CA7" s="367">
        <v>0.3</v>
      </c>
      <c r="CB7" s="552"/>
      <c r="CC7" s="345" t="s">
        <v>188</v>
      </c>
      <c r="CD7" s="346">
        <v>0.35</v>
      </c>
      <c r="CE7" s="347" t="s">
        <v>187</v>
      </c>
      <c r="CF7" s="346">
        <v>0.35</v>
      </c>
      <c r="CG7" s="346" t="s">
        <v>101</v>
      </c>
      <c r="CH7" s="346">
        <v>0.3</v>
      </c>
      <c r="CI7" s="613"/>
      <c r="CJ7" s="369" t="s">
        <v>188</v>
      </c>
      <c r="CK7" s="349">
        <v>0.35</v>
      </c>
      <c r="CL7" s="350" t="s">
        <v>187</v>
      </c>
      <c r="CM7" s="349">
        <v>0.35</v>
      </c>
      <c r="CN7" s="349" t="s">
        <v>101</v>
      </c>
      <c r="CO7" s="349">
        <v>0.3</v>
      </c>
      <c r="CP7" s="601"/>
      <c r="CQ7" s="362" t="s">
        <v>188</v>
      </c>
      <c r="CR7" s="352" t="s">
        <v>187</v>
      </c>
      <c r="CS7" s="353" t="s">
        <v>101</v>
      </c>
      <c r="CT7" s="559"/>
      <c r="CU7" s="351" t="s">
        <v>188</v>
      </c>
      <c r="CV7" s="352" t="s">
        <v>187</v>
      </c>
      <c r="CW7" s="353" t="s">
        <v>101</v>
      </c>
      <c r="CX7" s="559"/>
      <c r="CY7" s="351" t="s">
        <v>188</v>
      </c>
      <c r="CZ7" s="352" t="s">
        <v>187</v>
      </c>
      <c r="DA7" s="353" t="s">
        <v>101</v>
      </c>
      <c r="DB7" s="559"/>
      <c r="DC7" s="351" t="s">
        <v>188</v>
      </c>
      <c r="DD7" s="352" t="s">
        <v>187</v>
      </c>
      <c r="DE7" s="353" t="s">
        <v>101</v>
      </c>
      <c r="DF7" s="559"/>
      <c r="DG7" s="351" t="s">
        <v>188</v>
      </c>
      <c r="DH7" s="352" t="s">
        <v>187</v>
      </c>
      <c r="DI7" s="353" t="s">
        <v>101</v>
      </c>
      <c r="DJ7" s="604"/>
      <c r="DK7" s="571"/>
      <c r="DL7" s="354" t="s">
        <v>101</v>
      </c>
      <c r="DM7" s="355" t="s">
        <v>12</v>
      </c>
      <c r="DN7" s="355" t="s">
        <v>11</v>
      </c>
      <c r="DO7" s="355" t="s">
        <v>184</v>
      </c>
      <c r="DP7" s="355" t="s">
        <v>11</v>
      </c>
      <c r="DQ7" s="355" t="s">
        <v>186</v>
      </c>
      <c r="DR7" s="355" t="s">
        <v>185</v>
      </c>
      <c r="DS7" s="355" t="s">
        <v>184</v>
      </c>
      <c r="DT7" s="355" t="s">
        <v>183</v>
      </c>
      <c r="DU7" s="359" t="s">
        <v>182</v>
      </c>
      <c r="DV7" s="360" t="s">
        <v>181</v>
      </c>
    </row>
    <row r="8" spans="1:126" x14ac:dyDescent="0.25">
      <c r="A8" s="313">
        <v>1</v>
      </c>
      <c r="B8" s="511">
        <v>10082078</v>
      </c>
      <c r="C8" s="524" t="s">
        <v>317</v>
      </c>
      <c r="D8" s="370">
        <v>9</v>
      </c>
      <c r="E8" s="501">
        <f>SUM(D8*35%)</f>
        <v>3.15</v>
      </c>
      <c r="F8" s="539">
        <v>7</v>
      </c>
      <c r="G8" s="254">
        <f t="shared" ref="G8:G47" si="0">SUM(F8*35%)</f>
        <v>2.4499999999999997</v>
      </c>
      <c r="H8" s="260">
        <v>8</v>
      </c>
      <c r="I8" s="254">
        <f t="shared" ref="I8:I47" si="1">SUM(H8*30%)</f>
        <v>2.4</v>
      </c>
      <c r="J8" s="447">
        <f t="shared" ref="J8:J67" si="2">SUM(E8,G8,I8)</f>
        <v>8</v>
      </c>
      <c r="K8" s="538">
        <v>6.5</v>
      </c>
      <c r="L8" s="254">
        <f t="shared" ref="L8:L47" si="3">SUM(K8*35%)</f>
        <v>2.2749999999999999</v>
      </c>
      <c r="M8" s="255">
        <v>8</v>
      </c>
      <c r="N8" s="254">
        <f>SUM(M8*35%)</f>
        <v>2.8</v>
      </c>
      <c r="O8" s="257">
        <v>9.5</v>
      </c>
      <c r="P8" s="254">
        <f t="shared" ref="P8:P47" si="4">SUM(O8*30%)</f>
        <v>2.85</v>
      </c>
      <c r="Q8" s="448">
        <f t="shared" ref="Q8:Q67" si="5">SUM(L8,N8,P8)</f>
        <v>7.9249999999999989</v>
      </c>
      <c r="R8" s="258">
        <v>7.5</v>
      </c>
      <c r="S8" s="254">
        <f t="shared" ref="S8:S47" si="6">SUM(R8*35%)</f>
        <v>2.625</v>
      </c>
      <c r="T8" s="259">
        <v>8</v>
      </c>
      <c r="U8" s="254">
        <f t="shared" ref="U8:U47" si="7">SUM(T8*35%)</f>
        <v>2.8</v>
      </c>
      <c r="V8" s="259">
        <v>9</v>
      </c>
      <c r="W8" s="254">
        <f t="shared" ref="W8:W47" si="8">SUM(V8*30%)</f>
        <v>2.6999999999999997</v>
      </c>
      <c r="X8" s="450">
        <f t="shared" ref="X8:X67" si="9">SUM(S8,U8,W8)</f>
        <v>8.125</v>
      </c>
      <c r="Y8" s="538">
        <v>6</v>
      </c>
      <c r="Z8" s="254">
        <f t="shared" ref="Z8:Z39" si="10">SUM(Y8*35%)</f>
        <v>2.0999999999999996</v>
      </c>
      <c r="AA8" s="532">
        <v>6</v>
      </c>
      <c r="AB8" s="254">
        <f t="shared" ref="AB8:AB47" si="11">SUM(AA8*35%)</f>
        <v>2.0999999999999996</v>
      </c>
      <c r="AC8" s="260">
        <v>7</v>
      </c>
      <c r="AD8" s="254">
        <f t="shared" ref="AD8:AD47" si="12">SUM(AC8*30%)</f>
        <v>2.1</v>
      </c>
      <c r="AE8" s="451">
        <f t="shared" ref="AE8:AE67" si="13">SUM(Z8,AB8,AD8)</f>
        <v>6.2999999999999989</v>
      </c>
      <c r="AF8" s="528">
        <v>9.75</v>
      </c>
      <c r="AG8" s="254">
        <f t="shared" ref="AG8:AG47" si="14">SUM(AF8*35%)</f>
        <v>3.4124999999999996</v>
      </c>
      <c r="AH8" s="528">
        <v>9.7142857142857153</v>
      </c>
      <c r="AI8" s="254">
        <f t="shared" ref="AI8:AI47" si="15">SUM(AH8*35%)</f>
        <v>3.4000000000000004</v>
      </c>
      <c r="AJ8" s="533">
        <v>10</v>
      </c>
      <c r="AK8" s="254">
        <f t="shared" ref="AK8:AK47" si="16">SUM(AJ8*30%)</f>
        <v>3</v>
      </c>
      <c r="AL8" s="452">
        <f t="shared" ref="AL8:AL67" si="17">SUM(AG8,AI8,AK8)</f>
        <v>9.8125</v>
      </c>
      <c r="AM8" s="253">
        <v>7</v>
      </c>
      <c r="AN8" s="254">
        <f t="shared" ref="AN8:AN42" si="18">SUM(AM8*35%)</f>
        <v>2.4499999999999997</v>
      </c>
      <c r="AO8" s="255">
        <v>7</v>
      </c>
      <c r="AP8" s="254">
        <f t="shared" ref="AP8:AP47" si="19">SUM(AO8*35%)</f>
        <v>2.4499999999999997</v>
      </c>
      <c r="AQ8" s="257">
        <v>8</v>
      </c>
      <c r="AR8" s="254">
        <f t="shared" ref="AR8:AR47" si="20">SUM(AQ8*30%)</f>
        <v>2.4</v>
      </c>
      <c r="AS8" s="453">
        <f t="shared" ref="AS8:AS67" si="21">SUM(AN8,AP8,AR8)</f>
        <v>7.2999999999999989</v>
      </c>
      <c r="AT8" s="541">
        <v>10</v>
      </c>
      <c r="AU8" s="254">
        <f t="shared" ref="AU8:AU42" si="22">SUM(AT8*35%)</f>
        <v>3.5</v>
      </c>
      <c r="AV8" s="541">
        <v>9.7142857142857153</v>
      </c>
      <c r="AW8" s="254">
        <f t="shared" ref="AW8:AW47" si="23">SUM(AV8*35%)</f>
        <v>3.4000000000000004</v>
      </c>
      <c r="AX8" s="541">
        <v>9</v>
      </c>
      <c r="AY8" s="254">
        <f t="shared" ref="AY8:AY47" si="24">SUM(AX8*30%)</f>
        <v>2.6999999999999997</v>
      </c>
      <c r="AZ8" s="454">
        <f t="shared" ref="AZ8:AZ67" si="25">SUM(AU8,AW8,AY8)</f>
        <v>9.6</v>
      </c>
      <c r="BA8" s="253">
        <v>7</v>
      </c>
      <c r="BB8" s="254">
        <f t="shared" ref="BB8:BB47" si="26">SUM(BA8*35%)</f>
        <v>2.4499999999999997</v>
      </c>
      <c r="BC8" s="255">
        <v>7</v>
      </c>
      <c r="BD8" s="254">
        <f>SUM(BC8*35%)</f>
        <v>2.4499999999999997</v>
      </c>
      <c r="BE8" s="255">
        <v>8</v>
      </c>
      <c r="BF8" s="254">
        <f t="shared" ref="BF8:BF47" si="27">SUM(BE8*30%)</f>
        <v>2.4</v>
      </c>
      <c r="BG8" s="455">
        <f t="shared" ref="BG8:BG67" si="28">SUM(BB8,BD8,BF8)</f>
        <v>7.2999999999999989</v>
      </c>
      <c r="BH8" s="540">
        <v>0</v>
      </c>
      <c r="BI8" s="254">
        <f t="shared" ref="BI8:BI47" si="29">SUM(BH8*35%)</f>
        <v>0</v>
      </c>
      <c r="BJ8" s="540">
        <v>7.0000000000000009</v>
      </c>
      <c r="BK8" s="254">
        <f t="shared" ref="BK8:BK47" si="30">SUM(BJ8*35%)</f>
        <v>2.4500000000000002</v>
      </c>
      <c r="BL8" s="540">
        <v>9</v>
      </c>
      <c r="BM8" s="254">
        <f t="shared" ref="BM8:BM47" si="31">SUM(BL8*30%)</f>
        <v>2.6999999999999997</v>
      </c>
      <c r="BN8" s="456">
        <f t="shared" ref="BN8:BN67" si="32">SUM(BI8,BK8,BM8)</f>
        <v>5.15</v>
      </c>
      <c r="BO8" s="516">
        <v>8.3000000000000007</v>
      </c>
      <c r="BP8" s="103">
        <f t="shared" ref="BP8:BP47" si="33">SUM(BO8*35%)</f>
        <v>2.9050000000000002</v>
      </c>
      <c r="BQ8" s="528">
        <v>8</v>
      </c>
      <c r="BR8" s="254">
        <f t="shared" ref="BR8:BR47" si="34">SUM(BQ8*35%)</f>
        <v>2.8</v>
      </c>
      <c r="BS8" s="530">
        <v>10</v>
      </c>
      <c r="BT8" s="254">
        <f t="shared" ref="BT8:BT47" si="35">SUM(BS8*30%)</f>
        <v>3</v>
      </c>
      <c r="BU8" s="457">
        <f t="shared" ref="BU8:BU67" si="36">SUM(BP8,BR8,BT8)</f>
        <v>8.7050000000000001</v>
      </c>
      <c r="BV8" s="253">
        <v>7</v>
      </c>
      <c r="BW8" s="254">
        <f t="shared" ref="BW8:BW47" si="37">SUM(BV8*35%)</f>
        <v>2.4499999999999997</v>
      </c>
      <c r="BX8" s="255">
        <v>8</v>
      </c>
      <c r="BY8" s="254">
        <f t="shared" ref="BY8:BY47" si="38">SUM(BX8*35%)</f>
        <v>2.8</v>
      </c>
      <c r="BZ8" s="289">
        <v>8</v>
      </c>
      <c r="CA8" s="254">
        <f t="shared" ref="CA8:CA47" si="39">SUM(BZ8*30%)</f>
        <v>2.4</v>
      </c>
      <c r="CB8" s="458">
        <f t="shared" ref="CB8:CB67" si="40">SUM(BW8,BY8,CA8)</f>
        <v>7.65</v>
      </c>
      <c r="CC8" s="532">
        <v>8</v>
      </c>
      <c r="CD8" s="254">
        <f t="shared" ref="CD8:CD46" si="41">SUM(CC8*35%)</f>
        <v>2.8</v>
      </c>
      <c r="CE8" s="532">
        <v>8</v>
      </c>
      <c r="CF8" s="254">
        <f t="shared" ref="CF8:CF47" si="42">SUM(CE8*35%)</f>
        <v>2.8</v>
      </c>
      <c r="CG8" s="536">
        <v>9</v>
      </c>
      <c r="CH8" s="254">
        <f t="shared" ref="CH8:CH47" si="43">SUM(CG8*30%)</f>
        <v>2.6999999999999997</v>
      </c>
      <c r="CI8" s="459">
        <f t="shared" ref="CI8:CI67" si="44">SUM(CD8,CF8,CH8)</f>
        <v>8.2999999999999989</v>
      </c>
      <c r="CJ8" s="370">
        <v>7</v>
      </c>
      <c r="CK8" s="254">
        <f t="shared" ref="CK8:CK47" si="45">SUM(CJ8*35%)</f>
        <v>2.4499999999999997</v>
      </c>
      <c r="CL8" s="255">
        <v>8</v>
      </c>
      <c r="CM8" s="254">
        <f t="shared" ref="CM8:CM47" si="46">SUM(CL8*35%)</f>
        <v>2.8</v>
      </c>
      <c r="CN8" s="257">
        <v>7</v>
      </c>
      <c r="CO8" s="254">
        <f t="shared" ref="CO8:CO47" si="47">SUM(CN8*30%)</f>
        <v>2.1</v>
      </c>
      <c r="CP8" s="460">
        <f t="shared" ref="CP8:CP67" si="48">SUM(CK8,CM8,CO8)</f>
        <v>7.35</v>
      </c>
      <c r="CQ8" s="261"/>
      <c r="CR8" s="262"/>
      <c r="CS8" s="357"/>
      <c r="CT8" s="261" t="s">
        <v>316</v>
      </c>
      <c r="CU8" s="261"/>
      <c r="CV8" s="262"/>
      <c r="CW8" s="262"/>
      <c r="CX8" s="261" t="s">
        <v>316</v>
      </c>
      <c r="CY8" s="261"/>
      <c r="CZ8" s="262"/>
      <c r="DA8" s="262"/>
      <c r="DB8" s="261" t="s">
        <v>315</v>
      </c>
      <c r="DC8" s="261"/>
      <c r="DD8" s="262"/>
      <c r="DE8" s="262"/>
      <c r="DF8" s="261" t="s">
        <v>316</v>
      </c>
      <c r="DG8" s="261"/>
      <c r="DH8" s="262"/>
      <c r="DI8" s="262"/>
      <c r="DJ8" s="261" t="s">
        <v>101</v>
      </c>
      <c r="DK8" s="358"/>
      <c r="DL8" s="421"/>
      <c r="DM8" s="421"/>
      <c r="DN8" s="419"/>
      <c r="DO8" s="422"/>
      <c r="DP8" s="109"/>
      <c r="DQ8" s="109"/>
      <c r="DR8" s="109"/>
      <c r="DS8" s="109"/>
      <c r="DT8" s="109"/>
      <c r="DU8" s="109"/>
      <c r="DV8" s="108"/>
    </row>
    <row r="9" spans="1:126" x14ac:dyDescent="0.25">
      <c r="A9" s="313">
        <v>2</v>
      </c>
      <c r="B9" s="511">
        <v>20324012</v>
      </c>
      <c r="C9" s="524" t="s">
        <v>318</v>
      </c>
      <c r="D9" s="370">
        <v>10</v>
      </c>
      <c r="E9" s="501">
        <f t="shared" ref="E9:E47" si="49">SUM(D9*35%)</f>
        <v>3.5</v>
      </c>
      <c r="F9" s="539">
        <v>9</v>
      </c>
      <c r="G9" s="103">
        <f t="shared" si="0"/>
        <v>3.15</v>
      </c>
      <c r="H9" s="260">
        <v>7.2</v>
      </c>
      <c r="I9" s="103">
        <f t="shared" si="1"/>
        <v>2.16</v>
      </c>
      <c r="J9" s="447">
        <f t="shared" si="2"/>
        <v>8.81</v>
      </c>
      <c r="K9" s="538">
        <v>7</v>
      </c>
      <c r="L9" s="103">
        <f t="shared" si="3"/>
        <v>2.4499999999999997</v>
      </c>
      <c r="M9" s="255">
        <v>9</v>
      </c>
      <c r="N9" s="103">
        <f t="shared" ref="N9:N47" si="50">SUM(M9*35%)</f>
        <v>3.15</v>
      </c>
      <c r="O9" s="257">
        <v>6</v>
      </c>
      <c r="P9" s="103">
        <f t="shared" si="4"/>
        <v>1.7999999999999998</v>
      </c>
      <c r="Q9" s="448">
        <f t="shared" si="5"/>
        <v>7.3999999999999995</v>
      </c>
      <c r="R9" s="258">
        <v>10</v>
      </c>
      <c r="S9" s="103">
        <f t="shared" si="6"/>
        <v>3.5</v>
      </c>
      <c r="T9" s="259">
        <v>9</v>
      </c>
      <c r="U9" s="103">
        <f t="shared" si="7"/>
        <v>3.15</v>
      </c>
      <c r="V9" s="259">
        <v>10</v>
      </c>
      <c r="W9" s="103">
        <f t="shared" si="8"/>
        <v>3</v>
      </c>
      <c r="X9" s="450">
        <f t="shared" si="9"/>
        <v>9.65</v>
      </c>
      <c r="Y9" s="538">
        <v>9</v>
      </c>
      <c r="Z9" s="103">
        <f t="shared" si="10"/>
        <v>3.15</v>
      </c>
      <c r="AA9" s="532">
        <v>8</v>
      </c>
      <c r="AB9" s="103">
        <f t="shared" si="11"/>
        <v>2.8</v>
      </c>
      <c r="AC9" s="260">
        <v>6.2</v>
      </c>
      <c r="AD9" s="103">
        <f t="shared" si="12"/>
        <v>1.8599999999999999</v>
      </c>
      <c r="AE9" s="451">
        <f t="shared" si="13"/>
        <v>7.8099999999999987</v>
      </c>
      <c r="AF9" s="528">
        <v>9.25</v>
      </c>
      <c r="AG9" s="103">
        <f t="shared" si="14"/>
        <v>3.2374999999999998</v>
      </c>
      <c r="AH9" s="528">
        <v>8</v>
      </c>
      <c r="AI9" s="103">
        <f t="shared" si="15"/>
        <v>2.8</v>
      </c>
      <c r="AJ9" s="533">
        <v>9</v>
      </c>
      <c r="AK9" s="103">
        <f t="shared" si="16"/>
        <v>2.6999999999999997</v>
      </c>
      <c r="AL9" s="452">
        <f t="shared" si="17"/>
        <v>8.7374999999999989</v>
      </c>
      <c r="AM9" s="253">
        <v>8</v>
      </c>
      <c r="AN9" s="103">
        <f t="shared" si="18"/>
        <v>2.8</v>
      </c>
      <c r="AO9" s="255">
        <v>7</v>
      </c>
      <c r="AP9" s="103">
        <f t="shared" si="19"/>
        <v>2.4499999999999997</v>
      </c>
      <c r="AQ9" s="257">
        <v>8</v>
      </c>
      <c r="AR9" s="103">
        <f t="shared" si="20"/>
        <v>2.4</v>
      </c>
      <c r="AS9" s="453">
        <f t="shared" si="21"/>
        <v>7.65</v>
      </c>
      <c r="AT9" s="541">
        <v>8.5</v>
      </c>
      <c r="AU9" s="254">
        <f t="shared" si="22"/>
        <v>2.9749999999999996</v>
      </c>
      <c r="AV9" s="541">
        <v>9.7142857142857153</v>
      </c>
      <c r="AW9" s="103">
        <f t="shared" si="23"/>
        <v>3.4000000000000004</v>
      </c>
      <c r="AX9" s="541">
        <v>10</v>
      </c>
      <c r="AY9" s="103">
        <f t="shared" si="24"/>
        <v>3</v>
      </c>
      <c r="AZ9" s="454">
        <f t="shared" si="25"/>
        <v>9.375</v>
      </c>
      <c r="BA9" s="253">
        <v>7</v>
      </c>
      <c r="BB9" s="103">
        <f t="shared" si="26"/>
        <v>2.4499999999999997</v>
      </c>
      <c r="BC9" s="255">
        <v>9</v>
      </c>
      <c r="BD9" s="103">
        <f t="shared" ref="BD9:BD47" si="51">SUM(BC9*35%)</f>
        <v>3.15</v>
      </c>
      <c r="BE9" s="104">
        <v>10</v>
      </c>
      <c r="BF9" s="103">
        <f t="shared" si="27"/>
        <v>3</v>
      </c>
      <c r="BG9" s="455">
        <f t="shared" si="28"/>
        <v>8.6</v>
      </c>
      <c r="BH9" s="540">
        <v>6</v>
      </c>
      <c r="BI9" s="103">
        <f t="shared" si="29"/>
        <v>2.0999999999999996</v>
      </c>
      <c r="BJ9" s="540">
        <v>10</v>
      </c>
      <c r="BK9" s="103">
        <f t="shared" si="30"/>
        <v>3.5</v>
      </c>
      <c r="BL9" s="540">
        <v>9</v>
      </c>
      <c r="BM9" s="103">
        <f t="shared" si="31"/>
        <v>2.6999999999999997</v>
      </c>
      <c r="BN9" s="456">
        <f t="shared" si="32"/>
        <v>8.2999999999999989</v>
      </c>
      <c r="BO9" s="516">
        <v>8.8000000000000007</v>
      </c>
      <c r="BP9" s="103">
        <f t="shared" si="33"/>
        <v>3.08</v>
      </c>
      <c r="BQ9" s="528">
        <v>9</v>
      </c>
      <c r="BR9" s="103">
        <f t="shared" si="34"/>
        <v>3.15</v>
      </c>
      <c r="BS9" s="530">
        <v>10</v>
      </c>
      <c r="BT9" s="103">
        <f t="shared" si="35"/>
        <v>3</v>
      </c>
      <c r="BU9" s="457">
        <f t="shared" si="36"/>
        <v>9.23</v>
      </c>
      <c r="BV9" s="105">
        <v>8</v>
      </c>
      <c r="BW9" s="103">
        <f t="shared" si="37"/>
        <v>2.8</v>
      </c>
      <c r="BX9" s="104">
        <v>8</v>
      </c>
      <c r="BY9" s="103">
        <f t="shared" si="38"/>
        <v>2.8</v>
      </c>
      <c r="BZ9" s="289">
        <v>10</v>
      </c>
      <c r="CA9" s="103">
        <f t="shared" si="39"/>
        <v>3</v>
      </c>
      <c r="CB9" s="458">
        <f t="shared" si="40"/>
        <v>8.6</v>
      </c>
      <c r="CC9" s="532">
        <v>8</v>
      </c>
      <c r="CD9" s="103">
        <f t="shared" si="41"/>
        <v>2.8</v>
      </c>
      <c r="CE9" s="532">
        <v>8</v>
      </c>
      <c r="CF9" s="103">
        <f t="shared" si="42"/>
        <v>2.8</v>
      </c>
      <c r="CG9" s="536">
        <v>10</v>
      </c>
      <c r="CH9" s="103">
        <f t="shared" si="43"/>
        <v>3</v>
      </c>
      <c r="CI9" s="459">
        <f t="shared" si="44"/>
        <v>8.6</v>
      </c>
      <c r="CJ9" s="371">
        <v>8</v>
      </c>
      <c r="CK9" s="103">
        <f t="shared" si="45"/>
        <v>2.8</v>
      </c>
      <c r="CL9" s="104">
        <v>10</v>
      </c>
      <c r="CM9" s="103">
        <f t="shared" si="46"/>
        <v>3.5</v>
      </c>
      <c r="CN9" s="264">
        <v>8</v>
      </c>
      <c r="CO9" s="103">
        <f t="shared" si="47"/>
        <v>2.4</v>
      </c>
      <c r="CP9" s="460">
        <f t="shared" si="48"/>
        <v>8.6999999999999993</v>
      </c>
      <c r="CQ9" s="261"/>
      <c r="CR9" s="262"/>
      <c r="CS9" s="263"/>
      <c r="CT9" s="261" t="s">
        <v>101</v>
      </c>
      <c r="CU9" s="261"/>
      <c r="CV9" s="262"/>
      <c r="CW9" s="262"/>
      <c r="CX9" s="261" t="s">
        <v>101</v>
      </c>
      <c r="CY9" s="261"/>
      <c r="CZ9" s="262"/>
      <c r="DA9" s="262"/>
      <c r="DB9" s="261" t="s">
        <v>315</v>
      </c>
      <c r="DC9" s="261"/>
      <c r="DD9" s="262"/>
      <c r="DE9" s="262"/>
      <c r="DF9" s="261" t="s">
        <v>101</v>
      </c>
      <c r="DG9" s="261"/>
      <c r="DH9" s="262"/>
      <c r="DI9" s="262"/>
      <c r="DJ9" s="261" t="s">
        <v>101</v>
      </c>
      <c r="DK9" s="390"/>
      <c r="DL9" s="421"/>
      <c r="DM9" s="421"/>
      <c r="DN9" s="419"/>
      <c r="DO9" s="419"/>
      <c r="DP9" s="374"/>
      <c r="DQ9" s="374"/>
      <c r="DR9" s="374"/>
      <c r="DS9" s="374"/>
      <c r="DT9" s="374"/>
      <c r="DU9" s="374"/>
      <c r="DV9" s="391"/>
    </row>
    <row r="10" spans="1:126" x14ac:dyDescent="0.25">
      <c r="A10" s="313">
        <v>3</v>
      </c>
      <c r="B10" s="511">
        <v>10155175</v>
      </c>
      <c r="C10" s="524" t="s">
        <v>319</v>
      </c>
      <c r="D10" s="370">
        <v>10</v>
      </c>
      <c r="E10" s="103">
        <f t="shared" si="49"/>
        <v>3.5</v>
      </c>
      <c r="F10" s="539">
        <v>10</v>
      </c>
      <c r="G10" s="103">
        <f t="shared" si="0"/>
        <v>3.5</v>
      </c>
      <c r="H10" s="260">
        <v>10</v>
      </c>
      <c r="I10" s="103">
        <f t="shared" si="1"/>
        <v>3</v>
      </c>
      <c r="J10" s="447">
        <f t="shared" si="2"/>
        <v>10</v>
      </c>
      <c r="K10" s="253">
        <v>9</v>
      </c>
      <c r="L10" s="103">
        <f t="shared" si="3"/>
        <v>3.15</v>
      </c>
      <c r="M10" s="255">
        <v>10</v>
      </c>
      <c r="N10" s="103">
        <f>SUM(M10*35%)</f>
        <v>3.5</v>
      </c>
      <c r="O10" s="257">
        <v>9</v>
      </c>
      <c r="P10" s="103">
        <f t="shared" si="4"/>
        <v>2.6999999999999997</v>
      </c>
      <c r="Q10" s="448">
        <f t="shared" si="5"/>
        <v>9.35</v>
      </c>
      <c r="R10" s="258">
        <v>10</v>
      </c>
      <c r="S10" s="103">
        <f t="shared" si="6"/>
        <v>3.5</v>
      </c>
      <c r="T10" s="259">
        <v>10</v>
      </c>
      <c r="U10" s="103">
        <f t="shared" si="7"/>
        <v>3.5</v>
      </c>
      <c r="V10" s="259">
        <v>10</v>
      </c>
      <c r="W10" s="103">
        <f t="shared" si="8"/>
        <v>3</v>
      </c>
      <c r="X10" s="450">
        <f t="shared" si="9"/>
        <v>10</v>
      </c>
      <c r="Y10" s="538">
        <v>10</v>
      </c>
      <c r="Z10" s="103">
        <f t="shared" si="10"/>
        <v>3.5</v>
      </c>
      <c r="AA10" s="532">
        <v>10</v>
      </c>
      <c r="AB10" s="103">
        <f t="shared" si="11"/>
        <v>3.5</v>
      </c>
      <c r="AC10" s="260">
        <v>9</v>
      </c>
      <c r="AD10" s="103">
        <f t="shared" si="12"/>
        <v>2.6999999999999997</v>
      </c>
      <c r="AE10" s="451">
        <f t="shared" si="13"/>
        <v>9.6999999999999993</v>
      </c>
      <c r="AF10" s="528">
        <v>10</v>
      </c>
      <c r="AG10" s="103">
        <f t="shared" si="14"/>
        <v>3.5</v>
      </c>
      <c r="AH10" s="528">
        <v>10</v>
      </c>
      <c r="AI10" s="103">
        <f t="shared" si="15"/>
        <v>3.5</v>
      </c>
      <c r="AJ10" s="533">
        <v>8</v>
      </c>
      <c r="AK10" s="103">
        <f t="shared" si="16"/>
        <v>2.4</v>
      </c>
      <c r="AL10" s="452">
        <f t="shared" si="17"/>
        <v>9.4</v>
      </c>
      <c r="AM10" s="253">
        <v>8</v>
      </c>
      <c r="AN10" s="103">
        <f t="shared" si="18"/>
        <v>2.8</v>
      </c>
      <c r="AO10" s="255">
        <v>9</v>
      </c>
      <c r="AP10" s="103">
        <f t="shared" si="19"/>
        <v>3.15</v>
      </c>
      <c r="AQ10" s="257">
        <v>8</v>
      </c>
      <c r="AR10" s="103">
        <f t="shared" si="20"/>
        <v>2.4</v>
      </c>
      <c r="AS10" s="453">
        <f t="shared" si="21"/>
        <v>8.35</v>
      </c>
      <c r="AT10" s="541">
        <v>10</v>
      </c>
      <c r="AU10" s="254">
        <f t="shared" si="22"/>
        <v>3.5</v>
      </c>
      <c r="AV10" s="541">
        <v>10</v>
      </c>
      <c r="AW10" s="103">
        <f t="shared" si="23"/>
        <v>3.5</v>
      </c>
      <c r="AX10" s="541">
        <v>10</v>
      </c>
      <c r="AY10" s="103">
        <f t="shared" si="24"/>
        <v>3</v>
      </c>
      <c r="AZ10" s="454">
        <f t="shared" si="25"/>
        <v>10</v>
      </c>
      <c r="BA10" s="253">
        <v>9</v>
      </c>
      <c r="BB10" s="103">
        <f t="shared" si="26"/>
        <v>3.15</v>
      </c>
      <c r="BC10" s="255">
        <v>10</v>
      </c>
      <c r="BD10" s="103">
        <f t="shared" si="51"/>
        <v>3.5</v>
      </c>
      <c r="BE10" s="104">
        <v>10</v>
      </c>
      <c r="BF10" s="103">
        <f t="shared" si="27"/>
        <v>3</v>
      </c>
      <c r="BG10" s="455">
        <f t="shared" si="28"/>
        <v>9.65</v>
      </c>
      <c r="BH10" s="540">
        <v>8</v>
      </c>
      <c r="BI10" s="103">
        <f t="shared" si="29"/>
        <v>2.8</v>
      </c>
      <c r="BJ10" s="540">
        <v>8</v>
      </c>
      <c r="BK10" s="103">
        <f t="shared" si="30"/>
        <v>2.8</v>
      </c>
      <c r="BL10" s="540">
        <v>9</v>
      </c>
      <c r="BM10" s="103">
        <f t="shared" si="31"/>
        <v>2.6999999999999997</v>
      </c>
      <c r="BN10" s="456">
        <f t="shared" si="32"/>
        <v>8.2999999999999989</v>
      </c>
      <c r="BO10" s="516">
        <v>8.8000000000000007</v>
      </c>
      <c r="BP10" s="103">
        <f t="shared" si="33"/>
        <v>3.08</v>
      </c>
      <c r="BQ10" s="528">
        <v>9.6999999999999993</v>
      </c>
      <c r="BR10" s="103">
        <f t="shared" si="34"/>
        <v>3.3949999999999996</v>
      </c>
      <c r="BS10" s="530">
        <v>10</v>
      </c>
      <c r="BT10" s="103">
        <f t="shared" si="35"/>
        <v>3</v>
      </c>
      <c r="BU10" s="457">
        <f t="shared" si="36"/>
        <v>9.4749999999999996</v>
      </c>
      <c r="BV10" s="105">
        <v>10</v>
      </c>
      <c r="BW10" s="103">
        <f t="shared" si="37"/>
        <v>3.5</v>
      </c>
      <c r="BX10" s="104">
        <v>10</v>
      </c>
      <c r="BY10" s="103">
        <f t="shared" si="38"/>
        <v>3.5</v>
      </c>
      <c r="BZ10" s="289">
        <v>10</v>
      </c>
      <c r="CA10" s="103">
        <f t="shared" si="39"/>
        <v>3</v>
      </c>
      <c r="CB10" s="458">
        <f t="shared" si="40"/>
        <v>10</v>
      </c>
      <c r="CC10" s="532">
        <v>10</v>
      </c>
      <c r="CD10" s="103">
        <f t="shared" si="41"/>
        <v>3.5</v>
      </c>
      <c r="CE10" s="532">
        <v>10</v>
      </c>
      <c r="CF10" s="103">
        <f t="shared" si="42"/>
        <v>3.5</v>
      </c>
      <c r="CG10" s="536">
        <v>10</v>
      </c>
      <c r="CH10" s="103">
        <f t="shared" si="43"/>
        <v>3</v>
      </c>
      <c r="CI10" s="459">
        <f t="shared" si="44"/>
        <v>10</v>
      </c>
      <c r="CJ10" s="371">
        <v>9</v>
      </c>
      <c r="CK10" s="103">
        <f t="shared" si="45"/>
        <v>3.15</v>
      </c>
      <c r="CL10" s="104">
        <v>10</v>
      </c>
      <c r="CM10" s="103">
        <f t="shared" si="46"/>
        <v>3.5</v>
      </c>
      <c r="CN10" s="264">
        <v>9</v>
      </c>
      <c r="CO10" s="103">
        <f t="shared" si="47"/>
        <v>2.6999999999999997</v>
      </c>
      <c r="CP10" s="460">
        <f t="shared" si="48"/>
        <v>9.35</v>
      </c>
      <c r="CQ10" s="261"/>
      <c r="CR10" s="262"/>
      <c r="CS10" s="263"/>
      <c r="CT10" s="261" t="s">
        <v>316</v>
      </c>
      <c r="CU10" s="261"/>
      <c r="CV10" s="262"/>
      <c r="CW10" s="262"/>
      <c r="CX10" s="261" t="s">
        <v>316</v>
      </c>
      <c r="CY10" s="261"/>
      <c r="CZ10" s="262"/>
      <c r="DA10" s="262"/>
      <c r="DB10" s="261" t="s">
        <v>315</v>
      </c>
      <c r="DC10" s="261"/>
      <c r="DD10" s="262"/>
      <c r="DE10" s="262"/>
      <c r="DF10" s="261" t="s">
        <v>101</v>
      </c>
      <c r="DG10" s="261"/>
      <c r="DH10" s="262"/>
      <c r="DI10" s="262"/>
      <c r="DJ10" s="261" t="s">
        <v>101</v>
      </c>
      <c r="DK10" s="390"/>
      <c r="DL10" s="421"/>
      <c r="DM10" s="421"/>
      <c r="DN10" s="419"/>
      <c r="DO10" s="374"/>
      <c r="DP10" s="374"/>
      <c r="DQ10" s="374"/>
      <c r="DR10" s="374"/>
      <c r="DS10" s="374"/>
      <c r="DT10" s="374"/>
      <c r="DU10" s="374"/>
      <c r="DV10" s="391"/>
    </row>
    <row r="11" spans="1:126" x14ac:dyDescent="0.25">
      <c r="A11" s="313">
        <v>4</v>
      </c>
      <c r="B11" s="511">
        <v>10082756</v>
      </c>
      <c r="C11" s="524" t="s">
        <v>320</v>
      </c>
      <c r="D11" s="370">
        <v>10</v>
      </c>
      <c r="E11" s="103">
        <f t="shared" si="49"/>
        <v>3.5</v>
      </c>
      <c r="F11" s="539">
        <v>9</v>
      </c>
      <c r="G11" s="103">
        <f t="shared" si="0"/>
        <v>3.15</v>
      </c>
      <c r="H11" s="260">
        <v>9</v>
      </c>
      <c r="I11" s="103">
        <f t="shared" si="1"/>
        <v>2.6999999999999997</v>
      </c>
      <c r="J11" s="447">
        <f t="shared" si="2"/>
        <v>9.35</v>
      </c>
      <c r="K11" s="253">
        <v>8</v>
      </c>
      <c r="L11" s="103">
        <f t="shared" si="3"/>
        <v>2.8</v>
      </c>
      <c r="M11" s="255">
        <v>10</v>
      </c>
      <c r="N11" s="103">
        <f t="shared" si="50"/>
        <v>3.5</v>
      </c>
      <c r="O11" s="257">
        <v>9</v>
      </c>
      <c r="P11" s="103">
        <f t="shared" si="4"/>
        <v>2.6999999999999997</v>
      </c>
      <c r="Q11" s="448">
        <f t="shared" si="5"/>
        <v>9</v>
      </c>
      <c r="R11" s="258">
        <v>10</v>
      </c>
      <c r="S11" s="103">
        <f t="shared" si="6"/>
        <v>3.5</v>
      </c>
      <c r="T11" s="259">
        <v>9</v>
      </c>
      <c r="U11" s="103">
        <f t="shared" si="7"/>
        <v>3.15</v>
      </c>
      <c r="V11" s="259">
        <v>10</v>
      </c>
      <c r="W11" s="103">
        <f t="shared" si="8"/>
        <v>3</v>
      </c>
      <c r="X11" s="450">
        <f t="shared" si="9"/>
        <v>9.65</v>
      </c>
      <c r="Y11" s="538">
        <v>8</v>
      </c>
      <c r="Z11" s="103">
        <f t="shared" si="10"/>
        <v>2.8</v>
      </c>
      <c r="AA11" s="532">
        <v>10</v>
      </c>
      <c r="AB11" s="103">
        <f t="shared" si="11"/>
        <v>3.5</v>
      </c>
      <c r="AC11" s="260">
        <v>7.2</v>
      </c>
      <c r="AD11" s="103">
        <f t="shared" si="12"/>
        <v>2.16</v>
      </c>
      <c r="AE11" s="451">
        <f t="shared" si="13"/>
        <v>8.4600000000000009</v>
      </c>
      <c r="AF11" s="528">
        <v>9.25</v>
      </c>
      <c r="AG11" s="103">
        <f t="shared" si="14"/>
        <v>3.2374999999999998</v>
      </c>
      <c r="AH11" s="528">
        <v>10</v>
      </c>
      <c r="AI11" s="103">
        <f t="shared" si="15"/>
        <v>3.5</v>
      </c>
      <c r="AJ11" s="533">
        <v>10</v>
      </c>
      <c r="AK11" s="103">
        <f t="shared" si="16"/>
        <v>3</v>
      </c>
      <c r="AL11" s="452">
        <f t="shared" si="17"/>
        <v>9.7375000000000007</v>
      </c>
      <c r="AM11" s="253">
        <v>8</v>
      </c>
      <c r="AN11" s="103">
        <f t="shared" si="18"/>
        <v>2.8</v>
      </c>
      <c r="AO11" s="255">
        <v>8</v>
      </c>
      <c r="AP11" s="103">
        <f t="shared" si="19"/>
        <v>2.8</v>
      </c>
      <c r="AQ11" s="257">
        <v>6</v>
      </c>
      <c r="AR11" s="103">
        <f t="shared" si="20"/>
        <v>1.7999999999999998</v>
      </c>
      <c r="AS11" s="453">
        <f t="shared" si="21"/>
        <v>7.3999999999999995</v>
      </c>
      <c r="AT11" s="541">
        <v>8.5</v>
      </c>
      <c r="AU11" s="103">
        <f t="shared" si="22"/>
        <v>2.9749999999999996</v>
      </c>
      <c r="AV11" s="541">
        <v>10</v>
      </c>
      <c r="AW11" s="103">
        <f t="shared" si="23"/>
        <v>3.5</v>
      </c>
      <c r="AX11" s="541">
        <v>10</v>
      </c>
      <c r="AY11" s="103">
        <f t="shared" si="24"/>
        <v>3</v>
      </c>
      <c r="AZ11" s="454">
        <f t="shared" si="25"/>
        <v>9.4749999999999996</v>
      </c>
      <c r="BA11" s="253">
        <v>7</v>
      </c>
      <c r="BB11" s="103">
        <f t="shared" si="26"/>
        <v>2.4499999999999997</v>
      </c>
      <c r="BC11" s="255">
        <v>8</v>
      </c>
      <c r="BD11" s="103">
        <f t="shared" si="51"/>
        <v>2.8</v>
      </c>
      <c r="BE11" s="104">
        <v>8</v>
      </c>
      <c r="BF11" s="103">
        <f t="shared" si="27"/>
        <v>2.4</v>
      </c>
      <c r="BG11" s="455">
        <f t="shared" si="28"/>
        <v>7.65</v>
      </c>
      <c r="BH11" s="540">
        <v>6.25</v>
      </c>
      <c r="BI11" s="103">
        <f t="shared" si="29"/>
        <v>2.1875</v>
      </c>
      <c r="BJ11" s="540">
        <v>10</v>
      </c>
      <c r="BK11" s="103">
        <f t="shared" si="30"/>
        <v>3.5</v>
      </c>
      <c r="BL11" s="540">
        <v>9</v>
      </c>
      <c r="BM11" s="103">
        <f t="shared" si="31"/>
        <v>2.6999999999999997</v>
      </c>
      <c r="BN11" s="456">
        <f t="shared" si="32"/>
        <v>8.3874999999999993</v>
      </c>
      <c r="BO11" s="516">
        <v>9.3000000000000007</v>
      </c>
      <c r="BP11" s="103">
        <f t="shared" si="33"/>
        <v>3.2549999999999999</v>
      </c>
      <c r="BQ11" s="528">
        <v>9.6999999999999993</v>
      </c>
      <c r="BR11" s="103">
        <f t="shared" si="34"/>
        <v>3.3949999999999996</v>
      </c>
      <c r="BS11" s="530">
        <v>9</v>
      </c>
      <c r="BT11" s="103">
        <f t="shared" si="35"/>
        <v>2.6999999999999997</v>
      </c>
      <c r="BU11" s="457">
        <f t="shared" si="36"/>
        <v>9.35</v>
      </c>
      <c r="BV11" s="105">
        <v>10</v>
      </c>
      <c r="BW11" s="103">
        <f t="shared" si="37"/>
        <v>3.5</v>
      </c>
      <c r="BX11" s="104">
        <v>10</v>
      </c>
      <c r="BY11" s="103">
        <f t="shared" si="38"/>
        <v>3.5</v>
      </c>
      <c r="BZ11" s="289">
        <v>10</v>
      </c>
      <c r="CA11" s="103">
        <f t="shared" si="39"/>
        <v>3</v>
      </c>
      <c r="CB11" s="458">
        <f t="shared" si="40"/>
        <v>10</v>
      </c>
      <c r="CC11" s="532">
        <v>10</v>
      </c>
      <c r="CD11" s="103">
        <f t="shared" si="41"/>
        <v>3.5</v>
      </c>
      <c r="CE11" s="532">
        <v>10</v>
      </c>
      <c r="CF11" s="103">
        <f t="shared" si="42"/>
        <v>3.5</v>
      </c>
      <c r="CG11" s="536">
        <v>9</v>
      </c>
      <c r="CH11" s="103">
        <f t="shared" si="43"/>
        <v>2.6999999999999997</v>
      </c>
      <c r="CI11" s="459">
        <f t="shared" si="44"/>
        <v>9.6999999999999993</v>
      </c>
      <c r="CJ11" s="371">
        <v>7</v>
      </c>
      <c r="CK11" s="103">
        <f t="shared" si="45"/>
        <v>2.4499999999999997</v>
      </c>
      <c r="CL11" s="104">
        <v>7</v>
      </c>
      <c r="CM11" s="103">
        <f>SUM(CL11*35%)</f>
        <v>2.4499999999999997</v>
      </c>
      <c r="CN11" s="264">
        <v>7</v>
      </c>
      <c r="CO11" s="103">
        <f t="shared" si="47"/>
        <v>2.1</v>
      </c>
      <c r="CP11" s="460">
        <f t="shared" si="48"/>
        <v>7</v>
      </c>
      <c r="CQ11" s="261"/>
      <c r="CR11" s="262"/>
      <c r="CS11" s="263"/>
      <c r="CT11" s="261" t="s">
        <v>316</v>
      </c>
      <c r="CU11" s="261"/>
      <c r="CV11" s="262"/>
      <c r="CW11" s="262"/>
      <c r="CX11" s="261" t="s">
        <v>316</v>
      </c>
      <c r="CY11" s="261"/>
      <c r="CZ11" s="262"/>
      <c r="DA11" s="262"/>
      <c r="DB11" s="261" t="s">
        <v>315</v>
      </c>
      <c r="DC11" s="261"/>
      <c r="DD11" s="262"/>
      <c r="DE11" s="262"/>
      <c r="DF11" s="261" t="s">
        <v>101</v>
      </c>
      <c r="DG11" s="261"/>
      <c r="DH11" s="262"/>
      <c r="DI11" s="262"/>
      <c r="DJ11" s="261" t="s">
        <v>101</v>
      </c>
      <c r="DK11" s="390"/>
      <c r="DL11" s="421"/>
      <c r="DM11" s="421"/>
      <c r="DN11" s="415"/>
      <c r="DO11" s="419"/>
      <c r="DP11" s="374"/>
      <c r="DQ11" s="374"/>
      <c r="DR11" s="374"/>
      <c r="DS11" s="374"/>
      <c r="DT11" s="374"/>
      <c r="DU11" s="374"/>
      <c r="DV11" s="391"/>
    </row>
    <row r="12" spans="1:126" x14ac:dyDescent="0.25">
      <c r="A12" s="313">
        <v>5</v>
      </c>
      <c r="B12" s="511">
        <v>10160507</v>
      </c>
      <c r="C12" s="524" t="s">
        <v>321</v>
      </c>
      <c r="D12" s="370">
        <v>10</v>
      </c>
      <c r="E12" s="103">
        <f t="shared" si="49"/>
        <v>3.5</v>
      </c>
      <c r="F12" s="539">
        <v>9.5</v>
      </c>
      <c r="G12" s="103">
        <f t="shared" si="0"/>
        <v>3.3249999999999997</v>
      </c>
      <c r="H12" s="260">
        <v>8.4</v>
      </c>
      <c r="I12" s="103">
        <f t="shared" si="1"/>
        <v>2.52</v>
      </c>
      <c r="J12" s="447">
        <f t="shared" si="2"/>
        <v>9.3449999999999989</v>
      </c>
      <c r="K12" s="253">
        <v>7.5</v>
      </c>
      <c r="L12" s="103">
        <f t="shared" si="3"/>
        <v>2.625</v>
      </c>
      <c r="M12" s="255">
        <v>10</v>
      </c>
      <c r="N12" s="103">
        <f t="shared" si="50"/>
        <v>3.5</v>
      </c>
      <c r="O12" s="257">
        <v>8.5</v>
      </c>
      <c r="P12" s="103">
        <f t="shared" si="4"/>
        <v>2.5499999999999998</v>
      </c>
      <c r="Q12" s="448">
        <f t="shared" si="5"/>
        <v>8.6750000000000007</v>
      </c>
      <c r="R12" s="258">
        <v>9.5</v>
      </c>
      <c r="S12" s="103">
        <f t="shared" si="6"/>
        <v>3.3249999999999997</v>
      </c>
      <c r="T12" s="259">
        <v>10</v>
      </c>
      <c r="U12" s="103">
        <f t="shared" si="7"/>
        <v>3.5</v>
      </c>
      <c r="V12" s="259">
        <v>9</v>
      </c>
      <c r="W12" s="103">
        <f t="shared" si="8"/>
        <v>2.6999999999999997</v>
      </c>
      <c r="X12" s="450">
        <f t="shared" si="9"/>
        <v>9.5249999999999986</v>
      </c>
      <c r="Y12" s="538">
        <v>7.5</v>
      </c>
      <c r="Z12" s="103">
        <f t="shared" si="10"/>
        <v>2.625</v>
      </c>
      <c r="AA12" s="532">
        <v>10</v>
      </c>
      <c r="AB12" s="103">
        <f t="shared" si="11"/>
        <v>3.5</v>
      </c>
      <c r="AC12" s="260">
        <v>9</v>
      </c>
      <c r="AD12" s="103">
        <f t="shared" si="12"/>
        <v>2.6999999999999997</v>
      </c>
      <c r="AE12" s="451">
        <f t="shared" si="13"/>
        <v>8.8249999999999993</v>
      </c>
      <c r="AF12" s="528">
        <v>9</v>
      </c>
      <c r="AG12" s="103">
        <f t="shared" si="14"/>
        <v>3.15</v>
      </c>
      <c r="AH12" s="528">
        <v>9</v>
      </c>
      <c r="AI12" s="103">
        <f t="shared" si="15"/>
        <v>3.15</v>
      </c>
      <c r="AJ12" s="533">
        <v>9</v>
      </c>
      <c r="AK12" s="103">
        <f t="shared" si="16"/>
        <v>2.6999999999999997</v>
      </c>
      <c r="AL12" s="452">
        <f t="shared" si="17"/>
        <v>9</v>
      </c>
      <c r="AM12" s="253">
        <v>7</v>
      </c>
      <c r="AN12" s="103">
        <f t="shared" si="18"/>
        <v>2.4499999999999997</v>
      </c>
      <c r="AO12" s="255">
        <v>7</v>
      </c>
      <c r="AP12" s="103">
        <f t="shared" si="19"/>
        <v>2.4499999999999997</v>
      </c>
      <c r="AQ12" s="257">
        <v>10</v>
      </c>
      <c r="AR12" s="103">
        <f t="shared" si="20"/>
        <v>3</v>
      </c>
      <c r="AS12" s="453">
        <f t="shared" si="21"/>
        <v>7.8999999999999995</v>
      </c>
      <c r="AT12" s="541">
        <v>10</v>
      </c>
      <c r="AU12" s="103">
        <f t="shared" si="22"/>
        <v>3.5</v>
      </c>
      <c r="AV12" s="541">
        <v>10</v>
      </c>
      <c r="AW12" s="103">
        <f t="shared" si="23"/>
        <v>3.5</v>
      </c>
      <c r="AX12" s="541">
        <v>9</v>
      </c>
      <c r="AY12" s="103">
        <f t="shared" si="24"/>
        <v>2.6999999999999997</v>
      </c>
      <c r="AZ12" s="454">
        <f t="shared" si="25"/>
        <v>9.6999999999999993</v>
      </c>
      <c r="BA12" s="253">
        <v>7</v>
      </c>
      <c r="BB12" s="103">
        <f t="shared" si="26"/>
        <v>2.4499999999999997</v>
      </c>
      <c r="BC12" s="255">
        <v>8</v>
      </c>
      <c r="BD12" s="103">
        <f t="shared" si="51"/>
        <v>2.8</v>
      </c>
      <c r="BE12" s="104">
        <v>8</v>
      </c>
      <c r="BF12" s="103">
        <f t="shared" si="27"/>
        <v>2.4</v>
      </c>
      <c r="BG12" s="455">
        <f t="shared" si="28"/>
        <v>7.65</v>
      </c>
      <c r="BH12" s="540">
        <v>0</v>
      </c>
      <c r="BI12" s="103">
        <f t="shared" si="29"/>
        <v>0</v>
      </c>
      <c r="BJ12" s="540">
        <v>8</v>
      </c>
      <c r="BK12" s="103">
        <f t="shared" si="30"/>
        <v>2.8</v>
      </c>
      <c r="BL12" s="540">
        <v>9</v>
      </c>
      <c r="BM12" s="103">
        <f t="shared" si="31"/>
        <v>2.6999999999999997</v>
      </c>
      <c r="BN12" s="456">
        <f t="shared" si="32"/>
        <v>5.5</v>
      </c>
      <c r="BO12" s="516">
        <v>7.8</v>
      </c>
      <c r="BP12" s="103">
        <f t="shared" si="33"/>
        <v>2.73</v>
      </c>
      <c r="BQ12" s="528">
        <v>9.6999999999999993</v>
      </c>
      <c r="BR12" s="103">
        <f t="shared" si="34"/>
        <v>3.3949999999999996</v>
      </c>
      <c r="BS12" s="530">
        <v>8</v>
      </c>
      <c r="BT12" s="103">
        <f t="shared" si="35"/>
        <v>2.4</v>
      </c>
      <c r="BU12" s="457">
        <f t="shared" si="36"/>
        <v>8.5250000000000004</v>
      </c>
      <c r="BV12" s="105">
        <v>9</v>
      </c>
      <c r="BW12" s="103">
        <f t="shared" si="37"/>
        <v>3.15</v>
      </c>
      <c r="BX12" s="104">
        <v>8</v>
      </c>
      <c r="BY12" s="103">
        <f t="shared" si="38"/>
        <v>2.8</v>
      </c>
      <c r="BZ12" s="289">
        <v>10</v>
      </c>
      <c r="CA12" s="103">
        <f t="shared" si="39"/>
        <v>3</v>
      </c>
      <c r="CB12" s="458">
        <f t="shared" si="40"/>
        <v>8.9499999999999993</v>
      </c>
      <c r="CC12" s="532">
        <v>10</v>
      </c>
      <c r="CD12" s="103">
        <f t="shared" si="41"/>
        <v>3.5</v>
      </c>
      <c r="CE12" s="532">
        <v>10</v>
      </c>
      <c r="CF12" s="103">
        <f t="shared" si="42"/>
        <v>3.5</v>
      </c>
      <c r="CG12" s="536">
        <v>10</v>
      </c>
      <c r="CH12" s="103">
        <f t="shared" si="43"/>
        <v>3</v>
      </c>
      <c r="CI12" s="459">
        <f t="shared" si="44"/>
        <v>10</v>
      </c>
      <c r="CJ12" s="371">
        <v>9</v>
      </c>
      <c r="CK12" s="103">
        <f t="shared" si="45"/>
        <v>3.15</v>
      </c>
      <c r="CL12" s="104">
        <v>8</v>
      </c>
      <c r="CM12" s="103">
        <f t="shared" si="46"/>
        <v>2.8</v>
      </c>
      <c r="CN12" s="264">
        <v>8</v>
      </c>
      <c r="CO12" s="103">
        <f t="shared" si="47"/>
        <v>2.4</v>
      </c>
      <c r="CP12" s="460">
        <f t="shared" si="48"/>
        <v>8.35</v>
      </c>
      <c r="CQ12" s="261"/>
      <c r="CR12" s="262"/>
      <c r="CS12" s="263"/>
      <c r="CT12" s="261" t="s">
        <v>316</v>
      </c>
      <c r="CU12" s="261"/>
      <c r="CV12" s="262"/>
      <c r="CW12" s="262"/>
      <c r="CX12" s="261" t="s">
        <v>316</v>
      </c>
      <c r="CY12" s="261"/>
      <c r="CZ12" s="262"/>
      <c r="DA12" s="262"/>
      <c r="DB12" s="261" t="s">
        <v>315</v>
      </c>
      <c r="DC12" s="261"/>
      <c r="DD12" s="262"/>
      <c r="DE12" s="262"/>
      <c r="DF12" s="261" t="s">
        <v>316</v>
      </c>
      <c r="DG12" s="261"/>
      <c r="DH12" s="262"/>
      <c r="DI12" s="262"/>
      <c r="DJ12" s="261" t="s">
        <v>316</v>
      </c>
      <c r="DK12" s="390"/>
      <c r="DL12" s="421"/>
      <c r="DM12" s="421"/>
      <c r="DN12" s="415"/>
      <c r="DO12" s="419"/>
      <c r="DP12" s="374"/>
      <c r="DQ12" s="374"/>
      <c r="DR12" s="374"/>
      <c r="DS12" s="374"/>
      <c r="DT12" s="374"/>
      <c r="DU12" s="374"/>
      <c r="DV12" s="391"/>
    </row>
    <row r="13" spans="1:126" x14ac:dyDescent="0.25">
      <c r="A13" s="313">
        <v>6</v>
      </c>
      <c r="B13" s="511">
        <v>10032629</v>
      </c>
      <c r="C13" s="524" t="s">
        <v>322</v>
      </c>
      <c r="D13" s="370">
        <v>10</v>
      </c>
      <c r="E13" s="103">
        <f t="shared" si="49"/>
        <v>3.5</v>
      </c>
      <c r="F13" s="539">
        <v>10</v>
      </c>
      <c r="G13" s="103">
        <f t="shared" si="0"/>
        <v>3.5</v>
      </c>
      <c r="H13" s="260">
        <v>9.4</v>
      </c>
      <c r="I13" s="103">
        <f t="shared" si="1"/>
        <v>2.82</v>
      </c>
      <c r="J13" s="447">
        <f t="shared" si="2"/>
        <v>9.82</v>
      </c>
      <c r="K13" s="253">
        <v>7</v>
      </c>
      <c r="L13" s="103">
        <f t="shared" si="3"/>
        <v>2.4499999999999997</v>
      </c>
      <c r="M13" s="255">
        <v>10</v>
      </c>
      <c r="N13" s="103">
        <f t="shared" si="50"/>
        <v>3.5</v>
      </c>
      <c r="O13" s="257">
        <v>9</v>
      </c>
      <c r="P13" s="103">
        <f t="shared" si="4"/>
        <v>2.6999999999999997</v>
      </c>
      <c r="Q13" s="448">
        <f t="shared" si="5"/>
        <v>8.6499999999999986</v>
      </c>
      <c r="R13" s="258">
        <v>10</v>
      </c>
      <c r="S13" s="103">
        <f t="shared" si="6"/>
        <v>3.5</v>
      </c>
      <c r="T13" s="259">
        <v>10</v>
      </c>
      <c r="U13" s="103">
        <f t="shared" si="7"/>
        <v>3.5</v>
      </c>
      <c r="V13" s="259">
        <v>10</v>
      </c>
      <c r="W13" s="103">
        <f t="shared" si="8"/>
        <v>3</v>
      </c>
      <c r="X13" s="450">
        <f t="shared" si="9"/>
        <v>10</v>
      </c>
      <c r="Y13" s="538">
        <v>10</v>
      </c>
      <c r="Z13" s="103">
        <f t="shared" si="10"/>
        <v>3.5</v>
      </c>
      <c r="AA13" s="532">
        <v>10</v>
      </c>
      <c r="AB13" s="103">
        <f t="shared" si="11"/>
        <v>3.5</v>
      </c>
      <c r="AC13" s="260">
        <v>9</v>
      </c>
      <c r="AD13" s="103">
        <f t="shared" si="12"/>
        <v>2.6999999999999997</v>
      </c>
      <c r="AE13" s="451">
        <f t="shared" si="13"/>
        <v>9.6999999999999993</v>
      </c>
      <c r="AF13" s="528">
        <v>9</v>
      </c>
      <c r="AG13" s="103">
        <f t="shared" si="14"/>
        <v>3.15</v>
      </c>
      <c r="AH13" s="528">
        <v>9</v>
      </c>
      <c r="AI13" s="103">
        <f t="shared" si="15"/>
        <v>3.15</v>
      </c>
      <c r="AJ13" s="533">
        <v>10</v>
      </c>
      <c r="AK13" s="103">
        <f t="shared" si="16"/>
        <v>3</v>
      </c>
      <c r="AL13" s="452">
        <f t="shared" si="17"/>
        <v>9.3000000000000007</v>
      </c>
      <c r="AM13" s="253">
        <v>9</v>
      </c>
      <c r="AN13" s="103">
        <f t="shared" si="18"/>
        <v>3.15</v>
      </c>
      <c r="AO13" s="255">
        <v>9</v>
      </c>
      <c r="AP13" s="103">
        <f t="shared" si="19"/>
        <v>3.15</v>
      </c>
      <c r="AQ13" s="257">
        <v>10</v>
      </c>
      <c r="AR13" s="103">
        <f t="shared" si="20"/>
        <v>3</v>
      </c>
      <c r="AS13" s="453">
        <f t="shared" si="21"/>
        <v>9.3000000000000007</v>
      </c>
      <c r="AT13" s="541">
        <v>9.5</v>
      </c>
      <c r="AU13" s="103">
        <f t="shared" si="22"/>
        <v>3.3249999999999997</v>
      </c>
      <c r="AV13" s="541">
        <v>10</v>
      </c>
      <c r="AW13" s="103">
        <f t="shared" si="23"/>
        <v>3.5</v>
      </c>
      <c r="AX13" s="541">
        <v>9</v>
      </c>
      <c r="AY13" s="103">
        <f t="shared" si="24"/>
        <v>2.6999999999999997</v>
      </c>
      <c r="AZ13" s="454">
        <f t="shared" si="25"/>
        <v>9.5249999999999986</v>
      </c>
      <c r="BA13" s="253">
        <v>9</v>
      </c>
      <c r="BB13" s="103">
        <f t="shared" si="26"/>
        <v>3.15</v>
      </c>
      <c r="BC13" s="255">
        <v>10</v>
      </c>
      <c r="BD13" s="103">
        <f t="shared" si="51"/>
        <v>3.5</v>
      </c>
      <c r="BE13" s="104">
        <v>10</v>
      </c>
      <c r="BF13" s="103">
        <f t="shared" si="27"/>
        <v>3</v>
      </c>
      <c r="BG13" s="455">
        <f t="shared" si="28"/>
        <v>9.65</v>
      </c>
      <c r="BH13" s="540">
        <v>9</v>
      </c>
      <c r="BI13" s="103">
        <f t="shared" si="29"/>
        <v>3.15</v>
      </c>
      <c r="BJ13" s="540">
        <v>7.0000000000000009</v>
      </c>
      <c r="BK13" s="103">
        <f t="shared" si="30"/>
        <v>2.4500000000000002</v>
      </c>
      <c r="BL13" s="540">
        <v>10</v>
      </c>
      <c r="BM13" s="103">
        <f t="shared" si="31"/>
        <v>3</v>
      </c>
      <c r="BN13" s="456">
        <f t="shared" si="32"/>
        <v>8.6</v>
      </c>
      <c r="BO13" s="516">
        <v>8</v>
      </c>
      <c r="BP13" s="103">
        <f t="shared" si="33"/>
        <v>2.8</v>
      </c>
      <c r="BQ13" s="528">
        <v>8</v>
      </c>
      <c r="BR13" s="103">
        <f t="shared" si="34"/>
        <v>2.8</v>
      </c>
      <c r="BS13" s="530">
        <v>10</v>
      </c>
      <c r="BT13" s="103">
        <f t="shared" si="35"/>
        <v>3</v>
      </c>
      <c r="BU13" s="457">
        <f t="shared" si="36"/>
        <v>8.6</v>
      </c>
      <c r="BV13" s="105">
        <v>10</v>
      </c>
      <c r="BW13" s="103">
        <f t="shared" si="37"/>
        <v>3.5</v>
      </c>
      <c r="BX13" s="104">
        <v>10</v>
      </c>
      <c r="BY13" s="103">
        <f t="shared" si="38"/>
        <v>3.5</v>
      </c>
      <c r="BZ13" s="289">
        <v>10</v>
      </c>
      <c r="CA13" s="103">
        <f t="shared" si="39"/>
        <v>3</v>
      </c>
      <c r="CB13" s="458">
        <f t="shared" si="40"/>
        <v>10</v>
      </c>
      <c r="CC13" s="532">
        <v>10</v>
      </c>
      <c r="CD13" s="103">
        <f t="shared" si="41"/>
        <v>3.5</v>
      </c>
      <c r="CE13" s="532">
        <v>10</v>
      </c>
      <c r="CF13" s="103">
        <f t="shared" si="42"/>
        <v>3.5</v>
      </c>
      <c r="CG13" s="536">
        <v>10</v>
      </c>
      <c r="CH13" s="103">
        <f t="shared" si="43"/>
        <v>3</v>
      </c>
      <c r="CI13" s="459">
        <f t="shared" si="44"/>
        <v>10</v>
      </c>
      <c r="CJ13" s="371">
        <v>10</v>
      </c>
      <c r="CK13" s="103">
        <f t="shared" si="45"/>
        <v>3.5</v>
      </c>
      <c r="CL13" s="104">
        <v>10</v>
      </c>
      <c r="CM13" s="103">
        <f t="shared" si="46"/>
        <v>3.5</v>
      </c>
      <c r="CN13" s="264">
        <v>10</v>
      </c>
      <c r="CO13" s="103">
        <f t="shared" si="47"/>
        <v>3</v>
      </c>
      <c r="CP13" s="460">
        <f t="shared" si="48"/>
        <v>10</v>
      </c>
      <c r="CQ13" s="261"/>
      <c r="CR13" s="262"/>
      <c r="CS13" s="263"/>
      <c r="CT13" s="261" t="s">
        <v>101</v>
      </c>
      <c r="CU13" s="261"/>
      <c r="CV13" s="262"/>
      <c r="CW13" s="262"/>
      <c r="CX13" s="261" t="s">
        <v>101</v>
      </c>
      <c r="CY13" s="261"/>
      <c r="CZ13" s="262"/>
      <c r="DA13" s="262"/>
      <c r="DB13" s="261" t="s">
        <v>316</v>
      </c>
      <c r="DC13" s="261"/>
      <c r="DD13" s="262"/>
      <c r="DE13" s="262"/>
      <c r="DF13" s="261" t="s">
        <v>101</v>
      </c>
      <c r="DG13" s="261"/>
      <c r="DH13" s="262"/>
      <c r="DI13" s="262"/>
      <c r="DJ13" s="261" t="s">
        <v>101</v>
      </c>
      <c r="DK13" s="390"/>
      <c r="DL13" s="421"/>
      <c r="DM13" s="421"/>
      <c r="DN13" s="421"/>
      <c r="DO13" s="419"/>
      <c r="DP13" s="374"/>
      <c r="DQ13" s="374"/>
      <c r="DR13" s="374"/>
      <c r="DS13" s="374"/>
      <c r="DT13" s="374"/>
      <c r="DU13" s="374"/>
      <c r="DV13" s="391"/>
    </row>
    <row r="14" spans="1:126" x14ac:dyDescent="0.25">
      <c r="A14" s="313">
        <v>7</v>
      </c>
      <c r="B14" s="511">
        <v>10377105</v>
      </c>
      <c r="C14" s="524" t="s">
        <v>323</v>
      </c>
      <c r="D14" s="370">
        <v>9</v>
      </c>
      <c r="E14" s="103">
        <f t="shared" si="49"/>
        <v>3.15</v>
      </c>
      <c r="F14" s="539">
        <v>9</v>
      </c>
      <c r="G14" s="103">
        <f t="shared" si="0"/>
        <v>3.15</v>
      </c>
      <c r="H14" s="260">
        <v>7</v>
      </c>
      <c r="I14" s="103">
        <f t="shared" si="1"/>
        <v>2.1</v>
      </c>
      <c r="J14" s="447">
        <f t="shared" si="2"/>
        <v>8.4</v>
      </c>
      <c r="K14" s="253">
        <v>5</v>
      </c>
      <c r="L14" s="103">
        <f t="shared" si="3"/>
        <v>1.75</v>
      </c>
      <c r="M14" s="255">
        <v>7</v>
      </c>
      <c r="N14" s="103">
        <f t="shared" si="50"/>
        <v>2.4499999999999997</v>
      </c>
      <c r="O14" s="257">
        <v>8</v>
      </c>
      <c r="P14" s="103">
        <f t="shared" si="4"/>
        <v>2.4</v>
      </c>
      <c r="Q14" s="448">
        <f t="shared" si="5"/>
        <v>6.6</v>
      </c>
      <c r="R14" s="258">
        <v>10</v>
      </c>
      <c r="S14" s="103">
        <f t="shared" si="6"/>
        <v>3.5</v>
      </c>
      <c r="T14" s="259">
        <v>10</v>
      </c>
      <c r="U14" s="103">
        <f t="shared" si="7"/>
        <v>3.5</v>
      </c>
      <c r="V14" s="259">
        <v>8.1999999999999993</v>
      </c>
      <c r="W14" s="103">
        <f t="shared" si="8"/>
        <v>2.4599999999999995</v>
      </c>
      <c r="X14" s="450">
        <f t="shared" si="9"/>
        <v>9.4599999999999991</v>
      </c>
      <c r="Y14" s="538">
        <v>9</v>
      </c>
      <c r="Z14" s="103">
        <f t="shared" si="10"/>
        <v>3.15</v>
      </c>
      <c r="AA14" s="532">
        <v>8</v>
      </c>
      <c r="AB14" s="103">
        <f t="shared" si="11"/>
        <v>2.8</v>
      </c>
      <c r="AC14" s="260">
        <v>5.4</v>
      </c>
      <c r="AD14" s="103">
        <f t="shared" si="12"/>
        <v>1.62</v>
      </c>
      <c r="AE14" s="451">
        <f t="shared" si="13"/>
        <v>7.5699999999999994</v>
      </c>
      <c r="AF14" s="528">
        <v>9</v>
      </c>
      <c r="AG14" s="103">
        <f t="shared" si="14"/>
        <v>3.15</v>
      </c>
      <c r="AH14" s="528">
        <v>10</v>
      </c>
      <c r="AI14" s="103">
        <f t="shared" si="15"/>
        <v>3.5</v>
      </c>
      <c r="AJ14" s="533">
        <v>7</v>
      </c>
      <c r="AK14" s="103">
        <f t="shared" si="16"/>
        <v>2.1</v>
      </c>
      <c r="AL14" s="452">
        <f t="shared" si="17"/>
        <v>8.75</v>
      </c>
      <c r="AM14" s="253">
        <v>8</v>
      </c>
      <c r="AN14" s="103">
        <f t="shared" si="18"/>
        <v>2.8</v>
      </c>
      <c r="AO14" s="255">
        <v>8</v>
      </c>
      <c r="AP14" s="103">
        <f t="shared" si="19"/>
        <v>2.8</v>
      </c>
      <c r="AQ14" s="257">
        <v>10</v>
      </c>
      <c r="AR14" s="103">
        <f t="shared" si="20"/>
        <v>3</v>
      </c>
      <c r="AS14" s="453">
        <f t="shared" si="21"/>
        <v>8.6</v>
      </c>
      <c r="AT14" s="541">
        <v>8.5</v>
      </c>
      <c r="AU14" s="103">
        <f t="shared" si="22"/>
        <v>2.9749999999999996</v>
      </c>
      <c r="AV14" s="541">
        <v>10</v>
      </c>
      <c r="AW14" s="103">
        <f t="shared" si="23"/>
        <v>3.5</v>
      </c>
      <c r="AX14" s="541">
        <v>10</v>
      </c>
      <c r="AY14" s="103">
        <f t="shared" si="24"/>
        <v>3</v>
      </c>
      <c r="AZ14" s="454">
        <f t="shared" si="25"/>
        <v>9.4749999999999996</v>
      </c>
      <c r="BA14" s="253">
        <v>7</v>
      </c>
      <c r="BB14" s="103">
        <f t="shared" si="26"/>
        <v>2.4499999999999997</v>
      </c>
      <c r="BC14" s="255">
        <v>8</v>
      </c>
      <c r="BD14" s="103">
        <f t="shared" si="51"/>
        <v>2.8</v>
      </c>
      <c r="BE14" s="104">
        <v>8</v>
      </c>
      <c r="BF14" s="103">
        <f t="shared" si="27"/>
        <v>2.4</v>
      </c>
      <c r="BG14" s="455">
        <f t="shared" si="28"/>
        <v>7.65</v>
      </c>
      <c r="BH14" s="540">
        <v>0</v>
      </c>
      <c r="BI14" s="103">
        <f t="shared" si="29"/>
        <v>0</v>
      </c>
      <c r="BJ14" s="540">
        <v>7.0000000000000009</v>
      </c>
      <c r="BK14" s="103">
        <f t="shared" si="30"/>
        <v>2.4500000000000002</v>
      </c>
      <c r="BL14" s="540">
        <v>7</v>
      </c>
      <c r="BM14" s="103">
        <f t="shared" si="31"/>
        <v>2.1</v>
      </c>
      <c r="BN14" s="456">
        <f t="shared" si="32"/>
        <v>4.5500000000000007</v>
      </c>
      <c r="BO14" s="516">
        <v>7.3</v>
      </c>
      <c r="BP14" s="103">
        <f t="shared" si="33"/>
        <v>2.5549999999999997</v>
      </c>
      <c r="BQ14" s="528">
        <v>7</v>
      </c>
      <c r="BR14" s="103">
        <f t="shared" si="34"/>
        <v>2.4499999999999997</v>
      </c>
      <c r="BS14" s="530">
        <v>8</v>
      </c>
      <c r="BT14" s="103">
        <f t="shared" si="35"/>
        <v>2.4</v>
      </c>
      <c r="BU14" s="457">
        <f t="shared" si="36"/>
        <v>7.4049999999999994</v>
      </c>
      <c r="BV14" s="105">
        <v>8</v>
      </c>
      <c r="BW14" s="103">
        <f t="shared" si="37"/>
        <v>2.8</v>
      </c>
      <c r="BX14" s="104">
        <v>8</v>
      </c>
      <c r="BY14" s="103">
        <f t="shared" si="38"/>
        <v>2.8</v>
      </c>
      <c r="BZ14" s="289">
        <v>8</v>
      </c>
      <c r="CA14" s="103">
        <f t="shared" si="39"/>
        <v>2.4</v>
      </c>
      <c r="CB14" s="458">
        <f t="shared" si="40"/>
        <v>8</v>
      </c>
      <c r="CC14" s="532">
        <v>10</v>
      </c>
      <c r="CD14" s="103">
        <f t="shared" si="41"/>
        <v>3.5</v>
      </c>
      <c r="CE14" s="532">
        <v>10</v>
      </c>
      <c r="CF14" s="103">
        <f t="shared" si="42"/>
        <v>3.5</v>
      </c>
      <c r="CG14" s="536">
        <v>9</v>
      </c>
      <c r="CH14" s="103">
        <f t="shared" si="43"/>
        <v>2.6999999999999997</v>
      </c>
      <c r="CI14" s="459">
        <f t="shared" si="44"/>
        <v>9.6999999999999993</v>
      </c>
      <c r="CJ14" s="371">
        <v>9</v>
      </c>
      <c r="CK14" s="103">
        <f t="shared" si="45"/>
        <v>3.15</v>
      </c>
      <c r="CL14" s="104">
        <v>8</v>
      </c>
      <c r="CM14" s="103">
        <f t="shared" si="46"/>
        <v>2.8</v>
      </c>
      <c r="CN14" s="264">
        <v>9</v>
      </c>
      <c r="CO14" s="103">
        <f t="shared" si="47"/>
        <v>2.6999999999999997</v>
      </c>
      <c r="CP14" s="460">
        <f t="shared" si="48"/>
        <v>8.6499999999999986</v>
      </c>
      <c r="CQ14" s="261"/>
      <c r="CR14" s="262"/>
      <c r="CS14" s="263"/>
      <c r="CT14" s="261" t="s">
        <v>101</v>
      </c>
      <c r="CU14" s="261"/>
      <c r="CV14" s="420"/>
      <c r="CW14" s="420"/>
      <c r="CX14" s="537" t="s">
        <v>101</v>
      </c>
      <c r="CY14" s="261"/>
      <c r="CZ14" s="420"/>
      <c r="DA14" s="420"/>
      <c r="DB14" s="537" t="s">
        <v>315</v>
      </c>
      <c r="DC14" s="261"/>
      <c r="DD14" s="420"/>
      <c r="DE14" s="420"/>
      <c r="DF14" s="537" t="s">
        <v>316</v>
      </c>
      <c r="DG14" s="261"/>
      <c r="DH14" s="420"/>
      <c r="DI14" s="420"/>
      <c r="DJ14" s="537" t="s">
        <v>101</v>
      </c>
      <c r="DK14" s="390"/>
      <c r="DL14" s="421"/>
      <c r="DM14" s="421"/>
      <c r="DN14" s="415"/>
      <c r="DO14" s="419"/>
      <c r="DP14" s="374"/>
      <c r="DQ14" s="374"/>
      <c r="DR14" s="374"/>
      <c r="DS14" s="374"/>
      <c r="DT14" s="374"/>
      <c r="DU14" s="374"/>
      <c r="DV14" s="391"/>
    </row>
    <row r="15" spans="1:126" x14ac:dyDescent="0.25">
      <c r="A15" s="313">
        <v>8</v>
      </c>
      <c r="B15" s="511">
        <v>10082612</v>
      </c>
      <c r="C15" s="524" t="s">
        <v>324</v>
      </c>
      <c r="D15" s="370">
        <v>9</v>
      </c>
      <c r="E15" s="103">
        <f t="shared" si="49"/>
        <v>3.15</v>
      </c>
      <c r="F15" s="539">
        <v>8</v>
      </c>
      <c r="G15" s="103">
        <f t="shared" si="0"/>
        <v>2.8</v>
      </c>
      <c r="H15" s="260">
        <v>8.1999999999999993</v>
      </c>
      <c r="I15" s="103">
        <f t="shared" si="1"/>
        <v>2.4599999999999995</v>
      </c>
      <c r="J15" s="447">
        <f t="shared" si="2"/>
        <v>8.4099999999999984</v>
      </c>
      <c r="K15" s="253">
        <v>8</v>
      </c>
      <c r="L15" s="103">
        <f t="shared" si="3"/>
        <v>2.8</v>
      </c>
      <c r="M15" s="255">
        <v>8</v>
      </c>
      <c r="N15" s="103">
        <f t="shared" si="50"/>
        <v>2.8</v>
      </c>
      <c r="O15" s="257">
        <v>8</v>
      </c>
      <c r="P15" s="103">
        <f t="shared" si="4"/>
        <v>2.4</v>
      </c>
      <c r="Q15" s="448">
        <f t="shared" si="5"/>
        <v>8</v>
      </c>
      <c r="R15" s="258">
        <v>10</v>
      </c>
      <c r="S15" s="103">
        <f t="shared" si="6"/>
        <v>3.5</v>
      </c>
      <c r="T15" s="259">
        <v>9.5</v>
      </c>
      <c r="U15" s="103">
        <f t="shared" si="7"/>
        <v>3.3249999999999997</v>
      </c>
      <c r="V15" s="259">
        <v>8.1999999999999993</v>
      </c>
      <c r="W15" s="103">
        <f t="shared" si="8"/>
        <v>2.4599999999999995</v>
      </c>
      <c r="X15" s="450">
        <f t="shared" si="9"/>
        <v>9.2849999999999984</v>
      </c>
      <c r="Y15" s="538">
        <v>9</v>
      </c>
      <c r="Z15" s="103">
        <f t="shared" si="10"/>
        <v>3.15</v>
      </c>
      <c r="AA15" s="532">
        <v>7</v>
      </c>
      <c r="AB15" s="103">
        <f t="shared" si="11"/>
        <v>2.4499999999999997</v>
      </c>
      <c r="AC15" s="260">
        <v>7.4</v>
      </c>
      <c r="AD15" s="103">
        <f t="shared" si="12"/>
        <v>2.2200000000000002</v>
      </c>
      <c r="AE15" s="451">
        <f t="shared" si="13"/>
        <v>7.82</v>
      </c>
      <c r="AF15" s="528">
        <v>10</v>
      </c>
      <c r="AG15" s="103">
        <f t="shared" si="14"/>
        <v>3.5</v>
      </c>
      <c r="AH15" s="528">
        <v>9</v>
      </c>
      <c r="AI15" s="103">
        <f t="shared" si="15"/>
        <v>3.15</v>
      </c>
      <c r="AJ15" s="533">
        <v>9</v>
      </c>
      <c r="AK15" s="103">
        <f t="shared" si="16"/>
        <v>2.6999999999999997</v>
      </c>
      <c r="AL15" s="452">
        <f t="shared" si="17"/>
        <v>9.35</v>
      </c>
      <c r="AM15" s="253">
        <v>8</v>
      </c>
      <c r="AN15" s="103">
        <f t="shared" si="18"/>
        <v>2.8</v>
      </c>
      <c r="AO15" s="255">
        <v>8</v>
      </c>
      <c r="AP15" s="103">
        <f t="shared" si="19"/>
        <v>2.8</v>
      </c>
      <c r="AQ15" s="257">
        <v>10</v>
      </c>
      <c r="AR15" s="103">
        <f t="shared" si="20"/>
        <v>3</v>
      </c>
      <c r="AS15" s="453">
        <f t="shared" si="21"/>
        <v>8.6</v>
      </c>
      <c r="AT15" s="541">
        <v>10</v>
      </c>
      <c r="AU15" s="103">
        <f t="shared" si="22"/>
        <v>3.5</v>
      </c>
      <c r="AV15" s="541">
        <v>10</v>
      </c>
      <c r="AW15" s="103">
        <f t="shared" si="23"/>
        <v>3.5</v>
      </c>
      <c r="AX15" s="541">
        <v>10</v>
      </c>
      <c r="AY15" s="103">
        <f t="shared" si="24"/>
        <v>3</v>
      </c>
      <c r="AZ15" s="454">
        <f t="shared" si="25"/>
        <v>10</v>
      </c>
      <c r="BA15" s="253">
        <v>7</v>
      </c>
      <c r="BB15" s="103">
        <f t="shared" si="26"/>
        <v>2.4499999999999997</v>
      </c>
      <c r="BC15" s="255">
        <v>10</v>
      </c>
      <c r="BD15" s="103">
        <f t="shared" si="51"/>
        <v>3.5</v>
      </c>
      <c r="BE15" s="104">
        <v>10</v>
      </c>
      <c r="BF15" s="103">
        <f t="shared" si="27"/>
        <v>3</v>
      </c>
      <c r="BG15" s="455">
        <f t="shared" si="28"/>
        <v>8.9499999999999993</v>
      </c>
      <c r="BH15" s="540">
        <v>7</v>
      </c>
      <c r="BI15" s="103">
        <f t="shared" si="29"/>
        <v>2.4499999999999997</v>
      </c>
      <c r="BJ15" s="540">
        <v>7.0000000000000009</v>
      </c>
      <c r="BK15" s="103">
        <f t="shared" si="30"/>
        <v>2.4500000000000002</v>
      </c>
      <c r="BL15" s="540">
        <v>9</v>
      </c>
      <c r="BM15" s="103">
        <f t="shared" si="31"/>
        <v>2.6999999999999997</v>
      </c>
      <c r="BN15" s="456">
        <f t="shared" si="32"/>
        <v>7.6</v>
      </c>
      <c r="BO15" s="516">
        <v>8.8000000000000007</v>
      </c>
      <c r="BP15" s="103">
        <f t="shared" si="33"/>
        <v>3.08</v>
      </c>
      <c r="BQ15" s="528">
        <v>8</v>
      </c>
      <c r="BR15" s="103">
        <f t="shared" si="34"/>
        <v>2.8</v>
      </c>
      <c r="BS15" s="530">
        <v>8</v>
      </c>
      <c r="BT15" s="103">
        <f t="shared" si="35"/>
        <v>2.4</v>
      </c>
      <c r="BU15" s="457">
        <f t="shared" si="36"/>
        <v>8.2799999999999994</v>
      </c>
      <c r="BV15" s="105">
        <v>8</v>
      </c>
      <c r="BW15" s="103">
        <f t="shared" si="37"/>
        <v>2.8</v>
      </c>
      <c r="BX15" s="104">
        <v>8</v>
      </c>
      <c r="BY15" s="103">
        <f t="shared" si="38"/>
        <v>2.8</v>
      </c>
      <c r="BZ15" s="289">
        <v>8</v>
      </c>
      <c r="CA15" s="103">
        <f t="shared" si="39"/>
        <v>2.4</v>
      </c>
      <c r="CB15" s="458">
        <f t="shared" si="40"/>
        <v>8</v>
      </c>
      <c r="CC15" s="532">
        <v>10</v>
      </c>
      <c r="CD15" s="103">
        <f t="shared" si="41"/>
        <v>3.5</v>
      </c>
      <c r="CE15" s="532">
        <v>9</v>
      </c>
      <c r="CF15" s="103">
        <f t="shared" si="42"/>
        <v>3.15</v>
      </c>
      <c r="CG15" s="536">
        <v>10</v>
      </c>
      <c r="CH15" s="103">
        <f t="shared" si="43"/>
        <v>3</v>
      </c>
      <c r="CI15" s="459">
        <f t="shared" si="44"/>
        <v>9.65</v>
      </c>
      <c r="CJ15" s="371">
        <v>8</v>
      </c>
      <c r="CK15" s="103">
        <f t="shared" si="45"/>
        <v>2.8</v>
      </c>
      <c r="CL15" s="104">
        <v>9</v>
      </c>
      <c r="CM15" s="103">
        <f t="shared" si="46"/>
        <v>3.15</v>
      </c>
      <c r="CN15" s="264">
        <v>9</v>
      </c>
      <c r="CO15" s="103">
        <f t="shared" si="47"/>
        <v>2.6999999999999997</v>
      </c>
      <c r="CP15" s="460">
        <f t="shared" si="48"/>
        <v>8.6499999999999986</v>
      </c>
      <c r="CQ15" s="261"/>
      <c r="CR15" s="262"/>
      <c r="CS15" s="263"/>
      <c r="CT15" s="261" t="s">
        <v>101</v>
      </c>
      <c r="CU15" s="261"/>
      <c r="CV15" s="262"/>
      <c r="CW15" s="262"/>
      <c r="CX15" s="261" t="s">
        <v>101</v>
      </c>
      <c r="CY15" s="261"/>
      <c r="CZ15" s="262"/>
      <c r="DA15" s="262"/>
      <c r="DB15" s="261" t="s">
        <v>315</v>
      </c>
      <c r="DC15" s="261"/>
      <c r="DD15" s="262"/>
      <c r="DE15" s="262"/>
      <c r="DF15" s="261" t="s">
        <v>101</v>
      </c>
      <c r="DG15" s="261"/>
      <c r="DH15" s="262"/>
      <c r="DI15" s="262"/>
      <c r="DJ15" s="261" t="s">
        <v>316</v>
      </c>
      <c r="DK15" s="390"/>
      <c r="DL15" s="421"/>
      <c r="DM15" s="421"/>
      <c r="DN15" s="415"/>
      <c r="DO15" s="419"/>
      <c r="DP15" s="374"/>
      <c r="DQ15" s="374"/>
      <c r="DR15" s="374"/>
      <c r="DS15" s="374"/>
      <c r="DT15" s="374"/>
      <c r="DU15" s="374"/>
      <c r="DV15" s="391"/>
    </row>
    <row r="16" spans="1:126" x14ac:dyDescent="0.25">
      <c r="A16" s="313">
        <v>9</v>
      </c>
      <c r="B16" s="511">
        <v>10083412</v>
      </c>
      <c r="C16" s="524" t="s">
        <v>325</v>
      </c>
      <c r="D16" s="370">
        <v>6</v>
      </c>
      <c r="E16" s="103">
        <f t="shared" si="49"/>
        <v>2.0999999999999996</v>
      </c>
      <c r="F16" s="539">
        <v>6</v>
      </c>
      <c r="G16" s="103">
        <f t="shared" si="0"/>
        <v>2.0999999999999996</v>
      </c>
      <c r="H16" s="260">
        <v>8</v>
      </c>
      <c r="I16" s="103">
        <f t="shared" si="1"/>
        <v>2.4</v>
      </c>
      <c r="J16" s="447">
        <f t="shared" si="2"/>
        <v>6.6</v>
      </c>
      <c r="K16" s="253">
        <v>8</v>
      </c>
      <c r="L16" s="103">
        <f t="shared" si="3"/>
        <v>2.8</v>
      </c>
      <c r="M16" s="255">
        <v>10</v>
      </c>
      <c r="N16" s="103">
        <f t="shared" si="50"/>
        <v>3.5</v>
      </c>
      <c r="O16" s="257">
        <v>7</v>
      </c>
      <c r="P16" s="103">
        <f t="shared" si="4"/>
        <v>2.1</v>
      </c>
      <c r="Q16" s="448">
        <f t="shared" si="5"/>
        <v>8.4</v>
      </c>
      <c r="R16" s="258">
        <v>7.5</v>
      </c>
      <c r="S16" s="103">
        <f t="shared" si="6"/>
        <v>2.625</v>
      </c>
      <c r="T16" s="259">
        <v>8</v>
      </c>
      <c r="U16" s="103">
        <f t="shared" si="7"/>
        <v>2.8</v>
      </c>
      <c r="V16" s="259">
        <v>10</v>
      </c>
      <c r="W16" s="103">
        <f t="shared" si="8"/>
        <v>3</v>
      </c>
      <c r="X16" s="450">
        <f t="shared" si="9"/>
        <v>8.4250000000000007</v>
      </c>
      <c r="Y16" s="538">
        <v>7</v>
      </c>
      <c r="Z16" s="103">
        <f t="shared" si="10"/>
        <v>2.4499999999999997</v>
      </c>
      <c r="AA16" s="532">
        <v>7</v>
      </c>
      <c r="AB16" s="103">
        <f t="shared" si="11"/>
        <v>2.4499999999999997</v>
      </c>
      <c r="AC16" s="260">
        <v>6.4</v>
      </c>
      <c r="AD16" s="103">
        <f t="shared" si="12"/>
        <v>1.92</v>
      </c>
      <c r="AE16" s="451">
        <f t="shared" si="13"/>
        <v>6.8199999999999994</v>
      </c>
      <c r="AF16" s="528">
        <v>9</v>
      </c>
      <c r="AG16" s="103">
        <f t="shared" si="14"/>
        <v>3.15</v>
      </c>
      <c r="AH16" s="528">
        <v>9</v>
      </c>
      <c r="AI16" s="103">
        <f t="shared" si="15"/>
        <v>3.15</v>
      </c>
      <c r="AJ16" s="533">
        <v>8</v>
      </c>
      <c r="AK16" s="103">
        <f t="shared" si="16"/>
        <v>2.4</v>
      </c>
      <c r="AL16" s="452">
        <f t="shared" si="17"/>
        <v>8.6999999999999993</v>
      </c>
      <c r="AM16" s="253">
        <v>7</v>
      </c>
      <c r="AN16" s="103">
        <f t="shared" si="18"/>
        <v>2.4499999999999997</v>
      </c>
      <c r="AO16" s="255">
        <v>8</v>
      </c>
      <c r="AP16" s="103">
        <f t="shared" si="19"/>
        <v>2.8</v>
      </c>
      <c r="AQ16" s="257">
        <v>7</v>
      </c>
      <c r="AR16" s="103">
        <f t="shared" si="20"/>
        <v>2.1</v>
      </c>
      <c r="AS16" s="453">
        <f t="shared" si="21"/>
        <v>7.35</v>
      </c>
      <c r="AT16" s="541">
        <v>10</v>
      </c>
      <c r="AU16" s="103">
        <f t="shared" si="22"/>
        <v>3.5</v>
      </c>
      <c r="AV16" s="541">
        <v>10</v>
      </c>
      <c r="AW16" s="103">
        <f>SUM(AV16*35%)</f>
        <v>3.5</v>
      </c>
      <c r="AX16" s="541">
        <v>10</v>
      </c>
      <c r="AY16" s="103">
        <f t="shared" si="24"/>
        <v>3</v>
      </c>
      <c r="AZ16" s="454">
        <f t="shared" si="25"/>
        <v>10</v>
      </c>
      <c r="BA16" s="253">
        <v>7</v>
      </c>
      <c r="BB16" s="103">
        <f t="shared" si="26"/>
        <v>2.4499999999999997</v>
      </c>
      <c r="BC16" s="255">
        <v>7</v>
      </c>
      <c r="BD16" s="103">
        <f t="shared" si="51"/>
        <v>2.4499999999999997</v>
      </c>
      <c r="BE16" s="104">
        <v>8</v>
      </c>
      <c r="BF16" s="103">
        <f t="shared" si="27"/>
        <v>2.4</v>
      </c>
      <c r="BG16" s="455">
        <f t="shared" si="28"/>
        <v>7.2999999999999989</v>
      </c>
      <c r="BH16" s="540">
        <v>0</v>
      </c>
      <c r="BI16" s="103">
        <f t="shared" si="29"/>
        <v>0</v>
      </c>
      <c r="BJ16" s="540">
        <v>8</v>
      </c>
      <c r="BK16" s="103">
        <f t="shared" si="30"/>
        <v>2.8</v>
      </c>
      <c r="BL16" s="540">
        <v>7</v>
      </c>
      <c r="BM16" s="103">
        <f t="shared" si="31"/>
        <v>2.1</v>
      </c>
      <c r="BN16" s="456">
        <f t="shared" si="32"/>
        <v>4.9000000000000004</v>
      </c>
      <c r="BO16" s="516">
        <v>8</v>
      </c>
      <c r="BP16" s="103">
        <f t="shared" si="33"/>
        <v>2.8</v>
      </c>
      <c r="BQ16" s="528">
        <v>7</v>
      </c>
      <c r="BR16" s="103">
        <f t="shared" si="34"/>
        <v>2.4499999999999997</v>
      </c>
      <c r="BS16" s="530">
        <v>8</v>
      </c>
      <c r="BT16" s="103">
        <f t="shared" si="35"/>
        <v>2.4</v>
      </c>
      <c r="BU16" s="457">
        <f t="shared" si="36"/>
        <v>7.65</v>
      </c>
      <c r="BV16" s="105">
        <v>7</v>
      </c>
      <c r="BW16" s="103">
        <f t="shared" si="37"/>
        <v>2.4499999999999997</v>
      </c>
      <c r="BX16" s="104">
        <v>8</v>
      </c>
      <c r="BY16" s="103">
        <f t="shared" si="38"/>
        <v>2.8</v>
      </c>
      <c r="BZ16" s="289">
        <v>9</v>
      </c>
      <c r="CA16" s="103">
        <f t="shared" si="39"/>
        <v>2.6999999999999997</v>
      </c>
      <c r="CB16" s="458">
        <f t="shared" si="40"/>
        <v>7.9499999999999993</v>
      </c>
      <c r="CC16" s="532">
        <v>10</v>
      </c>
      <c r="CD16" s="103">
        <f t="shared" si="41"/>
        <v>3.5</v>
      </c>
      <c r="CE16" s="532">
        <v>8</v>
      </c>
      <c r="CF16" s="103">
        <f t="shared" si="42"/>
        <v>2.8</v>
      </c>
      <c r="CG16" s="536">
        <v>10</v>
      </c>
      <c r="CH16" s="103">
        <f t="shared" si="43"/>
        <v>3</v>
      </c>
      <c r="CI16" s="459">
        <f t="shared" si="44"/>
        <v>9.3000000000000007</v>
      </c>
      <c r="CJ16" s="371">
        <v>7</v>
      </c>
      <c r="CK16" s="103">
        <f t="shared" si="45"/>
        <v>2.4499999999999997</v>
      </c>
      <c r="CL16" s="104">
        <v>8</v>
      </c>
      <c r="CM16" s="103">
        <f t="shared" si="46"/>
        <v>2.8</v>
      </c>
      <c r="CN16" s="264">
        <v>8</v>
      </c>
      <c r="CO16" s="103">
        <f t="shared" si="47"/>
        <v>2.4</v>
      </c>
      <c r="CP16" s="460">
        <f t="shared" si="48"/>
        <v>7.65</v>
      </c>
      <c r="CQ16" s="261"/>
      <c r="CR16" s="262"/>
      <c r="CS16" s="263"/>
      <c r="CT16" s="261" t="s">
        <v>316</v>
      </c>
      <c r="CU16" s="261"/>
      <c r="CV16" s="262"/>
      <c r="CW16" s="262"/>
      <c r="CX16" s="261" t="s">
        <v>101</v>
      </c>
      <c r="CY16" s="261"/>
      <c r="CZ16" s="262"/>
      <c r="DA16" s="262"/>
      <c r="DB16" s="261" t="s">
        <v>315</v>
      </c>
      <c r="DC16" s="261"/>
      <c r="DD16" s="262"/>
      <c r="DE16" s="262"/>
      <c r="DF16" s="261" t="s">
        <v>316</v>
      </c>
      <c r="DG16" s="261"/>
      <c r="DH16" s="262"/>
      <c r="DI16" s="262"/>
      <c r="DJ16" s="261" t="s">
        <v>316</v>
      </c>
      <c r="DK16" s="390"/>
      <c r="DL16" s="421"/>
      <c r="DM16" s="421"/>
      <c r="DN16" s="421"/>
      <c r="DO16" s="419"/>
      <c r="DP16" s="374"/>
      <c r="DQ16" s="374"/>
      <c r="DR16" s="374"/>
      <c r="DS16" s="374"/>
      <c r="DT16" s="374"/>
      <c r="DU16" s="374"/>
      <c r="DV16" s="391"/>
    </row>
    <row r="17" spans="1:126" x14ac:dyDescent="0.25">
      <c r="A17" s="313">
        <v>10</v>
      </c>
      <c r="B17" s="511">
        <v>10082629</v>
      </c>
      <c r="C17" s="524" t="s">
        <v>326</v>
      </c>
      <c r="D17" s="370">
        <v>10</v>
      </c>
      <c r="E17" s="103">
        <f t="shared" si="49"/>
        <v>3.5</v>
      </c>
      <c r="F17" s="539">
        <v>10</v>
      </c>
      <c r="G17" s="103">
        <f t="shared" si="0"/>
        <v>3.5</v>
      </c>
      <c r="H17" s="260">
        <v>9.8000000000000007</v>
      </c>
      <c r="I17" s="103">
        <f t="shared" si="1"/>
        <v>2.94</v>
      </c>
      <c r="J17" s="447">
        <f t="shared" si="2"/>
        <v>9.94</v>
      </c>
      <c r="K17" s="253">
        <v>6</v>
      </c>
      <c r="L17" s="103">
        <f t="shared" si="3"/>
        <v>2.0999999999999996</v>
      </c>
      <c r="M17" s="255">
        <v>9</v>
      </c>
      <c r="N17" s="103">
        <f t="shared" si="50"/>
        <v>3.15</v>
      </c>
      <c r="O17" s="257">
        <v>10</v>
      </c>
      <c r="P17" s="103">
        <f t="shared" si="4"/>
        <v>3</v>
      </c>
      <c r="Q17" s="448">
        <f t="shared" si="5"/>
        <v>8.25</v>
      </c>
      <c r="R17" s="258">
        <v>10</v>
      </c>
      <c r="S17" s="103">
        <f t="shared" si="6"/>
        <v>3.5</v>
      </c>
      <c r="T17" s="259">
        <v>10</v>
      </c>
      <c r="U17" s="103">
        <f t="shared" si="7"/>
        <v>3.5</v>
      </c>
      <c r="V17" s="259">
        <v>10</v>
      </c>
      <c r="W17" s="103">
        <f t="shared" si="8"/>
        <v>3</v>
      </c>
      <c r="X17" s="450">
        <f t="shared" si="9"/>
        <v>10</v>
      </c>
      <c r="Y17" s="538">
        <v>10</v>
      </c>
      <c r="Z17" s="103">
        <f t="shared" si="10"/>
        <v>3.5</v>
      </c>
      <c r="AA17" s="532">
        <v>10</v>
      </c>
      <c r="AB17" s="103">
        <f t="shared" si="11"/>
        <v>3.5</v>
      </c>
      <c r="AC17" s="260">
        <v>9.1999999999999993</v>
      </c>
      <c r="AD17" s="103">
        <f t="shared" si="12"/>
        <v>2.76</v>
      </c>
      <c r="AE17" s="451">
        <f t="shared" si="13"/>
        <v>9.76</v>
      </c>
      <c r="AF17" s="528">
        <v>10</v>
      </c>
      <c r="AG17" s="103">
        <f t="shared" si="14"/>
        <v>3.5</v>
      </c>
      <c r="AH17" s="528">
        <v>9.2857142857142865</v>
      </c>
      <c r="AI17" s="103">
        <f t="shared" si="15"/>
        <v>3.25</v>
      </c>
      <c r="AJ17" s="533">
        <v>10</v>
      </c>
      <c r="AK17" s="103">
        <f t="shared" si="16"/>
        <v>3</v>
      </c>
      <c r="AL17" s="452">
        <f t="shared" si="17"/>
        <v>9.75</v>
      </c>
      <c r="AM17" s="253">
        <v>9</v>
      </c>
      <c r="AN17" s="103">
        <f t="shared" si="18"/>
        <v>3.15</v>
      </c>
      <c r="AO17" s="255">
        <v>9</v>
      </c>
      <c r="AP17" s="103">
        <f t="shared" si="19"/>
        <v>3.15</v>
      </c>
      <c r="AQ17" s="257">
        <v>10</v>
      </c>
      <c r="AR17" s="103">
        <f t="shared" si="20"/>
        <v>3</v>
      </c>
      <c r="AS17" s="453">
        <f t="shared" si="21"/>
        <v>9.3000000000000007</v>
      </c>
      <c r="AT17" s="541">
        <v>10</v>
      </c>
      <c r="AU17" s="103">
        <f t="shared" si="22"/>
        <v>3.5</v>
      </c>
      <c r="AV17" s="541">
        <v>10</v>
      </c>
      <c r="AW17" s="103">
        <f t="shared" si="23"/>
        <v>3.5</v>
      </c>
      <c r="AX17" s="541">
        <v>10</v>
      </c>
      <c r="AY17" s="103">
        <f t="shared" si="24"/>
        <v>3</v>
      </c>
      <c r="AZ17" s="454">
        <f t="shared" si="25"/>
        <v>10</v>
      </c>
      <c r="BA17" s="253">
        <v>10</v>
      </c>
      <c r="BB17" s="103">
        <f t="shared" si="26"/>
        <v>3.5</v>
      </c>
      <c r="BC17" s="255">
        <v>10</v>
      </c>
      <c r="BD17" s="103">
        <f t="shared" si="51"/>
        <v>3.5</v>
      </c>
      <c r="BE17" s="104">
        <v>10</v>
      </c>
      <c r="BF17" s="103">
        <f t="shared" si="27"/>
        <v>3</v>
      </c>
      <c r="BG17" s="455">
        <f t="shared" si="28"/>
        <v>10</v>
      </c>
      <c r="BH17" s="540">
        <v>6</v>
      </c>
      <c r="BI17" s="103">
        <f t="shared" si="29"/>
        <v>2.0999999999999996</v>
      </c>
      <c r="BJ17" s="540">
        <v>10</v>
      </c>
      <c r="BK17" s="103">
        <f t="shared" si="30"/>
        <v>3.5</v>
      </c>
      <c r="BL17" s="540">
        <v>8</v>
      </c>
      <c r="BM17" s="103">
        <f t="shared" si="31"/>
        <v>2.4</v>
      </c>
      <c r="BN17" s="456">
        <f t="shared" si="32"/>
        <v>8</v>
      </c>
      <c r="BO17" s="516">
        <v>7.5</v>
      </c>
      <c r="BP17" s="103">
        <f t="shared" si="33"/>
        <v>2.625</v>
      </c>
      <c r="BQ17" s="528">
        <v>8</v>
      </c>
      <c r="BR17" s="103">
        <f t="shared" si="34"/>
        <v>2.8</v>
      </c>
      <c r="BS17" s="530">
        <v>10</v>
      </c>
      <c r="BT17" s="103">
        <f t="shared" si="35"/>
        <v>3</v>
      </c>
      <c r="BU17" s="457">
        <f t="shared" si="36"/>
        <v>8.4250000000000007</v>
      </c>
      <c r="BV17" s="105">
        <v>10</v>
      </c>
      <c r="BW17" s="103">
        <f t="shared" si="37"/>
        <v>3.5</v>
      </c>
      <c r="BX17" s="104">
        <v>10</v>
      </c>
      <c r="BY17" s="103">
        <f t="shared" si="38"/>
        <v>3.5</v>
      </c>
      <c r="BZ17" s="289">
        <v>10</v>
      </c>
      <c r="CA17" s="103">
        <f t="shared" si="39"/>
        <v>3</v>
      </c>
      <c r="CB17" s="458">
        <f t="shared" si="40"/>
        <v>10</v>
      </c>
      <c r="CC17" s="532">
        <v>10</v>
      </c>
      <c r="CD17" s="103">
        <f t="shared" si="41"/>
        <v>3.5</v>
      </c>
      <c r="CE17" s="532">
        <v>10</v>
      </c>
      <c r="CF17" s="103">
        <f t="shared" si="42"/>
        <v>3.5</v>
      </c>
      <c r="CG17" s="536">
        <v>10</v>
      </c>
      <c r="CH17" s="103">
        <f t="shared" si="43"/>
        <v>3</v>
      </c>
      <c r="CI17" s="459">
        <f t="shared" si="44"/>
        <v>10</v>
      </c>
      <c r="CJ17" s="371">
        <v>10</v>
      </c>
      <c r="CK17" s="103">
        <f t="shared" si="45"/>
        <v>3.5</v>
      </c>
      <c r="CL17" s="104">
        <v>10</v>
      </c>
      <c r="CM17" s="103">
        <f t="shared" si="46"/>
        <v>3.5</v>
      </c>
      <c r="CN17" s="264">
        <v>10</v>
      </c>
      <c r="CO17" s="103">
        <f t="shared" si="47"/>
        <v>3</v>
      </c>
      <c r="CP17" s="460">
        <f t="shared" si="48"/>
        <v>10</v>
      </c>
      <c r="CQ17" s="261"/>
      <c r="CR17" s="262"/>
      <c r="CS17" s="263"/>
      <c r="CT17" s="261" t="s">
        <v>101</v>
      </c>
      <c r="CU17" s="261"/>
      <c r="CV17" s="262"/>
      <c r="CW17" s="263"/>
      <c r="CX17" s="261" t="s">
        <v>101</v>
      </c>
      <c r="CY17" s="261"/>
      <c r="CZ17" s="262"/>
      <c r="DA17" s="263"/>
      <c r="DB17" s="261" t="s">
        <v>316</v>
      </c>
      <c r="DC17" s="261"/>
      <c r="DD17" s="262"/>
      <c r="DE17" s="263"/>
      <c r="DF17" s="261" t="s">
        <v>101</v>
      </c>
      <c r="DG17" s="261"/>
      <c r="DH17" s="262"/>
      <c r="DI17" s="263"/>
      <c r="DJ17" s="261" t="s">
        <v>101</v>
      </c>
      <c r="DK17" s="390"/>
      <c r="DL17" s="421"/>
      <c r="DM17" s="421"/>
      <c r="DN17" s="421"/>
      <c r="DO17" s="374"/>
      <c r="DP17" s="374"/>
      <c r="DQ17" s="374"/>
      <c r="DR17" s="374"/>
      <c r="DS17" s="374"/>
      <c r="DT17" s="374"/>
      <c r="DU17" s="374"/>
      <c r="DV17" s="391"/>
    </row>
    <row r="18" spans="1:126" x14ac:dyDescent="0.25">
      <c r="A18" s="313">
        <v>11</v>
      </c>
      <c r="B18" s="511">
        <v>10082781</v>
      </c>
      <c r="C18" s="524" t="s">
        <v>327</v>
      </c>
      <c r="D18" s="370">
        <v>10</v>
      </c>
      <c r="E18" s="103">
        <f t="shared" si="49"/>
        <v>3.5</v>
      </c>
      <c r="F18" s="539">
        <v>8</v>
      </c>
      <c r="G18" s="103">
        <f t="shared" si="0"/>
        <v>2.8</v>
      </c>
      <c r="H18" s="260">
        <v>7.4</v>
      </c>
      <c r="I18" s="103">
        <f t="shared" si="1"/>
        <v>2.2200000000000002</v>
      </c>
      <c r="J18" s="447">
        <f t="shared" si="2"/>
        <v>8.52</v>
      </c>
      <c r="K18" s="253">
        <v>8</v>
      </c>
      <c r="L18" s="103">
        <f t="shared" si="3"/>
        <v>2.8</v>
      </c>
      <c r="M18" s="255">
        <v>7</v>
      </c>
      <c r="N18" s="103">
        <f t="shared" si="50"/>
        <v>2.4499999999999997</v>
      </c>
      <c r="O18" s="257">
        <v>8</v>
      </c>
      <c r="P18" s="103">
        <f t="shared" si="4"/>
        <v>2.4</v>
      </c>
      <c r="Q18" s="448">
        <f t="shared" si="5"/>
        <v>7.65</v>
      </c>
      <c r="R18" s="258">
        <v>8.5</v>
      </c>
      <c r="S18" s="103">
        <f t="shared" si="6"/>
        <v>2.9749999999999996</v>
      </c>
      <c r="T18" s="259">
        <v>8</v>
      </c>
      <c r="U18" s="103">
        <f t="shared" si="7"/>
        <v>2.8</v>
      </c>
      <c r="V18" s="259">
        <v>10</v>
      </c>
      <c r="W18" s="103">
        <f t="shared" si="8"/>
        <v>3</v>
      </c>
      <c r="X18" s="450">
        <f t="shared" si="9"/>
        <v>8.7749999999999986</v>
      </c>
      <c r="Y18" s="538">
        <v>8</v>
      </c>
      <c r="Z18" s="103">
        <f t="shared" si="10"/>
        <v>2.8</v>
      </c>
      <c r="AA18" s="532">
        <v>7</v>
      </c>
      <c r="AB18" s="103">
        <f t="shared" si="11"/>
        <v>2.4499999999999997</v>
      </c>
      <c r="AC18" s="260">
        <v>7</v>
      </c>
      <c r="AD18" s="103">
        <f t="shared" si="12"/>
        <v>2.1</v>
      </c>
      <c r="AE18" s="451">
        <f t="shared" si="13"/>
        <v>7.35</v>
      </c>
      <c r="AF18" s="528">
        <v>9</v>
      </c>
      <c r="AG18" s="103">
        <f t="shared" si="14"/>
        <v>3.15</v>
      </c>
      <c r="AH18" s="528">
        <v>10</v>
      </c>
      <c r="AI18" s="103">
        <f t="shared" si="15"/>
        <v>3.5</v>
      </c>
      <c r="AJ18" s="533">
        <v>10</v>
      </c>
      <c r="AK18" s="103">
        <f t="shared" si="16"/>
        <v>3</v>
      </c>
      <c r="AL18" s="452">
        <f t="shared" si="17"/>
        <v>9.65</v>
      </c>
      <c r="AM18" s="253">
        <v>7</v>
      </c>
      <c r="AN18" s="103">
        <f t="shared" si="18"/>
        <v>2.4499999999999997</v>
      </c>
      <c r="AO18" s="255">
        <v>8</v>
      </c>
      <c r="AP18" s="103">
        <f t="shared" si="19"/>
        <v>2.8</v>
      </c>
      <c r="AQ18" s="257">
        <v>7</v>
      </c>
      <c r="AR18" s="103">
        <f t="shared" si="20"/>
        <v>2.1</v>
      </c>
      <c r="AS18" s="453">
        <f t="shared" si="21"/>
        <v>7.35</v>
      </c>
      <c r="AT18" s="541">
        <v>9</v>
      </c>
      <c r="AU18" s="103">
        <f t="shared" si="22"/>
        <v>3.15</v>
      </c>
      <c r="AV18" s="541">
        <v>10</v>
      </c>
      <c r="AW18" s="103">
        <f t="shared" si="23"/>
        <v>3.5</v>
      </c>
      <c r="AX18" s="541">
        <v>10</v>
      </c>
      <c r="AY18" s="103">
        <f t="shared" si="24"/>
        <v>3</v>
      </c>
      <c r="AZ18" s="454">
        <f t="shared" si="25"/>
        <v>9.65</v>
      </c>
      <c r="BA18" s="253">
        <v>7</v>
      </c>
      <c r="BB18" s="103">
        <f t="shared" si="26"/>
        <v>2.4499999999999997</v>
      </c>
      <c r="BC18" s="104">
        <v>7</v>
      </c>
      <c r="BD18" s="103">
        <f t="shared" si="51"/>
        <v>2.4499999999999997</v>
      </c>
      <c r="BE18" s="104">
        <v>7</v>
      </c>
      <c r="BF18" s="103">
        <f t="shared" si="27"/>
        <v>2.1</v>
      </c>
      <c r="BG18" s="455">
        <f t="shared" si="28"/>
        <v>7</v>
      </c>
      <c r="BH18" s="540">
        <v>0</v>
      </c>
      <c r="BI18" s="103">
        <f t="shared" si="29"/>
        <v>0</v>
      </c>
      <c r="BJ18" s="540">
        <v>6.0000000000000009</v>
      </c>
      <c r="BK18" s="103">
        <f t="shared" si="30"/>
        <v>2.1</v>
      </c>
      <c r="BL18" s="540">
        <v>7</v>
      </c>
      <c r="BM18" s="103">
        <f t="shared" si="31"/>
        <v>2.1</v>
      </c>
      <c r="BN18" s="456">
        <f t="shared" si="32"/>
        <v>4.2</v>
      </c>
      <c r="BO18" s="516">
        <v>9</v>
      </c>
      <c r="BP18" s="103">
        <f t="shared" si="33"/>
        <v>3.15</v>
      </c>
      <c r="BQ18" s="528">
        <v>8</v>
      </c>
      <c r="BR18" s="103">
        <f t="shared" si="34"/>
        <v>2.8</v>
      </c>
      <c r="BS18" s="530">
        <v>6</v>
      </c>
      <c r="BT18" s="103">
        <f t="shared" si="35"/>
        <v>1.7999999999999998</v>
      </c>
      <c r="BU18" s="457">
        <f t="shared" si="36"/>
        <v>7.7499999999999991</v>
      </c>
      <c r="BV18" s="105">
        <v>7</v>
      </c>
      <c r="BW18" s="103">
        <f t="shared" si="37"/>
        <v>2.4499999999999997</v>
      </c>
      <c r="BX18" s="104">
        <v>8</v>
      </c>
      <c r="BY18" s="103">
        <f t="shared" si="38"/>
        <v>2.8</v>
      </c>
      <c r="BZ18" s="289">
        <v>8</v>
      </c>
      <c r="CA18" s="103">
        <f t="shared" si="39"/>
        <v>2.4</v>
      </c>
      <c r="CB18" s="458">
        <f t="shared" si="40"/>
        <v>7.65</v>
      </c>
      <c r="CC18" s="534">
        <v>10</v>
      </c>
      <c r="CD18" s="103">
        <f t="shared" si="41"/>
        <v>3.5</v>
      </c>
      <c r="CE18" s="535">
        <v>9</v>
      </c>
      <c r="CF18" s="103">
        <f t="shared" si="42"/>
        <v>3.15</v>
      </c>
      <c r="CG18" s="535">
        <v>9</v>
      </c>
      <c r="CH18" s="103">
        <f t="shared" si="43"/>
        <v>2.6999999999999997</v>
      </c>
      <c r="CI18" s="459">
        <f t="shared" si="44"/>
        <v>9.35</v>
      </c>
      <c r="CJ18" s="371">
        <v>7</v>
      </c>
      <c r="CK18" s="103">
        <f t="shared" si="45"/>
        <v>2.4499999999999997</v>
      </c>
      <c r="CL18" s="104">
        <v>8</v>
      </c>
      <c r="CM18" s="103">
        <f t="shared" si="46"/>
        <v>2.8</v>
      </c>
      <c r="CN18" s="264">
        <v>7</v>
      </c>
      <c r="CO18" s="103">
        <f t="shared" si="47"/>
        <v>2.1</v>
      </c>
      <c r="CP18" s="460">
        <f t="shared" si="48"/>
        <v>7.35</v>
      </c>
      <c r="CQ18" s="261"/>
      <c r="CR18" s="262"/>
      <c r="CS18" s="263"/>
      <c r="CT18" s="261" t="s">
        <v>101</v>
      </c>
      <c r="CU18" s="261"/>
      <c r="CV18" s="262"/>
      <c r="CW18" s="262"/>
      <c r="CX18" s="261" t="s">
        <v>101</v>
      </c>
      <c r="CY18" s="261"/>
      <c r="CZ18" s="262"/>
      <c r="DA18" s="262"/>
      <c r="DB18" s="261" t="s">
        <v>315</v>
      </c>
      <c r="DC18" s="261"/>
      <c r="DD18" s="262"/>
      <c r="DE18" s="262"/>
      <c r="DF18" s="261" t="s">
        <v>316</v>
      </c>
      <c r="DG18" s="261"/>
      <c r="DH18" s="262"/>
      <c r="DI18" s="262"/>
      <c r="DJ18" s="261" t="s">
        <v>101</v>
      </c>
      <c r="DK18" s="390"/>
      <c r="DL18" s="421"/>
      <c r="DM18" s="415"/>
      <c r="DN18" s="421"/>
      <c r="DO18" s="419"/>
      <c r="DP18" s="392"/>
      <c r="DQ18" s="374"/>
      <c r="DR18" s="374"/>
      <c r="DS18" s="374"/>
      <c r="DT18" s="374"/>
      <c r="DU18" s="374"/>
      <c r="DV18" s="391"/>
    </row>
    <row r="19" spans="1:126" x14ac:dyDescent="0.25">
      <c r="A19" s="313">
        <v>12</v>
      </c>
      <c r="B19" s="511">
        <v>20324449</v>
      </c>
      <c r="C19" s="524" t="s">
        <v>328</v>
      </c>
      <c r="D19" s="370">
        <v>10</v>
      </c>
      <c r="E19" s="103">
        <f t="shared" si="49"/>
        <v>3.5</v>
      </c>
      <c r="F19" s="539">
        <v>10</v>
      </c>
      <c r="G19" s="103">
        <f t="shared" si="0"/>
        <v>3.5</v>
      </c>
      <c r="H19" s="260">
        <v>10</v>
      </c>
      <c r="I19" s="103">
        <f t="shared" si="1"/>
        <v>3</v>
      </c>
      <c r="J19" s="447">
        <f t="shared" si="2"/>
        <v>10</v>
      </c>
      <c r="K19" s="253">
        <v>7</v>
      </c>
      <c r="L19" s="103">
        <f t="shared" si="3"/>
        <v>2.4499999999999997</v>
      </c>
      <c r="M19" s="255">
        <v>7</v>
      </c>
      <c r="N19" s="103">
        <f t="shared" si="50"/>
        <v>2.4499999999999997</v>
      </c>
      <c r="O19" s="257">
        <v>8</v>
      </c>
      <c r="P19" s="103">
        <f t="shared" si="4"/>
        <v>2.4</v>
      </c>
      <c r="Q19" s="448">
        <f t="shared" si="5"/>
        <v>7.2999999999999989</v>
      </c>
      <c r="R19" s="258">
        <v>10</v>
      </c>
      <c r="S19" s="103">
        <f t="shared" si="6"/>
        <v>3.5</v>
      </c>
      <c r="T19" s="259">
        <v>10</v>
      </c>
      <c r="U19" s="103">
        <f t="shared" si="7"/>
        <v>3.5</v>
      </c>
      <c r="V19" s="259">
        <v>10</v>
      </c>
      <c r="W19" s="103">
        <f t="shared" si="8"/>
        <v>3</v>
      </c>
      <c r="X19" s="450">
        <f t="shared" si="9"/>
        <v>10</v>
      </c>
      <c r="Y19" s="538">
        <v>10</v>
      </c>
      <c r="Z19" s="103">
        <f t="shared" si="10"/>
        <v>3.5</v>
      </c>
      <c r="AA19" s="532">
        <v>10</v>
      </c>
      <c r="AB19" s="103">
        <f t="shared" si="11"/>
        <v>3.5</v>
      </c>
      <c r="AC19" s="260">
        <v>9</v>
      </c>
      <c r="AD19" s="103">
        <f t="shared" si="12"/>
        <v>2.6999999999999997</v>
      </c>
      <c r="AE19" s="451">
        <f t="shared" si="13"/>
        <v>9.6999999999999993</v>
      </c>
      <c r="AF19" s="528">
        <v>10</v>
      </c>
      <c r="AG19" s="103">
        <f t="shared" si="14"/>
        <v>3.5</v>
      </c>
      <c r="AH19" s="528">
        <v>10</v>
      </c>
      <c r="AI19" s="103">
        <f t="shared" si="15"/>
        <v>3.5</v>
      </c>
      <c r="AJ19" s="533">
        <v>9</v>
      </c>
      <c r="AK19" s="103">
        <f t="shared" si="16"/>
        <v>2.6999999999999997</v>
      </c>
      <c r="AL19" s="452">
        <f t="shared" si="17"/>
        <v>9.6999999999999993</v>
      </c>
      <c r="AM19" s="253">
        <v>8</v>
      </c>
      <c r="AN19" s="103">
        <f t="shared" si="18"/>
        <v>2.8</v>
      </c>
      <c r="AO19" s="255">
        <v>9</v>
      </c>
      <c r="AP19" s="103">
        <f t="shared" si="19"/>
        <v>3.15</v>
      </c>
      <c r="AQ19" s="257">
        <v>8</v>
      </c>
      <c r="AR19" s="103">
        <f t="shared" si="20"/>
        <v>2.4</v>
      </c>
      <c r="AS19" s="453">
        <f t="shared" si="21"/>
        <v>8.35</v>
      </c>
      <c r="AT19" s="541">
        <v>10</v>
      </c>
      <c r="AU19" s="103">
        <f t="shared" si="22"/>
        <v>3.5</v>
      </c>
      <c r="AV19" s="541">
        <v>10</v>
      </c>
      <c r="AW19" s="103">
        <f t="shared" si="23"/>
        <v>3.5</v>
      </c>
      <c r="AX19" s="541">
        <v>10</v>
      </c>
      <c r="AY19" s="103">
        <f t="shared" si="24"/>
        <v>3</v>
      </c>
      <c r="AZ19" s="454">
        <f t="shared" si="25"/>
        <v>10</v>
      </c>
      <c r="BA19" s="253">
        <v>10</v>
      </c>
      <c r="BB19" s="103">
        <f t="shared" si="26"/>
        <v>3.5</v>
      </c>
      <c r="BC19" s="104">
        <v>10</v>
      </c>
      <c r="BD19" s="103">
        <f t="shared" si="51"/>
        <v>3.5</v>
      </c>
      <c r="BE19" s="104">
        <v>10</v>
      </c>
      <c r="BF19" s="103">
        <f t="shared" si="27"/>
        <v>3</v>
      </c>
      <c r="BG19" s="455">
        <f t="shared" si="28"/>
        <v>10</v>
      </c>
      <c r="BH19" s="540">
        <v>8</v>
      </c>
      <c r="BI19" s="103">
        <f t="shared" si="29"/>
        <v>2.8</v>
      </c>
      <c r="BJ19" s="540">
        <v>8</v>
      </c>
      <c r="BK19" s="103">
        <f t="shared" si="30"/>
        <v>2.8</v>
      </c>
      <c r="BL19" s="540">
        <v>9</v>
      </c>
      <c r="BM19" s="103">
        <f t="shared" si="31"/>
        <v>2.6999999999999997</v>
      </c>
      <c r="BN19" s="456">
        <f t="shared" si="32"/>
        <v>8.2999999999999989</v>
      </c>
      <c r="BO19" s="516">
        <v>7.5</v>
      </c>
      <c r="BP19" s="103">
        <f t="shared" si="33"/>
        <v>2.625</v>
      </c>
      <c r="BQ19" s="528">
        <v>8</v>
      </c>
      <c r="BR19" s="103">
        <f t="shared" si="34"/>
        <v>2.8</v>
      </c>
      <c r="BS19" s="530">
        <v>10</v>
      </c>
      <c r="BT19" s="103">
        <f t="shared" si="35"/>
        <v>3</v>
      </c>
      <c r="BU19" s="457">
        <f t="shared" si="36"/>
        <v>8.4250000000000007</v>
      </c>
      <c r="BV19" s="105">
        <v>10</v>
      </c>
      <c r="BW19" s="103">
        <f t="shared" si="37"/>
        <v>3.5</v>
      </c>
      <c r="BX19" s="104">
        <v>10</v>
      </c>
      <c r="BY19" s="103">
        <f t="shared" si="38"/>
        <v>3.5</v>
      </c>
      <c r="BZ19" s="289">
        <v>10</v>
      </c>
      <c r="CA19" s="103">
        <f t="shared" si="39"/>
        <v>3</v>
      </c>
      <c r="CB19" s="458">
        <f t="shared" si="40"/>
        <v>10</v>
      </c>
      <c r="CC19" s="532">
        <v>10</v>
      </c>
      <c r="CD19" s="103">
        <f t="shared" si="41"/>
        <v>3.5</v>
      </c>
      <c r="CE19" s="532">
        <v>10</v>
      </c>
      <c r="CF19" s="103">
        <f t="shared" si="42"/>
        <v>3.5</v>
      </c>
      <c r="CG19" s="536">
        <v>10</v>
      </c>
      <c r="CH19" s="103">
        <f t="shared" si="43"/>
        <v>3</v>
      </c>
      <c r="CI19" s="459">
        <f t="shared" si="44"/>
        <v>10</v>
      </c>
      <c r="CJ19" s="371">
        <v>9</v>
      </c>
      <c r="CK19" s="103">
        <f t="shared" si="45"/>
        <v>3.15</v>
      </c>
      <c r="CL19" s="104">
        <v>10</v>
      </c>
      <c r="CM19" s="103">
        <f t="shared" si="46"/>
        <v>3.5</v>
      </c>
      <c r="CN19" s="264">
        <v>10</v>
      </c>
      <c r="CO19" s="103">
        <f t="shared" si="47"/>
        <v>3</v>
      </c>
      <c r="CP19" s="460">
        <f t="shared" si="48"/>
        <v>9.65</v>
      </c>
      <c r="CQ19" s="261"/>
      <c r="CR19" s="262"/>
      <c r="CS19" s="263"/>
      <c r="CT19" s="261" t="s">
        <v>101</v>
      </c>
      <c r="CU19" s="261"/>
      <c r="CV19" s="262"/>
      <c r="CW19" s="262"/>
      <c r="CX19" s="261" t="s">
        <v>101</v>
      </c>
      <c r="CY19" s="261"/>
      <c r="CZ19" s="262"/>
      <c r="DA19" s="262"/>
      <c r="DB19" s="261" t="s">
        <v>316</v>
      </c>
      <c r="DC19" s="261"/>
      <c r="DD19" s="262"/>
      <c r="DE19" s="262"/>
      <c r="DF19" s="261" t="s">
        <v>101</v>
      </c>
      <c r="DG19" s="261"/>
      <c r="DH19" s="262"/>
      <c r="DI19" s="262"/>
      <c r="DJ19" s="261" t="s">
        <v>101</v>
      </c>
      <c r="DK19" s="390"/>
      <c r="DL19" s="421"/>
      <c r="DM19" s="421"/>
      <c r="DN19" s="421"/>
      <c r="DO19" s="419"/>
      <c r="DP19" s="374"/>
      <c r="DQ19" s="374"/>
      <c r="DR19" s="374"/>
      <c r="DS19" s="374"/>
      <c r="DT19" s="374"/>
      <c r="DU19" s="374"/>
      <c r="DV19" s="391"/>
    </row>
    <row r="20" spans="1:126" x14ac:dyDescent="0.25">
      <c r="A20" s="313">
        <v>13</v>
      </c>
      <c r="B20" s="511">
        <v>10083750</v>
      </c>
      <c r="C20" s="524" t="s">
        <v>329</v>
      </c>
      <c r="D20" s="370">
        <v>10</v>
      </c>
      <c r="E20" s="103">
        <f t="shared" si="49"/>
        <v>3.5</v>
      </c>
      <c r="F20" s="539">
        <v>10</v>
      </c>
      <c r="G20" s="103">
        <f t="shared" si="0"/>
        <v>3.5</v>
      </c>
      <c r="H20" s="260">
        <v>10</v>
      </c>
      <c r="I20" s="103">
        <f t="shared" si="1"/>
        <v>3</v>
      </c>
      <c r="J20" s="447">
        <f t="shared" si="2"/>
        <v>10</v>
      </c>
      <c r="K20" s="253">
        <v>6</v>
      </c>
      <c r="L20" s="103">
        <f t="shared" si="3"/>
        <v>2.0999999999999996</v>
      </c>
      <c r="M20" s="255">
        <v>8</v>
      </c>
      <c r="N20" s="103">
        <f t="shared" si="50"/>
        <v>2.8</v>
      </c>
      <c r="O20" s="257">
        <v>9</v>
      </c>
      <c r="P20" s="103">
        <f t="shared" si="4"/>
        <v>2.6999999999999997</v>
      </c>
      <c r="Q20" s="448">
        <f t="shared" si="5"/>
        <v>7.6</v>
      </c>
      <c r="R20" s="258">
        <v>9.5</v>
      </c>
      <c r="S20" s="103">
        <f t="shared" si="6"/>
        <v>3.3249999999999997</v>
      </c>
      <c r="T20" s="259">
        <v>10</v>
      </c>
      <c r="U20" s="103">
        <f t="shared" si="7"/>
        <v>3.5</v>
      </c>
      <c r="V20" s="259">
        <v>10</v>
      </c>
      <c r="W20" s="103">
        <f t="shared" si="8"/>
        <v>3</v>
      </c>
      <c r="X20" s="450">
        <f t="shared" si="9"/>
        <v>9.8249999999999993</v>
      </c>
      <c r="Y20" s="538">
        <v>8</v>
      </c>
      <c r="Z20" s="103">
        <f t="shared" si="10"/>
        <v>2.8</v>
      </c>
      <c r="AA20" s="532">
        <v>10</v>
      </c>
      <c r="AB20" s="103">
        <f t="shared" si="11"/>
        <v>3.5</v>
      </c>
      <c r="AC20" s="260">
        <v>7</v>
      </c>
      <c r="AD20" s="103">
        <f t="shared" si="12"/>
        <v>2.1</v>
      </c>
      <c r="AE20" s="451">
        <f t="shared" si="13"/>
        <v>8.4</v>
      </c>
      <c r="AF20" s="528">
        <v>10</v>
      </c>
      <c r="AG20" s="103">
        <f t="shared" si="14"/>
        <v>3.5</v>
      </c>
      <c r="AH20" s="528">
        <v>10</v>
      </c>
      <c r="AI20" s="103">
        <f t="shared" si="15"/>
        <v>3.5</v>
      </c>
      <c r="AJ20" s="533">
        <v>9</v>
      </c>
      <c r="AK20" s="103">
        <f t="shared" si="16"/>
        <v>2.6999999999999997</v>
      </c>
      <c r="AL20" s="452">
        <f t="shared" si="17"/>
        <v>9.6999999999999993</v>
      </c>
      <c r="AM20" s="253">
        <v>8</v>
      </c>
      <c r="AN20" s="103">
        <f t="shared" si="18"/>
        <v>2.8</v>
      </c>
      <c r="AO20" s="255">
        <v>7</v>
      </c>
      <c r="AP20" s="103">
        <f t="shared" si="19"/>
        <v>2.4499999999999997</v>
      </c>
      <c r="AQ20" s="257">
        <v>10</v>
      </c>
      <c r="AR20" s="103">
        <f t="shared" si="20"/>
        <v>3</v>
      </c>
      <c r="AS20" s="453">
        <f t="shared" si="21"/>
        <v>8.25</v>
      </c>
      <c r="AT20" s="541">
        <v>10</v>
      </c>
      <c r="AU20" s="103">
        <f t="shared" si="22"/>
        <v>3.5</v>
      </c>
      <c r="AV20" s="541">
        <v>10</v>
      </c>
      <c r="AW20" s="103">
        <f t="shared" si="23"/>
        <v>3.5</v>
      </c>
      <c r="AX20" s="541">
        <v>10</v>
      </c>
      <c r="AY20" s="103">
        <f t="shared" si="24"/>
        <v>3</v>
      </c>
      <c r="AZ20" s="454">
        <f t="shared" si="25"/>
        <v>10</v>
      </c>
      <c r="BA20" s="253">
        <v>9</v>
      </c>
      <c r="BB20" s="103">
        <f t="shared" si="26"/>
        <v>3.15</v>
      </c>
      <c r="BC20" s="104">
        <v>8</v>
      </c>
      <c r="BD20" s="103">
        <f t="shared" si="51"/>
        <v>2.8</v>
      </c>
      <c r="BE20" s="104">
        <v>10</v>
      </c>
      <c r="BF20" s="103">
        <f t="shared" si="27"/>
        <v>3</v>
      </c>
      <c r="BG20" s="455">
        <f t="shared" si="28"/>
        <v>8.9499999999999993</v>
      </c>
      <c r="BH20" s="540">
        <v>6</v>
      </c>
      <c r="BI20" s="103">
        <f t="shared" si="29"/>
        <v>2.0999999999999996</v>
      </c>
      <c r="BJ20" s="540">
        <v>8</v>
      </c>
      <c r="BK20" s="103">
        <f t="shared" si="30"/>
        <v>2.8</v>
      </c>
      <c r="BL20" s="540">
        <v>9</v>
      </c>
      <c r="BM20" s="103">
        <f t="shared" si="31"/>
        <v>2.6999999999999997</v>
      </c>
      <c r="BN20" s="456">
        <f t="shared" si="32"/>
        <v>7.6</v>
      </c>
      <c r="BO20" s="516">
        <v>9.3000000000000007</v>
      </c>
      <c r="BP20" s="103">
        <f t="shared" si="33"/>
        <v>3.2549999999999999</v>
      </c>
      <c r="BQ20" s="528">
        <v>9</v>
      </c>
      <c r="BR20" s="103">
        <f t="shared" si="34"/>
        <v>3.15</v>
      </c>
      <c r="BS20" s="530">
        <v>10</v>
      </c>
      <c r="BT20" s="103">
        <f t="shared" si="35"/>
        <v>3</v>
      </c>
      <c r="BU20" s="457">
        <f t="shared" si="36"/>
        <v>9.4049999999999994</v>
      </c>
      <c r="BV20" s="105">
        <v>10</v>
      </c>
      <c r="BW20" s="103">
        <f t="shared" si="37"/>
        <v>3.5</v>
      </c>
      <c r="BX20" s="104">
        <v>10</v>
      </c>
      <c r="BY20" s="103">
        <f t="shared" si="38"/>
        <v>3.5</v>
      </c>
      <c r="BZ20" s="267">
        <v>10</v>
      </c>
      <c r="CA20" s="103">
        <f t="shared" si="39"/>
        <v>3</v>
      </c>
      <c r="CB20" s="458">
        <f t="shared" si="40"/>
        <v>10</v>
      </c>
      <c r="CC20" s="532">
        <v>10</v>
      </c>
      <c r="CD20" s="103">
        <f t="shared" si="41"/>
        <v>3.5</v>
      </c>
      <c r="CE20" s="532">
        <v>10</v>
      </c>
      <c r="CF20" s="103">
        <f t="shared" si="42"/>
        <v>3.5</v>
      </c>
      <c r="CG20" s="536">
        <v>10</v>
      </c>
      <c r="CH20" s="103">
        <f t="shared" si="43"/>
        <v>3</v>
      </c>
      <c r="CI20" s="459">
        <f t="shared" si="44"/>
        <v>10</v>
      </c>
      <c r="CJ20" s="371">
        <v>8</v>
      </c>
      <c r="CK20" s="103">
        <f t="shared" si="45"/>
        <v>2.8</v>
      </c>
      <c r="CL20" s="104">
        <v>7</v>
      </c>
      <c r="CM20" s="103">
        <f t="shared" si="46"/>
        <v>2.4499999999999997</v>
      </c>
      <c r="CN20" s="264">
        <v>8</v>
      </c>
      <c r="CO20" s="103">
        <f t="shared" si="47"/>
        <v>2.4</v>
      </c>
      <c r="CP20" s="460">
        <f t="shared" si="48"/>
        <v>7.65</v>
      </c>
      <c r="CQ20" s="261"/>
      <c r="CR20" s="262"/>
      <c r="CS20" s="263"/>
      <c r="CT20" s="261" t="s">
        <v>101</v>
      </c>
      <c r="CU20" s="261"/>
      <c r="CV20" s="262"/>
      <c r="CW20" s="262"/>
      <c r="CX20" s="261" t="s">
        <v>316</v>
      </c>
      <c r="CY20" s="261"/>
      <c r="CZ20" s="262"/>
      <c r="DA20" s="262"/>
      <c r="DB20" s="261" t="s">
        <v>316</v>
      </c>
      <c r="DC20" s="261"/>
      <c r="DD20" s="262"/>
      <c r="DE20" s="262"/>
      <c r="DF20" s="261" t="s">
        <v>101</v>
      </c>
      <c r="DG20" s="261"/>
      <c r="DH20" s="262"/>
      <c r="DI20" s="262"/>
      <c r="DJ20" s="261" t="s">
        <v>101</v>
      </c>
      <c r="DK20" s="106"/>
      <c r="DL20" s="421"/>
      <c r="DM20" s="421"/>
      <c r="DN20" s="421"/>
      <c r="DO20" s="419"/>
      <c r="DP20" s="374"/>
      <c r="DQ20" s="374"/>
      <c r="DR20" s="374"/>
      <c r="DS20" s="374"/>
      <c r="DT20" s="374"/>
      <c r="DU20" s="374"/>
      <c r="DV20" s="391"/>
    </row>
    <row r="21" spans="1:126" x14ac:dyDescent="0.25">
      <c r="A21" s="313">
        <v>14</v>
      </c>
      <c r="B21" s="511">
        <v>20324728</v>
      </c>
      <c r="C21" s="524" t="s">
        <v>330</v>
      </c>
      <c r="D21" s="370">
        <v>9</v>
      </c>
      <c r="E21" s="268">
        <f t="shared" si="49"/>
        <v>3.15</v>
      </c>
      <c r="F21" s="539">
        <v>9</v>
      </c>
      <c r="G21" s="268">
        <f t="shared" si="0"/>
        <v>3.15</v>
      </c>
      <c r="H21" s="260">
        <v>10</v>
      </c>
      <c r="I21" s="268">
        <f t="shared" si="1"/>
        <v>3</v>
      </c>
      <c r="J21" s="447">
        <f t="shared" si="2"/>
        <v>9.3000000000000007</v>
      </c>
      <c r="K21" s="253">
        <v>9</v>
      </c>
      <c r="L21" s="268">
        <f t="shared" si="3"/>
        <v>3.15</v>
      </c>
      <c r="M21" s="507">
        <v>10</v>
      </c>
      <c r="N21" s="268">
        <f t="shared" si="50"/>
        <v>3.5</v>
      </c>
      <c r="O21" s="257">
        <v>9</v>
      </c>
      <c r="P21" s="268">
        <f t="shared" si="4"/>
        <v>2.6999999999999997</v>
      </c>
      <c r="Q21" s="448">
        <f t="shared" si="5"/>
        <v>9.35</v>
      </c>
      <c r="R21" s="258">
        <v>10</v>
      </c>
      <c r="S21" s="268">
        <f t="shared" si="6"/>
        <v>3.5</v>
      </c>
      <c r="T21" s="259">
        <v>9</v>
      </c>
      <c r="U21" s="268">
        <f>SUM(T21*35%)</f>
        <v>3.15</v>
      </c>
      <c r="V21" s="259">
        <v>10</v>
      </c>
      <c r="W21" s="268">
        <f t="shared" si="8"/>
        <v>3</v>
      </c>
      <c r="X21" s="450">
        <f t="shared" si="9"/>
        <v>9.65</v>
      </c>
      <c r="Y21" s="538">
        <v>9</v>
      </c>
      <c r="Z21" s="268">
        <f t="shared" si="10"/>
        <v>3.15</v>
      </c>
      <c r="AA21" s="532">
        <v>9</v>
      </c>
      <c r="AB21" s="268">
        <f t="shared" si="11"/>
        <v>3.15</v>
      </c>
      <c r="AC21" s="260">
        <v>10</v>
      </c>
      <c r="AD21" s="268">
        <f t="shared" si="12"/>
        <v>3</v>
      </c>
      <c r="AE21" s="451">
        <f t="shared" si="13"/>
        <v>9.3000000000000007</v>
      </c>
      <c r="AF21" s="528">
        <v>10</v>
      </c>
      <c r="AG21" s="268">
        <f t="shared" si="14"/>
        <v>3.5</v>
      </c>
      <c r="AH21" s="528">
        <v>10</v>
      </c>
      <c r="AI21" s="268">
        <f t="shared" si="15"/>
        <v>3.5</v>
      </c>
      <c r="AJ21" s="533">
        <v>10</v>
      </c>
      <c r="AK21" s="268">
        <f t="shared" si="16"/>
        <v>3</v>
      </c>
      <c r="AL21" s="452">
        <f t="shared" si="17"/>
        <v>10</v>
      </c>
      <c r="AM21" s="253">
        <v>9</v>
      </c>
      <c r="AN21" s="268">
        <f t="shared" si="18"/>
        <v>3.15</v>
      </c>
      <c r="AO21" s="255">
        <v>9</v>
      </c>
      <c r="AP21" s="268">
        <f t="shared" si="19"/>
        <v>3.15</v>
      </c>
      <c r="AQ21" s="257">
        <v>9</v>
      </c>
      <c r="AR21" s="268">
        <f t="shared" si="20"/>
        <v>2.6999999999999997</v>
      </c>
      <c r="AS21" s="453">
        <f t="shared" si="21"/>
        <v>9</v>
      </c>
      <c r="AT21" s="541">
        <v>9</v>
      </c>
      <c r="AU21" s="268">
        <f t="shared" si="22"/>
        <v>3.15</v>
      </c>
      <c r="AV21" s="541">
        <v>9</v>
      </c>
      <c r="AW21" s="268">
        <f t="shared" si="23"/>
        <v>3.15</v>
      </c>
      <c r="AX21" s="541">
        <v>9</v>
      </c>
      <c r="AY21" s="268">
        <f t="shared" si="24"/>
        <v>2.6999999999999997</v>
      </c>
      <c r="AZ21" s="454">
        <f t="shared" si="25"/>
        <v>9</v>
      </c>
      <c r="BA21" s="253">
        <v>10</v>
      </c>
      <c r="BB21" s="268">
        <f t="shared" si="26"/>
        <v>3.5</v>
      </c>
      <c r="BC21" s="269">
        <v>8</v>
      </c>
      <c r="BD21" s="268">
        <f t="shared" si="51"/>
        <v>2.8</v>
      </c>
      <c r="BE21" s="269">
        <v>9</v>
      </c>
      <c r="BF21" s="268">
        <f t="shared" si="27"/>
        <v>2.6999999999999997</v>
      </c>
      <c r="BG21" s="455">
        <f t="shared" si="28"/>
        <v>9</v>
      </c>
      <c r="BH21" s="540">
        <v>8</v>
      </c>
      <c r="BI21" s="268">
        <f t="shared" si="29"/>
        <v>2.8</v>
      </c>
      <c r="BJ21" s="540">
        <v>8</v>
      </c>
      <c r="BK21" s="268">
        <f t="shared" si="30"/>
        <v>2.8</v>
      </c>
      <c r="BL21" s="540">
        <v>10</v>
      </c>
      <c r="BM21" s="268">
        <f t="shared" si="31"/>
        <v>3</v>
      </c>
      <c r="BN21" s="456">
        <f t="shared" si="32"/>
        <v>8.6</v>
      </c>
      <c r="BO21" s="516">
        <v>9.3000000000000007</v>
      </c>
      <c r="BP21" s="268">
        <f t="shared" si="33"/>
        <v>3.2549999999999999</v>
      </c>
      <c r="BQ21" s="528">
        <v>9</v>
      </c>
      <c r="BR21" s="268">
        <f t="shared" si="34"/>
        <v>3.15</v>
      </c>
      <c r="BS21" s="530">
        <v>10</v>
      </c>
      <c r="BT21" s="268">
        <f t="shared" si="35"/>
        <v>3</v>
      </c>
      <c r="BU21" s="457">
        <f t="shared" si="36"/>
        <v>9.4049999999999994</v>
      </c>
      <c r="BV21" s="267">
        <v>9</v>
      </c>
      <c r="BW21" s="268">
        <f t="shared" si="37"/>
        <v>3.15</v>
      </c>
      <c r="BX21" s="269">
        <v>9</v>
      </c>
      <c r="BY21" s="268">
        <f t="shared" si="38"/>
        <v>3.15</v>
      </c>
      <c r="BZ21" s="289">
        <v>10</v>
      </c>
      <c r="CA21" s="268">
        <f t="shared" si="39"/>
        <v>3</v>
      </c>
      <c r="CB21" s="458">
        <f t="shared" si="40"/>
        <v>9.3000000000000007</v>
      </c>
      <c r="CC21" s="532">
        <v>10</v>
      </c>
      <c r="CD21" s="268">
        <f t="shared" si="41"/>
        <v>3.5</v>
      </c>
      <c r="CE21" s="532">
        <v>9</v>
      </c>
      <c r="CF21" s="268">
        <f t="shared" si="42"/>
        <v>3.15</v>
      </c>
      <c r="CG21" s="536">
        <v>10</v>
      </c>
      <c r="CH21" s="268">
        <f t="shared" si="43"/>
        <v>3</v>
      </c>
      <c r="CI21" s="459">
        <f t="shared" si="44"/>
        <v>9.65</v>
      </c>
      <c r="CJ21" s="372">
        <v>9</v>
      </c>
      <c r="CK21" s="268">
        <f t="shared" si="45"/>
        <v>3.15</v>
      </c>
      <c r="CL21" s="269">
        <v>9</v>
      </c>
      <c r="CM21" s="268">
        <f t="shared" si="46"/>
        <v>3.15</v>
      </c>
      <c r="CN21" s="269">
        <v>8</v>
      </c>
      <c r="CO21" s="268">
        <f t="shared" si="47"/>
        <v>2.4</v>
      </c>
      <c r="CP21" s="460">
        <f t="shared" si="48"/>
        <v>8.6999999999999993</v>
      </c>
      <c r="CQ21" s="261"/>
      <c r="CR21" s="262"/>
      <c r="CS21" s="263"/>
      <c r="CT21" s="261" t="s">
        <v>101</v>
      </c>
      <c r="CU21" s="261"/>
      <c r="CV21" s="262"/>
      <c r="CW21" s="262"/>
      <c r="CX21" s="261" t="s">
        <v>101</v>
      </c>
      <c r="CY21" s="261"/>
      <c r="CZ21" s="262"/>
      <c r="DA21" s="262"/>
      <c r="DB21" s="261" t="s">
        <v>316</v>
      </c>
      <c r="DC21" s="261"/>
      <c r="DD21" s="262"/>
      <c r="DE21" s="262"/>
      <c r="DF21" s="261" t="s">
        <v>101</v>
      </c>
      <c r="DG21" s="261"/>
      <c r="DH21" s="262"/>
      <c r="DI21" s="262"/>
      <c r="DJ21" s="261" t="s">
        <v>316</v>
      </c>
      <c r="DK21" s="390"/>
      <c r="DL21" s="421"/>
      <c r="DM21" s="421"/>
      <c r="DN21" s="421"/>
      <c r="DO21" s="374"/>
      <c r="DP21" s="374"/>
      <c r="DQ21" s="374"/>
      <c r="DR21" s="374"/>
      <c r="DS21" s="374"/>
      <c r="DT21" s="374"/>
      <c r="DU21" s="374"/>
      <c r="DV21" s="391"/>
    </row>
    <row r="22" spans="1:126" x14ac:dyDescent="0.25">
      <c r="A22" s="313">
        <v>15</v>
      </c>
      <c r="B22" s="511">
        <v>20324808</v>
      </c>
      <c r="C22" s="524" t="s">
        <v>331</v>
      </c>
      <c r="D22" s="370">
        <v>10</v>
      </c>
      <c r="E22" s="103">
        <f t="shared" si="49"/>
        <v>3.5</v>
      </c>
      <c r="F22" s="539">
        <v>9</v>
      </c>
      <c r="G22" s="103">
        <f t="shared" si="0"/>
        <v>3.15</v>
      </c>
      <c r="H22" s="260">
        <v>8.1999999999999993</v>
      </c>
      <c r="I22" s="103">
        <f t="shared" si="1"/>
        <v>2.4599999999999995</v>
      </c>
      <c r="J22" s="447">
        <f t="shared" si="2"/>
        <v>9.11</v>
      </c>
      <c r="K22" s="253">
        <v>7</v>
      </c>
      <c r="L22" s="103">
        <f t="shared" si="3"/>
        <v>2.4499999999999997</v>
      </c>
      <c r="M22" s="255">
        <v>7</v>
      </c>
      <c r="N22" s="103">
        <f t="shared" si="50"/>
        <v>2.4499999999999997</v>
      </c>
      <c r="O22" s="257">
        <v>7</v>
      </c>
      <c r="P22" s="103">
        <f t="shared" si="4"/>
        <v>2.1</v>
      </c>
      <c r="Q22" s="448">
        <f t="shared" si="5"/>
        <v>7</v>
      </c>
      <c r="R22" s="258">
        <v>10</v>
      </c>
      <c r="S22" s="103">
        <f t="shared" si="6"/>
        <v>3.5</v>
      </c>
      <c r="T22" s="259">
        <v>10</v>
      </c>
      <c r="U22" s="103">
        <f t="shared" si="7"/>
        <v>3.5</v>
      </c>
      <c r="V22" s="259">
        <v>10</v>
      </c>
      <c r="W22" s="103">
        <f t="shared" si="8"/>
        <v>3</v>
      </c>
      <c r="X22" s="450">
        <f t="shared" si="9"/>
        <v>10</v>
      </c>
      <c r="Y22" s="538">
        <v>10</v>
      </c>
      <c r="Z22" s="103">
        <f t="shared" si="10"/>
        <v>3.5</v>
      </c>
      <c r="AA22" s="532">
        <v>8</v>
      </c>
      <c r="AB22" s="103">
        <f t="shared" si="11"/>
        <v>2.8</v>
      </c>
      <c r="AC22" s="260">
        <v>7</v>
      </c>
      <c r="AD22" s="103">
        <f t="shared" si="12"/>
        <v>2.1</v>
      </c>
      <c r="AE22" s="451">
        <f t="shared" si="13"/>
        <v>8.4</v>
      </c>
      <c r="AF22" s="528">
        <v>9</v>
      </c>
      <c r="AG22" s="103">
        <f t="shared" si="14"/>
        <v>3.15</v>
      </c>
      <c r="AH22" s="528">
        <v>9</v>
      </c>
      <c r="AI22" s="103">
        <f t="shared" si="15"/>
        <v>3.15</v>
      </c>
      <c r="AJ22" s="533">
        <v>9</v>
      </c>
      <c r="AK22" s="103">
        <f t="shared" si="16"/>
        <v>2.6999999999999997</v>
      </c>
      <c r="AL22" s="452">
        <f t="shared" si="17"/>
        <v>9</v>
      </c>
      <c r="AM22" s="253">
        <v>8</v>
      </c>
      <c r="AN22" s="103">
        <f t="shared" si="18"/>
        <v>2.8</v>
      </c>
      <c r="AO22" s="255">
        <v>9</v>
      </c>
      <c r="AP22" s="103">
        <f t="shared" si="19"/>
        <v>3.15</v>
      </c>
      <c r="AQ22" s="257">
        <v>7</v>
      </c>
      <c r="AR22" s="103">
        <f t="shared" si="20"/>
        <v>2.1</v>
      </c>
      <c r="AS22" s="453">
        <f t="shared" si="21"/>
        <v>8.0499999999999989</v>
      </c>
      <c r="AT22" s="541">
        <v>9</v>
      </c>
      <c r="AU22" s="103">
        <f t="shared" si="22"/>
        <v>3.15</v>
      </c>
      <c r="AV22" s="541">
        <v>9</v>
      </c>
      <c r="AW22" s="103">
        <f t="shared" si="23"/>
        <v>3.15</v>
      </c>
      <c r="AX22" s="541">
        <v>9</v>
      </c>
      <c r="AY22" s="103">
        <f t="shared" si="24"/>
        <v>2.6999999999999997</v>
      </c>
      <c r="AZ22" s="454">
        <f t="shared" si="25"/>
        <v>9</v>
      </c>
      <c r="BA22" s="253">
        <v>9</v>
      </c>
      <c r="BB22" s="103">
        <f t="shared" si="26"/>
        <v>3.15</v>
      </c>
      <c r="BC22" s="104">
        <v>9</v>
      </c>
      <c r="BD22" s="103">
        <f t="shared" si="51"/>
        <v>3.15</v>
      </c>
      <c r="BE22" s="104">
        <v>9</v>
      </c>
      <c r="BF22" s="103">
        <f t="shared" si="27"/>
        <v>2.6999999999999997</v>
      </c>
      <c r="BG22" s="455">
        <f t="shared" si="28"/>
        <v>9</v>
      </c>
      <c r="BH22" s="540">
        <v>0</v>
      </c>
      <c r="BI22" s="103">
        <f t="shared" si="29"/>
        <v>0</v>
      </c>
      <c r="BJ22" s="540">
        <v>7.0000000000000009</v>
      </c>
      <c r="BK22" s="103">
        <f t="shared" si="30"/>
        <v>2.4500000000000002</v>
      </c>
      <c r="BL22" s="540">
        <v>7</v>
      </c>
      <c r="BM22" s="103">
        <f t="shared" si="31"/>
        <v>2.1</v>
      </c>
      <c r="BN22" s="456">
        <f t="shared" si="32"/>
        <v>4.5500000000000007</v>
      </c>
      <c r="BO22" s="516">
        <v>9</v>
      </c>
      <c r="BP22" s="103">
        <f t="shared" si="33"/>
        <v>3.15</v>
      </c>
      <c r="BQ22" s="528">
        <v>8</v>
      </c>
      <c r="BR22" s="103">
        <f t="shared" si="34"/>
        <v>2.8</v>
      </c>
      <c r="BS22" s="530">
        <v>9</v>
      </c>
      <c r="BT22" s="103">
        <f t="shared" si="35"/>
        <v>2.6999999999999997</v>
      </c>
      <c r="BU22" s="457">
        <f t="shared" si="36"/>
        <v>8.6499999999999986</v>
      </c>
      <c r="BV22" s="105">
        <v>8</v>
      </c>
      <c r="BW22" s="268">
        <f t="shared" si="37"/>
        <v>2.8</v>
      </c>
      <c r="BX22" s="104">
        <v>8</v>
      </c>
      <c r="BY22" s="103">
        <f t="shared" si="38"/>
        <v>2.8</v>
      </c>
      <c r="BZ22" s="289">
        <v>10</v>
      </c>
      <c r="CA22" s="103">
        <f t="shared" si="39"/>
        <v>3</v>
      </c>
      <c r="CB22" s="458">
        <f t="shared" si="40"/>
        <v>8.6</v>
      </c>
      <c r="CC22" s="532">
        <v>10</v>
      </c>
      <c r="CD22" s="103">
        <f t="shared" si="41"/>
        <v>3.5</v>
      </c>
      <c r="CE22" s="532">
        <v>10</v>
      </c>
      <c r="CF22" s="103">
        <f t="shared" si="42"/>
        <v>3.5</v>
      </c>
      <c r="CG22" s="536">
        <v>9.5</v>
      </c>
      <c r="CH22" s="103">
        <f t="shared" si="43"/>
        <v>2.85</v>
      </c>
      <c r="CI22" s="459">
        <f t="shared" si="44"/>
        <v>9.85</v>
      </c>
      <c r="CJ22" s="371">
        <v>9</v>
      </c>
      <c r="CK22" s="103">
        <f t="shared" si="45"/>
        <v>3.15</v>
      </c>
      <c r="CL22" s="104">
        <v>8</v>
      </c>
      <c r="CM22" s="103">
        <f t="shared" si="46"/>
        <v>2.8</v>
      </c>
      <c r="CN22" s="264">
        <v>9</v>
      </c>
      <c r="CO22" s="103">
        <f t="shared" si="47"/>
        <v>2.6999999999999997</v>
      </c>
      <c r="CP22" s="460">
        <f t="shared" si="48"/>
        <v>8.6499999999999986</v>
      </c>
      <c r="CQ22" s="261"/>
      <c r="CR22" s="262"/>
      <c r="CS22" s="263"/>
      <c r="CT22" s="261" t="s">
        <v>101</v>
      </c>
      <c r="CU22" s="261"/>
      <c r="CV22" s="262"/>
      <c r="CW22" s="262"/>
      <c r="CX22" s="261" t="s">
        <v>101</v>
      </c>
      <c r="CY22" s="261"/>
      <c r="CZ22" s="262"/>
      <c r="DA22" s="262"/>
      <c r="DB22" s="261" t="s">
        <v>316</v>
      </c>
      <c r="DC22" s="261"/>
      <c r="DD22" s="262"/>
      <c r="DE22" s="262"/>
      <c r="DF22" s="261" t="s">
        <v>316</v>
      </c>
      <c r="DG22" s="261"/>
      <c r="DH22" s="262"/>
      <c r="DI22" s="262"/>
      <c r="DJ22" s="261" t="s">
        <v>101</v>
      </c>
      <c r="DK22" s="390"/>
      <c r="DL22" s="421"/>
      <c r="DM22" s="421"/>
      <c r="DN22" s="415"/>
      <c r="DO22" s="419"/>
      <c r="DP22" s="374"/>
      <c r="DQ22" s="374"/>
      <c r="DR22" s="374"/>
      <c r="DS22" s="374"/>
      <c r="DT22" s="374"/>
      <c r="DU22" s="374"/>
      <c r="DV22" s="391"/>
    </row>
    <row r="23" spans="1:126" x14ac:dyDescent="0.25">
      <c r="A23" s="313">
        <v>16</v>
      </c>
      <c r="B23" s="511">
        <v>10033432</v>
      </c>
      <c r="C23" s="524" t="s">
        <v>332</v>
      </c>
      <c r="D23" s="370">
        <v>10</v>
      </c>
      <c r="E23" s="103">
        <f t="shared" si="49"/>
        <v>3.5</v>
      </c>
      <c r="F23" s="539">
        <v>8.5</v>
      </c>
      <c r="G23" s="103">
        <f t="shared" si="0"/>
        <v>2.9749999999999996</v>
      </c>
      <c r="H23" s="260">
        <v>6.2</v>
      </c>
      <c r="I23" s="103">
        <f t="shared" si="1"/>
        <v>1.8599999999999999</v>
      </c>
      <c r="J23" s="447">
        <f t="shared" si="2"/>
        <v>8.3349999999999991</v>
      </c>
      <c r="K23" s="253">
        <v>6</v>
      </c>
      <c r="L23" s="103">
        <f t="shared" si="3"/>
        <v>2.0999999999999996</v>
      </c>
      <c r="M23" s="255">
        <v>5</v>
      </c>
      <c r="N23" s="103">
        <f t="shared" si="50"/>
        <v>1.75</v>
      </c>
      <c r="O23" s="257">
        <v>7</v>
      </c>
      <c r="P23" s="103">
        <f t="shared" si="4"/>
        <v>2.1</v>
      </c>
      <c r="Q23" s="448">
        <f t="shared" si="5"/>
        <v>5.9499999999999993</v>
      </c>
      <c r="R23" s="258">
        <v>9</v>
      </c>
      <c r="S23" s="103">
        <f t="shared" si="6"/>
        <v>3.15</v>
      </c>
      <c r="T23" s="259">
        <v>10</v>
      </c>
      <c r="U23" s="103">
        <f t="shared" si="7"/>
        <v>3.5</v>
      </c>
      <c r="V23" s="259">
        <v>7.3</v>
      </c>
      <c r="W23" s="103">
        <f t="shared" si="8"/>
        <v>2.19</v>
      </c>
      <c r="X23" s="450">
        <f t="shared" si="9"/>
        <v>8.84</v>
      </c>
      <c r="Y23" s="538">
        <v>9</v>
      </c>
      <c r="Z23" s="103">
        <f>SUM(Y23*35%)</f>
        <v>3.15</v>
      </c>
      <c r="AA23" s="532">
        <v>9</v>
      </c>
      <c r="AB23" s="103">
        <f t="shared" si="11"/>
        <v>3.15</v>
      </c>
      <c r="AC23" s="260">
        <v>7</v>
      </c>
      <c r="AD23" s="103">
        <f t="shared" si="12"/>
        <v>2.1</v>
      </c>
      <c r="AE23" s="451">
        <f t="shared" si="13"/>
        <v>8.4</v>
      </c>
      <c r="AF23" s="528">
        <v>9</v>
      </c>
      <c r="AG23" s="103">
        <f t="shared" si="14"/>
        <v>3.15</v>
      </c>
      <c r="AH23" s="528">
        <v>9</v>
      </c>
      <c r="AI23" s="103">
        <f t="shared" si="15"/>
        <v>3.15</v>
      </c>
      <c r="AJ23" s="533">
        <v>8</v>
      </c>
      <c r="AK23" s="103">
        <f t="shared" si="16"/>
        <v>2.4</v>
      </c>
      <c r="AL23" s="452">
        <f t="shared" si="17"/>
        <v>8.6999999999999993</v>
      </c>
      <c r="AM23" s="253">
        <v>10</v>
      </c>
      <c r="AN23" s="103">
        <f t="shared" si="18"/>
        <v>3.5</v>
      </c>
      <c r="AO23" s="255">
        <v>9</v>
      </c>
      <c r="AP23" s="103">
        <f>SUM(AO23*35%)</f>
        <v>3.15</v>
      </c>
      <c r="AQ23" s="257">
        <v>10</v>
      </c>
      <c r="AR23" s="103">
        <f t="shared" si="20"/>
        <v>3</v>
      </c>
      <c r="AS23" s="453">
        <f t="shared" si="21"/>
        <v>9.65</v>
      </c>
      <c r="AT23" s="541">
        <v>6.75</v>
      </c>
      <c r="AU23" s="103">
        <f t="shared" si="22"/>
        <v>2.3624999999999998</v>
      </c>
      <c r="AV23" s="541">
        <v>10</v>
      </c>
      <c r="AW23" s="103">
        <f t="shared" si="23"/>
        <v>3.5</v>
      </c>
      <c r="AX23" s="541">
        <v>10</v>
      </c>
      <c r="AY23" s="103">
        <f t="shared" si="24"/>
        <v>3</v>
      </c>
      <c r="AZ23" s="454">
        <f t="shared" si="25"/>
        <v>8.8625000000000007</v>
      </c>
      <c r="BA23" s="253">
        <v>10</v>
      </c>
      <c r="BB23" s="103">
        <f t="shared" si="26"/>
        <v>3.5</v>
      </c>
      <c r="BC23" s="104">
        <v>10</v>
      </c>
      <c r="BD23" s="103">
        <f t="shared" si="51"/>
        <v>3.5</v>
      </c>
      <c r="BE23" s="104">
        <v>10</v>
      </c>
      <c r="BF23" s="103">
        <f t="shared" si="27"/>
        <v>3</v>
      </c>
      <c r="BG23" s="455">
        <f t="shared" si="28"/>
        <v>10</v>
      </c>
      <c r="BH23" s="540">
        <v>8</v>
      </c>
      <c r="BI23" s="103">
        <f t="shared" si="29"/>
        <v>2.8</v>
      </c>
      <c r="BJ23" s="540">
        <v>6.0000000000000009</v>
      </c>
      <c r="BK23" s="103">
        <f t="shared" si="30"/>
        <v>2.1</v>
      </c>
      <c r="BL23" s="540">
        <v>7</v>
      </c>
      <c r="BM23" s="103">
        <f t="shared" si="31"/>
        <v>2.1</v>
      </c>
      <c r="BN23" s="456">
        <f t="shared" si="32"/>
        <v>7</v>
      </c>
      <c r="BO23" s="516">
        <v>7.5</v>
      </c>
      <c r="BP23" s="103">
        <f t="shared" si="33"/>
        <v>2.625</v>
      </c>
      <c r="BQ23" s="528">
        <v>9</v>
      </c>
      <c r="BR23" s="103">
        <f t="shared" si="34"/>
        <v>3.15</v>
      </c>
      <c r="BS23" s="530">
        <v>8</v>
      </c>
      <c r="BT23" s="103">
        <f t="shared" si="35"/>
        <v>2.4</v>
      </c>
      <c r="BU23" s="457">
        <f t="shared" si="36"/>
        <v>8.1750000000000007</v>
      </c>
      <c r="BV23" s="105">
        <v>9</v>
      </c>
      <c r="BW23" s="268">
        <f t="shared" si="37"/>
        <v>3.15</v>
      </c>
      <c r="BX23" s="104">
        <v>9</v>
      </c>
      <c r="BY23" s="103">
        <f t="shared" si="38"/>
        <v>3.15</v>
      </c>
      <c r="BZ23" s="289">
        <v>10</v>
      </c>
      <c r="CA23" s="103">
        <f t="shared" si="39"/>
        <v>3</v>
      </c>
      <c r="CB23" s="458">
        <f t="shared" si="40"/>
        <v>9.3000000000000007</v>
      </c>
      <c r="CC23" s="532">
        <v>8</v>
      </c>
      <c r="CD23" s="103">
        <f t="shared" si="41"/>
        <v>2.8</v>
      </c>
      <c r="CE23" s="532">
        <v>8</v>
      </c>
      <c r="CF23" s="103">
        <f t="shared" si="42"/>
        <v>2.8</v>
      </c>
      <c r="CG23" s="536">
        <v>10</v>
      </c>
      <c r="CH23" s="103">
        <f t="shared" si="43"/>
        <v>3</v>
      </c>
      <c r="CI23" s="459">
        <f t="shared" si="44"/>
        <v>8.6</v>
      </c>
      <c r="CJ23" s="371">
        <v>9</v>
      </c>
      <c r="CK23" s="103">
        <f t="shared" si="45"/>
        <v>3.15</v>
      </c>
      <c r="CL23" s="104">
        <v>8</v>
      </c>
      <c r="CM23" s="103">
        <f t="shared" si="46"/>
        <v>2.8</v>
      </c>
      <c r="CN23" s="264">
        <v>9</v>
      </c>
      <c r="CO23" s="103">
        <f t="shared" si="47"/>
        <v>2.6999999999999997</v>
      </c>
      <c r="CP23" s="460">
        <f t="shared" si="48"/>
        <v>8.6499999999999986</v>
      </c>
      <c r="CQ23" s="261"/>
      <c r="CR23" s="262"/>
      <c r="CS23" s="263"/>
      <c r="CT23" s="261" t="s">
        <v>101</v>
      </c>
      <c r="CU23" s="261"/>
      <c r="CV23" s="262"/>
      <c r="CW23" s="262"/>
      <c r="CX23" s="261" t="s">
        <v>316</v>
      </c>
      <c r="CY23" s="261"/>
      <c r="CZ23" s="262"/>
      <c r="DA23" s="262"/>
      <c r="DB23" s="261" t="s">
        <v>316</v>
      </c>
      <c r="DC23" s="261"/>
      <c r="DD23" s="262"/>
      <c r="DE23" s="262"/>
      <c r="DF23" s="261" t="s">
        <v>316</v>
      </c>
      <c r="DG23" s="261"/>
      <c r="DH23" s="262"/>
      <c r="DI23" s="262"/>
      <c r="DJ23" s="261" t="s">
        <v>101</v>
      </c>
      <c r="DK23" s="390"/>
      <c r="DL23" s="421"/>
      <c r="DM23" s="421"/>
      <c r="DN23" s="419"/>
      <c r="DO23" s="419"/>
      <c r="DP23" s="374"/>
      <c r="DQ23" s="374"/>
      <c r="DR23" s="374"/>
      <c r="DS23" s="374"/>
      <c r="DT23" s="374"/>
      <c r="DU23" s="374"/>
      <c r="DV23" s="391"/>
    </row>
    <row r="24" spans="1:126" x14ac:dyDescent="0.25">
      <c r="A24" s="313">
        <v>17</v>
      </c>
      <c r="B24" s="511">
        <v>10083027</v>
      </c>
      <c r="C24" s="524" t="s">
        <v>333</v>
      </c>
      <c r="D24" s="370">
        <v>10</v>
      </c>
      <c r="E24" s="103">
        <f t="shared" si="49"/>
        <v>3.5</v>
      </c>
      <c r="F24" s="539">
        <v>8.5</v>
      </c>
      <c r="G24" s="103">
        <f t="shared" si="0"/>
        <v>2.9749999999999996</v>
      </c>
      <c r="H24" s="260">
        <v>8.5</v>
      </c>
      <c r="I24" s="103">
        <f t="shared" si="1"/>
        <v>2.5499999999999998</v>
      </c>
      <c r="J24" s="447">
        <f t="shared" si="2"/>
        <v>9.0249999999999986</v>
      </c>
      <c r="K24" s="253">
        <v>8</v>
      </c>
      <c r="L24" s="103">
        <f t="shared" si="3"/>
        <v>2.8</v>
      </c>
      <c r="M24" s="255">
        <v>7</v>
      </c>
      <c r="N24" s="103">
        <f>SUM(M24*35%)</f>
        <v>2.4499999999999997</v>
      </c>
      <c r="O24" s="257">
        <v>7</v>
      </c>
      <c r="P24" s="103">
        <f t="shared" si="4"/>
        <v>2.1</v>
      </c>
      <c r="Q24" s="448">
        <f t="shared" si="5"/>
        <v>7.35</v>
      </c>
      <c r="R24" s="258">
        <v>9</v>
      </c>
      <c r="S24" s="103">
        <f t="shared" si="6"/>
        <v>3.15</v>
      </c>
      <c r="T24" s="259">
        <v>10</v>
      </c>
      <c r="U24" s="103">
        <f t="shared" si="7"/>
        <v>3.5</v>
      </c>
      <c r="V24" s="259">
        <v>9</v>
      </c>
      <c r="W24" s="103">
        <f t="shared" si="8"/>
        <v>2.6999999999999997</v>
      </c>
      <c r="X24" s="450">
        <f t="shared" si="9"/>
        <v>9.35</v>
      </c>
      <c r="Y24" s="538">
        <v>9</v>
      </c>
      <c r="Z24" s="103">
        <f t="shared" si="10"/>
        <v>3.15</v>
      </c>
      <c r="AA24" s="532">
        <v>9</v>
      </c>
      <c r="AB24" s="103">
        <f t="shared" si="11"/>
        <v>3.15</v>
      </c>
      <c r="AC24" s="260">
        <v>8</v>
      </c>
      <c r="AD24" s="103">
        <f t="shared" si="12"/>
        <v>2.4</v>
      </c>
      <c r="AE24" s="451">
        <f t="shared" si="13"/>
        <v>8.6999999999999993</v>
      </c>
      <c r="AF24" s="528">
        <v>8.5</v>
      </c>
      <c r="AG24" s="103">
        <f t="shared" si="14"/>
        <v>2.9749999999999996</v>
      </c>
      <c r="AH24" s="528">
        <v>8</v>
      </c>
      <c r="AI24" s="103">
        <f t="shared" si="15"/>
        <v>2.8</v>
      </c>
      <c r="AJ24" s="533">
        <v>9</v>
      </c>
      <c r="AK24" s="103">
        <f t="shared" si="16"/>
        <v>2.6999999999999997</v>
      </c>
      <c r="AL24" s="452">
        <f t="shared" si="17"/>
        <v>8.4749999999999996</v>
      </c>
      <c r="AM24" s="253">
        <v>8</v>
      </c>
      <c r="AN24" s="103">
        <f t="shared" si="18"/>
        <v>2.8</v>
      </c>
      <c r="AO24" s="255">
        <v>9</v>
      </c>
      <c r="AP24" s="103">
        <f t="shared" si="19"/>
        <v>3.15</v>
      </c>
      <c r="AQ24" s="257">
        <v>10</v>
      </c>
      <c r="AR24" s="103">
        <f t="shared" si="20"/>
        <v>3</v>
      </c>
      <c r="AS24" s="453">
        <f t="shared" si="21"/>
        <v>8.9499999999999993</v>
      </c>
      <c r="AT24" s="541">
        <v>8.75</v>
      </c>
      <c r="AU24" s="103">
        <f t="shared" si="22"/>
        <v>3.0625</v>
      </c>
      <c r="AV24" s="541">
        <v>10</v>
      </c>
      <c r="AW24" s="103">
        <f t="shared" si="23"/>
        <v>3.5</v>
      </c>
      <c r="AX24" s="541">
        <v>10</v>
      </c>
      <c r="AY24" s="103">
        <f t="shared" si="24"/>
        <v>3</v>
      </c>
      <c r="AZ24" s="454">
        <f t="shared" si="25"/>
        <v>9.5625</v>
      </c>
      <c r="BA24" s="253">
        <v>9</v>
      </c>
      <c r="BB24" s="103">
        <f t="shared" si="26"/>
        <v>3.15</v>
      </c>
      <c r="BC24" s="104">
        <v>10</v>
      </c>
      <c r="BD24" s="103">
        <f t="shared" si="51"/>
        <v>3.5</v>
      </c>
      <c r="BE24" s="104">
        <v>10</v>
      </c>
      <c r="BF24" s="103">
        <f t="shared" si="27"/>
        <v>3</v>
      </c>
      <c r="BG24" s="455">
        <f t="shared" si="28"/>
        <v>9.65</v>
      </c>
      <c r="BH24" s="540">
        <v>2</v>
      </c>
      <c r="BI24" s="103">
        <f t="shared" si="29"/>
        <v>0.7</v>
      </c>
      <c r="BJ24" s="540">
        <v>8</v>
      </c>
      <c r="BK24" s="103">
        <f t="shared" si="30"/>
        <v>2.8</v>
      </c>
      <c r="BL24" s="540">
        <v>9</v>
      </c>
      <c r="BM24" s="103">
        <f t="shared" si="31"/>
        <v>2.6999999999999997</v>
      </c>
      <c r="BN24" s="456">
        <f t="shared" si="32"/>
        <v>6.1999999999999993</v>
      </c>
      <c r="BO24" s="516">
        <v>9.3000000000000007</v>
      </c>
      <c r="BP24" s="103">
        <f t="shared" si="33"/>
        <v>3.2549999999999999</v>
      </c>
      <c r="BQ24" s="528">
        <v>8.4</v>
      </c>
      <c r="BR24" s="103">
        <f t="shared" si="34"/>
        <v>2.94</v>
      </c>
      <c r="BS24" s="530">
        <v>8</v>
      </c>
      <c r="BT24" s="103">
        <f t="shared" si="35"/>
        <v>2.4</v>
      </c>
      <c r="BU24" s="457">
        <f t="shared" si="36"/>
        <v>8.5950000000000006</v>
      </c>
      <c r="BV24" s="105">
        <v>8</v>
      </c>
      <c r="BW24" s="268">
        <f t="shared" si="37"/>
        <v>2.8</v>
      </c>
      <c r="BX24" s="104">
        <v>8</v>
      </c>
      <c r="BY24" s="103">
        <f t="shared" si="38"/>
        <v>2.8</v>
      </c>
      <c r="BZ24" s="289">
        <v>9</v>
      </c>
      <c r="CA24" s="103">
        <f t="shared" si="39"/>
        <v>2.6999999999999997</v>
      </c>
      <c r="CB24" s="458">
        <f t="shared" si="40"/>
        <v>8.2999999999999989</v>
      </c>
      <c r="CC24" s="532">
        <v>10</v>
      </c>
      <c r="CD24" s="103">
        <f t="shared" si="41"/>
        <v>3.5</v>
      </c>
      <c r="CE24" s="532">
        <v>10</v>
      </c>
      <c r="CF24" s="103">
        <f t="shared" si="42"/>
        <v>3.5</v>
      </c>
      <c r="CG24" s="536">
        <v>10</v>
      </c>
      <c r="CH24" s="103">
        <f>SUM(CG24*30%)</f>
        <v>3</v>
      </c>
      <c r="CI24" s="459">
        <f t="shared" si="44"/>
        <v>10</v>
      </c>
      <c r="CJ24" s="371">
        <v>9</v>
      </c>
      <c r="CK24" s="103">
        <f t="shared" si="45"/>
        <v>3.15</v>
      </c>
      <c r="CL24" s="104">
        <v>10</v>
      </c>
      <c r="CM24" s="103">
        <f t="shared" si="46"/>
        <v>3.5</v>
      </c>
      <c r="CN24" s="264">
        <v>9</v>
      </c>
      <c r="CO24" s="103">
        <f t="shared" si="47"/>
        <v>2.6999999999999997</v>
      </c>
      <c r="CP24" s="460">
        <f t="shared" si="48"/>
        <v>9.35</v>
      </c>
      <c r="CQ24" s="261"/>
      <c r="CR24" s="262"/>
      <c r="CS24" s="263"/>
      <c r="CT24" s="261" t="s">
        <v>101</v>
      </c>
      <c r="CU24" s="261"/>
      <c r="CV24" s="262"/>
      <c r="CW24" s="262"/>
      <c r="CX24" s="261" t="s">
        <v>101</v>
      </c>
      <c r="CY24" s="261"/>
      <c r="CZ24" s="262"/>
      <c r="DA24" s="262"/>
      <c r="DB24" s="261" t="s">
        <v>315</v>
      </c>
      <c r="DC24" s="261"/>
      <c r="DD24" s="262"/>
      <c r="DE24" s="262"/>
      <c r="DF24" s="261" t="s">
        <v>101</v>
      </c>
      <c r="DG24" s="261"/>
      <c r="DH24" s="262"/>
      <c r="DI24" s="262"/>
      <c r="DJ24" s="261" t="s">
        <v>101</v>
      </c>
      <c r="DK24" s="390"/>
      <c r="DL24" s="421"/>
      <c r="DM24" s="421"/>
      <c r="DN24" s="415"/>
      <c r="DO24" s="419"/>
      <c r="DP24" s="374"/>
      <c r="DQ24" s="374"/>
      <c r="DR24" s="374"/>
      <c r="DS24" s="374"/>
      <c r="DT24" s="374"/>
      <c r="DU24" s="374"/>
      <c r="DV24" s="391"/>
    </row>
    <row r="25" spans="1:126" x14ac:dyDescent="0.25">
      <c r="A25" s="313">
        <v>18</v>
      </c>
      <c r="B25" s="511">
        <v>10033211</v>
      </c>
      <c r="C25" s="524" t="s">
        <v>334</v>
      </c>
      <c r="D25" s="370">
        <v>6</v>
      </c>
      <c r="E25" s="103">
        <f t="shared" si="49"/>
        <v>2.0999999999999996</v>
      </c>
      <c r="F25" s="539">
        <v>7</v>
      </c>
      <c r="G25" s="103">
        <f t="shared" si="0"/>
        <v>2.4499999999999997</v>
      </c>
      <c r="H25" s="260">
        <v>5</v>
      </c>
      <c r="I25" s="103">
        <f t="shared" si="1"/>
        <v>1.5</v>
      </c>
      <c r="J25" s="447">
        <f t="shared" si="2"/>
        <v>6.0499999999999989</v>
      </c>
      <c r="K25" s="253">
        <v>5</v>
      </c>
      <c r="L25" s="103">
        <f t="shared" si="3"/>
        <v>1.75</v>
      </c>
      <c r="M25" s="255">
        <v>6</v>
      </c>
      <c r="N25" s="103">
        <f t="shared" si="50"/>
        <v>2.0999999999999996</v>
      </c>
      <c r="O25" s="257">
        <v>6</v>
      </c>
      <c r="P25" s="103">
        <f t="shared" si="4"/>
        <v>1.7999999999999998</v>
      </c>
      <c r="Q25" s="448">
        <f t="shared" si="5"/>
        <v>5.6499999999999995</v>
      </c>
      <c r="R25" s="258">
        <v>7</v>
      </c>
      <c r="S25" s="103">
        <f t="shared" si="6"/>
        <v>2.4499999999999997</v>
      </c>
      <c r="T25" s="259">
        <v>7</v>
      </c>
      <c r="U25" s="103">
        <f t="shared" si="7"/>
        <v>2.4499999999999997</v>
      </c>
      <c r="V25" s="259">
        <v>8</v>
      </c>
      <c r="W25" s="103">
        <f t="shared" si="8"/>
        <v>2.4</v>
      </c>
      <c r="X25" s="450">
        <f t="shared" si="9"/>
        <v>7.2999999999999989</v>
      </c>
      <c r="Y25" s="538">
        <v>6</v>
      </c>
      <c r="Z25" s="103">
        <f t="shared" si="10"/>
        <v>2.0999999999999996</v>
      </c>
      <c r="AA25" s="532">
        <v>7</v>
      </c>
      <c r="AB25" s="103">
        <f t="shared" si="11"/>
        <v>2.4499999999999997</v>
      </c>
      <c r="AC25" s="260">
        <v>6</v>
      </c>
      <c r="AD25" s="103">
        <f t="shared" si="12"/>
        <v>1.7999999999999998</v>
      </c>
      <c r="AE25" s="451">
        <f t="shared" si="13"/>
        <v>6.3499999999999988</v>
      </c>
      <c r="AF25" s="528">
        <v>7</v>
      </c>
      <c r="AG25" s="103">
        <f t="shared" si="14"/>
        <v>2.4499999999999997</v>
      </c>
      <c r="AH25" s="528">
        <v>7</v>
      </c>
      <c r="AI25" s="103">
        <f t="shared" si="15"/>
        <v>2.4499999999999997</v>
      </c>
      <c r="AJ25" s="533">
        <v>7</v>
      </c>
      <c r="AK25" s="103">
        <f t="shared" si="16"/>
        <v>2.1</v>
      </c>
      <c r="AL25" s="452">
        <f t="shared" si="17"/>
        <v>7</v>
      </c>
      <c r="AM25" s="253">
        <v>7</v>
      </c>
      <c r="AN25" s="103">
        <f t="shared" si="18"/>
        <v>2.4499999999999997</v>
      </c>
      <c r="AO25" s="255">
        <v>7</v>
      </c>
      <c r="AP25" s="103">
        <f t="shared" si="19"/>
        <v>2.4499999999999997</v>
      </c>
      <c r="AQ25" s="257">
        <v>8</v>
      </c>
      <c r="AR25" s="103">
        <f t="shared" si="20"/>
        <v>2.4</v>
      </c>
      <c r="AS25" s="453">
        <f t="shared" si="21"/>
        <v>7.2999999999999989</v>
      </c>
      <c r="AT25" s="541">
        <v>10</v>
      </c>
      <c r="AU25" s="103">
        <f t="shared" si="22"/>
        <v>3.5</v>
      </c>
      <c r="AV25" s="541">
        <v>10</v>
      </c>
      <c r="AW25" s="103">
        <f t="shared" si="23"/>
        <v>3.5</v>
      </c>
      <c r="AX25" s="541">
        <v>10</v>
      </c>
      <c r="AY25" s="103">
        <f t="shared" si="24"/>
        <v>3</v>
      </c>
      <c r="AZ25" s="454">
        <f t="shared" si="25"/>
        <v>10</v>
      </c>
      <c r="BA25" s="253">
        <v>7</v>
      </c>
      <c r="BB25" s="103">
        <f t="shared" si="26"/>
        <v>2.4499999999999997</v>
      </c>
      <c r="BC25" s="104">
        <v>8</v>
      </c>
      <c r="BD25" s="103">
        <f t="shared" si="51"/>
        <v>2.8</v>
      </c>
      <c r="BE25" s="104">
        <v>8</v>
      </c>
      <c r="BF25" s="103">
        <f t="shared" si="27"/>
        <v>2.4</v>
      </c>
      <c r="BG25" s="455">
        <f t="shared" si="28"/>
        <v>7.65</v>
      </c>
      <c r="BH25" s="540">
        <v>0</v>
      </c>
      <c r="BI25" s="103">
        <f t="shared" si="29"/>
        <v>0</v>
      </c>
      <c r="BJ25" s="540">
        <v>8</v>
      </c>
      <c r="BK25" s="103">
        <f t="shared" si="30"/>
        <v>2.8</v>
      </c>
      <c r="BL25" s="540">
        <v>8</v>
      </c>
      <c r="BM25" s="103">
        <f t="shared" si="31"/>
        <v>2.4</v>
      </c>
      <c r="BN25" s="456">
        <f t="shared" si="32"/>
        <v>5.1999999999999993</v>
      </c>
      <c r="BO25" s="516">
        <v>8.5</v>
      </c>
      <c r="BP25" s="103">
        <f t="shared" si="33"/>
        <v>2.9749999999999996</v>
      </c>
      <c r="BQ25" s="528">
        <v>8</v>
      </c>
      <c r="BR25" s="103">
        <f t="shared" si="34"/>
        <v>2.8</v>
      </c>
      <c r="BS25" s="530">
        <v>6</v>
      </c>
      <c r="BT25" s="103">
        <f t="shared" si="35"/>
        <v>1.7999999999999998</v>
      </c>
      <c r="BU25" s="457">
        <f t="shared" si="36"/>
        <v>7.5749999999999993</v>
      </c>
      <c r="BV25" s="105">
        <v>7</v>
      </c>
      <c r="BW25" s="103">
        <f t="shared" si="37"/>
        <v>2.4499999999999997</v>
      </c>
      <c r="BX25" s="104">
        <v>7</v>
      </c>
      <c r="BY25" s="103">
        <f t="shared" si="38"/>
        <v>2.4499999999999997</v>
      </c>
      <c r="BZ25" s="289">
        <v>6</v>
      </c>
      <c r="CA25" s="103">
        <f t="shared" si="39"/>
        <v>1.7999999999999998</v>
      </c>
      <c r="CB25" s="458">
        <f t="shared" si="40"/>
        <v>6.6999999999999993</v>
      </c>
      <c r="CC25" s="532">
        <v>10</v>
      </c>
      <c r="CD25" s="103">
        <f t="shared" si="41"/>
        <v>3.5</v>
      </c>
      <c r="CE25" s="532">
        <v>10</v>
      </c>
      <c r="CF25" s="103">
        <f t="shared" si="42"/>
        <v>3.5</v>
      </c>
      <c r="CG25" s="536">
        <v>10</v>
      </c>
      <c r="CH25" s="103">
        <f t="shared" si="43"/>
        <v>3</v>
      </c>
      <c r="CI25" s="459">
        <f t="shared" si="44"/>
        <v>10</v>
      </c>
      <c r="CJ25" s="371">
        <v>8</v>
      </c>
      <c r="CK25" s="103">
        <f t="shared" si="45"/>
        <v>2.8</v>
      </c>
      <c r="CL25" s="104">
        <v>7</v>
      </c>
      <c r="CM25" s="103">
        <f t="shared" si="46"/>
        <v>2.4499999999999997</v>
      </c>
      <c r="CN25" s="264">
        <v>8</v>
      </c>
      <c r="CO25" s="103">
        <f t="shared" si="47"/>
        <v>2.4</v>
      </c>
      <c r="CP25" s="460">
        <f t="shared" si="48"/>
        <v>7.65</v>
      </c>
      <c r="CQ25" s="261"/>
      <c r="CR25" s="262"/>
      <c r="CS25" s="263"/>
      <c r="CT25" s="261" t="s">
        <v>101</v>
      </c>
      <c r="CU25" s="261"/>
      <c r="CV25" s="262"/>
      <c r="CW25" s="262"/>
      <c r="CX25" s="261" t="s">
        <v>101</v>
      </c>
      <c r="CY25" s="261"/>
      <c r="CZ25" s="262"/>
      <c r="DA25" s="262"/>
      <c r="DB25" s="261" t="s">
        <v>315</v>
      </c>
      <c r="DC25" s="261"/>
      <c r="DD25" s="262"/>
      <c r="DE25" s="262"/>
      <c r="DF25" s="261" t="s">
        <v>316</v>
      </c>
      <c r="DG25" s="261"/>
      <c r="DH25" s="262"/>
      <c r="DI25" s="262"/>
      <c r="DJ25" s="261" t="s">
        <v>316</v>
      </c>
      <c r="DK25" s="390"/>
      <c r="DL25" s="421"/>
      <c r="DM25" s="421"/>
      <c r="DN25" s="415"/>
      <c r="DO25" s="419"/>
      <c r="DP25" s="374"/>
      <c r="DQ25" s="374"/>
      <c r="DR25" s="374"/>
      <c r="DS25" s="374"/>
      <c r="DT25" s="374"/>
      <c r="DU25" s="374"/>
      <c r="DV25" s="391"/>
    </row>
    <row r="26" spans="1:126" x14ac:dyDescent="0.25">
      <c r="A26" s="313">
        <v>19</v>
      </c>
      <c r="B26" s="511">
        <v>20325013</v>
      </c>
      <c r="C26" s="513" t="s">
        <v>335</v>
      </c>
      <c r="D26" s="370">
        <v>10</v>
      </c>
      <c r="E26" s="103">
        <f t="shared" si="49"/>
        <v>3.5</v>
      </c>
      <c r="F26" s="539">
        <v>9</v>
      </c>
      <c r="G26" s="103">
        <f t="shared" si="0"/>
        <v>3.15</v>
      </c>
      <c r="H26" s="260">
        <v>9</v>
      </c>
      <c r="I26" s="103">
        <f t="shared" si="1"/>
        <v>2.6999999999999997</v>
      </c>
      <c r="J26" s="447">
        <f t="shared" si="2"/>
        <v>9.35</v>
      </c>
      <c r="K26" s="253">
        <v>9</v>
      </c>
      <c r="L26" s="103">
        <f t="shared" si="3"/>
        <v>3.15</v>
      </c>
      <c r="M26" s="255">
        <v>10</v>
      </c>
      <c r="N26" s="103">
        <f t="shared" si="50"/>
        <v>3.5</v>
      </c>
      <c r="O26" s="257">
        <v>9</v>
      </c>
      <c r="P26" s="103">
        <f t="shared" si="4"/>
        <v>2.6999999999999997</v>
      </c>
      <c r="Q26" s="448">
        <f t="shared" si="5"/>
        <v>9.35</v>
      </c>
      <c r="R26" s="258">
        <v>9</v>
      </c>
      <c r="S26" s="103">
        <f t="shared" si="6"/>
        <v>3.15</v>
      </c>
      <c r="T26" s="259">
        <v>10</v>
      </c>
      <c r="U26" s="103">
        <f t="shared" si="7"/>
        <v>3.5</v>
      </c>
      <c r="V26" s="259">
        <v>10</v>
      </c>
      <c r="W26" s="103">
        <f t="shared" si="8"/>
        <v>3</v>
      </c>
      <c r="X26" s="450">
        <f t="shared" si="9"/>
        <v>9.65</v>
      </c>
      <c r="Y26" s="538">
        <v>8</v>
      </c>
      <c r="Z26" s="103">
        <f t="shared" si="10"/>
        <v>2.8</v>
      </c>
      <c r="AA26" s="532">
        <v>10</v>
      </c>
      <c r="AB26" s="103">
        <f t="shared" si="11"/>
        <v>3.5</v>
      </c>
      <c r="AC26" s="260">
        <v>10</v>
      </c>
      <c r="AD26" s="103">
        <f t="shared" si="12"/>
        <v>3</v>
      </c>
      <c r="AE26" s="451">
        <f t="shared" si="13"/>
        <v>9.3000000000000007</v>
      </c>
      <c r="AF26" s="528">
        <v>9</v>
      </c>
      <c r="AG26" s="103">
        <f t="shared" si="14"/>
        <v>3.15</v>
      </c>
      <c r="AH26" s="528">
        <v>10</v>
      </c>
      <c r="AI26" s="103">
        <f t="shared" si="15"/>
        <v>3.5</v>
      </c>
      <c r="AJ26" s="533">
        <v>10</v>
      </c>
      <c r="AK26" s="103">
        <f t="shared" si="16"/>
        <v>3</v>
      </c>
      <c r="AL26" s="452">
        <f t="shared" si="17"/>
        <v>9.65</v>
      </c>
      <c r="AM26" s="253">
        <v>9</v>
      </c>
      <c r="AN26" s="103">
        <f t="shared" si="18"/>
        <v>3.15</v>
      </c>
      <c r="AO26" s="255">
        <v>9</v>
      </c>
      <c r="AP26" s="103">
        <f t="shared" si="19"/>
        <v>3.15</v>
      </c>
      <c r="AQ26" s="257">
        <v>10</v>
      </c>
      <c r="AR26" s="103">
        <f t="shared" si="20"/>
        <v>3</v>
      </c>
      <c r="AS26" s="453">
        <f t="shared" si="21"/>
        <v>9.3000000000000007</v>
      </c>
      <c r="AT26" s="541">
        <v>10</v>
      </c>
      <c r="AU26" s="103">
        <f t="shared" si="22"/>
        <v>3.5</v>
      </c>
      <c r="AV26" s="541">
        <v>10</v>
      </c>
      <c r="AW26" s="103">
        <f t="shared" si="23"/>
        <v>3.5</v>
      </c>
      <c r="AX26" s="541">
        <v>10</v>
      </c>
      <c r="AY26" s="103">
        <f t="shared" si="24"/>
        <v>3</v>
      </c>
      <c r="AZ26" s="454">
        <f t="shared" si="25"/>
        <v>10</v>
      </c>
      <c r="BA26" s="253">
        <v>9</v>
      </c>
      <c r="BB26" s="103">
        <f t="shared" si="26"/>
        <v>3.15</v>
      </c>
      <c r="BC26" s="104">
        <v>10</v>
      </c>
      <c r="BD26" s="103">
        <f t="shared" si="51"/>
        <v>3.5</v>
      </c>
      <c r="BE26" s="104">
        <v>10</v>
      </c>
      <c r="BF26" s="103">
        <f t="shared" si="27"/>
        <v>3</v>
      </c>
      <c r="BG26" s="455">
        <f t="shared" si="28"/>
        <v>9.65</v>
      </c>
      <c r="BH26" s="540">
        <v>0</v>
      </c>
      <c r="BI26" s="103">
        <f t="shared" si="29"/>
        <v>0</v>
      </c>
      <c r="BJ26" s="540">
        <v>8</v>
      </c>
      <c r="BK26" s="103">
        <f t="shared" si="30"/>
        <v>2.8</v>
      </c>
      <c r="BL26" s="540">
        <v>7</v>
      </c>
      <c r="BM26" s="103">
        <f t="shared" si="31"/>
        <v>2.1</v>
      </c>
      <c r="BN26" s="456">
        <f t="shared" si="32"/>
        <v>4.9000000000000004</v>
      </c>
      <c r="BO26" s="516">
        <v>9.3000000000000007</v>
      </c>
      <c r="BP26" s="103">
        <f t="shared" si="33"/>
        <v>3.2549999999999999</v>
      </c>
      <c r="BQ26" s="529">
        <v>8.6999999999999993</v>
      </c>
      <c r="BR26" s="103">
        <f t="shared" si="34"/>
        <v>3.0449999999999995</v>
      </c>
      <c r="BS26" s="530">
        <v>10</v>
      </c>
      <c r="BT26" s="103">
        <f t="shared" si="35"/>
        <v>3</v>
      </c>
      <c r="BU26" s="457">
        <f t="shared" si="36"/>
        <v>9.2999999999999989</v>
      </c>
      <c r="BV26" s="105">
        <v>9</v>
      </c>
      <c r="BW26" s="103">
        <f t="shared" si="37"/>
        <v>3.15</v>
      </c>
      <c r="BX26" s="104">
        <v>9</v>
      </c>
      <c r="BY26" s="103">
        <f t="shared" si="38"/>
        <v>3.15</v>
      </c>
      <c r="BZ26" s="289">
        <v>9</v>
      </c>
      <c r="CA26" s="103">
        <f t="shared" si="39"/>
        <v>2.6999999999999997</v>
      </c>
      <c r="CB26" s="458">
        <f t="shared" si="40"/>
        <v>9</v>
      </c>
      <c r="CC26" s="532">
        <v>10</v>
      </c>
      <c r="CD26" s="103">
        <f t="shared" si="41"/>
        <v>3.5</v>
      </c>
      <c r="CE26" s="532">
        <v>10</v>
      </c>
      <c r="CF26" s="103">
        <f t="shared" si="42"/>
        <v>3.5</v>
      </c>
      <c r="CG26" s="536">
        <v>10</v>
      </c>
      <c r="CH26" s="103">
        <f t="shared" si="43"/>
        <v>3</v>
      </c>
      <c r="CI26" s="459">
        <f t="shared" si="44"/>
        <v>10</v>
      </c>
      <c r="CJ26" s="371">
        <v>9</v>
      </c>
      <c r="CK26" s="103">
        <f t="shared" si="45"/>
        <v>3.15</v>
      </c>
      <c r="CL26" s="104">
        <v>9</v>
      </c>
      <c r="CM26" s="103">
        <f t="shared" si="46"/>
        <v>3.15</v>
      </c>
      <c r="CN26" s="264">
        <v>10</v>
      </c>
      <c r="CO26" s="103">
        <f t="shared" si="47"/>
        <v>3</v>
      </c>
      <c r="CP26" s="460">
        <f t="shared" si="48"/>
        <v>9.3000000000000007</v>
      </c>
      <c r="CQ26" s="261"/>
      <c r="CR26" s="262"/>
      <c r="CS26" s="263"/>
      <c r="CT26" s="261" t="s">
        <v>101</v>
      </c>
      <c r="CU26" s="261"/>
      <c r="CV26" s="262"/>
      <c r="CW26" s="262"/>
      <c r="CX26" s="261" t="s">
        <v>101</v>
      </c>
      <c r="CY26" s="261"/>
      <c r="CZ26" s="262"/>
      <c r="DA26" s="262"/>
      <c r="DB26" s="261" t="s">
        <v>316</v>
      </c>
      <c r="DC26" s="261"/>
      <c r="DD26" s="262"/>
      <c r="DE26" s="262"/>
      <c r="DF26" s="261" t="s">
        <v>101</v>
      </c>
      <c r="DG26" s="261"/>
      <c r="DH26" s="262"/>
      <c r="DI26" s="262"/>
      <c r="DJ26" s="261" t="s">
        <v>101</v>
      </c>
      <c r="DK26" s="390"/>
      <c r="DL26" s="421"/>
      <c r="DM26" s="421"/>
      <c r="DN26" s="419"/>
      <c r="DO26" s="419"/>
      <c r="DP26" s="374"/>
      <c r="DQ26" s="374"/>
      <c r="DR26" s="374"/>
      <c r="DS26" s="374"/>
      <c r="DT26" s="374"/>
      <c r="DU26" s="374"/>
      <c r="DV26" s="391"/>
    </row>
    <row r="27" spans="1:126" x14ac:dyDescent="0.25">
      <c r="A27" s="313">
        <v>20</v>
      </c>
      <c r="B27" s="511">
        <v>10082459</v>
      </c>
      <c r="C27" s="524" t="s">
        <v>336</v>
      </c>
      <c r="D27" s="370">
        <v>10</v>
      </c>
      <c r="E27" s="103">
        <f t="shared" si="49"/>
        <v>3.5</v>
      </c>
      <c r="F27" s="539">
        <v>7</v>
      </c>
      <c r="G27" s="103">
        <f t="shared" si="0"/>
        <v>2.4499999999999997</v>
      </c>
      <c r="H27" s="260">
        <v>6.8</v>
      </c>
      <c r="I27" s="103">
        <f t="shared" si="1"/>
        <v>2.04</v>
      </c>
      <c r="J27" s="447">
        <f t="shared" si="2"/>
        <v>7.9899999999999993</v>
      </c>
      <c r="K27" s="253">
        <v>7</v>
      </c>
      <c r="L27" s="103">
        <f t="shared" si="3"/>
        <v>2.4499999999999997</v>
      </c>
      <c r="M27" s="255">
        <v>6</v>
      </c>
      <c r="N27" s="103">
        <f t="shared" si="50"/>
        <v>2.0999999999999996</v>
      </c>
      <c r="O27" s="257">
        <v>7</v>
      </c>
      <c r="P27" s="103">
        <f t="shared" si="4"/>
        <v>2.1</v>
      </c>
      <c r="Q27" s="448">
        <f t="shared" si="5"/>
        <v>6.6499999999999986</v>
      </c>
      <c r="R27" s="258">
        <v>9</v>
      </c>
      <c r="S27" s="103">
        <f t="shared" si="6"/>
        <v>3.15</v>
      </c>
      <c r="T27" s="259">
        <v>5</v>
      </c>
      <c r="U27" s="103">
        <f t="shared" si="7"/>
        <v>1.75</v>
      </c>
      <c r="V27" s="259">
        <v>8.1999999999999993</v>
      </c>
      <c r="W27" s="103">
        <f t="shared" si="8"/>
        <v>2.4599999999999995</v>
      </c>
      <c r="X27" s="450">
        <f t="shared" si="9"/>
        <v>7.3599999999999994</v>
      </c>
      <c r="Y27" s="538">
        <v>8</v>
      </c>
      <c r="Z27" s="103">
        <f t="shared" si="10"/>
        <v>2.8</v>
      </c>
      <c r="AA27" s="532">
        <v>7</v>
      </c>
      <c r="AB27" s="103">
        <f t="shared" si="11"/>
        <v>2.4499999999999997</v>
      </c>
      <c r="AC27" s="260">
        <v>8</v>
      </c>
      <c r="AD27" s="103">
        <f t="shared" si="12"/>
        <v>2.4</v>
      </c>
      <c r="AE27" s="451">
        <f t="shared" si="13"/>
        <v>7.65</v>
      </c>
      <c r="AF27" s="528">
        <v>8.5</v>
      </c>
      <c r="AG27" s="103">
        <f t="shared" si="14"/>
        <v>2.9749999999999996</v>
      </c>
      <c r="AH27" s="528">
        <v>9</v>
      </c>
      <c r="AI27" s="103">
        <f t="shared" si="15"/>
        <v>3.15</v>
      </c>
      <c r="AJ27" s="533">
        <v>7</v>
      </c>
      <c r="AK27" s="103">
        <f t="shared" si="16"/>
        <v>2.1</v>
      </c>
      <c r="AL27" s="452">
        <f t="shared" si="17"/>
        <v>8.2249999999999996</v>
      </c>
      <c r="AM27" s="253">
        <v>8</v>
      </c>
      <c r="AN27" s="103">
        <f t="shared" si="18"/>
        <v>2.8</v>
      </c>
      <c r="AO27" s="255">
        <v>7</v>
      </c>
      <c r="AP27" s="103">
        <f t="shared" si="19"/>
        <v>2.4499999999999997</v>
      </c>
      <c r="AQ27" s="257">
        <v>8</v>
      </c>
      <c r="AR27" s="103">
        <f t="shared" si="20"/>
        <v>2.4</v>
      </c>
      <c r="AS27" s="453">
        <f t="shared" si="21"/>
        <v>7.65</v>
      </c>
      <c r="AT27" s="541">
        <v>9</v>
      </c>
      <c r="AU27" s="103">
        <f t="shared" si="22"/>
        <v>3.15</v>
      </c>
      <c r="AV27" s="541">
        <v>9</v>
      </c>
      <c r="AW27" s="103">
        <f t="shared" si="23"/>
        <v>3.15</v>
      </c>
      <c r="AX27" s="541">
        <v>9</v>
      </c>
      <c r="AY27" s="103">
        <f t="shared" si="24"/>
        <v>2.6999999999999997</v>
      </c>
      <c r="AZ27" s="454">
        <f t="shared" si="25"/>
        <v>9</v>
      </c>
      <c r="BA27" s="253">
        <v>9</v>
      </c>
      <c r="BB27" s="103">
        <f t="shared" si="26"/>
        <v>3.15</v>
      </c>
      <c r="BC27" s="104">
        <v>9</v>
      </c>
      <c r="BD27" s="103">
        <f t="shared" si="51"/>
        <v>3.15</v>
      </c>
      <c r="BE27" s="104">
        <v>9</v>
      </c>
      <c r="BF27" s="103">
        <f t="shared" si="27"/>
        <v>2.6999999999999997</v>
      </c>
      <c r="BG27" s="455">
        <f t="shared" si="28"/>
        <v>9</v>
      </c>
      <c r="BH27" s="540">
        <v>0</v>
      </c>
      <c r="BI27" s="103">
        <f t="shared" si="29"/>
        <v>0</v>
      </c>
      <c r="BJ27" s="540">
        <v>6.0000000000000009</v>
      </c>
      <c r="BK27" s="103">
        <f t="shared" si="30"/>
        <v>2.1</v>
      </c>
      <c r="BL27" s="540">
        <v>6</v>
      </c>
      <c r="BM27" s="103">
        <f t="shared" si="31"/>
        <v>1.7999999999999998</v>
      </c>
      <c r="BN27" s="456">
        <f t="shared" si="32"/>
        <v>3.9</v>
      </c>
      <c r="BO27" s="516">
        <v>9</v>
      </c>
      <c r="BP27" s="103">
        <f t="shared" si="33"/>
        <v>3.15</v>
      </c>
      <c r="BQ27" s="528">
        <v>8</v>
      </c>
      <c r="BR27" s="103">
        <f t="shared" si="34"/>
        <v>2.8</v>
      </c>
      <c r="BS27" s="530">
        <v>9</v>
      </c>
      <c r="BT27" s="103">
        <f t="shared" si="35"/>
        <v>2.6999999999999997</v>
      </c>
      <c r="BU27" s="457">
        <f t="shared" si="36"/>
        <v>8.6499999999999986</v>
      </c>
      <c r="BV27" s="105">
        <v>8</v>
      </c>
      <c r="BW27" s="103">
        <f t="shared" si="37"/>
        <v>2.8</v>
      </c>
      <c r="BX27" s="104">
        <v>8</v>
      </c>
      <c r="BY27" s="103">
        <f t="shared" si="38"/>
        <v>2.8</v>
      </c>
      <c r="BZ27" s="289">
        <v>8</v>
      </c>
      <c r="CA27" s="103">
        <f t="shared" si="39"/>
        <v>2.4</v>
      </c>
      <c r="CB27" s="458">
        <f t="shared" si="40"/>
        <v>8</v>
      </c>
      <c r="CC27" s="532">
        <v>7</v>
      </c>
      <c r="CD27" s="103">
        <f t="shared" si="41"/>
        <v>2.4499999999999997</v>
      </c>
      <c r="CE27" s="532">
        <v>7</v>
      </c>
      <c r="CF27" s="103">
        <f t="shared" si="42"/>
        <v>2.4499999999999997</v>
      </c>
      <c r="CG27" s="536">
        <v>10</v>
      </c>
      <c r="CH27" s="103">
        <f t="shared" si="43"/>
        <v>3</v>
      </c>
      <c r="CI27" s="459">
        <f t="shared" si="44"/>
        <v>7.8999999999999995</v>
      </c>
      <c r="CJ27" s="371">
        <v>9</v>
      </c>
      <c r="CK27" s="103">
        <f t="shared" si="45"/>
        <v>3.15</v>
      </c>
      <c r="CL27" s="104">
        <v>8</v>
      </c>
      <c r="CM27" s="103">
        <f t="shared" si="46"/>
        <v>2.8</v>
      </c>
      <c r="CN27" s="264">
        <v>9</v>
      </c>
      <c r="CO27" s="103">
        <f t="shared" si="47"/>
        <v>2.6999999999999997</v>
      </c>
      <c r="CP27" s="460">
        <f t="shared" si="48"/>
        <v>8.6499999999999986</v>
      </c>
      <c r="CQ27" s="261"/>
      <c r="CR27" s="262"/>
      <c r="CS27" s="263"/>
      <c r="CT27" s="261" t="s">
        <v>316</v>
      </c>
      <c r="CU27" s="261"/>
      <c r="CV27" s="262"/>
      <c r="CW27" s="263"/>
      <c r="CX27" s="261" t="s">
        <v>316</v>
      </c>
      <c r="CY27" s="261"/>
      <c r="CZ27" s="262"/>
      <c r="DA27" s="263"/>
      <c r="DB27" s="261" t="s">
        <v>315</v>
      </c>
      <c r="DC27" s="261"/>
      <c r="DD27" s="262"/>
      <c r="DE27" s="263"/>
      <c r="DF27" s="261" t="s">
        <v>316</v>
      </c>
      <c r="DG27" s="261"/>
      <c r="DH27" s="262"/>
      <c r="DI27" s="263"/>
      <c r="DJ27" s="261" t="s">
        <v>101</v>
      </c>
      <c r="DK27" s="390"/>
      <c r="DL27" s="421"/>
      <c r="DM27" s="421"/>
      <c r="DN27" s="421"/>
      <c r="DO27" s="419"/>
      <c r="DP27" s="374"/>
      <c r="DQ27" s="374"/>
      <c r="DR27" s="374"/>
      <c r="DS27" s="374"/>
      <c r="DT27" s="374"/>
      <c r="DU27" s="374"/>
      <c r="DV27" s="391"/>
    </row>
    <row r="28" spans="1:126" x14ac:dyDescent="0.25">
      <c r="A28" s="313">
        <v>21</v>
      </c>
      <c r="B28" s="511">
        <v>10138173</v>
      </c>
      <c r="C28" s="524" t="s">
        <v>337</v>
      </c>
      <c r="D28" s="370">
        <v>10</v>
      </c>
      <c r="E28" s="103">
        <f t="shared" si="49"/>
        <v>3.5</v>
      </c>
      <c r="F28" s="539">
        <v>9</v>
      </c>
      <c r="G28" s="103">
        <f t="shared" si="0"/>
        <v>3.15</v>
      </c>
      <c r="H28" s="260">
        <v>7</v>
      </c>
      <c r="I28" s="103">
        <f t="shared" si="1"/>
        <v>2.1</v>
      </c>
      <c r="J28" s="447">
        <f t="shared" si="2"/>
        <v>8.75</v>
      </c>
      <c r="K28" s="253">
        <v>6</v>
      </c>
      <c r="L28" s="103">
        <f t="shared" si="3"/>
        <v>2.0999999999999996</v>
      </c>
      <c r="M28" s="255">
        <v>8</v>
      </c>
      <c r="N28" s="103">
        <f t="shared" si="50"/>
        <v>2.8</v>
      </c>
      <c r="O28" s="257">
        <v>8</v>
      </c>
      <c r="P28" s="103">
        <f t="shared" si="4"/>
        <v>2.4</v>
      </c>
      <c r="Q28" s="448">
        <f t="shared" si="5"/>
        <v>7.2999999999999989</v>
      </c>
      <c r="R28" s="258">
        <v>10</v>
      </c>
      <c r="S28" s="103">
        <f t="shared" si="6"/>
        <v>3.5</v>
      </c>
      <c r="T28" s="259">
        <v>10</v>
      </c>
      <c r="U28" s="103">
        <f t="shared" si="7"/>
        <v>3.5</v>
      </c>
      <c r="V28" s="259">
        <v>9.1999999999999993</v>
      </c>
      <c r="W28" s="103">
        <f t="shared" si="8"/>
        <v>2.76</v>
      </c>
      <c r="X28" s="450">
        <f t="shared" si="9"/>
        <v>9.76</v>
      </c>
      <c r="Y28" s="538">
        <v>10</v>
      </c>
      <c r="Z28" s="103">
        <f t="shared" si="10"/>
        <v>3.5</v>
      </c>
      <c r="AA28" s="532">
        <v>9</v>
      </c>
      <c r="AB28" s="103">
        <f t="shared" si="11"/>
        <v>3.15</v>
      </c>
      <c r="AC28" s="260">
        <v>7.4</v>
      </c>
      <c r="AD28" s="103">
        <f t="shared" si="12"/>
        <v>2.2200000000000002</v>
      </c>
      <c r="AE28" s="451">
        <f t="shared" si="13"/>
        <v>8.870000000000001</v>
      </c>
      <c r="AF28" s="528">
        <v>8</v>
      </c>
      <c r="AG28" s="103">
        <f t="shared" si="14"/>
        <v>2.8</v>
      </c>
      <c r="AH28" s="528">
        <v>9</v>
      </c>
      <c r="AI28" s="103">
        <f t="shared" si="15"/>
        <v>3.15</v>
      </c>
      <c r="AJ28" s="533">
        <v>8</v>
      </c>
      <c r="AK28" s="103">
        <f t="shared" si="16"/>
        <v>2.4</v>
      </c>
      <c r="AL28" s="452">
        <f t="shared" si="17"/>
        <v>8.35</v>
      </c>
      <c r="AM28" s="253">
        <v>9</v>
      </c>
      <c r="AN28" s="103">
        <f t="shared" si="18"/>
        <v>3.15</v>
      </c>
      <c r="AO28" s="255">
        <v>8</v>
      </c>
      <c r="AP28" s="103">
        <f t="shared" si="19"/>
        <v>2.8</v>
      </c>
      <c r="AQ28" s="257">
        <v>10</v>
      </c>
      <c r="AR28" s="103">
        <f t="shared" si="20"/>
        <v>3</v>
      </c>
      <c r="AS28" s="453">
        <f t="shared" si="21"/>
        <v>8.9499999999999993</v>
      </c>
      <c r="AT28" s="541">
        <v>8</v>
      </c>
      <c r="AU28" s="103">
        <f t="shared" si="22"/>
        <v>2.8</v>
      </c>
      <c r="AV28" s="541">
        <v>10</v>
      </c>
      <c r="AW28" s="103">
        <f t="shared" si="23"/>
        <v>3.5</v>
      </c>
      <c r="AX28" s="541">
        <v>10</v>
      </c>
      <c r="AY28" s="103">
        <f t="shared" si="24"/>
        <v>3</v>
      </c>
      <c r="AZ28" s="454">
        <f t="shared" si="25"/>
        <v>9.3000000000000007</v>
      </c>
      <c r="BA28" s="253">
        <v>10</v>
      </c>
      <c r="BB28" s="103">
        <f t="shared" si="26"/>
        <v>3.5</v>
      </c>
      <c r="BC28" s="104">
        <v>10</v>
      </c>
      <c r="BD28" s="103">
        <f t="shared" si="51"/>
        <v>3.5</v>
      </c>
      <c r="BE28" s="104">
        <v>10</v>
      </c>
      <c r="BF28" s="103">
        <f t="shared" si="27"/>
        <v>3</v>
      </c>
      <c r="BG28" s="455">
        <f t="shared" si="28"/>
        <v>10</v>
      </c>
      <c r="BH28" s="540">
        <v>0</v>
      </c>
      <c r="BI28" s="103">
        <f t="shared" si="29"/>
        <v>0</v>
      </c>
      <c r="BJ28" s="540">
        <v>6.0000000000000009</v>
      </c>
      <c r="BK28" s="103">
        <f t="shared" si="30"/>
        <v>2.1</v>
      </c>
      <c r="BL28" s="540">
        <v>6</v>
      </c>
      <c r="BM28" s="103">
        <f t="shared" si="31"/>
        <v>1.7999999999999998</v>
      </c>
      <c r="BN28" s="456">
        <f t="shared" si="32"/>
        <v>3.9</v>
      </c>
      <c r="BO28" s="518">
        <v>9.3000000000000007</v>
      </c>
      <c r="BP28" s="103">
        <f t="shared" si="33"/>
        <v>3.2549999999999999</v>
      </c>
      <c r="BQ28" s="529">
        <v>8.6999999999999993</v>
      </c>
      <c r="BR28" s="103">
        <f t="shared" si="34"/>
        <v>3.0449999999999995</v>
      </c>
      <c r="BS28" s="531">
        <v>10</v>
      </c>
      <c r="BT28" s="103">
        <f t="shared" si="35"/>
        <v>3</v>
      </c>
      <c r="BU28" s="457">
        <f t="shared" si="36"/>
        <v>9.2999999999999989</v>
      </c>
      <c r="BV28" s="105">
        <v>8</v>
      </c>
      <c r="BW28" s="103">
        <f t="shared" si="37"/>
        <v>2.8</v>
      </c>
      <c r="BX28" s="104">
        <v>9</v>
      </c>
      <c r="BY28" s="103">
        <f t="shared" si="38"/>
        <v>3.15</v>
      </c>
      <c r="BZ28" s="289">
        <v>7</v>
      </c>
      <c r="CA28" s="103">
        <f t="shared" si="39"/>
        <v>2.1</v>
      </c>
      <c r="CB28" s="458">
        <f t="shared" si="40"/>
        <v>8.0499999999999989</v>
      </c>
      <c r="CC28" s="532">
        <v>10</v>
      </c>
      <c r="CD28" s="103">
        <f t="shared" si="41"/>
        <v>3.5</v>
      </c>
      <c r="CE28" s="532">
        <v>10</v>
      </c>
      <c r="CF28" s="103">
        <f t="shared" si="42"/>
        <v>3.5</v>
      </c>
      <c r="CG28" s="536">
        <v>10</v>
      </c>
      <c r="CH28" s="103">
        <f>SUM(CG28*30%)</f>
        <v>3</v>
      </c>
      <c r="CI28" s="459">
        <f t="shared" si="44"/>
        <v>10</v>
      </c>
      <c r="CJ28" s="371">
        <v>9</v>
      </c>
      <c r="CK28" s="103">
        <f t="shared" si="45"/>
        <v>3.15</v>
      </c>
      <c r="CL28" s="104">
        <v>10</v>
      </c>
      <c r="CM28" s="103">
        <f t="shared" si="46"/>
        <v>3.5</v>
      </c>
      <c r="CN28" s="264">
        <v>10</v>
      </c>
      <c r="CO28" s="103">
        <f t="shared" si="47"/>
        <v>3</v>
      </c>
      <c r="CP28" s="460">
        <f t="shared" si="48"/>
        <v>9.65</v>
      </c>
      <c r="CQ28" s="261"/>
      <c r="CR28" s="262"/>
      <c r="CS28" s="263"/>
      <c r="CT28" s="261" t="s">
        <v>101</v>
      </c>
      <c r="CU28" s="261"/>
      <c r="CV28" s="262"/>
      <c r="CW28" s="262"/>
      <c r="CX28" s="261" t="s">
        <v>101</v>
      </c>
      <c r="CY28" s="261"/>
      <c r="CZ28" s="262"/>
      <c r="DA28" s="262"/>
      <c r="DB28" s="261" t="s">
        <v>316</v>
      </c>
      <c r="DC28" s="261"/>
      <c r="DD28" s="262"/>
      <c r="DE28" s="262"/>
      <c r="DF28" s="261" t="s">
        <v>101</v>
      </c>
      <c r="DG28" s="261"/>
      <c r="DH28" s="262"/>
      <c r="DI28" s="262"/>
      <c r="DJ28" s="261" t="s">
        <v>101</v>
      </c>
      <c r="DK28" s="390"/>
      <c r="DL28" s="421"/>
      <c r="DM28" s="421"/>
      <c r="DN28" s="419"/>
      <c r="DO28" s="419"/>
      <c r="DP28" s="392"/>
      <c r="DQ28" s="374"/>
      <c r="DR28" s="374"/>
      <c r="DS28" s="374"/>
      <c r="DT28" s="374"/>
      <c r="DU28" s="374"/>
      <c r="DV28" s="391"/>
    </row>
    <row r="29" spans="1:126" x14ac:dyDescent="0.25">
      <c r="A29" s="313">
        <v>22</v>
      </c>
      <c r="B29" s="511">
        <v>10082115</v>
      </c>
      <c r="C29" s="524" t="s">
        <v>338</v>
      </c>
      <c r="D29" s="370">
        <v>10</v>
      </c>
      <c r="E29" s="103">
        <f t="shared" si="49"/>
        <v>3.5</v>
      </c>
      <c r="F29" s="539">
        <v>10</v>
      </c>
      <c r="G29" s="103">
        <f t="shared" si="0"/>
        <v>3.5</v>
      </c>
      <c r="H29" s="260">
        <v>7.5</v>
      </c>
      <c r="I29" s="103">
        <f t="shared" si="1"/>
        <v>2.25</v>
      </c>
      <c r="J29" s="447">
        <f t="shared" si="2"/>
        <v>9.25</v>
      </c>
      <c r="K29" s="253">
        <v>7</v>
      </c>
      <c r="L29" s="103">
        <f t="shared" si="3"/>
        <v>2.4499999999999997</v>
      </c>
      <c r="M29" s="255">
        <v>9</v>
      </c>
      <c r="N29" s="103">
        <f t="shared" si="50"/>
        <v>3.15</v>
      </c>
      <c r="O29" s="257">
        <v>8</v>
      </c>
      <c r="P29" s="103">
        <f t="shared" si="4"/>
        <v>2.4</v>
      </c>
      <c r="Q29" s="448">
        <f t="shared" si="5"/>
        <v>8</v>
      </c>
      <c r="R29" s="258">
        <v>10</v>
      </c>
      <c r="S29" s="103">
        <f t="shared" si="6"/>
        <v>3.5</v>
      </c>
      <c r="T29" s="259">
        <v>10</v>
      </c>
      <c r="U29" s="103">
        <f t="shared" si="7"/>
        <v>3.5</v>
      </c>
      <c r="V29" s="259">
        <v>10</v>
      </c>
      <c r="W29" s="103">
        <f t="shared" si="8"/>
        <v>3</v>
      </c>
      <c r="X29" s="450">
        <f t="shared" si="9"/>
        <v>10</v>
      </c>
      <c r="Y29" s="538">
        <v>10</v>
      </c>
      <c r="Z29" s="103">
        <f t="shared" si="10"/>
        <v>3.5</v>
      </c>
      <c r="AA29" s="532">
        <v>10</v>
      </c>
      <c r="AB29" s="103">
        <f t="shared" si="11"/>
        <v>3.5</v>
      </c>
      <c r="AC29" s="260">
        <v>7</v>
      </c>
      <c r="AD29" s="103">
        <f t="shared" si="12"/>
        <v>2.1</v>
      </c>
      <c r="AE29" s="451">
        <f t="shared" si="13"/>
        <v>9.1</v>
      </c>
      <c r="AF29" s="528">
        <v>9.5</v>
      </c>
      <c r="AG29" s="103">
        <f t="shared" si="14"/>
        <v>3.3249999999999997</v>
      </c>
      <c r="AH29" s="528">
        <v>9.2857142857142865</v>
      </c>
      <c r="AI29" s="103">
        <f t="shared" si="15"/>
        <v>3.25</v>
      </c>
      <c r="AJ29" s="533">
        <v>10</v>
      </c>
      <c r="AK29" s="103">
        <f t="shared" si="16"/>
        <v>3</v>
      </c>
      <c r="AL29" s="452">
        <f t="shared" si="17"/>
        <v>9.5749999999999993</v>
      </c>
      <c r="AM29" s="253">
        <v>9</v>
      </c>
      <c r="AN29" s="103">
        <f t="shared" si="18"/>
        <v>3.15</v>
      </c>
      <c r="AO29" s="255">
        <v>6</v>
      </c>
      <c r="AP29" s="103">
        <f t="shared" si="19"/>
        <v>2.0999999999999996</v>
      </c>
      <c r="AQ29" s="257">
        <v>8</v>
      </c>
      <c r="AR29" s="103">
        <f t="shared" si="20"/>
        <v>2.4</v>
      </c>
      <c r="AS29" s="453">
        <f t="shared" si="21"/>
        <v>7.65</v>
      </c>
      <c r="AT29" s="541">
        <v>8.75</v>
      </c>
      <c r="AU29" s="103">
        <f t="shared" si="22"/>
        <v>3.0625</v>
      </c>
      <c r="AV29" s="541">
        <v>10</v>
      </c>
      <c r="AW29" s="103">
        <f t="shared" si="23"/>
        <v>3.5</v>
      </c>
      <c r="AX29" s="541">
        <v>10</v>
      </c>
      <c r="AY29" s="103">
        <f t="shared" si="24"/>
        <v>3</v>
      </c>
      <c r="AZ29" s="454">
        <f t="shared" si="25"/>
        <v>9.5625</v>
      </c>
      <c r="BA29" s="253">
        <v>10</v>
      </c>
      <c r="BB29" s="103">
        <f t="shared" si="26"/>
        <v>3.5</v>
      </c>
      <c r="BC29" s="104">
        <v>10</v>
      </c>
      <c r="BD29" s="103">
        <f t="shared" si="51"/>
        <v>3.5</v>
      </c>
      <c r="BE29" s="104">
        <v>10</v>
      </c>
      <c r="BF29" s="103">
        <f t="shared" si="27"/>
        <v>3</v>
      </c>
      <c r="BG29" s="455">
        <f t="shared" si="28"/>
        <v>10</v>
      </c>
      <c r="BH29" s="540">
        <v>7</v>
      </c>
      <c r="BI29" s="103">
        <f t="shared" si="29"/>
        <v>2.4499999999999997</v>
      </c>
      <c r="BJ29" s="540">
        <v>8</v>
      </c>
      <c r="BK29" s="103">
        <f t="shared" si="30"/>
        <v>2.8</v>
      </c>
      <c r="BL29" s="540">
        <v>8</v>
      </c>
      <c r="BM29" s="103">
        <f t="shared" si="31"/>
        <v>2.4</v>
      </c>
      <c r="BN29" s="456">
        <f t="shared" si="32"/>
        <v>7.65</v>
      </c>
      <c r="BO29" s="516">
        <v>9.3000000000000007</v>
      </c>
      <c r="BP29" s="103">
        <f t="shared" si="33"/>
        <v>3.2549999999999999</v>
      </c>
      <c r="BQ29" s="528">
        <v>8.6999999999999993</v>
      </c>
      <c r="BR29" s="103">
        <f t="shared" si="34"/>
        <v>3.0449999999999995</v>
      </c>
      <c r="BS29" s="530">
        <v>10</v>
      </c>
      <c r="BT29" s="103">
        <f t="shared" si="35"/>
        <v>3</v>
      </c>
      <c r="BU29" s="457">
        <f t="shared" si="36"/>
        <v>9.2999999999999989</v>
      </c>
      <c r="BV29" s="105">
        <v>10</v>
      </c>
      <c r="BW29" s="103">
        <f t="shared" si="37"/>
        <v>3.5</v>
      </c>
      <c r="BX29" s="104">
        <v>10</v>
      </c>
      <c r="BY29" s="103">
        <f t="shared" si="38"/>
        <v>3.5</v>
      </c>
      <c r="BZ29" s="289">
        <v>10</v>
      </c>
      <c r="CA29" s="103">
        <f t="shared" si="39"/>
        <v>3</v>
      </c>
      <c r="CB29" s="458">
        <f t="shared" si="40"/>
        <v>10</v>
      </c>
      <c r="CC29" s="532">
        <v>10</v>
      </c>
      <c r="CD29" s="103">
        <f t="shared" si="41"/>
        <v>3.5</v>
      </c>
      <c r="CE29" s="532">
        <v>10</v>
      </c>
      <c r="CF29" s="103">
        <f t="shared" si="42"/>
        <v>3.5</v>
      </c>
      <c r="CG29" s="536">
        <v>10</v>
      </c>
      <c r="CH29" s="103">
        <f t="shared" si="43"/>
        <v>3</v>
      </c>
      <c r="CI29" s="459">
        <f t="shared" si="44"/>
        <v>10</v>
      </c>
      <c r="CJ29" s="371">
        <v>9</v>
      </c>
      <c r="CK29" s="103">
        <f t="shared" si="45"/>
        <v>3.15</v>
      </c>
      <c r="CL29" s="104">
        <v>10</v>
      </c>
      <c r="CM29" s="103">
        <f t="shared" si="46"/>
        <v>3.5</v>
      </c>
      <c r="CN29" s="264">
        <v>9</v>
      </c>
      <c r="CO29" s="103">
        <f t="shared" si="47"/>
        <v>2.6999999999999997</v>
      </c>
      <c r="CP29" s="460">
        <f t="shared" si="48"/>
        <v>9.35</v>
      </c>
      <c r="CQ29" s="261"/>
      <c r="CR29" s="262"/>
      <c r="CS29" s="263"/>
      <c r="CT29" s="261" t="s">
        <v>101</v>
      </c>
      <c r="CU29" s="261"/>
      <c r="CV29" s="262"/>
      <c r="CW29" s="262"/>
      <c r="CX29" s="261" t="s">
        <v>101</v>
      </c>
      <c r="CY29" s="261"/>
      <c r="CZ29" s="262"/>
      <c r="DA29" s="262"/>
      <c r="DB29" s="261" t="s">
        <v>101</v>
      </c>
      <c r="DC29" s="261"/>
      <c r="DD29" s="262"/>
      <c r="DE29" s="262"/>
      <c r="DF29" s="261" t="s">
        <v>101</v>
      </c>
      <c r="DG29" s="261"/>
      <c r="DH29" s="262"/>
      <c r="DI29" s="262"/>
      <c r="DJ29" s="261" t="s">
        <v>101</v>
      </c>
      <c r="DK29" s="390"/>
      <c r="DL29" s="421"/>
      <c r="DM29" s="421"/>
      <c r="DN29" s="419"/>
      <c r="DO29" s="419"/>
      <c r="DP29" s="374"/>
      <c r="DQ29" s="374"/>
      <c r="DR29" s="374"/>
      <c r="DS29" s="374"/>
      <c r="DT29" s="374"/>
      <c r="DU29" s="374"/>
      <c r="DV29" s="391"/>
    </row>
    <row r="30" spans="1:126" x14ac:dyDescent="0.25">
      <c r="A30" s="313">
        <v>23</v>
      </c>
      <c r="B30" s="511">
        <v>10366970</v>
      </c>
      <c r="C30" s="524" t="s">
        <v>339</v>
      </c>
      <c r="D30" s="370">
        <v>10</v>
      </c>
      <c r="E30" s="103">
        <f t="shared" si="49"/>
        <v>3.5</v>
      </c>
      <c r="F30" s="539">
        <v>9</v>
      </c>
      <c r="G30" s="103">
        <f t="shared" si="0"/>
        <v>3.15</v>
      </c>
      <c r="H30" s="260">
        <v>10</v>
      </c>
      <c r="I30" s="103">
        <f t="shared" si="1"/>
        <v>3</v>
      </c>
      <c r="J30" s="447">
        <f t="shared" si="2"/>
        <v>9.65</v>
      </c>
      <c r="K30" s="253">
        <v>7</v>
      </c>
      <c r="L30" s="103">
        <f t="shared" si="3"/>
        <v>2.4499999999999997</v>
      </c>
      <c r="M30" s="255">
        <v>7</v>
      </c>
      <c r="N30" s="103">
        <f t="shared" si="50"/>
        <v>2.4499999999999997</v>
      </c>
      <c r="O30" s="257">
        <v>6</v>
      </c>
      <c r="P30" s="103">
        <f t="shared" si="4"/>
        <v>1.7999999999999998</v>
      </c>
      <c r="Q30" s="448">
        <f t="shared" si="5"/>
        <v>6.6999999999999993</v>
      </c>
      <c r="R30" s="258">
        <v>10</v>
      </c>
      <c r="S30" s="103">
        <f t="shared" si="6"/>
        <v>3.5</v>
      </c>
      <c r="T30" s="259">
        <v>10</v>
      </c>
      <c r="U30" s="103">
        <f t="shared" si="7"/>
        <v>3.5</v>
      </c>
      <c r="V30" s="259">
        <v>7</v>
      </c>
      <c r="W30" s="103">
        <f t="shared" si="8"/>
        <v>2.1</v>
      </c>
      <c r="X30" s="450">
        <f t="shared" si="9"/>
        <v>9.1</v>
      </c>
      <c r="Y30" s="538">
        <v>10</v>
      </c>
      <c r="Z30" s="103">
        <f t="shared" si="10"/>
        <v>3.5</v>
      </c>
      <c r="AA30" s="532">
        <v>10</v>
      </c>
      <c r="AB30" s="103">
        <f t="shared" si="11"/>
        <v>3.5</v>
      </c>
      <c r="AC30" s="260">
        <v>4</v>
      </c>
      <c r="AD30" s="103">
        <f t="shared" si="12"/>
        <v>1.2</v>
      </c>
      <c r="AE30" s="451">
        <f t="shared" si="13"/>
        <v>8.1999999999999993</v>
      </c>
      <c r="AF30" s="528">
        <v>9</v>
      </c>
      <c r="AG30" s="103">
        <f t="shared" si="14"/>
        <v>3.15</v>
      </c>
      <c r="AH30" s="528">
        <v>10</v>
      </c>
      <c r="AI30" s="103">
        <f t="shared" si="15"/>
        <v>3.5</v>
      </c>
      <c r="AJ30" s="533">
        <v>9</v>
      </c>
      <c r="AK30" s="103">
        <f t="shared" si="16"/>
        <v>2.6999999999999997</v>
      </c>
      <c r="AL30" s="452">
        <f t="shared" si="17"/>
        <v>9.35</v>
      </c>
      <c r="AM30" s="253">
        <v>8</v>
      </c>
      <c r="AN30" s="103">
        <f t="shared" si="18"/>
        <v>2.8</v>
      </c>
      <c r="AO30" s="255">
        <v>9</v>
      </c>
      <c r="AP30" s="103">
        <f t="shared" si="19"/>
        <v>3.15</v>
      </c>
      <c r="AQ30" s="257">
        <v>6</v>
      </c>
      <c r="AR30" s="103">
        <f t="shared" si="20"/>
        <v>1.7999999999999998</v>
      </c>
      <c r="AS30" s="453">
        <f t="shared" si="21"/>
        <v>7.7499999999999991</v>
      </c>
      <c r="AT30" s="541">
        <v>10</v>
      </c>
      <c r="AU30" s="103">
        <f t="shared" si="22"/>
        <v>3.5</v>
      </c>
      <c r="AV30" s="541">
        <v>8</v>
      </c>
      <c r="AW30" s="103">
        <f t="shared" si="23"/>
        <v>2.8</v>
      </c>
      <c r="AX30" s="541">
        <v>9</v>
      </c>
      <c r="AY30" s="103">
        <f t="shared" si="24"/>
        <v>2.6999999999999997</v>
      </c>
      <c r="AZ30" s="454">
        <f t="shared" si="25"/>
        <v>9</v>
      </c>
      <c r="BA30" s="253">
        <v>9</v>
      </c>
      <c r="BB30" s="103">
        <f t="shared" si="26"/>
        <v>3.15</v>
      </c>
      <c r="BC30" s="104">
        <v>8</v>
      </c>
      <c r="BD30" s="103">
        <f t="shared" si="51"/>
        <v>2.8</v>
      </c>
      <c r="BE30" s="104">
        <v>8</v>
      </c>
      <c r="BF30" s="103">
        <f t="shared" si="27"/>
        <v>2.4</v>
      </c>
      <c r="BG30" s="455">
        <f t="shared" si="28"/>
        <v>8.35</v>
      </c>
      <c r="BH30" s="540">
        <v>9</v>
      </c>
      <c r="BI30" s="103">
        <f t="shared" si="29"/>
        <v>3.15</v>
      </c>
      <c r="BJ30" s="540">
        <v>7.0000000000000009</v>
      </c>
      <c r="BK30" s="103">
        <f t="shared" si="30"/>
        <v>2.4500000000000002</v>
      </c>
      <c r="BL30" s="540">
        <v>7</v>
      </c>
      <c r="BM30" s="103">
        <f t="shared" si="31"/>
        <v>2.1</v>
      </c>
      <c r="BN30" s="456">
        <f t="shared" si="32"/>
        <v>7.6999999999999993</v>
      </c>
      <c r="BO30" s="516">
        <v>9.3000000000000007</v>
      </c>
      <c r="BP30" s="103">
        <f t="shared" si="33"/>
        <v>3.2549999999999999</v>
      </c>
      <c r="BQ30" s="528">
        <v>8</v>
      </c>
      <c r="BR30" s="103">
        <f t="shared" si="34"/>
        <v>2.8</v>
      </c>
      <c r="BS30" s="530">
        <v>10</v>
      </c>
      <c r="BT30" s="103">
        <f t="shared" si="35"/>
        <v>3</v>
      </c>
      <c r="BU30" s="457">
        <f t="shared" si="36"/>
        <v>9.0549999999999997</v>
      </c>
      <c r="BV30" s="105">
        <v>8</v>
      </c>
      <c r="BW30" s="103">
        <f t="shared" si="37"/>
        <v>2.8</v>
      </c>
      <c r="BX30" s="104">
        <v>8</v>
      </c>
      <c r="BY30" s="103">
        <f t="shared" si="38"/>
        <v>2.8</v>
      </c>
      <c r="BZ30" s="289">
        <v>7.5</v>
      </c>
      <c r="CA30" s="103">
        <f t="shared" si="39"/>
        <v>2.25</v>
      </c>
      <c r="CB30" s="458">
        <f t="shared" si="40"/>
        <v>7.85</v>
      </c>
      <c r="CC30" s="532">
        <v>10</v>
      </c>
      <c r="CD30" s="103">
        <f t="shared" si="41"/>
        <v>3.5</v>
      </c>
      <c r="CE30" s="532">
        <v>10</v>
      </c>
      <c r="CF30" s="103">
        <f t="shared" si="42"/>
        <v>3.5</v>
      </c>
      <c r="CG30" s="536">
        <v>9</v>
      </c>
      <c r="CH30" s="103">
        <f t="shared" si="43"/>
        <v>2.6999999999999997</v>
      </c>
      <c r="CI30" s="459">
        <f t="shared" si="44"/>
        <v>9.6999999999999993</v>
      </c>
      <c r="CJ30" s="371">
        <v>7</v>
      </c>
      <c r="CK30" s="103">
        <f t="shared" si="45"/>
        <v>2.4499999999999997</v>
      </c>
      <c r="CL30" s="104">
        <v>6</v>
      </c>
      <c r="CM30" s="103">
        <f t="shared" si="46"/>
        <v>2.0999999999999996</v>
      </c>
      <c r="CN30" s="264">
        <v>7</v>
      </c>
      <c r="CO30" s="103">
        <f t="shared" si="47"/>
        <v>2.1</v>
      </c>
      <c r="CP30" s="460">
        <f t="shared" si="48"/>
        <v>6.6499999999999986</v>
      </c>
      <c r="CQ30" s="261"/>
      <c r="CR30" s="262"/>
      <c r="CS30" s="263"/>
      <c r="CT30" s="261" t="s">
        <v>316</v>
      </c>
      <c r="CU30" s="261"/>
      <c r="CV30" s="262"/>
      <c r="CW30" s="262"/>
      <c r="CX30" s="261" t="s">
        <v>101</v>
      </c>
      <c r="CY30" s="261"/>
      <c r="CZ30" s="262"/>
      <c r="DA30" s="262"/>
      <c r="DB30" s="261" t="s">
        <v>315</v>
      </c>
      <c r="DC30" s="261"/>
      <c r="DD30" s="262"/>
      <c r="DE30" s="262"/>
      <c r="DF30" s="261" t="s">
        <v>316</v>
      </c>
      <c r="DG30" s="261"/>
      <c r="DH30" s="262"/>
      <c r="DI30" s="262"/>
      <c r="DJ30" s="261" t="s">
        <v>316</v>
      </c>
      <c r="DK30" s="106"/>
      <c r="DL30" s="421"/>
      <c r="DM30" s="421"/>
      <c r="DN30" s="415"/>
      <c r="DO30" s="374"/>
      <c r="DP30" s="374"/>
      <c r="DQ30" s="374"/>
      <c r="DR30" s="374"/>
      <c r="DS30" s="374"/>
      <c r="DT30" s="374"/>
      <c r="DU30" s="374"/>
      <c r="DV30" s="391"/>
    </row>
    <row r="31" spans="1:126" x14ac:dyDescent="0.25">
      <c r="A31" s="313">
        <v>24</v>
      </c>
      <c r="B31" s="511">
        <v>10033433</v>
      </c>
      <c r="C31" s="524" t="s">
        <v>340</v>
      </c>
      <c r="D31" s="370">
        <v>10</v>
      </c>
      <c r="E31" s="268">
        <f t="shared" si="49"/>
        <v>3.5</v>
      </c>
      <c r="F31" s="539">
        <v>9</v>
      </c>
      <c r="G31" s="268">
        <f t="shared" si="0"/>
        <v>3.15</v>
      </c>
      <c r="H31" s="260">
        <v>7</v>
      </c>
      <c r="I31" s="268">
        <f t="shared" si="1"/>
        <v>2.1</v>
      </c>
      <c r="J31" s="447">
        <f t="shared" si="2"/>
        <v>8.75</v>
      </c>
      <c r="K31" s="253">
        <v>6</v>
      </c>
      <c r="L31" s="268">
        <f t="shared" si="3"/>
        <v>2.0999999999999996</v>
      </c>
      <c r="M31" s="255">
        <v>6</v>
      </c>
      <c r="N31" s="268">
        <f t="shared" si="50"/>
        <v>2.0999999999999996</v>
      </c>
      <c r="O31" s="257">
        <v>7</v>
      </c>
      <c r="P31" s="268">
        <f t="shared" si="4"/>
        <v>2.1</v>
      </c>
      <c r="Q31" s="448">
        <f t="shared" si="5"/>
        <v>6.2999999999999989</v>
      </c>
      <c r="R31" s="258">
        <v>10</v>
      </c>
      <c r="S31" s="268">
        <f t="shared" si="6"/>
        <v>3.5</v>
      </c>
      <c r="T31" s="259">
        <v>9</v>
      </c>
      <c r="U31" s="268">
        <f t="shared" si="7"/>
        <v>3.15</v>
      </c>
      <c r="V31" s="259">
        <v>6.4</v>
      </c>
      <c r="W31" s="268">
        <f t="shared" si="8"/>
        <v>1.92</v>
      </c>
      <c r="X31" s="450">
        <f t="shared" si="9"/>
        <v>8.57</v>
      </c>
      <c r="Y31" s="538">
        <v>10</v>
      </c>
      <c r="Z31" s="268">
        <f t="shared" si="10"/>
        <v>3.5</v>
      </c>
      <c r="AA31" s="532">
        <v>10</v>
      </c>
      <c r="AB31" s="268">
        <f t="shared" si="11"/>
        <v>3.5</v>
      </c>
      <c r="AC31" s="260">
        <v>4</v>
      </c>
      <c r="AD31" s="268">
        <f t="shared" si="12"/>
        <v>1.2</v>
      </c>
      <c r="AE31" s="451">
        <f t="shared" si="13"/>
        <v>8.1999999999999993</v>
      </c>
      <c r="AF31" s="528">
        <v>8.75</v>
      </c>
      <c r="AG31" s="268">
        <f t="shared" si="14"/>
        <v>3.0625</v>
      </c>
      <c r="AH31" s="528">
        <v>9</v>
      </c>
      <c r="AI31" s="268">
        <f t="shared" si="15"/>
        <v>3.15</v>
      </c>
      <c r="AJ31" s="533">
        <v>9</v>
      </c>
      <c r="AK31" s="268">
        <f t="shared" si="16"/>
        <v>2.6999999999999997</v>
      </c>
      <c r="AL31" s="452">
        <f t="shared" si="17"/>
        <v>8.9124999999999996</v>
      </c>
      <c r="AM31" s="253">
        <v>8</v>
      </c>
      <c r="AN31" s="268">
        <f t="shared" si="18"/>
        <v>2.8</v>
      </c>
      <c r="AO31" s="255">
        <v>8</v>
      </c>
      <c r="AP31" s="268">
        <f t="shared" si="19"/>
        <v>2.8</v>
      </c>
      <c r="AQ31" s="257">
        <v>7</v>
      </c>
      <c r="AR31" s="268">
        <f t="shared" si="20"/>
        <v>2.1</v>
      </c>
      <c r="AS31" s="453">
        <f t="shared" si="21"/>
        <v>7.6999999999999993</v>
      </c>
      <c r="AT31" s="541">
        <v>10</v>
      </c>
      <c r="AU31" s="268">
        <f t="shared" si="22"/>
        <v>3.5</v>
      </c>
      <c r="AV31" s="541">
        <v>10</v>
      </c>
      <c r="AW31" s="268">
        <f t="shared" si="23"/>
        <v>3.5</v>
      </c>
      <c r="AX31" s="541">
        <v>10</v>
      </c>
      <c r="AY31" s="268">
        <f t="shared" si="24"/>
        <v>3</v>
      </c>
      <c r="AZ31" s="454">
        <f t="shared" si="25"/>
        <v>10</v>
      </c>
      <c r="BA31" s="253">
        <v>8</v>
      </c>
      <c r="BB31" s="268">
        <f t="shared" si="26"/>
        <v>2.8</v>
      </c>
      <c r="BC31" s="269">
        <v>10</v>
      </c>
      <c r="BD31" s="268">
        <f t="shared" si="51"/>
        <v>3.5</v>
      </c>
      <c r="BE31" s="104">
        <v>10</v>
      </c>
      <c r="BF31" s="268">
        <f t="shared" si="27"/>
        <v>3</v>
      </c>
      <c r="BG31" s="455">
        <f t="shared" si="28"/>
        <v>9.3000000000000007</v>
      </c>
      <c r="BH31" s="540">
        <v>6</v>
      </c>
      <c r="BI31" s="268">
        <f t="shared" si="29"/>
        <v>2.0999999999999996</v>
      </c>
      <c r="BJ31" s="540">
        <v>6.7142857142857153</v>
      </c>
      <c r="BK31" s="268">
        <f t="shared" si="30"/>
        <v>2.35</v>
      </c>
      <c r="BL31" s="540">
        <v>7</v>
      </c>
      <c r="BM31" s="268">
        <f t="shared" si="31"/>
        <v>2.1</v>
      </c>
      <c r="BN31" s="456">
        <f t="shared" si="32"/>
        <v>6.5499999999999989</v>
      </c>
      <c r="BO31" s="516">
        <v>9.3000000000000007</v>
      </c>
      <c r="BP31" s="268">
        <f t="shared" si="33"/>
        <v>3.2549999999999999</v>
      </c>
      <c r="BQ31" s="528">
        <v>8</v>
      </c>
      <c r="BR31" s="268">
        <f t="shared" si="34"/>
        <v>2.8</v>
      </c>
      <c r="BS31" s="530">
        <v>10</v>
      </c>
      <c r="BT31" s="268">
        <f t="shared" si="35"/>
        <v>3</v>
      </c>
      <c r="BU31" s="457">
        <f t="shared" si="36"/>
        <v>9.0549999999999997</v>
      </c>
      <c r="BV31" s="267">
        <v>8</v>
      </c>
      <c r="BW31" s="268">
        <f t="shared" si="37"/>
        <v>2.8</v>
      </c>
      <c r="BX31" s="269">
        <v>8</v>
      </c>
      <c r="BY31" s="268">
        <f t="shared" si="38"/>
        <v>2.8</v>
      </c>
      <c r="BZ31" s="105">
        <v>7</v>
      </c>
      <c r="CA31" s="268">
        <f t="shared" si="39"/>
        <v>2.1</v>
      </c>
      <c r="CB31" s="458">
        <f t="shared" si="40"/>
        <v>7.6999999999999993</v>
      </c>
      <c r="CC31" s="532">
        <v>10</v>
      </c>
      <c r="CD31" s="268">
        <f t="shared" si="41"/>
        <v>3.5</v>
      </c>
      <c r="CE31" s="532">
        <v>8</v>
      </c>
      <c r="CF31" s="268">
        <f t="shared" si="42"/>
        <v>2.8</v>
      </c>
      <c r="CG31" s="536">
        <v>10</v>
      </c>
      <c r="CH31" s="268">
        <f t="shared" si="43"/>
        <v>3</v>
      </c>
      <c r="CI31" s="459">
        <f t="shared" si="44"/>
        <v>9.3000000000000007</v>
      </c>
      <c r="CJ31" s="371">
        <v>9</v>
      </c>
      <c r="CK31" s="268">
        <f t="shared" si="45"/>
        <v>3.15</v>
      </c>
      <c r="CL31" s="269">
        <v>8</v>
      </c>
      <c r="CM31" s="268">
        <f t="shared" si="46"/>
        <v>2.8</v>
      </c>
      <c r="CN31" s="104">
        <v>9</v>
      </c>
      <c r="CO31" s="268">
        <f t="shared" si="47"/>
        <v>2.6999999999999997</v>
      </c>
      <c r="CP31" s="460">
        <f t="shared" si="48"/>
        <v>8.6499999999999986</v>
      </c>
      <c r="CQ31" s="261"/>
      <c r="CR31" s="262"/>
      <c r="CS31" s="263"/>
      <c r="CT31" s="261" t="s">
        <v>101</v>
      </c>
      <c r="CU31" s="261"/>
      <c r="CV31" s="262"/>
      <c r="CW31" s="262"/>
      <c r="CX31" s="261" t="s">
        <v>101</v>
      </c>
      <c r="CY31" s="261"/>
      <c r="CZ31" s="262"/>
      <c r="DA31" s="262"/>
      <c r="DB31" s="261" t="s">
        <v>315</v>
      </c>
      <c r="DC31" s="261"/>
      <c r="DD31" s="262"/>
      <c r="DE31" s="262"/>
      <c r="DF31" s="261" t="s">
        <v>316</v>
      </c>
      <c r="DG31" s="261"/>
      <c r="DH31" s="262"/>
      <c r="DI31" s="262"/>
      <c r="DJ31" s="261" t="s">
        <v>101</v>
      </c>
      <c r="DK31" s="390"/>
      <c r="DL31" s="421"/>
      <c r="DM31" s="421"/>
      <c r="DN31" s="421"/>
      <c r="DO31" s="419"/>
      <c r="DP31" s="374"/>
      <c r="DQ31" s="374"/>
      <c r="DR31" s="374"/>
      <c r="DS31" s="374"/>
      <c r="DT31" s="374"/>
      <c r="DU31" s="374"/>
      <c r="DV31" s="391"/>
    </row>
    <row r="32" spans="1:126" x14ac:dyDescent="0.25">
      <c r="A32" s="313">
        <v>25</v>
      </c>
      <c r="B32" s="511">
        <v>10397933</v>
      </c>
      <c r="C32" s="524" t="s">
        <v>341</v>
      </c>
      <c r="D32" s="370">
        <v>10</v>
      </c>
      <c r="E32" s="103">
        <f t="shared" si="49"/>
        <v>3.5</v>
      </c>
      <c r="F32" s="539">
        <v>8.5</v>
      </c>
      <c r="G32" s="103">
        <f t="shared" si="0"/>
        <v>2.9749999999999996</v>
      </c>
      <c r="H32" s="260">
        <v>7</v>
      </c>
      <c r="I32" s="103">
        <f t="shared" si="1"/>
        <v>2.1</v>
      </c>
      <c r="J32" s="447">
        <f t="shared" si="2"/>
        <v>8.5749999999999993</v>
      </c>
      <c r="K32" s="253">
        <v>8</v>
      </c>
      <c r="L32" s="103">
        <f t="shared" si="3"/>
        <v>2.8</v>
      </c>
      <c r="M32" s="255">
        <v>6</v>
      </c>
      <c r="N32" s="103">
        <f t="shared" si="50"/>
        <v>2.0999999999999996</v>
      </c>
      <c r="O32" s="257">
        <v>6</v>
      </c>
      <c r="P32" s="103">
        <f t="shared" si="4"/>
        <v>1.7999999999999998</v>
      </c>
      <c r="Q32" s="448">
        <f t="shared" si="5"/>
        <v>6.6999999999999993</v>
      </c>
      <c r="R32" s="258">
        <v>10</v>
      </c>
      <c r="S32" s="103">
        <f t="shared" si="6"/>
        <v>3.5</v>
      </c>
      <c r="T32" s="259">
        <v>10</v>
      </c>
      <c r="U32" s="103">
        <f t="shared" si="7"/>
        <v>3.5</v>
      </c>
      <c r="V32" s="259">
        <v>5</v>
      </c>
      <c r="W32" s="103">
        <f t="shared" si="8"/>
        <v>1.5</v>
      </c>
      <c r="X32" s="450">
        <f t="shared" si="9"/>
        <v>8.5</v>
      </c>
      <c r="Y32" s="538">
        <v>10</v>
      </c>
      <c r="Z32" s="103">
        <f t="shared" si="10"/>
        <v>3.5</v>
      </c>
      <c r="AA32" s="532">
        <v>10</v>
      </c>
      <c r="AB32" s="103">
        <f t="shared" si="11"/>
        <v>3.5</v>
      </c>
      <c r="AC32" s="260">
        <v>8</v>
      </c>
      <c r="AD32" s="103">
        <f t="shared" si="12"/>
        <v>2.4</v>
      </c>
      <c r="AE32" s="451">
        <f t="shared" si="13"/>
        <v>9.4</v>
      </c>
      <c r="AF32" s="528">
        <v>10</v>
      </c>
      <c r="AG32" s="103">
        <f t="shared" si="14"/>
        <v>3.5</v>
      </c>
      <c r="AH32" s="528">
        <v>10</v>
      </c>
      <c r="AI32" s="103">
        <f t="shared" si="15"/>
        <v>3.5</v>
      </c>
      <c r="AJ32" s="533">
        <v>7</v>
      </c>
      <c r="AK32" s="103">
        <f t="shared" si="16"/>
        <v>2.1</v>
      </c>
      <c r="AL32" s="452">
        <f t="shared" si="17"/>
        <v>9.1</v>
      </c>
      <c r="AM32" s="253">
        <v>8</v>
      </c>
      <c r="AN32" s="103">
        <f t="shared" si="18"/>
        <v>2.8</v>
      </c>
      <c r="AO32" s="255">
        <v>9</v>
      </c>
      <c r="AP32" s="268">
        <f t="shared" si="19"/>
        <v>3.15</v>
      </c>
      <c r="AQ32" s="257">
        <v>9</v>
      </c>
      <c r="AR32" s="103">
        <f t="shared" si="20"/>
        <v>2.6999999999999997</v>
      </c>
      <c r="AS32" s="453">
        <f t="shared" si="21"/>
        <v>8.6499999999999986</v>
      </c>
      <c r="AT32" s="541">
        <v>9.25</v>
      </c>
      <c r="AU32" s="103">
        <f t="shared" si="22"/>
        <v>3.2374999999999998</v>
      </c>
      <c r="AV32" s="541">
        <v>10</v>
      </c>
      <c r="AW32" s="103">
        <f t="shared" si="23"/>
        <v>3.5</v>
      </c>
      <c r="AX32" s="541">
        <v>10</v>
      </c>
      <c r="AY32" s="103">
        <f t="shared" si="24"/>
        <v>3</v>
      </c>
      <c r="AZ32" s="454">
        <f t="shared" si="25"/>
        <v>9.7375000000000007</v>
      </c>
      <c r="BA32" s="253">
        <v>10</v>
      </c>
      <c r="BB32" s="103">
        <f t="shared" si="26"/>
        <v>3.5</v>
      </c>
      <c r="BC32" s="104">
        <v>10</v>
      </c>
      <c r="BD32" s="103">
        <f t="shared" si="51"/>
        <v>3.5</v>
      </c>
      <c r="BE32" s="104">
        <v>10</v>
      </c>
      <c r="BF32" s="103">
        <f t="shared" si="27"/>
        <v>3</v>
      </c>
      <c r="BG32" s="455">
        <f t="shared" si="28"/>
        <v>10</v>
      </c>
      <c r="BH32" s="540">
        <v>6</v>
      </c>
      <c r="BI32" s="103">
        <f t="shared" si="29"/>
        <v>2.0999999999999996</v>
      </c>
      <c r="BJ32" s="540">
        <v>7.0000000000000009</v>
      </c>
      <c r="BK32" s="103">
        <f t="shared" si="30"/>
        <v>2.4500000000000002</v>
      </c>
      <c r="BL32" s="540">
        <v>7</v>
      </c>
      <c r="BM32" s="103">
        <f t="shared" si="31"/>
        <v>2.1</v>
      </c>
      <c r="BN32" s="456">
        <f t="shared" si="32"/>
        <v>6.65</v>
      </c>
      <c r="BO32" s="516">
        <v>9.8000000000000007</v>
      </c>
      <c r="BP32" s="103">
        <f t="shared" si="33"/>
        <v>3.43</v>
      </c>
      <c r="BQ32" s="528">
        <v>9</v>
      </c>
      <c r="BR32" s="103">
        <f t="shared" si="34"/>
        <v>3.15</v>
      </c>
      <c r="BS32" s="530">
        <v>10</v>
      </c>
      <c r="BT32" s="103">
        <f t="shared" si="35"/>
        <v>3</v>
      </c>
      <c r="BU32" s="457">
        <f t="shared" si="36"/>
        <v>9.58</v>
      </c>
      <c r="BV32" s="105">
        <v>8</v>
      </c>
      <c r="BW32" s="103">
        <f t="shared" si="37"/>
        <v>2.8</v>
      </c>
      <c r="BX32" s="104">
        <v>8</v>
      </c>
      <c r="BY32" s="103">
        <f t="shared" si="38"/>
        <v>2.8</v>
      </c>
      <c r="BZ32" s="289">
        <v>7.5</v>
      </c>
      <c r="CA32" s="103">
        <f t="shared" si="39"/>
        <v>2.25</v>
      </c>
      <c r="CB32" s="458">
        <f t="shared" si="40"/>
        <v>7.85</v>
      </c>
      <c r="CC32" s="532">
        <v>6</v>
      </c>
      <c r="CD32" s="103">
        <f t="shared" si="41"/>
        <v>2.0999999999999996</v>
      </c>
      <c r="CE32" s="532">
        <v>6</v>
      </c>
      <c r="CF32" s="103">
        <f t="shared" si="42"/>
        <v>2.0999999999999996</v>
      </c>
      <c r="CG32" s="536">
        <v>6</v>
      </c>
      <c r="CH32" s="103">
        <f t="shared" si="43"/>
        <v>1.7999999999999998</v>
      </c>
      <c r="CI32" s="459">
        <f t="shared" si="44"/>
        <v>5.9999999999999991</v>
      </c>
      <c r="CJ32" s="371">
        <v>9</v>
      </c>
      <c r="CK32" s="103">
        <f t="shared" si="45"/>
        <v>3.15</v>
      </c>
      <c r="CL32" s="104">
        <v>10</v>
      </c>
      <c r="CM32" s="103">
        <f t="shared" si="46"/>
        <v>3.5</v>
      </c>
      <c r="CN32" s="264">
        <v>10</v>
      </c>
      <c r="CO32" s="103">
        <f t="shared" si="47"/>
        <v>3</v>
      </c>
      <c r="CP32" s="460">
        <f t="shared" si="48"/>
        <v>9.65</v>
      </c>
      <c r="CQ32" s="261"/>
      <c r="CR32" s="262"/>
      <c r="CS32" s="263"/>
      <c r="CT32" s="261" t="s">
        <v>101</v>
      </c>
      <c r="CU32" s="261"/>
      <c r="CV32" s="262"/>
      <c r="CW32" s="262"/>
      <c r="CX32" s="261" t="s">
        <v>101</v>
      </c>
      <c r="CY32" s="261"/>
      <c r="CZ32" s="262"/>
      <c r="DA32" s="262"/>
      <c r="DB32" s="261" t="s">
        <v>316</v>
      </c>
      <c r="DC32" s="261"/>
      <c r="DD32" s="262"/>
      <c r="DE32" s="262"/>
      <c r="DF32" s="261" t="s">
        <v>101</v>
      </c>
      <c r="DG32" s="261"/>
      <c r="DH32" s="262"/>
      <c r="DI32" s="262"/>
      <c r="DJ32" s="261" t="s">
        <v>101</v>
      </c>
      <c r="DK32" s="390"/>
      <c r="DL32" s="421"/>
      <c r="DM32" s="421"/>
      <c r="DN32" s="421"/>
      <c r="DO32" s="419"/>
      <c r="DP32" s="374"/>
      <c r="DQ32" s="374"/>
      <c r="DR32" s="374"/>
      <c r="DS32" s="374"/>
      <c r="DT32" s="374"/>
      <c r="DU32" s="374"/>
      <c r="DV32" s="391"/>
    </row>
    <row r="33" spans="1:126" x14ac:dyDescent="0.25">
      <c r="A33" s="313">
        <v>26</v>
      </c>
      <c r="B33" s="511">
        <v>10155564</v>
      </c>
      <c r="C33" s="524" t="s">
        <v>342</v>
      </c>
      <c r="D33" s="370">
        <v>10</v>
      </c>
      <c r="E33" s="103">
        <f t="shared" si="49"/>
        <v>3.5</v>
      </c>
      <c r="F33" s="539">
        <v>9</v>
      </c>
      <c r="G33" s="103">
        <f t="shared" si="0"/>
        <v>3.15</v>
      </c>
      <c r="H33" s="260">
        <v>8.4</v>
      </c>
      <c r="I33" s="103">
        <f t="shared" si="1"/>
        <v>2.52</v>
      </c>
      <c r="J33" s="447">
        <f t="shared" si="2"/>
        <v>9.17</v>
      </c>
      <c r="K33" s="253">
        <v>9</v>
      </c>
      <c r="L33" s="103">
        <f t="shared" si="3"/>
        <v>3.15</v>
      </c>
      <c r="M33" s="255">
        <v>7</v>
      </c>
      <c r="N33" s="103">
        <f t="shared" si="50"/>
        <v>2.4499999999999997</v>
      </c>
      <c r="O33" s="257">
        <v>8</v>
      </c>
      <c r="P33" s="103">
        <f t="shared" si="4"/>
        <v>2.4</v>
      </c>
      <c r="Q33" s="448">
        <f t="shared" si="5"/>
        <v>8</v>
      </c>
      <c r="R33" s="258">
        <v>10</v>
      </c>
      <c r="S33" s="103">
        <f t="shared" si="6"/>
        <v>3.5</v>
      </c>
      <c r="T33" s="259">
        <v>10</v>
      </c>
      <c r="U33" s="103">
        <f t="shared" si="7"/>
        <v>3.5</v>
      </c>
      <c r="V33" s="259">
        <v>10</v>
      </c>
      <c r="W33" s="103">
        <f t="shared" si="8"/>
        <v>3</v>
      </c>
      <c r="X33" s="450">
        <f t="shared" si="9"/>
        <v>10</v>
      </c>
      <c r="Y33" s="538">
        <v>10</v>
      </c>
      <c r="Z33" s="103">
        <f t="shared" si="10"/>
        <v>3.5</v>
      </c>
      <c r="AA33" s="532">
        <v>9</v>
      </c>
      <c r="AB33" s="103">
        <f t="shared" si="11"/>
        <v>3.15</v>
      </c>
      <c r="AC33" s="260">
        <v>7</v>
      </c>
      <c r="AD33" s="103">
        <f t="shared" si="12"/>
        <v>2.1</v>
      </c>
      <c r="AE33" s="451">
        <f t="shared" si="13"/>
        <v>8.75</v>
      </c>
      <c r="AF33" s="528">
        <v>8.75</v>
      </c>
      <c r="AG33" s="103">
        <f t="shared" si="14"/>
        <v>3.0625</v>
      </c>
      <c r="AH33" s="528">
        <v>9</v>
      </c>
      <c r="AI33" s="103">
        <f t="shared" si="15"/>
        <v>3.15</v>
      </c>
      <c r="AJ33" s="533">
        <v>9</v>
      </c>
      <c r="AK33" s="103">
        <f t="shared" si="16"/>
        <v>2.6999999999999997</v>
      </c>
      <c r="AL33" s="452">
        <f t="shared" si="17"/>
        <v>8.9124999999999996</v>
      </c>
      <c r="AM33" s="253">
        <v>9</v>
      </c>
      <c r="AN33" s="103">
        <f t="shared" si="18"/>
        <v>3.15</v>
      </c>
      <c r="AO33" s="255">
        <v>9</v>
      </c>
      <c r="AP33" s="268">
        <f t="shared" si="19"/>
        <v>3.15</v>
      </c>
      <c r="AQ33" s="257">
        <v>10</v>
      </c>
      <c r="AR33" s="103">
        <f t="shared" si="20"/>
        <v>3</v>
      </c>
      <c r="AS33" s="453">
        <f t="shared" si="21"/>
        <v>9.3000000000000007</v>
      </c>
      <c r="AT33" s="541">
        <v>10</v>
      </c>
      <c r="AU33" s="103">
        <f t="shared" si="22"/>
        <v>3.5</v>
      </c>
      <c r="AV33" s="541">
        <v>10</v>
      </c>
      <c r="AW33" s="103">
        <f t="shared" si="23"/>
        <v>3.5</v>
      </c>
      <c r="AX33" s="541">
        <v>10</v>
      </c>
      <c r="AY33" s="103">
        <f t="shared" si="24"/>
        <v>3</v>
      </c>
      <c r="AZ33" s="454">
        <f t="shared" si="25"/>
        <v>10</v>
      </c>
      <c r="BA33" s="253">
        <v>10</v>
      </c>
      <c r="BB33" s="103">
        <f t="shared" si="26"/>
        <v>3.5</v>
      </c>
      <c r="BC33" s="104">
        <v>8</v>
      </c>
      <c r="BD33" s="103">
        <f t="shared" si="51"/>
        <v>2.8</v>
      </c>
      <c r="BE33" s="104">
        <v>9</v>
      </c>
      <c r="BF33" s="103">
        <f t="shared" si="27"/>
        <v>2.6999999999999997</v>
      </c>
      <c r="BG33" s="455">
        <f t="shared" si="28"/>
        <v>9</v>
      </c>
      <c r="BH33" s="540">
        <v>6</v>
      </c>
      <c r="BI33" s="103">
        <f t="shared" si="29"/>
        <v>2.0999999999999996</v>
      </c>
      <c r="BJ33" s="540">
        <v>9</v>
      </c>
      <c r="BK33" s="103">
        <f t="shared" si="30"/>
        <v>3.15</v>
      </c>
      <c r="BL33" s="540">
        <v>8</v>
      </c>
      <c r="BM33" s="103">
        <f t="shared" si="31"/>
        <v>2.4</v>
      </c>
      <c r="BN33" s="456">
        <f t="shared" si="32"/>
        <v>7.65</v>
      </c>
      <c r="BO33" s="516">
        <v>9.8000000000000007</v>
      </c>
      <c r="BP33" s="103">
        <f t="shared" si="33"/>
        <v>3.43</v>
      </c>
      <c r="BQ33" s="528">
        <v>8</v>
      </c>
      <c r="BR33" s="103">
        <f t="shared" si="34"/>
        <v>2.8</v>
      </c>
      <c r="BS33" s="530">
        <v>9</v>
      </c>
      <c r="BT33" s="103">
        <f t="shared" si="35"/>
        <v>2.6999999999999997</v>
      </c>
      <c r="BU33" s="457">
        <f t="shared" si="36"/>
        <v>8.93</v>
      </c>
      <c r="BV33" s="105">
        <v>9</v>
      </c>
      <c r="BW33" s="103">
        <f t="shared" si="37"/>
        <v>3.15</v>
      </c>
      <c r="BX33" s="104">
        <v>8</v>
      </c>
      <c r="BY33" s="103">
        <f t="shared" si="38"/>
        <v>2.8</v>
      </c>
      <c r="BZ33" s="289">
        <v>10</v>
      </c>
      <c r="CA33" s="103">
        <f t="shared" si="39"/>
        <v>3</v>
      </c>
      <c r="CB33" s="458">
        <f t="shared" si="40"/>
        <v>8.9499999999999993</v>
      </c>
      <c r="CC33" s="532">
        <v>10</v>
      </c>
      <c r="CD33" s="103">
        <f t="shared" si="41"/>
        <v>3.5</v>
      </c>
      <c r="CE33" s="532">
        <v>10</v>
      </c>
      <c r="CF33" s="103">
        <f t="shared" si="42"/>
        <v>3.5</v>
      </c>
      <c r="CG33" s="536">
        <v>10</v>
      </c>
      <c r="CH33" s="103">
        <f t="shared" si="43"/>
        <v>3</v>
      </c>
      <c r="CI33" s="459">
        <f t="shared" si="44"/>
        <v>10</v>
      </c>
      <c r="CJ33" s="371">
        <v>9</v>
      </c>
      <c r="CK33" s="103">
        <f t="shared" si="45"/>
        <v>3.15</v>
      </c>
      <c r="CL33" s="104">
        <v>9</v>
      </c>
      <c r="CM33" s="103">
        <f t="shared" si="46"/>
        <v>3.15</v>
      </c>
      <c r="CN33" s="264">
        <v>8</v>
      </c>
      <c r="CO33" s="103">
        <f t="shared" si="47"/>
        <v>2.4</v>
      </c>
      <c r="CP33" s="460">
        <f t="shared" si="48"/>
        <v>8.6999999999999993</v>
      </c>
      <c r="CQ33" s="261"/>
      <c r="CR33" s="262"/>
      <c r="CS33" s="263"/>
      <c r="CT33" s="261" t="s">
        <v>101</v>
      </c>
      <c r="CU33" s="261"/>
      <c r="CV33" s="262"/>
      <c r="CW33" s="262"/>
      <c r="CX33" s="261" t="s">
        <v>316</v>
      </c>
      <c r="CY33" s="261"/>
      <c r="CZ33" s="262"/>
      <c r="DA33" s="262"/>
      <c r="DB33" s="261" t="s">
        <v>316</v>
      </c>
      <c r="DC33" s="261"/>
      <c r="DD33" s="262"/>
      <c r="DE33" s="262"/>
      <c r="DF33" s="261" t="s">
        <v>101</v>
      </c>
      <c r="DG33" s="261"/>
      <c r="DH33" s="262"/>
      <c r="DI33" s="262"/>
      <c r="DJ33" s="261" t="s">
        <v>101</v>
      </c>
      <c r="DK33" s="390"/>
      <c r="DL33" s="421"/>
      <c r="DM33" s="421"/>
      <c r="DN33" s="421"/>
      <c r="DO33" s="419"/>
      <c r="DP33" s="374"/>
      <c r="DQ33" s="374"/>
      <c r="DR33" s="374"/>
      <c r="DS33" s="374"/>
      <c r="DT33" s="374"/>
      <c r="DU33" s="374"/>
      <c r="DV33" s="391"/>
    </row>
    <row r="34" spans="1:126" x14ac:dyDescent="0.25">
      <c r="A34" s="313">
        <v>27</v>
      </c>
      <c r="B34" s="511">
        <v>10375521</v>
      </c>
      <c r="C34" s="524" t="s">
        <v>343</v>
      </c>
      <c r="D34" s="370">
        <v>10</v>
      </c>
      <c r="E34" s="103">
        <f t="shared" si="49"/>
        <v>3.5</v>
      </c>
      <c r="F34" s="539">
        <v>7</v>
      </c>
      <c r="G34" s="103">
        <f t="shared" si="0"/>
        <v>2.4499999999999997</v>
      </c>
      <c r="H34" s="260">
        <v>7</v>
      </c>
      <c r="I34" s="103">
        <f t="shared" si="1"/>
        <v>2.1</v>
      </c>
      <c r="J34" s="447">
        <f t="shared" si="2"/>
        <v>8.0499999999999989</v>
      </c>
      <c r="K34" s="253">
        <v>6</v>
      </c>
      <c r="L34" s="103">
        <f t="shared" si="3"/>
        <v>2.0999999999999996</v>
      </c>
      <c r="M34" s="255">
        <v>5</v>
      </c>
      <c r="N34" s="103">
        <f t="shared" si="50"/>
        <v>1.75</v>
      </c>
      <c r="O34" s="257">
        <v>8</v>
      </c>
      <c r="P34" s="103">
        <f t="shared" si="4"/>
        <v>2.4</v>
      </c>
      <c r="Q34" s="448">
        <f t="shared" si="5"/>
        <v>6.25</v>
      </c>
      <c r="R34" s="258">
        <v>6</v>
      </c>
      <c r="S34" s="103">
        <f t="shared" si="6"/>
        <v>2.0999999999999996</v>
      </c>
      <c r="T34" s="259">
        <v>6</v>
      </c>
      <c r="U34" s="103">
        <f t="shared" si="7"/>
        <v>2.0999999999999996</v>
      </c>
      <c r="V34" s="259">
        <v>8</v>
      </c>
      <c r="W34" s="103">
        <f t="shared" si="8"/>
        <v>2.4</v>
      </c>
      <c r="X34" s="450">
        <f t="shared" si="9"/>
        <v>6.6</v>
      </c>
      <c r="Y34" s="538">
        <v>6</v>
      </c>
      <c r="Z34" s="103">
        <f t="shared" si="10"/>
        <v>2.0999999999999996</v>
      </c>
      <c r="AA34" s="532">
        <v>6</v>
      </c>
      <c r="AB34" s="103">
        <f t="shared" si="11"/>
        <v>2.0999999999999996</v>
      </c>
      <c r="AC34" s="260">
        <v>6</v>
      </c>
      <c r="AD34" s="103">
        <f t="shared" si="12"/>
        <v>1.7999999999999998</v>
      </c>
      <c r="AE34" s="451">
        <f t="shared" si="13"/>
        <v>5.9999999999999991</v>
      </c>
      <c r="AF34" s="528">
        <v>8</v>
      </c>
      <c r="AG34" s="103">
        <f t="shared" si="14"/>
        <v>2.8</v>
      </c>
      <c r="AH34" s="528">
        <v>8</v>
      </c>
      <c r="AI34" s="103">
        <f t="shared" si="15"/>
        <v>2.8</v>
      </c>
      <c r="AJ34" s="533">
        <v>10</v>
      </c>
      <c r="AK34" s="103">
        <f t="shared" si="16"/>
        <v>3</v>
      </c>
      <c r="AL34" s="452">
        <f t="shared" si="17"/>
        <v>8.6</v>
      </c>
      <c r="AM34" s="253">
        <v>7</v>
      </c>
      <c r="AN34" s="103">
        <f t="shared" si="18"/>
        <v>2.4499999999999997</v>
      </c>
      <c r="AO34" s="255">
        <v>7</v>
      </c>
      <c r="AP34" s="268">
        <f t="shared" si="19"/>
        <v>2.4499999999999997</v>
      </c>
      <c r="AQ34" s="257">
        <v>6</v>
      </c>
      <c r="AR34" s="103">
        <f t="shared" si="20"/>
        <v>1.7999999999999998</v>
      </c>
      <c r="AS34" s="453">
        <f t="shared" si="21"/>
        <v>6.6999999999999993</v>
      </c>
      <c r="AT34" s="541">
        <v>7</v>
      </c>
      <c r="AU34" s="103">
        <f t="shared" si="22"/>
        <v>2.4499999999999997</v>
      </c>
      <c r="AV34" s="541">
        <v>7.0000000000000009</v>
      </c>
      <c r="AW34" s="103">
        <f t="shared" si="23"/>
        <v>2.4500000000000002</v>
      </c>
      <c r="AX34" s="541">
        <v>7</v>
      </c>
      <c r="AY34" s="103">
        <f t="shared" si="24"/>
        <v>2.1</v>
      </c>
      <c r="AZ34" s="454">
        <f t="shared" si="25"/>
        <v>7</v>
      </c>
      <c r="BA34" s="253">
        <v>7</v>
      </c>
      <c r="BB34" s="103">
        <f t="shared" si="26"/>
        <v>2.4499999999999997</v>
      </c>
      <c r="BC34" s="104">
        <v>8</v>
      </c>
      <c r="BD34" s="103">
        <f t="shared" si="51"/>
        <v>2.8</v>
      </c>
      <c r="BE34" s="104">
        <v>8</v>
      </c>
      <c r="BF34" s="103">
        <f t="shared" si="27"/>
        <v>2.4</v>
      </c>
      <c r="BG34" s="455">
        <f t="shared" si="28"/>
        <v>7.65</v>
      </c>
      <c r="BH34" s="540">
        <v>0</v>
      </c>
      <c r="BI34" s="103">
        <f t="shared" si="29"/>
        <v>0</v>
      </c>
      <c r="BJ34" s="540">
        <v>0</v>
      </c>
      <c r="BK34" s="103">
        <f t="shared" si="30"/>
        <v>0</v>
      </c>
      <c r="BL34" s="540"/>
      <c r="BM34" s="103">
        <f t="shared" si="31"/>
        <v>0</v>
      </c>
      <c r="BN34" s="456">
        <f t="shared" si="32"/>
        <v>0</v>
      </c>
      <c r="BO34" s="516">
        <v>8.5</v>
      </c>
      <c r="BP34" s="103">
        <f t="shared" si="33"/>
        <v>2.9749999999999996</v>
      </c>
      <c r="BQ34" s="528">
        <v>7</v>
      </c>
      <c r="BR34" s="103">
        <f t="shared" si="34"/>
        <v>2.4499999999999997</v>
      </c>
      <c r="BS34" s="530">
        <v>8</v>
      </c>
      <c r="BT34" s="103">
        <f t="shared" si="35"/>
        <v>2.4</v>
      </c>
      <c r="BU34" s="457">
        <f t="shared" si="36"/>
        <v>7.8249999999999993</v>
      </c>
      <c r="BV34" s="105">
        <v>6</v>
      </c>
      <c r="BW34" s="103">
        <f t="shared" si="37"/>
        <v>2.0999999999999996</v>
      </c>
      <c r="BX34" s="104">
        <v>6</v>
      </c>
      <c r="BY34" s="103">
        <f t="shared" si="38"/>
        <v>2.0999999999999996</v>
      </c>
      <c r="BZ34" s="289">
        <v>9</v>
      </c>
      <c r="CA34" s="103">
        <f t="shared" si="39"/>
        <v>2.6999999999999997</v>
      </c>
      <c r="CB34" s="458">
        <f t="shared" si="40"/>
        <v>6.8999999999999986</v>
      </c>
      <c r="CC34" s="532">
        <v>6</v>
      </c>
      <c r="CD34" s="103">
        <f t="shared" si="41"/>
        <v>2.0999999999999996</v>
      </c>
      <c r="CE34" s="532">
        <v>6</v>
      </c>
      <c r="CF34" s="103">
        <f t="shared" si="42"/>
        <v>2.0999999999999996</v>
      </c>
      <c r="CG34" s="536">
        <v>6</v>
      </c>
      <c r="CH34" s="103">
        <f t="shared" si="43"/>
        <v>1.7999999999999998</v>
      </c>
      <c r="CI34" s="459">
        <f t="shared" si="44"/>
        <v>5.9999999999999991</v>
      </c>
      <c r="CJ34" s="371">
        <v>6</v>
      </c>
      <c r="CK34" s="103">
        <f t="shared" si="45"/>
        <v>2.0999999999999996</v>
      </c>
      <c r="CL34" s="104">
        <v>6</v>
      </c>
      <c r="CM34" s="103">
        <f t="shared" si="46"/>
        <v>2.0999999999999996</v>
      </c>
      <c r="CN34" s="264">
        <v>6</v>
      </c>
      <c r="CO34" s="103">
        <f t="shared" si="47"/>
        <v>1.7999999999999998</v>
      </c>
      <c r="CP34" s="460">
        <f t="shared" si="48"/>
        <v>5.9999999999999991</v>
      </c>
      <c r="CQ34" s="261"/>
      <c r="CR34" s="262"/>
      <c r="CS34" s="263"/>
      <c r="CT34" s="261" t="s">
        <v>101</v>
      </c>
      <c r="CU34" s="261"/>
      <c r="CV34" s="262"/>
      <c r="CW34" s="262"/>
      <c r="CX34" s="261" t="s">
        <v>101</v>
      </c>
      <c r="CY34" s="261"/>
      <c r="CZ34" s="262"/>
      <c r="DA34" s="262"/>
      <c r="DB34" s="261" t="s">
        <v>316</v>
      </c>
      <c r="DC34" s="261"/>
      <c r="DD34" s="262"/>
      <c r="DE34" s="262"/>
      <c r="DF34" s="261" t="s">
        <v>316</v>
      </c>
      <c r="DG34" s="261"/>
      <c r="DH34" s="262"/>
      <c r="DI34" s="262"/>
      <c r="DJ34" s="261" t="s">
        <v>101</v>
      </c>
      <c r="DK34" s="390"/>
      <c r="DL34" s="421"/>
      <c r="DM34" s="421"/>
      <c r="DN34" s="421"/>
      <c r="DO34" s="419"/>
      <c r="DP34" s="374"/>
      <c r="DQ34" s="374"/>
      <c r="DR34" s="374"/>
      <c r="DS34" s="374"/>
      <c r="DT34" s="374"/>
      <c r="DU34" s="374"/>
      <c r="DV34" s="391"/>
    </row>
    <row r="35" spans="1:126" x14ac:dyDescent="0.25">
      <c r="A35" s="313">
        <v>28</v>
      </c>
      <c r="B35" s="511">
        <v>10033179</v>
      </c>
      <c r="C35" s="524" t="s">
        <v>344</v>
      </c>
      <c r="D35" s="370">
        <v>10</v>
      </c>
      <c r="E35" s="103">
        <f t="shared" si="49"/>
        <v>3.5</v>
      </c>
      <c r="F35" s="539">
        <v>9</v>
      </c>
      <c r="G35" s="103">
        <f t="shared" si="0"/>
        <v>3.15</v>
      </c>
      <c r="H35" s="260">
        <v>6.6</v>
      </c>
      <c r="I35" s="103">
        <f t="shared" si="1"/>
        <v>1.9799999999999998</v>
      </c>
      <c r="J35" s="447">
        <f t="shared" si="2"/>
        <v>8.6300000000000008</v>
      </c>
      <c r="K35" s="253">
        <v>8</v>
      </c>
      <c r="L35" s="103">
        <f t="shared" si="3"/>
        <v>2.8</v>
      </c>
      <c r="M35" s="255">
        <v>7</v>
      </c>
      <c r="N35" s="103">
        <f t="shared" si="50"/>
        <v>2.4499999999999997</v>
      </c>
      <c r="O35" s="257">
        <v>7</v>
      </c>
      <c r="P35" s="103">
        <f t="shared" si="4"/>
        <v>2.1</v>
      </c>
      <c r="Q35" s="448">
        <f t="shared" si="5"/>
        <v>7.35</v>
      </c>
      <c r="R35" s="258">
        <v>10</v>
      </c>
      <c r="S35" s="103">
        <f t="shared" si="6"/>
        <v>3.5</v>
      </c>
      <c r="T35" s="259">
        <v>9</v>
      </c>
      <c r="U35" s="103">
        <f t="shared" si="7"/>
        <v>3.15</v>
      </c>
      <c r="V35" s="259">
        <v>7</v>
      </c>
      <c r="W35" s="103">
        <f t="shared" si="8"/>
        <v>2.1</v>
      </c>
      <c r="X35" s="450">
        <f t="shared" si="9"/>
        <v>8.75</v>
      </c>
      <c r="Y35" s="538">
        <v>10</v>
      </c>
      <c r="Z35" s="103">
        <f t="shared" si="10"/>
        <v>3.5</v>
      </c>
      <c r="AA35" s="532">
        <v>9</v>
      </c>
      <c r="AB35" s="103">
        <f t="shared" si="11"/>
        <v>3.15</v>
      </c>
      <c r="AC35" s="260">
        <v>9</v>
      </c>
      <c r="AD35" s="103">
        <f t="shared" si="12"/>
        <v>2.6999999999999997</v>
      </c>
      <c r="AE35" s="451">
        <f t="shared" si="13"/>
        <v>9.35</v>
      </c>
      <c r="AF35" s="528">
        <v>8</v>
      </c>
      <c r="AG35" s="103">
        <f t="shared" si="14"/>
        <v>2.8</v>
      </c>
      <c r="AH35" s="528">
        <v>8</v>
      </c>
      <c r="AI35" s="103">
        <f t="shared" si="15"/>
        <v>2.8</v>
      </c>
      <c r="AJ35" s="533">
        <v>8</v>
      </c>
      <c r="AK35" s="103">
        <f t="shared" si="16"/>
        <v>2.4</v>
      </c>
      <c r="AL35" s="452">
        <f t="shared" si="17"/>
        <v>8</v>
      </c>
      <c r="AM35" s="253">
        <v>8</v>
      </c>
      <c r="AN35" s="103">
        <f t="shared" si="18"/>
        <v>2.8</v>
      </c>
      <c r="AO35" s="255">
        <v>7</v>
      </c>
      <c r="AP35" s="103">
        <f t="shared" si="19"/>
        <v>2.4499999999999997</v>
      </c>
      <c r="AQ35" s="257">
        <v>10</v>
      </c>
      <c r="AR35" s="103">
        <f t="shared" si="20"/>
        <v>3</v>
      </c>
      <c r="AS35" s="453">
        <f t="shared" si="21"/>
        <v>8.25</v>
      </c>
      <c r="AT35" s="541">
        <v>9</v>
      </c>
      <c r="AU35" s="103">
        <f t="shared" si="22"/>
        <v>3.15</v>
      </c>
      <c r="AV35" s="541">
        <v>10</v>
      </c>
      <c r="AW35" s="103">
        <f t="shared" si="23"/>
        <v>3.5</v>
      </c>
      <c r="AX35" s="541">
        <v>10</v>
      </c>
      <c r="AY35" s="103">
        <f t="shared" si="24"/>
        <v>3</v>
      </c>
      <c r="AZ35" s="454">
        <f t="shared" si="25"/>
        <v>9.65</v>
      </c>
      <c r="BA35" s="253">
        <v>9</v>
      </c>
      <c r="BB35" s="103">
        <f t="shared" si="26"/>
        <v>3.15</v>
      </c>
      <c r="BC35" s="104">
        <v>10</v>
      </c>
      <c r="BD35" s="103">
        <f t="shared" si="51"/>
        <v>3.5</v>
      </c>
      <c r="BE35" s="104">
        <v>10</v>
      </c>
      <c r="BF35" s="103">
        <f t="shared" si="27"/>
        <v>3</v>
      </c>
      <c r="BG35" s="455">
        <f t="shared" si="28"/>
        <v>9.65</v>
      </c>
      <c r="BH35" s="540">
        <v>0</v>
      </c>
      <c r="BI35" s="103">
        <f t="shared" si="29"/>
        <v>0</v>
      </c>
      <c r="BJ35" s="540">
        <v>7.0000000000000009</v>
      </c>
      <c r="BK35" s="103">
        <f t="shared" si="30"/>
        <v>2.4500000000000002</v>
      </c>
      <c r="BL35" s="540">
        <v>7</v>
      </c>
      <c r="BM35" s="103">
        <f t="shared" si="31"/>
        <v>2.1</v>
      </c>
      <c r="BN35" s="456">
        <f t="shared" si="32"/>
        <v>4.5500000000000007</v>
      </c>
      <c r="BO35" s="516">
        <v>9</v>
      </c>
      <c r="BP35" s="103">
        <f t="shared" si="33"/>
        <v>3.15</v>
      </c>
      <c r="BQ35" s="528">
        <v>8.6999999999999993</v>
      </c>
      <c r="BR35" s="103">
        <f t="shared" si="34"/>
        <v>3.0449999999999995</v>
      </c>
      <c r="BS35" s="530">
        <v>10</v>
      </c>
      <c r="BT35" s="103">
        <f t="shared" si="35"/>
        <v>3</v>
      </c>
      <c r="BU35" s="457">
        <f t="shared" si="36"/>
        <v>9.1950000000000003</v>
      </c>
      <c r="BV35" s="105">
        <v>8</v>
      </c>
      <c r="BW35" s="103">
        <f t="shared" si="37"/>
        <v>2.8</v>
      </c>
      <c r="BX35" s="104">
        <v>7</v>
      </c>
      <c r="BY35" s="103">
        <f t="shared" si="38"/>
        <v>2.4499999999999997</v>
      </c>
      <c r="BZ35" s="289">
        <v>9</v>
      </c>
      <c r="CA35" s="103">
        <f t="shared" si="39"/>
        <v>2.6999999999999997</v>
      </c>
      <c r="CB35" s="458">
        <f t="shared" si="40"/>
        <v>7.9499999999999993</v>
      </c>
      <c r="CC35" s="532">
        <v>10</v>
      </c>
      <c r="CD35" s="103">
        <f t="shared" si="41"/>
        <v>3.5</v>
      </c>
      <c r="CE35" s="532">
        <v>8</v>
      </c>
      <c r="CF35" s="103">
        <f t="shared" si="42"/>
        <v>2.8</v>
      </c>
      <c r="CG35" s="536">
        <v>10</v>
      </c>
      <c r="CH35" s="103">
        <f t="shared" si="43"/>
        <v>3</v>
      </c>
      <c r="CI35" s="459">
        <f t="shared" si="44"/>
        <v>9.3000000000000007</v>
      </c>
      <c r="CJ35" s="371">
        <v>9</v>
      </c>
      <c r="CK35" s="103">
        <f t="shared" si="45"/>
        <v>3.15</v>
      </c>
      <c r="CL35" s="104">
        <v>10</v>
      </c>
      <c r="CM35" s="103">
        <f t="shared" si="46"/>
        <v>3.5</v>
      </c>
      <c r="CN35" s="264">
        <v>10</v>
      </c>
      <c r="CO35" s="103">
        <f>SUM(CN35*30%)</f>
        <v>3</v>
      </c>
      <c r="CP35" s="460">
        <f t="shared" si="48"/>
        <v>9.65</v>
      </c>
      <c r="CQ35" s="261"/>
      <c r="CR35" s="262"/>
      <c r="CS35" s="263"/>
      <c r="CT35" s="261" t="s">
        <v>101</v>
      </c>
      <c r="CU35" s="261"/>
      <c r="CV35" s="262"/>
      <c r="CW35" s="262"/>
      <c r="CX35" s="261" t="s">
        <v>101</v>
      </c>
      <c r="CY35" s="261"/>
      <c r="CZ35" s="262"/>
      <c r="DA35" s="262"/>
      <c r="DB35" s="261" t="s">
        <v>316</v>
      </c>
      <c r="DC35" s="261"/>
      <c r="DD35" s="262"/>
      <c r="DE35" s="262"/>
      <c r="DF35" s="261" t="s">
        <v>101</v>
      </c>
      <c r="DG35" s="261"/>
      <c r="DH35" s="262"/>
      <c r="DI35" s="262"/>
      <c r="DJ35" s="261" t="s">
        <v>101</v>
      </c>
      <c r="DK35" s="390"/>
      <c r="DL35" s="421"/>
      <c r="DM35" s="421"/>
      <c r="DN35" s="421"/>
      <c r="DO35" s="419"/>
      <c r="DP35" s="374"/>
      <c r="DQ35" s="374"/>
      <c r="DR35" s="374"/>
      <c r="DS35" s="374"/>
      <c r="DT35" s="374"/>
      <c r="DU35" s="374"/>
      <c r="DV35" s="391"/>
    </row>
    <row r="36" spans="1:126" x14ac:dyDescent="0.25">
      <c r="A36" s="313">
        <v>29</v>
      </c>
      <c r="B36" s="511">
        <v>20325754</v>
      </c>
      <c r="C36" s="524" t="s">
        <v>345</v>
      </c>
      <c r="D36" s="370">
        <v>10</v>
      </c>
      <c r="E36" s="103">
        <f t="shared" si="49"/>
        <v>3.5</v>
      </c>
      <c r="F36" s="539">
        <v>9</v>
      </c>
      <c r="G36" s="103">
        <f t="shared" si="0"/>
        <v>3.15</v>
      </c>
      <c r="H36" s="260">
        <v>8.1</v>
      </c>
      <c r="I36" s="103">
        <f t="shared" si="1"/>
        <v>2.4299999999999997</v>
      </c>
      <c r="J36" s="447">
        <f t="shared" si="2"/>
        <v>9.08</v>
      </c>
      <c r="K36" s="253">
        <v>6</v>
      </c>
      <c r="L36" s="103">
        <f t="shared" si="3"/>
        <v>2.0999999999999996</v>
      </c>
      <c r="M36" s="255">
        <v>9</v>
      </c>
      <c r="N36" s="103">
        <f t="shared" si="50"/>
        <v>3.15</v>
      </c>
      <c r="O36" s="257">
        <v>7</v>
      </c>
      <c r="P36" s="103">
        <f t="shared" si="4"/>
        <v>2.1</v>
      </c>
      <c r="Q36" s="448">
        <f t="shared" si="5"/>
        <v>7.35</v>
      </c>
      <c r="R36" s="258">
        <v>10</v>
      </c>
      <c r="S36" s="103">
        <f t="shared" si="6"/>
        <v>3.5</v>
      </c>
      <c r="T36" s="259">
        <v>9.5</v>
      </c>
      <c r="U36" s="103">
        <f t="shared" si="7"/>
        <v>3.3249999999999997</v>
      </c>
      <c r="V36" s="259">
        <v>9</v>
      </c>
      <c r="W36" s="103">
        <f t="shared" si="8"/>
        <v>2.6999999999999997</v>
      </c>
      <c r="X36" s="450">
        <f t="shared" si="9"/>
        <v>9.5249999999999986</v>
      </c>
      <c r="Y36" s="538">
        <v>9</v>
      </c>
      <c r="Z36" s="103">
        <f t="shared" si="10"/>
        <v>3.15</v>
      </c>
      <c r="AA36" s="532">
        <v>8</v>
      </c>
      <c r="AB36" s="103">
        <f t="shared" si="11"/>
        <v>2.8</v>
      </c>
      <c r="AC36" s="260">
        <v>7</v>
      </c>
      <c r="AD36" s="103">
        <f t="shared" si="12"/>
        <v>2.1</v>
      </c>
      <c r="AE36" s="451">
        <f t="shared" si="13"/>
        <v>8.0499999999999989</v>
      </c>
      <c r="AF36" s="528">
        <v>9</v>
      </c>
      <c r="AG36" s="103">
        <f t="shared" si="14"/>
        <v>3.15</v>
      </c>
      <c r="AH36" s="528">
        <v>9</v>
      </c>
      <c r="AI36" s="103">
        <f t="shared" si="15"/>
        <v>3.15</v>
      </c>
      <c r="AJ36" s="533">
        <v>7</v>
      </c>
      <c r="AK36" s="103">
        <f t="shared" si="16"/>
        <v>2.1</v>
      </c>
      <c r="AL36" s="452">
        <f t="shared" si="17"/>
        <v>8.4</v>
      </c>
      <c r="AM36" s="253">
        <v>8</v>
      </c>
      <c r="AN36" s="103">
        <f t="shared" si="18"/>
        <v>2.8</v>
      </c>
      <c r="AO36" s="255">
        <v>7</v>
      </c>
      <c r="AP36" s="103">
        <f t="shared" si="19"/>
        <v>2.4499999999999997</v>
      </c>
      <c r="AQ36" s="257">
        <v>9</v>
      </c>
      <c r="AR36" s="103">
        <f t="shared" si="20"/>
        <v>2.6999999999999997</v>
      </c>
      <c r="AS36" s="453">
        <f t="shared" si="21"/>
        <v>7.9499999999999993</v>
      </c>
      <c r="AT36" s="541">
        <v>10</v>
      </c>
      <c r="AU36" s="103">
        <f t="shared" si="22"/>
        <v>3.5</v>
      </c>
      <c r="AV36" s="541">
        <v>10</v>
      </c>
      <c r="AW36" s="103">
        <f t="shared" si="23"/>
        <v>3.5</v>
      </c>
      <c r="AX36" s="541">
        <v>10</v>
      </c>
      <c r="AY36" s="103">
        <f t="shared" si="24"/>
        <v>3</v>
      </c>
      <c r="AZ36" s="454">
        <f t="shared" si="25"/>
        <v>10</v>
      </c>
      <c r="BA36" s="253">
        <v>9</v>
      </c>
      <c r="BB36" s="103">
        <f t="shared" si="26"/>
        <v>3.15</v>
      </c>
      <c r="BC36" s="104">
        <v>10</v>
      </c>
      <c r="BD36" s="103">
        <f t="shared" si="51"/>
        <v>3.5</v>
      </c>
      <c r="BE36" s="104">
        <v>10</v>
      </c>
      <c r="BF36" s="103">
        <f t="shared" si="27"/>
        <v>3</v>
      </c>
      <c r="BG36" s="455">
        <f t="shared" si="28"/>
        <v>9.65</v>
      </c>
      <c r="BH36" s="540">
        <v>0</v>
      </c>
      <c r="BI36" s="103">
        <f t="shared" si="29"/>
        <v>0</v>
      </c>
      <c r="BJ36" s="540">
        <v>7.0000000000000009</v>
      </c>
      <c r="BK36" s="103">
        <f t="shared" si="30"/>
        <v>2.4500000000000002</v>
      </c>
      <c r="BL36" s="540">
        <v>7</v>
      </c>
      <c r="BM36" s="103">
        <f t="shared" si="31"/>
        <v>2.1</v>
      </c>
      <c r="BN36" s="456">
        <f t="shared" si="32"/>
        <v>4.5500000000000007</v>
      </c>
      <c r="BO36" s="516">
        <v>9.5</v>
      </c>
      <c r="BP36" s="103">
        <f t="shared" si="33"/>
        <v>3.3249999999999997</v>
      </c>
      <c r="BQ36" s="528">
        <v>9</v>
      </c>
      <c r="BR36" s="103">
        <f t="shared" si="34"/>
        <v>3.15</v>
      </c>
      <c r="BS36" s="530">
        <v>10</v>
      </c>
      <c r="BT36" s="103">
        <f t="shared" si="35"/>
        <v>3</v>
      </c>
      <c r="BU36" s="457">
        <f t="shared" si="36"/>
        <v>9.4749999999999996</v>
      </c>
      <c r="BV36" s="105">
        <v>8</v>
      </c>
      <c r="BW36" s="103">
        <f t="shared" si="37"/>
        <v>2.8</v>
      </c>
      <c r="BX36" s="104">
        <v>9</v>
      </c>
      <c r="BY36" s="103">
        <f t="shared" si="38"/>
        <v>3.15</v>
      </c>
      <c r="BZ36" s="289">
        <v>8</v>
      </c>
      <c r="CA36" s="103">
        <f t="shared" si="39"/>
        <v>2.4</v>
      </c>
      <c r="CB36" s="458">
        <f t="shared" si="40"/>
        <v>8.35</v>
      </c>
      <c r="CC36" s="532">
        <v>10</v>
      </c>
      <c r="CD36" s="103">
        <f t="shared" si="41"/>
        <v>3.5</v>
      </c>
      <c r="CE36" s="532">
        <v>9</v>
      </c>
      <c r="CF36" s="103">
        <f t="shared" si="42"/>
        <v>3.15</v>
      </c>
      <c r="CG36" s="536">
        <v>10</v>
      </c>
      <c r="CH36" s="103">
        <f t="shared" si="43"/>
        <v>3</v>
      </c>
      <c r="CI36" s="459">
        <f t="shared" si="44"/>
        <v>9.65</v>
      </c>
      <c r="CJ36" s="371">
        <v>8</v>
      </c>
      <c r="CK36" s="103">
        <f t="shared" si="45"/>
        <v>2.8</v>
      </c>
      <c r="CL36" s="104">
        <v>9</v>
      </c>
      <c r="CM36" s="103">
        <f t="shared" si="46"/>
        <v>3.15</v>
      </c>
      <c r="CN36" s="264">
        <v>8</v>
      </c>
      <c r="CO36" s="103">
        <f t="shared" si="47"/>
        <v>2.4</v>
      </c>
      <c r="CP36" s="460">
        <f t="shared" si="48"/>
        <v>8.35</v>
      </c>
      <c r="CQ36" s="261"/>
      <c r="CR36" s="262"/>
      <c r="CS36" s="263"/>
      <c r="CT36" s="261" t="s">
        <v>101</v>
      </c>
      <c r="CU36" s="261"/>
      <c r="CV36" s="262"/>
      <c r="CW36" s="262"/>
      <c r="CX36" s="261" t="s">
        <v>101</v>
      </c>
      <c r="CY36" s="261"/>
      <c r="CZ36" s="262"/>
      <c r="DA36" s="262"/>
      <c r="DB36" s="261" t="s">
        <v>316</v>
      </c>
      <c r="DC36" s="261"/>
      <c r="DD36" s="262"/>
      <c r="DE36" s="262"/>
      <c r="DF36" s="261" t="s">
        <v>101</v>
      </c>
      <c r="DG36" s="261"/>
      <c r="DH36" s="262"/>
      <c r="DI36" s="262"/>
      <c r="DJ36" s="261" t="s">
        <v>101</v>
      </c>
      <c r="DK36" s="390"/>
      <c r="DL36" s="421"/>
      <c r="DM36" s="421"/>
      <c r="DN36" s="421"/>
      <c r="DO36" s="419"/>
      <c r="DP36" s="374"/>
      <c r="DQ36" s="374"/>
      <c r="DR36" s="374"/>
      <c r="DS36" s="374"/>
      <c r="DT36" s="374"/>
      <c r="DU36" s="374"/>
      <c r="DV36" s="391"/>
    </row>
    <row r="37" spans="1:126" x14ac:dyDescent="0.25">
      <c r="A37" s="313">
        <v>30</v>
      </c>
      <c r="B37" s="511">
        <v>20379202</v>
      </c>
      <c r="C37" s="524" t="s">
        <v>346</v>
      </c>
      <c r="D37" s="370">
        <v>9</v>
      </c>
      <c r="E37" s="103">
        <f t="shared" si="49"/>
        <v>3.15</v>
      </c>
      <c r="F37" s="539">
        <v>9</v>
      </c>
      <c r="G37" s="103">
        <f t="shared" si="0"/>
        <v>3.15</v>
      </c>
      <c r="H37" s="260">
        <v>8.3000000000000007</v>
      </c>
      <c r="I37" s="103">
        <f t="shared" si="1"/>
        <v>2.4900000000000002</v>
      </c>
      <c r="J37" s="447">
        <f t="shared" si="2"/>
        <v>8.7899999999999991</v>
      </c>
      <c r="K37" s="253">
        <v>7</v>
      </c>
      <c r="L37" s="103">
        <f t="shared" si="3"/>
        <v>2.4499999999999997</v>
      </c>
      <c r="M37" s="255">
        <v>9</v>
      </c>
      <c r="N37" s="103">
        <f t="shared" si="50"/>
        <v>3.15</v>
      </c>
      <c r="O37" s="257">
        <v>6</v>
      </c>
      <c r="P37" s="103">
        <f t="shared" si="4"/>
        <v>1.7999999999999998</v>
      </c>
      <c r="Q37" s="448">
        <f t="shared" si="5"/>
        <v>7.3999999999999995</v>
      </c>
      <c r="R37" s="258">
        <v>9</v>
      </c>
      <c r="S37" s="103">
        <f t="shared" si="6"/>
        <v>3.15</v>
      </c>
      <c r="T37" s="259">
        <v>9.5</v>
      </c>
      <c r="U37" s="103">
        <f t="shared" si="7"/>
        <v>3.3249999999999997</v>
      </c>
      <c r="V37" s="259">
        <v>10</v>
      </c>
      <c r="W37" s="103">
        <f t="shared" si="8"/>
        <v>3</v>
      </c>
      <c r="X37" s="450">
        <f t="shared" si="9"/>
        <v>9.4749999999999996</v>
      </c>
      <c r="Y37" s="538">
        <v>8</v>
      </c>
      <c r="Z37" s="103">
        <f t="shared" si="10"/>
        <v>2.8</v>
      </c>
      <c r="AA37" s="532">
        <v>10</v>
      </c>
      <c r="AB37" s="103">
        <f t="shared" si="11"/>
        <v>3.5</v>
      </c>
      <c r="AC37" s="260">
        <v>7</v>
      </c>
      <c r="AD37" s="103">
        <f t="shared" si="12"/>
        <v>2.1</v>
      </c>
      <c r="AE37" s="451">
        <f t="shared" si="13"/>
        <v>8.4</v>
      </c>
      <c r="AF37" s="528">
        <v>9</v>
      </c>
      <c r="AG37" s="103">
        <f t="shared" si="14"/>
        <v>3.15</v>
      </c>
      <c r="AH37" s="528">
        <v>9</v>
      </c>
      <c r="AI37" s="103">
        <f t="shared" si="15"/>
        <v>3.15</v>
      </c>
      <c r="AJ37" s="533">
        <v>9</v>
      </c>
      <c r="AK37" s="103">
        <f t="shared" si="16"/>
        <v>2.6999999999999997</v>
      </c>
      <c r="AL37" s="452">
        <f t="shared" si="17"/>
        <v>9</v>
      </c>
      <c r="AM37" s="253">
        <v>8</v>
      </c>
      <c r="AN37" s="103">
        <f t="shared" si="18"/>
        <v>2.8</v>
      </c>
      <c r="AO37" s="255">
        <v>7</v>
      </c>
      <c r="AP37" s="103">
        <f t="shared" si="19"/>
        <v>2.4499999999999997</v>
      </c>
      <c r="AQ37" s="257">
        <v>9</v>
      </c>
      <c r="AR37" s="103">
        <f t="shared" si="20"/>
        <v>2.6999999999999997</v>
      </c>
      <c r="AS37" s="453">
        <f t="shared" si="21"/>
        <v>7.9499999999999993</v>
      </c>
      <c r="AT37" s="541">
        <v>9</v>
      </c>
      <c r="AU37" s="103">
        <f t="shared" si="22"/>
        <v>3.15</v>
      </c>
      <c r="AV37" s="541">
        <v>10</v>
      </c>
      <c r="AW37" s="103">
        <f t="shared" si="23"/>
        <v>3.5</v>
      </c>
      <c r="AX37" s="541">
        <v>10</v>
      </c>
      <c r="AY37" s="103">
        <f t="shared" si="24"/>
        <v>3</v>
      </c>
      <c r="AZ37" s="454">
        <f t="shared" si="25"/>
        <v>9.65</v>
      </c>
      <c r="BA37" s="253">
        <v>9</v>
      </c>
      <c r="BB37" s="103">
        <f t="shared" si="26"/>
        <v>3.15</v>
      </c>
      <c r="BC37" s="104">
        <v>8</v>
      </c>
      <c r="BD37" s="103">
        <f t="shared" si="51"/>
        <v>2.8</v>
      </c>
      <c r="BE37" s="104">
        <v>10</v>
      </c>
      <c r="BF37" s="103">
        <f t="shared" si="27"/>
        <v>3</v>
      </c>
      <c r="BG37" s="455">
        <f t="shared" si="28"/>
        <v>8.9499999999999993</v>
      </c>
      <c r="BH37" s="540">
        <v>3</v>
      </c>
      <c r="BI37" s="103">
        <f t="shared" si="29"/>
        <v>1.0499999999999998</v>
      </c>
      <c r="BJ37" s="540">
        <v>9</v>
      </c>
      <c r="BK37" s="103">
        <f t="shared" si="30"/>
        <v>3.15</v>
      </c>
      <c r="BL37" s="540">
        <v>7</v>
      </c>
      <c r="BM37" s="103">
        <f t="shared" si="31"/>
        <v>2.1</v>
      </c>
      <c r="BN37" s="456">
        <f t="shared" si="32"/>
        <v>6.2999999999999989</v>
      </c>
      <c r="BO37" s="516">
        <v>9</v>
      </c>
      <c r="BP37" s="103">
        <f t="shared" si="33"/>
        <v>3.15</v>
      </c>
      <c r="BQ37" s="528">
        <v>9</v>
      </c>
      <c r="BR37" s="103">
        <f t="shared" si="34"/>
        <v>3.15</v>
      </c>
      <c r="BS37" s="530">
        <v>6</v>
      </c>
      <c r="BT37" s="103">
        <f t="shared" si="35"/>
        <v>1.7999999999999998</v>
      </c>
      <c r="BU37" s="457">
        <f t="shared" si="36"/>
        <v>8.1</v>
      </c>
      <c r="BV37" s="105">
        <v>9</v>
      </c>
      <c r="BW37" s="103">
        <f t="shared" si="37"/>
        <v>3.15</v>
      </c>
      <c r="BX37" s="104">
        <v>9</v>
      </c>
      <c r="BY37" s="103">
        <f t="shared" si="38"/>
        <v>3.15</v>
      </c>
      <c r="BZ37" s="289">
        <v>8</v>
      </c>
      <c r="CA37" s="103">
        <f t="shared" si="39"/>
        <v>2.4</v>
      </c>
      <c r="CB37" s="458">
        <f t="shared" si="40"/>
        <v>8.6999999999999993</v>
      </c>
      <c r="CC37" s="532">
        <v>10</v>
      </c>
      <c r="CD37" s="103">
        <f t="shared" si="41"/>
        <v>3.5</v>
      </c>
      <c r="CE37" s="532">
        <v>10</v>
      </c>
      <c r="CF37" s="103">
        <f t="shared" si="42"/>
        <v>3.5</v>
      </c>
      <c r="CG37" s="536">
        <v>9</v>
      </c>
      <c r="CH37" s="103">
        <f t="shared" si="43"/>
        <v>2.6999999999999997</v>
      </c>
      <c r="CI37" s="459">
        <f t="shared" si="44"/>
        <v>9.6999999999999993</v>
      </c>
      <c r="CJ37" s="371">
        <v>8</v>
      </c>
      <c r="CK37" s="103">
        <f t="shared" si="45"/>
        <v>2.8</v>
      </c>
      <c r="CL37" s="104">
        <v>8</v>
      </c>
      <c r="CM37" s="103">
        <f t="shared" si="46"/>
        <v>2.8</v>
      </c>
      <c r="CN37" s="264">
        <v>9</v>
      </c>
      <c r="CO37" s="103">
        <f t="shared" si="47"/>
        <v>2.6999999999999997</v>
      </c>
      <c r="CP37" s="460">
        <f t="shared" si="48"/>
        <v>8.2999999999999989</v>
      </c>
      <c r="CQ37" s="261"/>
      <c r="CR37" s="262"/>
      <c r="CS37" s="263"/>
      <c r="CT37" s="261" t="s">
        <v>101</v>
      </c>
      <c r="CU37" s="261"/>
      <c r="CV37" s="262"/>
      <c r="CW37" s="263"/>
      <c r="CX37" s="261" t="s">
        <v>101</v>
      </c>
      <c r="CY37" s="261"/>
      <c r="CZ37" s="262"/>
      <c r="DA37" s="263"/>
      <c r="DB37" s="261" t="s">
        <v>316</v>
      </c>
      <c r="DC37" s="261"/>
      <c r="DD37" s="262"/>
      <c r="DE37" s="263"/>
      <c r="DF37" s="261" t="s">
        <v>101</v>
      </c>
      <c r="DG37" s="261"/>
      <c r="DH37" s="262"/>
      <c r="DI37" s="263"/>
      <c r="DJ37" s="261" t="s">
        <v>101</v>
      </c>
      <c r="DK37" s="390"/>
      <c r="DL37" s="421"/>
      <c r="DM37" s="421"/>
      <c r="DN37" s="421"/>
      <c r="DO37" s="419"/>
      <c r="DP37" s="374"/>
      <c r="DQ37" s="374"/>
      <c r="DR37" s="374"/>
      <c r="DS37" s="374"/>
      <c r="DT37" s="374"/>
      <c r="DU37" s="374"/>
      <c r="DV37" s="391"/>
    </row>
    <row r="38" spans="1:126" x14ac:dyDescent="0.25">
      <c r="A38" s="313">
        <v>31</v>
      </c>
      <c r="B38" s="511">
        <v>10366771</v>
      </c>
      <c r="C38" s="525" t="s">
        <v>347</v>
      </c>
      <c r="D38" s="370">
        <v>10</v>
      </c>
      <c r="E38" s="103">
        <f t="shared" si="49"/>
        <v>3.5</v>
      </c>
      <c r="F38" s="539">
        <v>8</v>
      </c>
      <c r="G38" s="103">
        <f t="shared" si="0"/>
        <v>2.8</v>
      </c>
      <c r="H38" s="260">
        <v>5</v>
      </c>
      <c r="I38" s="103">
        <f t="shared" si="1"/>
        <v>1.5</v>
      </c>
      <c r="J38" s="447">
        <f t="shared" si="2"/>
        <v>7.8</v>
      </c>
      <c r="K38" s="253">
        <v>5</v>
      </c>
      <c r="L38" s="103">
        <f t="shared" si="3"/>
        <v>1.75</v>
      </c>
      <c r="M38" s="255">
        <v>6</v>
      </c>
      <c r="N38" s="103">
        <f t="shared" si="50"/>
        <v>2.0999999999999996</v>
      </c>
      <c r="O38" s="257">
        <v>5</v>
      </c>
      <c r="P38" s="103">
        <f t="shared" si="4"/>
        <v>1.5</v>
      </c>
      <c r="Q38" s="448">
        <f t="shared" si="5"/>
        <v>5.35</v>
      </c>
      <c r="R38" s="258">
        <v>10</v>
      </c>
      <c r="S38" s="103">
        <f t="shared" si="6"/>
        <v>3.5</v>
      </c>
      <c r="T38" s="259">
        <v>8</v>
      </c>
      <c r="U38" s="103">
        <f t="shared" si="7"/>
        <v>2.8</v>
      </c>
      <c r="V38" s="259">
        <v>6</v>
      </c>
      <c r="W38" s="103">
        <f t="shared" si="8"/>
        <v>1.7999999999999998</v>
      </c>
      <c r="X38" s="450">
        <f t="shared" si="9"/>
        <v>8.1</v>
      </c>
      <c r="Y38" s="538">
        <v>9</v>
      </c>
      <c r="Z38" s="103">
        <f t="shared" si="10"/>
        <v>3.15</v>
      </c>
      <c r="AA38" s="532">
        <v>9</v>
      </c>
      <c r="AB38" s="103">
        <f t="shared" si="11"/>
        <v>3.15</v>
      </c>
      <c r="AC38" s="260">
        <v>6.2</v>
      </c>
      <c r="AD38" s="103">
        <f t="shared" si="12"/>
        <v>1.8599999999999999</v>
      </c>
      <c r="AE38" s="451">
        <f t="shared" si="13"/>
        <v>8.16</v>
      </c>
      <c r="AF38" s="265">
        <v>9</v>
      </c>
      <c r="AG38" s="103">
        <f t="shared" si="14"/>
        <v>3.15</v>
      </c>
      <c r="AH38" s="266">
        <v>9</v>
      </c>
      <c r="AI38" s="103">
        <f t="shared" si="15"/>
        <v>3.15</v>
      </c>
      <c r="AJ38" s="266">
        <v>9</v>
      </c>
      <c r="AK38" s="103">
        <f t="shared" si="16"/>
        <v>2.6999999999999997</v>
      </c>
      <c r="AL38" s="452">
        <f t="shared" si="17"/>
        <v>9</v>
      </c>
      <c r="AM38" s="253">
        <v>7</v>
      </c>
      <c r="AN38" s="103">
        <f t="shared" si="18"/>
        <v>2.4499999999999997</v>
      </c>
      <c r="AO38" s="255">
        <v>6</v>
      </c>
      <c r="AP38" s="103">
        <f t="shared" si="19"/>
        <v>2.0999999999999996</v>
      </c>
      <c r="AQ38" s="257">
        <v>10</v>
      </c>
      <c r="AR38" s="103">
        <f t="shared" si="20"/>
        <v>3</v>
      </c>
      <c r="AS38" s="453">
        <f t="shared" si="21"/>
        <v>7.5499999999999989</v>
      </c>
      <c r="AT38" s="541">
        <v>8</v>
      </c>
      <c r="AU38" s="103">
        <f t="shared" si="22"/>
        <v>2.8</v>
      </c>
      <c r="AV38" s="541">
        <v>8.7142857142857135</v>
      </c>
      <c r="AW38" s="103">
        <f t="shared" si="23"/>
        <v>3.0499999999999994</v>
      </c>
      <c r="AX38" s="541">
        <v>10</v>
      </c>
      <c r="AY38" s="103">
        <f t="shared" si="24"/>
        <v>3</v>
      </c>
      <c r="AZ38" s="454">
        <f t="shared" si="25"/>
        <v>8.85</v>
      </c>
      <c r="BA38" s="253">
        <v>9</v>
      </c>
      <c r="BB38" s="103">
        <f t="shared" si="26"/>
        <v>3.15</v>
      </c>
      <c r="BC38" s="104">
        <v>9</v>
      </c>
      <c r="BD38" s="103">
        <f t="shared" si="51"/>
        <v>3.15</v>
      </c>
      <c r="BE38" s="104">
        <v>9</v>
      </c>
      <c r="BF38" s="103">
        <f t="shared" si="27"/>
        <v>2.6999999999999997</v>
      </c>
      <c r="BG38" s="455">
        <f t="shared" si="28"/>
        <v>9</v>
      </c>
      <c r="BH38" s="534">
        <v>0</v>
      </c>
      <c r="BI38" s="103">
        <f t="shared" si="29"/>
        <v>0</v>
      </c>
      <c r="BJ38" s="266">
        <v>7.0000000000000009</v>
      </c>
      <c r="BK38" s="103">
        <f t="shared" si="30"/>
        <v>2.4500000000000002</v>
      </c>
      <c r="BL38" s="260">
        <v>6</v>
      </c>
      <c r="BM38" s="103">
        <f t="shared" si="31"/>
        <v>1.7999999999999998</v>
      </c>
      <c r="BN38" s="456">
        <f t="shared" si="32"/>
        <v>4.25</v>
      </c>
      <c r="BO38" s="527">
        <v>9</v>
      </c>
      <c r="BP38" s="103">
        <f t="shared" si="33"/>
        <v>3.15</v>
      </c>
      <c r="BQ38" s="527">
        <v>8</v>
      </c>
      <c r="BR38" s="103">
        <f t="shared" si="34"/>
        <v>2.8</v>
      </c>
      <c r="BS38" s="266">
        <v>6</v>
      </c>
      <c r="BT38" s="103">
        <f t="shared" si="35"/>
        <v>1.7999999999999998</v>
      </c>
      <c r="BU38" s="457">
        <f t="shared" si="36"/>
        <v>7.7499999999999991</v>
      </c>
      <c r="BV38" s="105">
        <v>8</v>
      </c>
      <c r="BW38" s="103">
        <f t="shared" si="37"/>
        <v>2.8</v>
      </c>
      <c r="BX38" s="104">
        <v>8</v>
      </c>
      <c r="BY38" s="103">
        <f t="shared" si="38"/>
        <v>2.8</v>
      </c>
      <c r="BZ38" s="289">
        <v>7</v>
      </c>
      <c r="CA38" s="103">
        <f t="shared" si="39"/>
        <v>2.1</v>
      </c>
      <c r="CB38" s="458">
        <f t="shared" si="40"/>
        <v>7.6999999999999993</v>
      </c>
      <c r="CC38" s="532">
        <v>10</v>
      </c>
      <c r="CD38" s="103">
        <f t="shared" si="41"/>
        <v>3.5</v>
      </c>
      <c r="CE38" s="532">
        <v>10</v>
      </c>
      <c r="CF38" s="103">
        <f t="shared" si="42"/>
        <v>3.5</v>
      </c>
      <c r="CG38" s="536">
        <v>8</v>
      </c>
      <c r="CH38" s="103">
        <f t="shared" si="43"/>
        <v>2.4</v>
      </c>
      <c r="CI38" s="459">
        <f t="shared" si="44"/>
        <v>9.4</v>
      </c>
      <c r="CJ38" s="371">
        <v>8</v>
      </c>
      <c r="CK38" s="103">
        <f t="shared" si="45"/>
        <v>2.8</v>
      </c>
      <c r="CL38" s="104">
        <v>9</v>
      </c>
      <c r="CM38" s="103">
        <f t="shared" si="46"/>
        <v>3.15</v>
      </c>
      <c r="CN38" s="264">
        <v>9</v>
      </c>
      <c r="CO38" s="103">
        <f t="shared" si="47"/>
        <v>2.6999999999999997</v>
      </c>
      <c r="CP38" s="460">
        <f t="shared" si="48"/>
        <v>8.6499999999999986</v>
      </c>
      <c r="CQ38" s="261"/>
      <c r="CR38" s="262"/>
      <c r="CS38" s="263"/>
      <c r="CT38" s="261" t="s">
        <v>316</v>
      </c>
      <c r="CU38" s="261"/>
      <c r="CV38" s="262"/>
      <c r="CW38" s="262"/>
      <c r="CX38" s="261" t="s">
        <v>101</v>
      </c>
      <c r="CY38" s="261"/>
      <c r="CZ38" s="262"/>
      <c r="DA38" s="262"/>
      <c r="DB38" s="261" t="s">
        <v>315</v>
      </c>
      <c r="DC38" s="261"/>
      <c r="DD38" s="262"/>
      <c r="DE38" s="262"/>
      <c r="DF38" s="261" t="s">
        <v>316</v>
      </c>
      <c r="DG38" s="261"/>
      <c r="DH38" s="262"/>
      <c r="DI38" s="262"/>
      <c r="DJ38" s="261" t="s">
        <v>101</v>
      </c>
      <c r="DK38" s="390"/>
      <c r="DL38" s="421"/>
      <c r="DM38" s="421"/>
      <c r="DN38" s="374"/>
      <c r="DO38" s="374"/>
      <c r="DP38" s="392"/>
      <c r="DQ38" s="374"/>
      <c r="DR38" s="374"/>
      <c r="DS38" s="374"/>
      <c r="DT38" s="374"/>
      <c r="DU38" s="374"/>
      <c r="DV38" s="391"/>
    </row>
    <row r="39" spans="1:126" x14ac:dyDescent="0.25">
      <c r="A39" s="313">
        <v>32</v>
      </c>
      <c r="B39" s="511">
        <v>10010121</v>
      </c>
      <c r="C39" s="524" t="s">
        <v>348</v>
      </c>
      <c r="D39" s="370">
        <v>10</v>
      </c>
      <c r="E39" s="103">
        <f t="shared" si="49"/>
        <v>3.5</v>
      </c>
      <c r="F39" s="539">
        <v>9</v>
      </c>
      <c r="G39" s="103">
        <f t="shared" si="0"/>
        <v>3.15</v>
      </c>
      <c r="H39" s="260">
        <v>7</v>
      </c>
      <c r="I39" s="103">
        <f t="shared" si="1"/>
        <v>2.1</v>
      </c>
      <c r="J39" s="447">
        <f t="shared" si="2"/>
        <v>8.75</v>
      </c>
      <c r="K39" s="253">
        <v>9</v>
      </c>
      <c r="L39" s="103">
        <f t="shared" si="3"/>
        <v>3.15</v>
      </c>
      <c r="M39" s="255">
        <v>7</v>
      </c>
      <c r="N39" s="103">
        <f t="shared" si="50"/>
        <v>2.4499999999999997</v>
      </c>
      <c r="O39" s="257">
        <v>7</v>
      </c>
      <c r="P39" s="103">
        <f t="shared" si="4"/>
        <v>2.1</v>
      </c>
      <c r="Q39" s="448">
        <f t="shared" si="5"/>
        <v>7.6999999999999993</v>
      </c>
      <c r="R39" s="256">
        <v>10</v>
      </c>
      <c r="S39" s="103">
        <f t="shared" si="6"/>
        <v>3.5</v>
      </c>
      <c r="T39" s="107">
        <v>10</v>
      </c>
      <c r="U39" s="103">
        <f t="shared" si="7"/>
        <v>3.5</v>
      </c>
      <c r="V39" s="107">
        <v>9.1999999999999993</v>
      </c>
      <c r="W39" s="103">
        <f t="shared" si="8"/>
        <v>2.76</v>
      </c>
      <c r="X39" s="450">
        <f t="shared" si="9"/>
        <v>9.76</v>
      </c>
      <c r="Y39" s="534">
        <v>10</v>
      </c>
      <c r="Z39" s="103">
        <f t="shared" si="10"/>
        <v>3.5</v>
      </c>
      <c r="AA39" s="532">
        <v>10</v>
      </c>
      <c r="AB39" s="103">
        <f t="shared" si="11"/>
        <v>3.5</v>
      </c>
      <c r="AC39" s="266">
        <v>7.4</v>
      </c>
      <c r="AD39" s="103">
        <f t="shared" si="12"/>
        <v>2.2200000000000002</v>
      </c>
      <c r="AE39" s="451">
        <f t="shared" si="13"/>
        <v>9.2200000000000006</v>
      </c>
      <c r="AF39" s="265">
        <v>8.5</v>
      </c>
      <c r="AG39" s="103">
        <f t="shared" si="14"/>
        <v>2.9749999999999996</v>
      </c>
      <c r="AH39" s="266">
        <v>8.2857142857142865</v>
      </c>
      <c r="AI39" s="103">
        <f t="shared" si="15"/>
        <v>2.9</v>
      </c>
      <c r="AJ39" s="266">
        <v>6</v>
      </c>
      <c r="AK39" s="103">
        <f t="shared" si="16"/>
        <v>1.7999999999999998</v>
      </c>
      <c r="AL39" s="452">
        <f t="shared" si="17"/>
        <v>7.6749999999999998</v>
      </c>
      <c r="AM39" s="105">
        <v>10</v>
      </c>
      <c r="AN39" s="103">
        <f t="shared" si="18"/>
        <v>3.5</v>
      </c>
      <c r="AO39" s="104">
        <v>9</v>
      </c>
      <c r="AP39" s="103">
        <f t="shared" si="19"/>
        <v>3.15</v>
      </c>
      <c r="AQ39" s="264">
        <v>10</v>
      </c>
      <c r="AR39" s="103">
        <f t="shared" si="20"/>
        <v>3</v>
      </c>
      <c r="AS39" s="453">
        <f t="shared" si="21"/>
        <v>9.65</v>
      </c>
      <c r="AT39" s="541">
        <v>9.25</v>
      </c>
      <c r="AU39" s="103">
        <f t="shared" si="22"/>
        <v>3.2374999999999998</v>
      </c>
      <c r="AV39" s="541">
        <v>10</v>
      </c>
      <c r="AW39" s="103">
        <f t="shared" si="23"/>
        <v>3.5</v>
      </c>
      <c r="AX39" s="541">
        <v>10</v>
      </c>
      <c r="AY39" s="103">
        <f t="shared" si="24"/>
        <v>3</v>
      </c>
      <c r="AZ39" s="454">
        <f t="shared" si="25"/>
        <v>9.7375000000000007</v>
      </c>
      <c r="BA39" s="105">
        <v>10</v>
      </c>
      <c r="BB39" s="103">
        <f t="shared" si="26"/>
        <v>3.5</v>
      </c>
      <c r="BC39" s="104">
        <v>10</v>
      </c>
      <c r="BD39" s="103">
        <f t="shared" si="51"/>
        <v>3.5</v>
      </c>
      <c r="BE39" s="104">
        <v>10</v>
      </c>
      <c r="BF39" s="103">
        <f t="shared" si="27"/>
        <v>3</v>
      </c>
      <c r="BG39" s="455">
        <f t="shared" si="28"/>
        <v>10</v>
      </c>
      <c r="BH39" s="534">
        <v>2</v>
      </c>
      <c r="BI39" s="103">
        <f t="shared" si="29"/>
        <v>0.7</v>
      </c>
      <c r="BJ39" s="266">
        <v>7.0000000000000009</v>
      </c>
      <c r="BK39" s="103">
        <f t="shared" si="30"/>
        <v>2.4500000000000002</v>
      </c>
      <c r="BL39" s="260">
        <v>7</v>
      </c>
      <c r="BM39" s="103">
        <f t="shared" si="31"/>
        <v>2.1</v>
      </c>
      <c r="BN39" s="456">
        <f t="shared" si="32"/>
        <v>5.25</v>
      </c>
      <c r="BO39" s="527">
        <v>9</v>
      </c>
      <c r="BP39" s="103">
        <f t="shared" si="33"/>
        <v>3.15</v>
      </c>
      <c r="BQ39" s="527">
        <v>9</v>
      </c>
      <c r="BR39" s="103">
        <f t="shared" si="34"/>
        <v>3.15</v>
      </c>
      <c r="BS39" s="266">
        <v>10</v>
      </c>
      <c r="BT39" s="103">
        <f t="shared" si="35"/>
        <v>3</v>
      </c>
      <c r="BU39" s="457">
        <f t="shared" si="36"/>
        <v>9.3000000000000007</v>
      </c>
      <c r="BV39" s="105">
        <v>10</v>
      </c>
      <c r="BW39" s="103">
        <f t="shared" si="37"/>
        <v>3.5</v>
      </c>
      <c r="BX39" s="104">
        <v>10</v>
      </c>
      <c r="BY39" s="103">
        <f t="shared" si="38"/>
        <v>3.5</v>
      </c>
      <c r="BZ39" s="289">
        <v>9</v>
      </c>
      <c r="CA39" s="103">
        <f t="shared" si="39"/>
        <v>2.6999999999999997</v>
      </c>
      <c r="CB39" s="458">
        <f t="shared" si="40"/>
        <v>9.6999999999999993</v>
      </c>
      <c r="CC39" s="532">
        <v>10</v>
      </c>
      <c r="CD39" s="103">
        <f t="shared" si="41"/>
        <v>3.5</v>
      </c>
      <c r="CE39" s="532">
        <v>10</v>
      </c>
      <c r="CF39" s="103">
        <f t="shared" si="42"/>
        <v>3.5</v>
      </c>
      <c r="CG39" s="536">
        <v>10</v>
      </c>
      <c r="CH39" s="103">
        <f t="shared" si="43"/>
        <v>3</v>
      </c>
      <c r="CI39" s="459">
        <f t="shared" si="44"/>
        <v>10</v>
      </c>
      <c r="CJ39" s="371">
        <v>10</v>
      </c>
      <c r="CK39" s="103">
        <f t="shared" si="45"/>
        <v>3.5</v>
      </c>
      <c r="CL39" s="104">
        <v>9</v>
      </c>
      <c r="CM39" s="103">
        <f t="shared" si="46"/>
        <v>3.15</v>
      </c>
      <c r="CN39" s="264">
        <v>9</v>
      </c>
      <c r="CO39" s="103">
        <f t="shared" si="47"/>
        <v>2.6999999999999997</v>
      </c>
      <c r="CP39" s="460">
        <f t="shared" si="48"/>
        <v>9.35</v>
      </c>
      <c r="CQ39" s="261"/>
      <c r="CR39" s="262"/>
      <c r="CS39" s="263"/>
      <c r="CT39" s="261" t="s">
        <v>101</v>
      </c>
      <c r="CU39" s="261"/>
      <c r="CV39" s="262"/>
      <c r="CW39" s="262"/>
      <c r="CX39" s="261" t="s">
        <v>101</v>
      </c>
      <c r="CY39" s="261"/>
      <c r="CZ39" s="262"/>
      <c r="DA39" s="262"/>
      <c r="DB39" s="261" t="s">
        <v>316</v>
      </c>
      <c r="DC39" s="261"/>
      <c r="DD39" s="262"/>
      <c r="DE39" s="262"/>
      <c r="DF39" s="261" t="s">
        <v>101</v>
      </c>
      <c r="DG39" s="261"/>
      <c r="DH39" s="262"/>
      <c r="DI39" s="262"/>
      <c r="DJ39" s="261" t="s">
        <v>101</v>
      </c>
      <c r="DK39" s="390"/>
      <c r="DL39" s="421"/>
      <c r="DM39" s="421"/>
      <c r="DN39" s="419"/>
      <c r="DO39" s="374"/>
      <c r="DP39" s="374"/>
      <c r="DQ39" s="374"/>
      <c r="DR39" s="374"/>
      <c r="DS39" s="374"/>
      <c r="DT39" s="374"/>
      <c r="DU39" s="374"/>
      <c r="DV39" s="391"/>
    </row>
    <row r="40" spans="1:126" x14ac:dyDescent="0.25">
      <c r="A40" s="313"/>
      <c r="B40" s="511"/>
      <c r="C40" s="512"/>
      <c r="D40" s="370"/>
      <c r="E40" s="103">
        <f t="shared" si="49"/>
        <v>0</v>
      </c>
      <c r="F40" s="255"/>
      <c r="G40" s="103">
        <f t="shared" si="0"/>
        <v>0</v>
      </c>
      <c r="H40" s="257"/>
      <c r="I40" s="103">
        <f t="shared" si="1"/>
        <v>0</v>
      </c>
      <c r="J40" s="447">
        <f t="shared" si="2"/>
        <v>0</v>
      </c>
      <c r="K40" s="253"/>
      <c r="L40" s="103">
        <f t="shared" si="3"/>
        <v>0</v>
      </c>
      <c r="M40" s="255"/>
      <c r="N40" s="103">
        <f t="shared" si="50"/>
        <v>0</v>
      </c>
      <c r="O40" s="257"/>
      <c r="P40" s="103">
        <f t="shared" si="4"/>
        <v>0</v>
      </c>
      <c r="Q40" s="448">
        <f t="shared" si="5"/>
        <v>0</v>
      </c>
      <c r="R40" s="256"/>
      <c r="S40" s="103">
        <f t="shared" si="6"/>
        <v>0</v>
      </c>
      <c r="T40" s="107"/>
      <c r="U40" s="103">
        <f t="shared" si="7"/>
        <v>0</v>
      </c>
      <c r="V40" s="107"/>
      <c r="W40" s="103">
        <f t="shared" si="8"/>
        <v>0</v>
      </c>
      <c r="X40" s="450">
        <f t="shared" si="9"/>
        <v>0</v>
      </c>
      <c r="Y40" s="105"/>
      <c r="Z40" s="103">
        <f t="shared" ref="Z40:Z50" si="52">SUM(Y39*35%)</f>
        <v>3.5</v>
      </c>
      <c r="AA40" s="431"/>
      <c r="AB40" s="103">
        <f t="shared" si="11"/>
        <v>0</v>
      </c>
      <c r="AC40" s="264"/>
      <c r="AD40" s="103">
        <f t="shared" si="12"/>
        <v>0</v>
      </c>
      <c r="AE40" s="451">
        <f t="shared" si="13"/>
        <v>3.5</v>
      </c>
      <c r="AF40" s="265"/>
      <c r="AG40" s="103">
        <f t="shared" si="14"/>
        <v>0</v>
      </c>
      <c r="AH40" s="266"/>
      <c r="AI40" s="103">
        <f t="shared" si="15"/>
        <v>0</v>
      </c>
      <c r="AJ40" s="266"/>
      <c r="AK40" s="103">
        <f t="shared" si="16"/>
        <v>0</v>
      </c>
      <c r="AL40" s="452">
        <f t="shared" si="17"/>
        <v>0</v>
      </c>
      <c r="AM40" s="105"/>
      <c r="AN40" s="103">
        <f t="shared" si="18"/>
        <v>0</v>
      </c>
      <c r="AO40" s="104"/>
      <c r="AP40" s="103">
        <f t="shared" si="19"/>
        <v>0</v>
      </c>
      <c r="AQ40" s="264"/>
      <c r="AR40" s="103">
        <f t="shared" si="20"/>
        <v>0</v>
      </c>
      <c r="AS40" s="453">
        <f t="shared" si="21"/>
        <v>0</v>
      </c>
      <c r="AT40" s="505"/>
      <c r="AU40" s="103">
        <f t="shared" si="22"/>
        <v>0</v>
      </c>
      <c r="AV40" s="505"/>
      <c r="AW40" s="103">
        <f t="shared" si="23"/>
        <v>0</v>
      </c>
      <c r="AX40" s="505"/>
      <c r="AY40" s="103">
        <f t="shared" si="24"/>
        <v>0</v>
      </c>
      <c r="AZ40" s="454">
        <f t="shared" si="25"/>
        <v>0</v>
      </c>
      <c r="BA40" s="105"/>
      <c r="BB40" s="103">
        <f t="shared" si="26"/>
        <v>0</v>
      </c>
      <c r="BC40" s="104"/>
      <c r="BD40" s="103">
        <f t="shared" si="51"/>
        <v>0</v>
      </c>
      <c r="BE40" s="104"/>
      <c r="BF40" s="103">
        <f t="shared" si="27"/>
        <v>0</v>
      </c>
      <c r="BG40" s="455">
        <f t="shared" si="28"/>
        <v>0</v>
      </c>
      <c r="BH40" s="105"/>
      <c r="BI40" s="103">
        <f t="shared" si="29"/>
        <v>0</v>
      </c>
      <c r="BJ40" s="266"/>
      <c r="BK40" s="103">
        <f t="shared" si="30"/>
        <v>0</v>
      </c>
      <c r="BL40" s="260"/>
      <c r="BM40" s="103">
        <f t="shared" si="31"/>
        <v>0</v>
      </c>
      <c r="BN40" s="456">
        <f t="shared" si="32"/>
        <v>0</v>
      </c>
      <c r="BO40" s="431"/>
      <c r="BP40" s="103">
        <f t="shared" si="33"/>
        <v>0</v>
      </c>
      <c r="BQ40" s="431"/>
      <c r="BR40" s="103">
        <f t="shared" si="34"/>
        <v>0</v>
      </c>
      <c r="BS40" s="266"/>
      <c r="BT40" s="103">
        <f t="shared" si="35"/>
        <v>0</v>
      </c>
      <c r="BU40" s="457">
        <f t="shared" si="36"/>
        <v>0</v>
      </c>
      <c r="BV40" s="105"/>
      <c r="BW40" s="103">
        <f t="shared" si="37"/>
        <v>0</v>
      </c>
      <c r="BX40" s="104"/>
      <c r="BY40" s="103">
        <f t="shared" si="38"/>
        <v>0</v>
      </c>
      <c r="BZ40" s="289"/>
      <c r="CA40" s="103">
        <f t="shared" si="39"/>
        <v>0</v>
      </c>
      <c r="CB40" s="458">
        <f t="shared" si="40"/>
        <v>0</v>
      </c>
      <c r="CC40" s="431"/>
      <c r="CD40" s="103">
        <f t="shared" si="41"/>
        <v>0</v>
      </c>
      <c r="CE40" s="431"/>
      <c r="CF40" s="103">
        <f t="shared" si="42"/>
        <v>0</v>
      </c>
      <c r="CG40" s="432"/>
      <c r="CH40" s="103">
        <f t="shared" si="43"/>
        <v>0</v>
      </c>
      <c r="CI40" s="459">
        <f t="shared" si="44"/>
        <v>0</v>
      </c>
      <c r="CJ40" s="371"/>
      <c r="CK40" s="103">
        <f t="shared" si="45"/>
        <v>0</v>
      </c>
      <c r="CL40" s="104"/>
      <c r="CM40" s="103">
        <f t="shared" si="46"/>
        <v>0</v>
      </c>
      <c r="CN40" s="264"/>
      <c r="CO40" s="103">
        <f t="shared" si="47"/>
        <v>0</v>
      </c>
      <c r="CP40" s="460">
        <f t="shared" si="48"/>
        <v>0</v>
      </c>
      <c r="CQ40" s="261"/>
      <c r="CR40" s="262"/>
      <c r="CS40" s="263"/>
      <c r="CT40" s="261"/>
      <c r="CU40" s="261"/>
      <c r="CV40" s="262"/>
      <c r="CW40" s="262"/>
      <c r="CX40" s="261"/>
      <c r="CY40" s="261"/>
      <c r="CZ40" s="262"/>
      <c r="DA40" s="262"/>
      <c r="DB40" s="261"/>
      <c r="DC40" s="261"/>
      <c r="DD40" s="262"/>
      <c r="DE40" s="262"/>
      <c r="DF40" s="261"/>
      <c r="DG40" s="261"/>
      <c r="DH40" s="262"/>
      <c r="DI40" s="262"/>
      <c r="DJ40" s="261"/>
      <c r="DK40" s="106"/>
      <c r="DL40" s="421"/>
      <c r="DM40" s="421"/>
      <c r="DN40" s="419"/>
      <c r="DO40" s="419"/>
      <c r="DP40" s="374"/>
      <c r="DQ40" s="374"/>
      <c r="DR40" s="374"/>
      <c r="DS40" s="374"/>
      <c r="DT40" s="374"/>
      <c r="DU40" s="374"/>
      <c r="DV40" s="391"/>
    </row>
    <row r="41" spans="1:126" x14ac:dyDescent="0.25">
      <c r="A41" s="313"/>
      <c r="B41" s="511"/>
      <c r="C41" s="512"/>
      <c r="D41" s="370"/>
      <c r="E41" s="103">
        <f t="shared" si="49"/>
        <v>0</v>
      </c>
      <c r="F41" s="255"/>
      <c r="G41" s="103">
        <f t="shared" si="0"/>
        <v>0</v>
      </c>
      <c r="H41" s="257"/>
      <c r="I41" s="103">
        <f t="shared" si="1"/>
        <v>0</v>
      </c>
      <c r="J41" s="447">
        <f t="shared" si="2"/>
        <v>0</v>
      </c>
      <c r="K41" s="253"/>
      <c r="L41" s="103">
        <f t="shared" si="3"/>
        <v>0</v>
      </c>
      <c r="M41" s="255"/>
      <c r="N41" s="103">
        <f t="shared" si="50"/>
        <v>0</v>
      </c>
      <c r="O41" s="257"/>
      <c r="P41" s="103">
        <f t="shared" si="4"/>
        <v>0</v>
      </c>
      <c r="Q41" s="448">
        <f t="shared" si="5"/>
        <v>0</v>
      </c>
      <c r="R41" s="256"/>
      <c r="S41" s="103">
        <f t="shared" si="6"/>
        <v>0</v>
      </c>
      <c r="T41" s="107"/>
      <c r="U41" s="103">
        <f t="shared" si="7"/>
        <v>0</v>
      </c>
      <c r="V41" s="107"/>
      <c r="W41" s="103">
        <f t="shared" si="8"/>
        <v>0</v>
      </c>
      <c r="X41" s="450">
        <f t="shared" si="9"/>
        <v>0</v>
      </c>
      <c r="Y41" s="105"/>
      <c r="Z41" s="103">
        <f t="shared" si="52"/>
        <v>0</v>
      </c>
      <c r="AA41" s="431"/>
      <c r="AB41" s="103">
        <f t="shared" si="11"/>
        <v>0</v>
      </c>
      <c r="AC41" s="264"/>
      <c r="AD41" s="103">
        <f t="shared" si="12"/>
        <v>0</v>
      </c>
      <c r="AE41" s="451">
        <f t="shared" si="13"/>
        <v>0</v>
      </c>
      <c r="AF41" s="265"/>
      <c r="AG41" s="103">
        <f t="shared" si="14"/>
        <v>0</v>
      </c>
      <c r="AH41" s="266"/>
      <c r="AI41" s="103">
        <f t="shared" si="15"/>
        <v>0</v>
      </c>
      <c r="AJ41" s="266"/>
      <c r="AK41" s="103">
        <f t="shared" si="16"/>
        <v>0</v>
      </c>
      <c r="AL41" s="452">
        <f t="shared" si="17"/>
        <v>0</v>
      </c>
      <c r="AM41" s="105"/>
      <c r="AN41" s="103">
        <f t="shared" si="18"/>
        <v>0</v>
      </c>
      <c r="AO41" s="104"/>
      <c r="AP41" s="103">
        <f t="shared" si="19"/>
        <v>0</v>
      </c>
      <c r="AQ41" s="264"/>
      <c r="AR41" s="103">
        <f t="shared" si="20"/>
        <v>0</v>
      </c>
      <c r="AS41" s="453">
        <f t="shared" si="21"/>
        <v>0</v>
      </c>
      <c r="AT41" s="505"/>
      <c r="AU41" s="103">
        <f t="shared" si="22"/>
        <v>0</v>
      </c>
      <c r="AV41" s="505"/>
      <c r="AW41" s="103">
        <f t="shared" si="23"/>
        <v>0</v>
      </c>
      <c r="AX41" s="505"/>
      <c r="AY41" s="103">
        <f t="shared" si="24"/>
        <v>0</v>
      </c>
      <c r="AZ41" s="454">
        <f t="shared" si="25"/>
        <v>0</v>
      </c>
      <c r="BA41" s="105"/>
      <c r="BB41" s="103">
        <f t="shared" si="26"/>
        <v>0</v>
      </c>
      <c r="BC41" s="104"/>
      <c r="BD41" s="103">
        <f t="shared" si="51"/>
        <v>0</v>
      </c>
      <c r="BE41" s="104"/>
      <c r="BF41" s="103">
        <f t="shared" si="27"/>
        <v>0</v>
      </c>
      <c r="BG41" s="455">
        <f t="shared" si="28"/>
        <v>0</v>
      </c>
      <c r="BH41" s="105"/>
      <c r="BI41" s="103">
        <f t="shared" si="29"/>
        <v>0</v>
      </c>
      <c r="BJ41" s="266"/>
      <c r="BK41" s="103">
        <f t="shared" si="30"/>
        <v>0</v>
      </c>
      <c r="BL41" s="260"/>
      <c r="BM41" s="103">
        <f t="shared" si="31"/>
        <v>0</v>
      </c>
      <c r="BN41" s="456">
        <f t="shared" si="32"/>
        <v>0</v>
      </c>
      <c r="BO41" s="431"/>
      <c r="BP41" s="103">
        <f t="shared" si="33"/>
        <v>0</v>
      </c>
      <c r="BQ41" s="431"/>
      <c r="BR41" s="103">
        <f t="shared" si="34"/>
        <v>0</v>
      </c>
      <c r="BS41" s="266"/>
      <c r="BT41" s="103">
        <f t="shared" si="35"/>
        <v>0</v>
      </c>
      <c r="BU41" s="457">
        <f t="shared" si="36"/>
        <v>0</v>
      </c>
      <c r="BV41" s="105"/>
      <c r="BW41" s="103">
        <f t="shared" si="37"/>
        <v>0</v>
      </c>
      <c r="BX41" s="104"/>
      <c r="BY41" s="103">
        <f t="shared" si="38"/>
        <v>0</v>
      </c>
      <c r="BZ41" s="289"/>
      <c r="CA41" s="103">
        <f t="shared" si="39"/>
        <v>0</v>
      </c>
      <c r="CB41" s="458">
        <f t="shared" si="40"/>
        <v>0</v>
      </c>
      <c r="CC41" s="431"/>
      <c r="CD41" s="103">
        <f t="shared" si="41"/>
        <v>0</v>
      </c>
      <c r="CE41" s="431"/>
      <c r="CF41" s="103">
        <f t="shared" si="42"/>
        <v>0</v>
      </c>
      <c r="CG41" s="432"/>
      <c r="CH41" s="103">
        <f t="shared" si="43"/>
        <v>0</v>
      </c>
      <c r="CI41" s="459">
        <f t="shared" si="44"/>
        <v>0</v>
      </c>
      <c r="CJ41" s="371"/>
      <c r="CK41" s="103">
        <f t="shared" si="45"/>
        <v>0</v>
      </c>
      <c r="CL41" s="104"/>
      <c r="CM41" s="103">
        <f t="shared" si="46"/>
        <v>0</v>
      </c>
      <c r="CN41" s="264"/>
      <c r="CO41" s="103">
        <f t="shared" si="47"/>
        <v>0</v>
      </c>
      <c r="CP41" s="460">
        <f t="shared" si="48"/>
        <v>0</v>
      </c>
      <c r="CQ41" s="261"/>
      <c r="CR41" s="262"/>
      <c r="CS41" s="263"/>
      <c r="CT41" s="261"/>
      <c r="CU41" s="261"/>
      <c r="CV41" s="262"/>
      <c r="CW41" s="262"/>
      <c r="CX41" s="261"/>
      <c r="CY41" s="261"/>
      <c r="CZ41" s="262"/>
      <c r="DA41" s="262"/>
      <c r="DB41" s="261"/>
      <c r="DC41" s="261"/>
      <c r="DD41" s="262"/>
      <c r="DE41" s="262"/>
      <c r="DF41" s="261"/>
      <c r="DG41" s="261"/>
      <c r="DH41" s="262"/>
      <c r="DI41" s="262"/>
      <c r="DJ41" s="261"/>
      <c r="DK41" s="390"/>
      <c r="DL41" s="421"/>
      <c r="DM41" s="421"/>
      <c r="DN41" s="419"/>
      <c r="DO41" s="419"/>
      <c r="DP41" s="374"/>
      <c r="DQ41" s="374"/>
      <c r="DR41" s="374"/>
      <c r="DS41" s="374"/>
      <c r="DT41" s="374"/>
      <c r="DU41" s="374"/>
      <c r="DV41" s="391"/>
    </row>
    <row r="42" spans="1:126" x14ac:dyDescent="0.25">
      <c r="A42" s="313"/>
      <c r="B42" s="511"/>
      <c r="C42" s="512"/>
      <c r="D42" s="370"/>
      <c r="E42" s="103">
        <f t="shared" si="49"/>
        <v>0</v>
      </c>
      <c r="F42" s="255"/>
      <c r="G42" s="103">
        <f t="shared" si="0"/>
        <v>0</v>
      </c>
      <c r="H42" s="257"/>
      <c r="I42" s="103">
        <f t="shared" si="1"/>
        <v>0</v>
      </c>
      <c r="J42" s="447">
        <f t="shared" si="2"/>
        <v>0</v>
      </c>
      <c r="K42" s="253"/>
      <c r="L42" s="103">
        <f t="shared" si="3"/>
        <v>0</v>
      </c>
      <c r="M42" s="255"/>
      <c r="N42" s="103">
        <f t="shared" si="50"/>
        <v>0</v>
      </c>
      <c r="O42" s="257"/>
      <c r="P42" s="103">
        <f t="shared" si="4"/>
        <v>0</v>
      </c>
      <c r="Q42" s="448">
        <f t="shared" si="5"/>
        <v>0</v>
      </c>
      <c r="R42" s="256"/>
      <c r="S42" s="103">
        <f t="shared" si="6"/>
        <v>0</v>
      </c>
      <c r="T42" s="107"/>
      <c r="U42" s="103">
        <f t="shared" si="7"/>
        <v>0</v>
      </c>
      <c r="V42" s="107"/>
      <c r="W42" s="103">
        <f t="shared" si="8"/>
        <v>0</v>
      </c>
      <c r="X42" s="450">
        <f t="shared" si="9"/>
        <v>0</v>
      </c>
      <c r="Y42" s="267"/>
      <c r="Z42" s="103">
        <f t="shared" si="52"/>
        <v>0</v>
      </c>
      <c r="AA42" s="431"/>
      <c r="AB42" s="103">
        <f t="shared" si="11"/>
        <v>0</v>
      </c>
      <c r="AC42" s="270"/>
      <c r="AD42" s="103">
        <f t="shared" si="12"/>
        <v>0</v>
      </c>
      <c r="AE42" s="451">
        <f t="shared" si="13"/>
        <v>0</v>
      </c>
      <c r="AF42" s="265"/>
      <c r="AG42" s="103">
        <f t="shared" si="14"/>
        <v>0</v>
      </c>
      <c r="AH42" s="266"/>
      <c r="AI42" s="103">
        <f t="shared" si="15"/>
        <v>0</v>
      </c>
      <c r="AJ42" s="266"/>
      <c r="AK42" s="103">
        <f t="shared" si="16"/>
        <v>0</v>
      </c>
      <c r="AL42" s="452">
        <f t="shared" si="17"/>
        <v>0</v>
      </c>
      <c r="AM42" s="105"/>
      <c r="AN42" s="103">
        <f t="shared" si="18"/>
        <v>0</v>
      </c>
      <c r="AO42" s="104"/>
      <c r="AP42" s="103">
        <f t="shared" si="19"/>
        <v>0</v>
      </c>
      <c r="AQ42" s="264"/>
      <c r="AR42" s="103">
        <f t="shared" si="20"/>
        <v>0</v>
      </c>
      <c r="AS42" s="453">
        <f t="shared" si="21"/>
        <v>0</v>
      </c>
      <c r="AT42" s="505"/>
      <c r="AU42" s="103">
        <f t="shared" si="22"/>
        <v>0</v>
      </c>
      <c r="AV42" s="505"/>
      <c r="AW42" s="103">
        <f t="shared" si="23"/>
        <v>0</v>
      </c>
      <c r="AX42" s="505"/>
      <c r="AY42" s="103">
        <f t="shared" si="24"/>
        <v>0</v>
      </c>
      <c r="AZ42" s="454">
        <f t="shared" si="25"/>
        <v>0</v>
      </c>
      <c r="BA42" s="105"/>
      <c r="BB42" s="103">
        <f t="shared" si="26"/>
        <v>0</v>
      </c>
      <c r="BC42" s="104"/>
      <c r="BD42" s="103">
        <f t="shared" si="51"/>
        <v>0</v>
      </c>
      <c r="BE42" s="104"/>
      <c r="BF42" s="103">
        <f t="shared" si="27"/>
        <v>0</v>
      </c>
      <c r="BG42" s="455">
        <f t="shared" si="28"/>
        <v>0</v>
      </c>
      <c r="BH42" s="105"/>
      <c r="BI42" s="103">
        <f t="shared" si="29"/>
        <v>0</v>
      </c>
      <c r="BJ42" s="266"/>
      <c r="BK42" s="103">
        <f t="shared" si="30"/>
        <v>0</v>
      </c>
      <c r="BL42" s="260"/>
      <c r="BM42" s="103">
        <f t="shared" si="31"/>
        <v>0</v>
      </c>
      <c r="BN42" s="456">
        <f t="shared" si="32"/>
        <v>0</v>
      </c>
      <c r="BO42" s="431"/>
      <c r="BP42" s="103">
        <f t="shared" si="33"/>
        <v>0</v>
      </c>
      <c r="BQ42" s="431"/>
      <c r="BR42" s="103">
        <f t="shared" si="34"/>
        <v>0</v>
      </c>
      <c r="BS42" s="266"/>
      <c r="BT42" s="103">
        <f t="shared" si="35"/>
        <v>0</v>
      </c>
      <c r="BU42" s="457">
        <f t="shared" si="36"/>
        <v>0</v>
      </c>
      <c r="BV42" s="105"/>
      <c r="BW42" s="103">
        <f t="shared" si="37"/>
        <v>0</v>
      </c>
      <c r="BX42" s="104"/>
      <c r="BY42" s="103">
        <f t="shared" si="38"/>
        <v>0</v>
      </c>
      <c r="BZ42" s="378"/>
      <c r="CA42" s="103">
        <f t="shared" si="39"/>
        <v>0</v>
      </c>
      <c r="CB42" s="458">
        <f t="shared" si="40"/>
        <v>0</v>
      </c>
      <c r="CC42" s="431"/>
      <c r="CD42" s="103">
        <f t="shared" si="41"/>
        <v>0</v>
      </c>
      <c r="CE42" s="431"/>
      <c r="CF42" s="103">
        <f t="shared" si="42"/>
        <v>0</v>
      </c>
      <c r="CG42" s="432"/>
      <c r="CH42" s="103">
        <f t="shared" si="43"/>
        <v>0</v>
      </c>
      <c r="CI42" s="459">
        <f t="shared" si="44"/>
        <v>0</v>
      </c>
      <c r="CJ42" s="371"/>
      <c r="CK42" s="103">
        <f t="shared" si="45"/>
        <v>0</v>
      </c>
      <c r="CL42" s="104"/>
      <c r="CM42" s="103">
        <f t="shared" si="46"/>
        <v>0</v>
      </c>
      <c r="CN42" s="264"/>
      <c r="CO42" s="103">
        <f t="shared" si="47"/>
        <v>0</v>
      </c>
      <c r="CP42" s="460">
        <f t="shared" si="48"/>
        <v>0</v>
      </c>
      <c r="CQ42" s="261"/>
      <c r="CR42" s="262"/>
      <c r="CS42" s="263"/>
      <c r="CT42" s="261"/>
      <c r="CU42" s="261"/>
      <c r="CV42" s="262"/>
      <c r="CW42" s="262"/>
      <c r="CX42" s="261"/>
      <c r="CY42" s="261"/>
      <c r="CZ42" s="262"/>
      <c r="DA42" s="262"/>
      <c r="DB42" s="261"/>
      <c r="DC42" s="261"/>
      <c r="DD42" s="262"/>
      <c r="DE42" s="262"/>
      <c r="DF42" s="261"/>
      <c r="DG42" s="261"/>
      <c r="DH42" s="262"/>
      <c r="DI42" s="262"/>
      <c r="DJ42" s="261"/>
      <c r="DK42" s="390"/>
      <c r="DL42" s="421"/>
      <c r="DM42" s="421"/>
      <c r="DN42" s="374"/>
      <c r="DO42" s="419"/>
      <c r="DP42" s="374"/>
      <c r="DQ42" s="374"/>
      <c r="DR42" s="374"/>
      <c r="DS42" s="374"/>
      <c r="DT42" s="374"/>
      <c r="DU42" s="374"/>
      <c r="DV42" s="391"/>
    </row>
    <row r="43" spans="1:126" x14ac:dyDescent="0.25">
      <c r="A43" s="313"/>
      <c r="B43" s="511"/>
      <c r="C43" s="512"/>
      <c r="D43" s="370"/>
      <c r="E43" s="268">
        <f t="shared" si="49"/>
        <v>0</v>
      </c>
      <c r="F43" s="255"/>
      <c r="G43" s="268">
        <f t="shared" si="0"/>
        <v>0</v>
      </c>
      <c r="H43" s="257"/>
      <c r="I43" s="268">
        <f t="shared" si="1"/>
        <v>0</v>
      </c>
      <c r="J43" s="447">
        <f t="shared" si="2"/>
        <v>0</v>
      </c>
      <c r="K43" s="253"/>
      <c r="L43" s="268">
        <f t="shared" si="3"/>
        <v>0</v>
      </c>
      <c r="M43" s="255"/>
      <c r="N43" s="268">
        <f t="shared" si="50"/>
        <v>0</v>
      </c>
      <c r="O43" s="257"/>
      <c r="P43" s="268">
        <f t="shared" si="4"/>
        <v>0</v>
      </c>
      <c r="Q43" s="448">
        <f t="shared" si="5"/>
        <v>0</v>
      </c>
      <c r="R43" s="273"/>
      <c r="S43" s="268">
        <f t="shared" si="6"/>
        <v>0</v>
      </c>
      <c r="T43" s="269"/>
      <c r="U43" s="268">
        <f t="shared" si="7"/>
        <v>0</v>
      </c>
      <c r="V43" s="270"/>
      <c r="W43" s="268">
        <f t="shared" si="8"/>
        <v>0</v>
      </c>
      <c r="X43" s="450">
        <f t="shared" si="9"/>
        <v>0</v>
      </c>
      <c r="Y43" s="267"/>
      <c r="Z43" s="268">
        <f t="shared" si="52"/>
        <v>0</v>
      </c>
      <c r="AA43" s="431"/>
      <c r="AB43" s="268">
        <f t="shared" si="11"/>
        <v>0</v>
      </c>
      <c r="AC43" s="270"/>
      <c r="AD43" s="268">
        <f t="shared" si="12"/>
        <v>0</v>
      </c>
      <c r="AE43" s="451">
        <f t="shared" si="13"/>
        <v>0</v>
      </c>
      <c r="AF43" s="271"/>
      <c r="AG43" s="268">
        <f t="shared" si="14"/>
        <v>0</v>
      </c>
      <c r="AH43" s="272"/>
      <c r="AI43" s="268">
        <f t="shared" si="15"/>
        <v>0</v>
      </c>
      <c r="AJ43" s="272"/>
      <c r="AK43" s="268">
        <f t="shared" si="16"/>
        <v>0</v>
      </c>
      <c r="AL43" s="452">
        <f t="shared" si="17"/>
        <v>0</v>
      </c>
      <c r="AM43" s="267"/>
      <c r="AN43" s="268">
        <f t="shared" ref="AN43:AN47" si="53">SUM(AM43*35%)</f>
        <v>0</v>
      </c>
      <c r="AO43" s="269"/>
      <c r="AP43" s="268">
        <f t="shared" si="19"/>
        <v>0</v>
      </c>
      <c r="AQ43" s="270"/>
      <c r="AR43" s="268">
        <f t="shared" si="20"/>
        <v>0</v>
      </c>
      <c r="AS43" s="453">
        <f t="shared" si="21"/>
        <v>0</v>
      </c>
      <c r="AT43" s="505"/>
      <c r="AU43" s="268">
        <f t="shared" ref="AU43:AU47" si="54">SUM(AT43*35%)</f>
        <v>0</v>
      </c>
      <c r="AV43" s="505"/>
      <c r="AW43" s="268">
        <f t="shared" si="23"/>
        <v>0</v>
      </c>
      <c r="AX43" s="505"/>
      <c r="AY43" s="268">
        <f t="shared" si="24"/>
        <v>0</v>
      </c>
      <c r="AZ43" s="454">
        <f t="shared" si="25"/>
        <v>0</v>
      </c>
      <c r="BA43" s="267"/>
      <c r="BB43" s="268">
        <f t="shared" si="26"/>
        <v>0</v>
      </c>
      <c r="BC43" s="269"/>
      <c r="BD43" s="268">
        <f t="shared" si="51"/>
        <v>0</v>
      </c>
      <c r="BE43" s="270"/>
      <c r="BF43" s="268">
        <f t="shared" si="27"/>
        <v>0</v>
      </c>
      <c r="BG43" s="455">
        <f t="shared" si="28"/>
        <v>0</v>
      </c>
      <c r="BH43" s="267"/>
      <c r="BI43" s="268">
        <f t="shared" si="29"/>
        <v>0</v>
      </c>
      <c r="BJ43" s="269"/>
      <c r="BK43" s="268">
        <f t="shared" si="30"/>
        <v>0</v>
      </c>
      <c r="BL43" s="260"/>
      <c r="BM43" s="268">
        <f t="shared" si="31"/>
        <v>0</v>
      </c>
      <c r="BN43" s="456">
        <f t="shared" si="32"/>
        <v>0</v>
      </c>
      <c r="BO43" s="267"/>
      <c r="BP43" s="268">
        <f t="shared" si="33"/>
        <v>0</v>
      </c>
      <c r="BQ43" s="269"/>
      <c r="BR43" s="268">
        <f t="shared" si="34"/>
        <v>0</v>
      </c>
      <c r="BS43" s="270"/>
      <c r="BT43" s="268">
        <f t="shared" si="35"/>
        <v>0</v>
      </c>
      <c r="BU43" s="457">
        <f t="shared" si="36"/>
        <v>0</v>
      </c>
      <c r="BV43" s="267"/>
      <c r="BW43" s="268">
        <f t="shared" si="37"/>
        <v>0</v>
      </c>
      <c r="BX43" s="269"/>
      <c r="BY43" s="268">
        <f t="shared" si="38"/>
        <v>0</v>
      </c>
      <c r="BZ43" s="378"/>
      <c r="CA43" s="268">
        <f t="shared" si="39"/>
        <v>0</v>
      </c>
      <c r="CB43" s="458">
        <f t="shared" si="40"/>
        <v>0</v>
      </c>
      <c r="CC43" s="267"/>
      <c r="CD43" s="268">
        <f t="shared" si="41"/>
        <v>0</v>
      </c>
      <c r="CE43" s="269"/>
      <c r="CF43" s="268">
        <f t="shared" si="42"/>
        <v>0</v>
      </c>
      <c r="CG43" s="432"/>
      <c r="CH43" s="268">
        <f t="shared" si="43"/>
        <v>0</v>
      </c>
      <c r="CI43" s="459">
        <f t="shared" si="44"/>
        <v>0</v>
      </c>
      <c r="CJ43" s="430"/>
      <c r="CK43" s="103">
        <f t="shared" si="45"/>
        <v>0</v>
      </c>
      <c r="CL43" s="269"/>
      <c r="CM43" s="268">
        <f t="shared" si="46"/>
        <v>0</v>
      </c>
      <c r="CN43" s="270"/>
      <c r="CO43" s="268">
        <f t="shared" si="47"/>
        <v>0</v>
      </c>
      <c r="CP43" s="460">
        <f t="shared" si="48"/>
        <v>0</v>
      </c>
      <c r="CQ43" s="261"/>
      <c r="CR43" s="262"/>
      <c r="CS43" s="263"/>
      <c r="CT43" s="261"/>
      <c r="CU43" s="261"/>
      <c r="CV43" s="262"/>
      <c r="CW43" s="262"/>
      <c r="CX43" s="261"/>
      <c r="CY43" s="261"/>
      <c r="CZ43" s="262"/>
      <c r="DA43" s="262"/>
      <c r="DB43" s="261"/>
      <c r="DC43" s="261"/>
      <c r="DD43" s="262"/>
      <c r="DE43" s="262"/>
      <c r="DF43" s="261"/>
      <c r="DG43" s="261"/>
      <c r="DH43" s="262"/>
      <c r="DI43" s="262"/>
      <c r="DJ43" s="261"/>
      <c r="DK43" s="390"/>
      <c r="DL43" s="421"/>
      <c r="DM43" s="421"/>
      <c r="DN43" s="419"/>
      <c r="DO43" s="419"/>
      <c r="DP43" s="374"/>
      <c r="DQ43" s="374"/>
      <c r="DR43" s="374"/>
      <c r="DS43" s="374"/>
      <c r="DT43" s="374"/>
      <c r="DU43" s="374"/>
      <c r="DV43" s="391"/>
    </row>
    <row r="44" spans="1:126" x14ac:dyDescent="0.25">
      <c r="A44" s="313"/>
      <c r="B44" s="511"/>
      <c r="C44" s="512"/>
      <c r="D44" s="370"/>
      <c r="E44" s="268">
        <f t="shared" si="49"/>
        <v>0</v>
      </c>
      <c r="F44" s="255"/>
      <c r="G44" s="268">
        <f t="shared" si="0"/>
        <v>0</v>
      </c>
      <c r="H44" s="257"/>
      <c r="I44" s="268">
        <f t="shared" si="1"/>
        <v>0</v>
      </c>
      <c r="J44" s="447">
        <f t="shared" si="2"/>
        <v>0</v>
      </c>
      <c r="K44" s="253"/>
      <c r="L44" s="268">
        <f t="shared" si="3"/>
        <v>0</v>
      </c>
      <c r="M44" s="255"/>
      <c r="N44" s="268">
        <f t="shared" si="50"/>
        <v>0</v>
      </c>
      <c r="O44" s="257"/>
      <c r="P44" s="268">
        <f t="shared" si="4"/>
        <v>0</v>
      </c>
      <c r="Q44" s="448">
        <f t="shared" si="5"/>
        <v>0</v>
      </c>
      <c r="R44" s="273"/>
      <c r="S44" s="268">
        <f t="shared" si="6"/>
        <v>0</v>
      </c>
      <c r="T44" s="269"/>
      <c r="U44" s="268">
        <f t="shared" si="7"/>
        <v>0</v>
      </c>
      <c r="V44" s="270"/>
      <c r="W44" s="268">
        <f t="shared" si="8"/>
        <v>0</v>
      </c>
      <c r="X44" s="450">
        <f t="shared" si="9"/>
        <v>0</v>
      </c>
      <c r="Y44" s="267"/>
      <c r="Z44" s="268">
        <f t="shared" si="52"/>
        <v>0</v>
      </c>
      <c r="AA44" s="431"/>
      <c r="AB44" s="268">
        <f t="shared" si="11"/>
        <v>0</v>
      </c>
      <c r="AC44" s="270"/>
      <c r="AD44" s="268">
        <f t="shared" si="12"/>
        <v>0</v>
      </c>
      <c r="AE44" s="451">
        <f t="shared" si="13"/>
        <v>0</v>
      </c>
      <c r="AF44" s="271"/>
      <c r="AG44" s="268">
        <f t="shared" si="14"/>
        <v>0</v>
      </c>
      <c r="AH44" s="272"/>
      <c r="AI44" s="268">
        <f t="shared" si="15"/>
        <v>0</v>
      </c>
      <c r="AJ44" s="272"/>
      <c r="AK44" s="268">
        <f t="shared" si="16"/>
        <v>0</v>
      </c>
      <c r="AL44" s="452">
        <f t="shared" si="17"/>
        <v>0</v>
      </c>
      <c r="AM44" s="267"/>
      <c r="AN44" s="268">
        <f t="shared" si="53"/>
        <v>0</v>
      </c>
      <c r="AO44" s="269"/>
      <c r="AP44" s="268">
        <f t="shared" si="19"/>
        <v>0</v>
      </c>
      <c r="AQ44" s="270"/>
      <c r="AR44" s="268">
        <f t="shared" si="20"/>
        <v>0</v>
      </c>
      <c r="AS44" s="453">
        <f t="shared" si="21"/>
        <v>0</v>
      </c>
      <c r="AT44" s="505"/>
      <c r="AU44" s="268">
        <f t="shared" si="54"/>
        <v>0</v>
      </c>
      <c r="AV44" s="505"/>
      <c r="AW44" s="268">
        <f t="shared" si="23"/>
        <v>0</v>
      </c>
      <c r="AX44" s="505"/>
      <c r="AY44" s="268">
        <f t="shared" si="24"/>
        <v>0</v>
      </c>
      <c r="AZ44" s="454">
        <f t="shared" si="25"/>
        <v>0</v>
      </c>
      <c r="BA44" s="267"/>
      <c r="BB44" s="268">
        <f t="shared" si="26"/>
        <v>0</v>
      </c>
      <c r="BC44" s="269"/>
      <c r="BD44" s="268">
        <f t="shared" si="51"/>
        <v>0</v>
      </c>
      <c r="BE44" s="270"/>
      <c r="BF44" s="268">
        <f t="shared" si="27"/>
        <v>0</v>
      </c>
      <c r="BG44" s="455">
        <f t="shared" si="28"/>
        <v>0</v>
      </c>
      <c r="BH44" s="267"/>
      <c r="BI44" s="268">
        <f t="shared" si="29"/>
        <v>0</v>
      </c>
      <c r="BJ44" s="269"/>
      <c r="BK44" s="268">
        <f t="shared" si="30"/>
        <v>0</v>
      </c>
      <c r="BL44" s="260"/>
      <c r="BM44" s="268">
        <f t="shared" si="31"/>
        <v>0</v>
      </c>
      <c r="BN44" s="456">
        <f t="shared" si="32"/>
        <v>0</v>
      </c>
      <c r="BO44" s="267"/>
      <c r="BP44" s="268">
        <f t="shared" si="33"/>
        <v>0</v>
      </c>
      <c r="BQ44" s="269"/>
      <c r="BR44" s="268">
        <f t="shared" si="34"/>
        <v>0</v>
      </c>
      <c r="BS44" s="270"/>
      <c r="BT44" s="268">
        <f t="shared" si="35"/>
        <v>0</v>
      </c>
      <c r="BU44" s="457">
        <f t="shared" si="36"/>
        <v>0</v>
      </c>
      <c r="BV44" s="267"/>
      <c r="BW44" s="268">
        <f t="shared" si="37"/>
        <v>0</v>
      </c>
      <c r="BX44" s="269"/>
      <c r="BY44" s="268">
        <f t="shared" si="38"/>
        <v>0</v>
      </c>
      <c r="BZ44" s="378"/>
      <c r="CA44" s="268">
        <f t="shared" si="39"/>
        <v>0</v>
      </c>
      <c r="CB44" s="458">
        <f t="shared" si="40"/>
        <v>0</v>
      </c>
      <c r="CC44" s="267"/>
      <c r="CD44" s="268">
        <f t="shared" si="41"/>
        <v>0</v>
      </c>
      <c r="CE44" s="269"/>
      <c r="CF44" s="268">
        <f t="shared" si="42"/>
        <v>0</v>
      </c>
      <c r="CG44" s="270"/>
      <c r="CH44" s="268">
        <f t="shared" si="43"/>
        <v>0</v>
      </c>
      <c r="CI44" s="459">
        <f t="shared" si="44"/>
        <v>0</v>
      </c>
      <c r="CJ44" s="372"/>
      <c r="CK44" s="103">
        <f t="shared" si="45"/>
        <v>0</v>
      </c>
      <c r="CL44" s="269"/>
      <c r="CM44" s="268">
        <f t="shared" si="46"/>
        <v>0</v>
      </c>
      <c r="CN44" s="270"/>
      <c r="CO44" s="268">
        <f t="shared" si="47"/>
        <v>0</v>
      </c>
      <c r="CP44" s="460">
        <f t="shared" si="48"/>
        <v>0</v>
      </c>
      <c r="CQ44" s="261"/>
      <c r="CR44" s="262"/>
      <c r="CS44" s="263"/>
      <c r="CT44" s="261"/>
      <c r="CU44" s="261"/>
      <c r="CV44" s="262"/>
      <c r="CW44" s="262"/>
      <c r="CX44" s="261"/>
      <c r="CY44" s="261"/>
      <c r="CZ44" s="262"/>
      <c r="DA44" s="262"/>
      <c r="DB44" s="261"/>
      <c r="DC44" s="261"/>
      <c r="DD44" s="262"/>
      <c r="DE44" s="262"/>
      <c r="DF44" s="261"/>
      <c r="DG44" s="261"/>
      <c r="DH44" s="262"/>
      <c r="DI44" s="262"/>
      <c r="DJ44" s="261"/>
      <c r="DK44" s="390"/>
      <c r="DL44" s="421"/>
      <c r="DM44" s="421"/>
      <c r="DN44" s="419"/>
      <c r="DO44" s="419"/>
      <c r="DP44" s="374"/>
      <c r="DQ44" s="374"/>
      <c r="DR44" s="374"/>
      <c r="DS44" s="374"/>
      <c r="DT44" s="374"/>
      <c r="DU44" s="374"/>
      <c r="DV44" s="391"/>
    </row>
    <row r="45" spans="1:126" x14ac:dyDescent="0.25">
      <c r="A45" s="313"/>
      <c r="B45" s="511"/>
      <c r="C45" s="513"/>
      <c r="D45" s="370"/>
      <c r="E45" s="268">
        <f t="shared" si="49"/>
        <v>0</v>
      </c>
      <c r="F45" s="255"/>
      <c r="G45" s="268">
        <f t="shared" si="0"/>
        <v>0</v>
      </c>
      <c r="H45" s="257"/>
      <c r="I45" s="268">
        <f t="shared" si="1"/>
        <v>0</v>
      </c>
      <c r="J45" s="447">
        <f t="shared" si="2"/>
        <v>0</v>
      </c>
      <c r="K45" s="253"/>
      <c r="L45" s="268">
        <f t="shared" si="3"/>
        <v>0</v>
      </c>
      <c r="M45" s="255"/>
      <c r="N45" s="268">
        <f t="shared" si="50"/>
        <v>0</v>
      </c>
      <c r="O45" s="257"/>
      <c r="P45" s="268">
        <f t="shared" si="4"/>
        <v>0</v>
      </c>
      <c r="Q45" s="448">
        <f t="shared" si="5"/>
        <v>0</v>
      </c>
      <c r="R45" s="273"/>
      <c r="S45" s="268">
        <f t="shared" si="6"/>
        <v>0</v>
      </c>
      <c r="T45" s="269"/>
      <c r="U45" s="268">
        <f t="shared" si="7"/>
        <v>0</v>
      </c>
      <c r="V45" s="270"/>
      <c r="W45" s="268">
        <f t="shared" si="8"/>
        <v>0</v>
      </c>
      <c r="X45" s="450">
        <f t="shared" si="9"/>
        <v>0</v>
      </c>
      <c r="Y45" s="267"/>
      <c r="Z45" s="268">
        <f t="shared" si="52"/>
        <v>0</v>
      </c>
      <c r="AA45" s="431"/>
      <c r="AB45" s="268">
        <f t="shared" si="11"/>
        <v>0</v>
      </c>
      <c r="AC45" s="270"/>
      <c r="AD45" s="268">
        <f t="shared" si="12"/>
        <v>0</v>
      </c>
      <c r="AE45" s="451">
        <f t="shared" si="13"/>
        <v>0</v>
      </c>
      <c r="AF45" s="271"/>
      <c r="AG45" s="268">
        <f t="shared" si="14"/>
        <v>0</v>
      </c>
      <c r="AH45" s="272"/>
      <c r="AI45" s="268">
        <f t="shared" si="15"/>
        <v>0</v>
      </c>
      <c r="AJ45" s="272"/>
      <c r="AK45" s="268">
        <f t="shared" si="16"/>
        <v>0</v>
      </c>
      <c r="AL45" s="452">
        <f t="shared" si="17"/>
        <v>0</v>
      </c>
      <c r="AM45" s="267"/>
      <c r="AN45" s="268">
        <f t="shared" si="53"/>
        <v>0</v>
      </c>
      <c r="AO45" s="269"/>
      <c r="AP45" s="268">
        <f t="shared" si="19"/>
        <v>0</v>
      </c>
      <c r="AQ45" s="270"/>
      <c r="AR45" s="268">
        <f t="shared" si="20"/>
        <v>0</v>
      </c>
      <c r="AS45" s="453">
        <f t="shared" si="21"/>
        <v>0</v>
      </c>
      <c r="AT45" s="505"/>
      <c r="AU45" s="268">
        <f t="shared" si="54"/>
        <v>0</v>
      </c>
      <c r="AV45" s="505"/>
      <c r="AW45" s="268">
        <f t="shared" si="23"/>
        <v>0</v>
      </c>
      <c r="AX45" s="505"/>
      <c r="AY45" s="268">
        <f t="shared" si="24"/>
        <v>0</v>
      </c>
      <c r="AZ45" s="454">
        <f t="shared" si="25"/>
        <v>0</v>
      </c>
      <c r="BA45" s="267"/>
      <c r="BB45" s="268">
        <f t="shared" si="26"/>
        <v>0</v>
      </c>
      <c r="BC45" s="269"/>
      <c r="BD45" s="268">
        <f t="shared" si="51"/>
        <v>0</v>
      </c>
      <c r="BE45" s="270"/>
      <c r="BF45" s="268">
        <f t="shared" si="27"/>
        <v>0</v>
      </c>
      <c r="BG45" s="455">
        <f t="shared" si="28"/>
        <v>0</v>
      </c>
      <c r="BH45" s="267"/>
      <c r="BI45" s="268">
        <f t="shared" si="29"/>
        <v>0</v>
      </c>
      <c r="BJ45" s="269"/>
      <c r="BK45" s="268">
        <f t="shared" si="30"/>
        <v>0</v>
      </c>
      <c r="BL45" s="260"/>
      <c r="BM45" s="268">
        <f t="shared" si="31"/>
        <v>0</v>
      </c>
      <c r="BN45" s="456">
        <f t="shared" si="32"/>
        <v>0</v>
      </c>
      <c r="BO45" s="267"/>
      <c r="BP45" s="268">
        <f t="shared" si="33"/>
        <v>0</v>
      </c>
      <c r="BQ45" s="269"/>
      <c r="BR45" s="268">
        <f t="shared" si="34"/>
        <v>0</v>
      </c>
      <c r="BS45" s="270"/>
      <c r="BT45" s="268">
        <f t="shared" si="35"/>
        <v>0</v>
      </c>
      <c r="BU45" s="457">
        <f t="shared" si="36"/>
        <v>0</v>
      </c>
      <c r="BV45" s="267"/>
      <c r="BW45" s="268">
        <f t="shared" si="37"/>
        <v>0</v>
      </c>
      <c r="BX45" s="269"/>
      <c r="BY45" s="268">
        <f t="shared" si="38"/>
        <v>0</v>
      </c>
      <c r="BZ45" s="378"/>
      <c r="CA45" s="268">
        <f t="shared" si="39"/>
        <v>0</v>
      </c>
      <c r="CB45" s="458">
        <f t="shared" si="40"/>
        <v>0</v>
      </c>
      <c r="CC45" s="267"/>
      <c r="CD45" s="268">
        <f t="shared" si="41"/>
        <v>0</v>
      </c>
      <c r="CE45" s="269"/>
      <c r="CF45" s="268">
        <f t="shared" si="42"/>
        <v>0</v>
      </c>
      <c r="CG45" s="270"/>
      <c r="CH45" s="268">
        <f t="shared" si="43"/>
        <v>0</v>
      </c>
      <c r="CI45" s="459">
        <f t="shared" si="44"/>
        <v>0</v>
      </c>
      <c r="CJ45" s="372"/>
      <c r="CK45" s="103">
        <f t="shared" si="45"/>
        <v>0</v>
      </c>
      <c r="CL45" s="269"/>
      <c r="CM45" s="268">
        <f t="shared" si="46"/>
        <v>0</v>
      </c>
      <c r="CN45" s="270"/>
      <c r="CO45" s="268">
        <f t="shared" si="47"/>
        <v>0</v>
      </c>
      <c r="CP45" s="460">
        <f t="shared" si="48"/>
        <v>0</v>
      </c>
      <c r="CQ45" s="261"/>
      <c r="CR45" s="262"/>
      <c r="CS45" s="263"/>
      <c r="CT45" s="261"/>
      <c r="CU45" s="261"/>
      <c r="CV45" s="262"/>
      <c r="CW45" s="262"/>
      <c r="CX45" s="261"/>
      <c r="CY45" s="261"/>
      <c r="CZ45" s="262"/>
      <c r="DA45" s="262"/>
      <c r="DB45" s="261"/>
      <c r="DC45" s="261"/>
      <c r="DD45" s="262"/>
      <c r="DE45" s="262"/>
      <c r="DF45" s="261"/>
      <c r="DG45" s="261"/>
      <c r="DH45" s="262"/>
      <c r="DI45" s="262"/>
      <c r="DJ45" s="261"/>
      <c r="DK45" s="390"/>
      <c r="DL45" s="421"/>
      <c r="DM45" s="421"/>
      <c r="DN45" s="419"/>
      <c r="DO45" s="419"/>
      <c r="DP45" s="374"/>
      <c r="DQ45" s="374"/>
      <c r="DR45" s="374"/>
      <c r="DS45" s="374"/>
      <c r="DT45" s="374"/>
      <c r="DU45" s="374"/>
      <c r="DV45" s="391"/>
    </row>
    <row r="46" spans="1:126" x14ac:dyDescent="0.25">
      <c r="A46" s="313"/>
      <c r="B46" s="511"/>
      <c r="C46" s="512"/>
      <c r="D46" s="370"/>
      <c r="E46" s="268">
        <f t="shared" si="49"/>
        <v>0</v>
      </c>
      <c r="F46" s="255"/>
      <c r="G46" s="268">
        <f t="shared" si="0"/>
        <v>0</v>
      </c>
      <c r="H46" s="257"/>
      <c r="I46" s="268">
        <f t="shared" si="1"/>
        <v>0</v>
      </c>
      <c r="J46" s="447">
        <f t="shared" si="2"/>
        <v>0</v>
      </c>
      <c r="K46" s="253"/>
      <c r="L46" s="268">
        <f t="shared" si="3"/>
        <v>0</v>
      </c>
      <c r="M46" s="255"/>
      <c r="N46" s="268">
        <f t="shared" si="50"/>
        <v>0</v>
      </c>
      <c r="O46" s="257"/>
      <c r="P46" s="268">
        <f t="shared" si="4"/>
        <v>0</v>
      </c>
      <c r="Q46" s="448">
        <f t="shared" si="5"/>
        <v>0</v>
      </c>
      <c r="R46" s="273"/>
      <c r="S46" s="268">
        <f t="shared" si="6"/>
        <v>0</v>
      </c>
      <c r="T46" s="269"/>
      <c r="U46" s="268">
        <f t="shared" si="7"/>
        <v>0</v>
      </c>
      <c r="V46" s="270"/>
      <c r="W46" s="268">
        <f t="shared" si="8"/>
        <v>0</v>
      </c>
      <c r="X46" s="450">
        <f t="shared" si="9"/>
        <v>0</v>
      </c>
      <c r="Y46" s="267"/>
      <c r="Z46" s="268">
        <f t="shared" si="52"/>
        <v>0</v>
      </c>
      <c r="AA46" s="431"/>
      <c r="AB46" s="268">
        <f t="shared" si="11"/>
        <v>0</v>
      </c>
      <c r="AC46" s="270"/>
      <c r="AD46" s="268">
        <f t="shared" si="12"/>
        <v>0</v>
      </c>
      <c r="AE46" s="451">
        <f t="shared" si="13"/>
        <v>0</v>
      </c>
      <c r="AF46" s="271"/>
      <c r="AG46" s="268">
        <f t="shared" si="14"/>
        <v>0</v>
      </c>
      <c r="AH46" s="272"/>
      <c r="AI46" s="268">
        <f t="shared" si="15"/>
        <v>0</v>
      </c>
      <c r="AJ46" s="272"/>
      <c r="AK46" s="268">
        <f t="shared" si="16"/>
        <v>0</v>
      </c>
      <c r="AL46" s="452">
        <f t="shared" si="17"/>
        <v>0</v>
      </c>
      <c r="AM46" s="267"/>
      <c r="AN46" s="268">
        <f t="shared" si="53"/>
        <v>0</v>
      </c>
      <c r="AO46" s="269"/>
      <c r="AP46" s="268">
        <f t="shared" si="19"/>
        <v>0</v>
      </c>
      <c r="AQ46" s="270"/>
      <c r="AR46" s="268">
        <f t="shared" si="20"/>
        <v>0</v>
      </c>
      <c r="AS46" s="453">
        <f t="shared" si="21"/>
        <v>0</v>
      </c>
      <c r="AT46" s="505"/>
      <c r="AU46" s="268">
        <f t="shared" si="54"/>
        <v>0</v>
      </c>
      <c r="AV46" s="505"/>
      <c r="AW46" s="268">
        <f t="shared" si="23"/>
        <v>0</v>
      </c>
      <c r="AX46" s="505"/>
      <c r="AY46" s="268">
        <f t="shared" si="24"/>
        <v>0</v>
      </c>
      <c r="AZ46" s="454">
        <f t="shared" si="25"/>
        <v>0</v>
      </c>
      <c r="BA46" s="267"/>
      <c r="BB46" s="268">
        <f t="shared" si="26"/>
        <v>0</v>
      </c>
      <c r="BC46" s="269"/>
      <c r="BD46" s="268">
        <f t="shared" si="51"/>
        <v>0</v>
      </c>
      <c r="BE46" s="270"/>
      <c r="BF46" s="268">
        <f t="shared" si="27"/>
        <v>0</v>
      </c>
      <c r="BG46" s="455">
        <f t="shared" si="28"/>
        <v>0</v>
      </c>
      <c r="BH46" s="267"/>
      <c r="BI46" s="268">
        <f t="shared" si="29"/>
        <v>0</v>
      </c>
      <c r="BJ46" s="269"/>
      <c r="BK46" s="268">
        <f t="shared" si="30"/>
        <v>0</v>
      </c>
      <c r="BL46" s="260"/>
      <c r="BM46" s="268">
        <f t="shared" si="31"/>
        <v>0</v>
      </c>
      <c r="BN46" s="456">
        <f t="shared" si="32"/>
        <v>0</v>
      </c>
      <c r="BO46" s="267"/>
      <c r="BP46" s="268">
        <f t="shared" si="33"/>
        <v>0</v>
      </c>
      <c r="BQ46" s="269"/>
      <c r="BR46" s="268">
        <f t="shared" si="34"/>
        <v>0</v>
      </c>
      <c r="BS46" s="270"/>
      <c r="BT46" s="268">
        <f t="shared" si="35"/>
        <v>0</v>
      </c>
      <c r="BU46" s="457">
        <f t="shared" si="36"/>
        <v>0</v>
      </c>
      <c r="BV46" s="267"/>
      <c r="BW46" s="268">
        <f t="shared" si="37"/>
        <v>0</v>
      </c>
      <c r="BX46" s="269"/>
      <c r="BY46" s="268">
        <f t="shared" si="38"/>
        <v>0</v>
      </c>
      <c r="BZ46" s="378"/>
      <c r="CA46" s="268">
        <f t="shared" si="39"/>
        <v>0</v>
      </c>
      <c r="CB46" s="458">
        <f t="shared" si="40"/>
        <v>0</v>
      </c>
      <c r="CC46" s="267"/>
      <c r="CD46" s="268">
        <f t="shared" si="41"/>
        <v>0</v>
      </c>
      <c r="CE46" s="269"/>
      <c r="CF46" s="268">
        <f t="shared" si="42"/>
        <v>0</v>
      </c>
      <c r="CG46" s="270"/>
      <c r="CH46" s="268">
        <f t="shared" si="43"/>
        <v>0</v>
      </c>
      <c r="CI46" s="459">
        <f t="shared" si="44"/>
        <v>0</v>
      </c>
      <c r="CJ46" s="372"/>
      <c r="CK46" s="103">
        <f t="shared" si="45"/>
        <v>0</v>
      </c>
      <c r="CL46" s="269"/>
      <c r="CM46" s="268">
        <f t="shared" si="46"/>
        <v>0</v>
      </c>
      <c r="CN46" s="270"/>
      <c r="CO46" s="268">
        <f t="shared" si="47"/>
        <v>0</v>
      </c>
      <c r="CP46" s="460">
        <f t="shared" si="48"/>
        <v>0</v>
      </c>
      <c r="CQ46" s="261"/>
      <c r="CR46" s="262"/>
      <c r="CS46" s="263"/>
      <c r="CT46" s="261"/>
      <c r="CU46" s="261"/>
      <c r="CV46" s="262"/>
      <c r="CW46" s="262"/>
      <c r="CX46" s="261"/>
      <c r="CY46" s="261"/>
      <c r="CZ46" s="262"/>
      <c r="DA46" s="262"/>
      <c r="DB46" s="261"/>
      <c r="DC46" s="261"/>
      <c r="DD46" s="262"/>
      <c r="DE46" s="262"/>
      <c r="DF46" s="261"/>
      <c r="DG46" s="261"/>
      <c r="DH46" s="262"/>
      <c r="DI46" s="262"/>
      <c r="DJ46" s="261"/>
      <c r="DK46" s="390"/>
      <c r="DL46" s="421"/>
      <c r="DM46" s="421"/>
      <c r="DN46" s="419"/>
      <c r="DO46" s="419"/>
      <c r="DP46" s="374"/>
      <c r="DQ46" s="374"/>
      <c r="DR46" s="374"/>
      <c r="DS46" s="374"/>
      <c r="DT46" s="374"/>
      <c r="DU46" s="374"/>
      <c r="DV46" s="391"/>
    </row>
    <row r="47" spans="1:126" x14ac:dyDescent="0.25">
      <c r="A47" s="313"/>
      <c r="B47" s="511"/>
      <c r="C47" s="512"/>
      <c r="D47" s="370"/>
      <c r="E47" s="268">
        <f t="shared" si="49"/>
        <v>0</v>
      </c>
      <c r="F47" s="255"/>
      <c r="G47" s="268">
        <f t="shared" si="0"/>
        <v>0</v>
      </c>
      <c r="H47" s="257"/>
      <c r="I47" s="268">
        <f t="shared" si="1"/>
        <v>0</v>
      </c>
      <c r="J47" s="447">
        <f t="shared" si="2"/>
        <v>0</v>
      </c>
      <c r="K47" s="253"/>
      <c r="L47" s="268">
        <f t="shared" si="3"/>
        <v>0</v>
      </c>
      <c r="M47" s="255"/>
      <c r="N47" s="268">
        <f t="shared" si="50"/>
        <v>0</v>
      </c>
      <c r="O47" s="257"/>
      <c r="P47" s="268">
        <f t="shared" si="4"/>
        <v>0</v>
      </c>
      <c r="Q47" s="448">
        <f t="shared" si="5"/>
        <v>0</v>
      </c>
      <c r="R47" s="273"/>
      <c r="S47" s="268">
        <f t="shared" si="6"/>
        <v>0</v>
      </c>
      <c r="T47" s="269"/>
      <c r="U47" s="268">
        <f t="shared" si="7"/>
        <v>0</v>
      </c>
      <c r="V47" s="270"/>
      <c r="W47" s="268">
        <f t="shared" si="8"/>
        <v>0</v>
      </c>
      <c r="X47" s="450">
        <f t="shared" si="9"/>
        <v>0</v>
      </c>
      <c r="Y47" s="267"/>
      <c r="Z47" s="268">
        <f t="shared" si="52"/>
        <v>0</v>
      </c>
      <c r="AA47" s="431"/>
      <c r="AB47" s="268">
        <f t="shared" si="11"/>
        <v>0</v>
      </c>
      <c r="AC47" s="270"/>
      <c r="AD47" s="268">
        <f t="shared" si="12"/>
        <v>0</v>
      </c>
      <c r="AE47" s="451">
        <f t="shared" si="13"/>
        <v>0</v>
      </c>
      <c r="AF47" s="271"/>
      <c r="AG47" s="268">
        <f t="shared" si="14"/>
        <v>0</v>
      </c>
      <c r="AH47" s="272"/>
      <c r="AI47" s="268">
        <f t="shared" si="15"/>
        <v>0</v>
      </c>
      <c r="AJ47" s="272"/>
      <c r="AK47" s="268">
        <f t="shared" si="16"/>
        <v>0</v>
      </c>
      <c r="AL47" s="452">
        <f t="shared" si="17"/>
        <v>0</v>
      </c>
      <c r="AM47" s="267"/>
      <c r="AN47" s="268">
        <f t="shared" si="53"/>
        <v>0</v>
      </c>
      <c r="AO47" s="269"/>
      <c r="AP47" s="268">
        <f t="shared" si="19"/>
        <v>0</v>
      </c>
      <c r="AQ47" s="270"/>
      <c r="AR47" s="268">
        <f t="shared" si="20"/>
        <v>0</v>
      </c>
      <c r="AS47" s="453">
        <f t="shared" si="21"/>
        <v>0</v>
      </c>
      <c r="AT47" s="505"/>
      <c r="AU47" s="268">
        <f t="shared" si="54"/>
        <v>0</v>
      </c>
      <c r="AV47" s="505"/>
      <c r="AW47" s="268">
        <f t="shared" si="23"/>
        <v>0</v>
      </c>
      <c r="AX47" s="505"/>
      <c r="AY47" s="268">
        <f t="shared" si="24"/>
        <v>0</v>
      </c>
      <c r="AZ47" s="454">
        <f t="shared" si="25"/>
        <v>0</v>
      </c>
      <c r="BA47" s="267"/>
      <c r="BB47" s="268">
        <f t="shared" si="26"/>
        <v>0</v>
      </c>
      <c r="BC47" s="269"/>
      <c r="BD47" s="268">
        <f t="shared" si="51"/>
        <v>0</v>
      </c>
      <c r="BE47" s="270"/>
      <c r="BF47" s="268">
        <f t="shared" si="27"/>
        <v>0</v>
      </c>
      <c r="BG47" s="455">
        <f t="shared" si="28"/>
        <v>0</v>
      </c>
      <c r="BH47" s="267"/>
      <c r="BI47" s="268">
        <f t="shared" si="29"/>
        <v>0</v>
      </c>
      <c r="BJ47" s="269"/>
      <c r="BK47" s="268">
        <f t="shared" si="30"/>
        <v>0</v>
      </c>
      <c r="BL47" s="260"/>
      <c r="BM47" s="268">
        <f t="shared" si="31"/>
        <v>0</v>
      </c>
      <c r="BN47" s="456">
        <f t="shared" si="32"/>
        <v>0</v>
      </c>
      <c r="BO47" s="267"/>
      <c r="BP47" s="268">
        <f t="shared" si="33"/>
        <v>0</v>
      </c>
      <c r="BQ47" s="269"/>
      <c r="BR47" s="268">
        <f t="shared" si="34"/>
        <v>0</v>
      </c>
      <c r="BS47" s="270"/>
      <c r="BT47" s="268">
        <f t="shared" si="35"/>
        <v>0</v>
      </c>
      <c r="BU47" s="457">
        <f t="shared" si="36"/>
        <v>0</v>
      </c>
      <c r="BV47" s="267"/>
      <c r="BW47" s="268">
        <f t="shared" si="37"/>
        <v>0</v>
      </c>
      <c r="BX47" s="269"/>
      <c r="BY47" s="268">
        <f t="shared" si="38"/>
        <v>0</v>
      </c>
      <c r="BZ47" s="378"/>
      <c r="CA47" s="268">
        <f t="shared" si="39"/>
        <v>0</v>
      </c>
      <c r="CB47" s="458">
        <f t="shared" si="40"/>
        <v>0</v>
      </c>
      <c r="CC47" s="267"/>
      <c r="CD47" s="268"/>
      <c r="CE47" s="269"/>
      <c r="CF47" s="268">
        <f t="shared" si="42"/>
        <v>0</v>
      </c>
      <c r="CG47" s="270"/>
      <c r="CH47" s="268">
        <f t="shared" si="43"/>
        <v>0</v>
      </c>
      <c r="CI47" s="459">
        <f t="shared" si="44"/>
        <v>0</v>
      </c>
      <c r="CJ47" s="372"/>
      <c r="CK47" s="103">
        <f t="shared" si="45"/>
        <v>0</v>
      </c>
      <c r="CL47" s="269"/>
      <c r="CM47" s="268">
        <f t="shared" si="46"/>
        <v>0</v>
      </c>
      <c r="CN47" s="270"/>
      <c r="CO47" s="268">
        <f t="shared" si="47"/>
        <v>0</v>
      </c>
      <c r="CP47" s="460">
        <f t="shared" si="48"/>
        <v>0</v>
      </c>
      <c r="CQ47" s="261"/>
      <c r="CR47" s="262"/>
      <c r="CS47" s="263"/>
      <c r="CT47" s="261"/>
      <c r="CU47" s="261"/>
      <c r="CV47" s="262"/>
      <c r="CW47" s="263"/>
      <c r="CX47" s="261"/>
      <c r="CY47" s="261"/>
      <c r="CZ47" s="262"/>
      <c r="DA47" s="263"/>
      <c r="DB47" s="261"/>
      <c r="DC47" s="261"/>
      <c r="DD47" s="262"/>
      <c r="DE47" s="263"/>
      <c r="DF47" s="261"/>
      <c r="DG47" s="261"/>
      <c r="DH47" s="262"/>
      <c r="DI47" s="263"/>
      <c r="DJ47" s="261"/>
      <c r="DK47" s="390"/>
      <c r="DL47" s="421"/>
      <c r="DM47" s="421"/>
      <c r="DN47" s="419"/>
      <c r="DO47" s="419"/>
      <c r="DP47" s="374"/>
      <c r="DQ47" s="374"/>
      <c r="DR47" s="374"/>
      <c r="DS47" s="374"/>
      <c r="DT47" s="374"/>
      <c r="DU47" s="374"/>
      <c r="DV47" s="391"/>
    </row>
    <row r="48" spans="1:126" x14ac:dyDescent="0.25">
      <c r="A48" s="313"/>
      <c r="B48" s="511"/>
      <c r="C48" s="512"/>
      <c r="D48" s="370"/>
      <c r="E48" s="268">
        <f t="shared" ref="E48:E67" si="55">SUM(D48*35%)</f>
        <v>0</v>
      </c>
      <c r="F48" s="255"/>
      <c r="G48" s="268">
        <f t="shared" ref="G48:G67" si="56">SUM(F48*35%)</f>
        <v>0</v>
      </c>
      <c r="H48" s="257"/>
      <c r="I48" s="268">
        <f t="shared" ref="I48:I67" si="57">SUM(H48*30%)</f>
        <v>0</v>
      </c>
      <c r="J48" s="447">
        <f t="shared" si="2"/>
        <v>0</v>
      </c>
      <c r="K48" s="253"/>
      <c r="L48" s="268">
        <f t="shared" ref="L48:L67" si="58">SUM(K48*35%)</f>
        <v>0</v>
      </c>
      <c r="M48" s="255"/>
      <c r="N48" s="268">
        <f t="shared" ref="N48:N67" si="59">SUM(M48*35%)</f>
        <v>0</v>
      </c>
      <c r="O48" s="257"/>
      <c r="P48" s="268">
        <f t="shared" ref="P48:P67" si="60">SUM(O48*30%)</f>
        <v>0</v>
      </c>
      <c r="Q48" s="448">
        <f t="shared" si="5"/>
        <v>0</v>
      </c>
      <c r="R48" s="273"/>
      <c r="S48" s="268">
        <f t="shared" ref="S48:S67" si="61">SUM(R48*35%)</f>
        <v>0</v>
      </c>
      <c r="T48" s="269"/>
      <c r="U48" s="268">
        <f t="shared" ref="U48:U67" si="62">SUM(T48*35%)</f>
        <v>0</v>
      </c>
      <c r="V48" s="270"/>
      <c r="W48" s="268">
        <f t="shared" ref="W48:W67" si="63">SUM(V48*30%)</f>
        <v>0</v>
      </c>
      <c r="X48" s="450">
        <f t="shared" si="9"/>
        <v>0</v>
      </c>
      <c r="Y48" s="267"/>
      <c r="Z48" s="268">
        <f t="shared" si="52"/>
        <v>0</v>
      </c>
      <c r="AA48" s="431"/>
      <c r="AB48" s="268">
        <f t="shared" ref="AB48:AB67" si="64">SUM(AA48*35%)</f>
        <v>0</v>
      </c>
      <c r="AC48" s="270"/>
      <c r="AD48" s="268">
        <f t="shared" ref="AD48:AD67" si="65">SUM(AC48*30%)</f>
        <v>0</v>
      </c>
      <c r="AE48" s="451">
        <f t="shared" si="13"/>
        <v>0</v>
      </c>
      <c r="AF48" s="271"/>
      <c r="AG48" s="268">
        <f t="shared" ref="AG48:AG67" si="66">SUM(AF48*35%)</f>
        <v>0</v>
      </c>
      <c r="AH48" s="272"/>
      <c r="AI48" s="268">
        <f t="shared" ref="AI48:AI67" si="67">SUM(AH48*35%)</f>
        <v>0</v>
      </c>
      <c r="AJ48" s="272"/>
      <c r="AK48" s="268">
        <f t="shared" ref="AK48:AK67" si="68">SUM(AJ48*30%)</f>
        <v>0</v>
      </c>
      <c r="AL48" s="452">
        <f t="shared" si="17"/>
        <v>0</v>
      </c>
      <c r="AM48" s="267"/>
      <c r="AN48" s="268">
        <f t="shared" ref="AN48:AN67" si="69">SUM(AM48*35%)</f>
        <v>0</v>
      </c>
      <c r="AO48" s="269"/>
      <c r="AP48" s="268">
        <f t="shared" ref="AP48:AP67" si="70">SUM(AO48*35%)</f>
        <v>0</v>
      </c>
      <c r="AQ48" s="270"/>
      <c r="AR48" s="268">
        <f t="shared" ref="AR48:AR67" si="71">SUM(AQ48*30%)</f>
        <v>0</v>
      </c>
      <c r="AS48" s="453">
        <f t="shared" si="21"/>
        <v>0</v>
      </c>
      <c r="AT48" s="506"/>
      <c r="AU48" s="268">
        <f t="shared" ref="AU48:AU67" si="72">SUM(AT48*35%)</f>
        <v>0</v>
      </c>
      <c r="AV48" s="506"/>
      <c r="AW48" s="268">
        <f t="shared" ref="AW48:AW67" si="73">SUM(AV48*35%)</f>
        <v>0</v>
      </c>
      <c r="AX48" s="506"/>
      <c r="AY48" s="268">
        <f t="shared" ref="AY48:AY67" si="74">SUM(AX48*30%)</f>
        <v>0</v>
      </c>
      <c r="AZ48" s="454">
        <f t="shared" si="25"/>
        <v>0</v>
      </c>
      <c r="BA48" s="267"/>
      <c r="BB48" s="268">
        <f t="shared" ref="BB48:BB67" si="75">SUM(BA48*35%)</f>
        <v>0</v>
      </c>
      <c r="BC48" s="269"/>
      <c r="BD48" s="268">
        <f t="shared" ref="BD48:BD67" si="76">SUM(BC48*35%)</f>
        <v>0</v>
      </c>
      <c r="BE48" s="270"/>
      <c r="BF48" s="268">
        <f t="shared" ref="BF48:BF67" si="77">SUM(BE48*30%)</f>
        <v>0</v>
      </c>
      <c r="BG48" s="455">
        <f t="shared" si="28"/>
        <v>0</v>
      </c>
      <c r="BH48" s="267"/>
      <c r="BI48" s="268">
        <f t="shared" ref="BI48:BI67" si="78">SUM(BH48*35%)</f>
        <v>0</v>
      </c>
      <c r="BJ48" s="269"/>
      <c r="BK48" s="268">
        <f t="shared" ref="BK48:BK67" si="79">SUM(BJ48*35%)</f>
        <v>0</v>
      </c>
      <c r="BL48" s="260"/>
      <c r="BM48" s="268">
        <f t="shared" ref="BM48:BM67" si="80">SUM(BL48*30%)</f>
        <v>0</v>
      </c>
      <c r="BN48" s="456">
        <f t="shared" si="32"/>
        <v>0</v>
      </c>
      <c r="BO48" s="267"/>
      <c r="BP48" s="268">
        <f t="shared" ref="BP48:BP67" si="81">SUM(BO48*35%)</f>
        <v>0</v>
      </c>
      <c r="BQ48" s="269"/>
      <c r="BR48" s="268">
        <f t="shared" ref="BR48:BR67" si="82">SUM(BQ48*35%)</f>
        <v>0</v>
      </c>
      <c r="BS48" s="270"/>
      <c r="BT48" s="268">
        <f t="shared" ref="BT48:BT67" si="83">SUM(BS48*30%)</f>
        <v>0</v>
      </c>
      <c r="BU48" s="457">
        <f t="shared" si="36"/>
        <v>0</v>
      </c>
      <c r="BV48" s="267"/>
      <c r="BW48" s="268">
        <f t="shared" ref="BW48:BW67" si="84">SUM(BV48*35%)</f>
        <v>0</v>
      </c>
      <c r="BX48" s="269"/>
      <c r="BY48" s="268">
        <f t="shared" ref="BY48:BY67" si="85">SUM(BX48*35%)</f>
        <v>0</v>
      </c>
      <c r="BZ48" s="378"/>
      <c r="CA48" s="268">
        <f t="shared" ref="CA48:CA67" si="86">SUM(BZ48*30%)</f>
        <v>0</v>
      </c>
      <c r="CB48" s="458">
        <f t="shared" si="40"/>
        <v>0</v>
      </c>
      <c r="CC48" s="267"/>
      <c r="CD48" s="268">
        <f t="shared" ref="CD48:CD67" si="87">SUM(CC48*35%)</f>
        <v>0</v>
      </c>
      <c r="CE48" s="269"/>
      <c r="CF48" s="268">
        <f t="shared" ref="CF48:CF67" si="88">SUM(CE48*35%)</f>
        <v>0</v>
      </c>
      <c r="CG48" s="270"/>
      <c r="CH48" s="268">
        <f t="shared" ref="CH48:CH67" si="89">SUM(CG48*30%)</f>
        <v>0</v>
      </c>
      <c r="CI48" s="459">
        <f t="shared" si="44"/>
        <v>0</v>
      </c>
      <c r="CJ48" s="372"/>
      <c r="CK48" s="268">
        <f t="shared" ref="CK48:CK67" si="90">SUM(CJ48*35%)</f>
        <v>0</v>
      </c>
      <c r="CL48" s="269"/>
      <c r="CM48" s="268">
        <f t="shared" ref="CM48:CM67" si="91">SUM(CL48*35%)</f>
        <v>0</v>
      </c>
      <c r="CN48" s="270"/>
      <c r="CO48" s="268">
        <f t="shared" ref="CO48:CO67" si="92">SUM(CN48*30%)</f>
        <v>0</v>
      </c>
      <c r="CP48" s="460">
        <f t="shared" si="48"/>
        <v>0</v>
      </c>
      <c r="CQ48" s="261"/>
      <c r="CR48" s="262"/>
      <c r="CS48" s="263"/>
      <c r="CT48" s="261"/>
      <c r="CU48" s="261"/>
      <c r="CV48" s="262"/>
      <c r="CW48" s="263"/>
      <c r="CX48" s="261"/>
      <c r="CY48" s="261"/>
      <c r="CZ48" s="262"/>
      <c r="DA48" s="263"/>
      <c r="DB48" s="261"/>
      <c r="DC48" s="261"/>
      <c r="DD48" s="262"/>
      <c r="DE48" s="263"/>
      <c r="DF48" s="261"/>
      <c r="DG48" s="261"/>
      <c r="DH48" s="262"/>
      <c r="DI48" s="263"/>
      <c r="DJ48" s="261"/>
      <c r="DK48" s="390"/>
      <c r="DL48" s="421"/>
      <c r="DM48" s="421"/>
      <c r="DN48" s="419"/>
      <c r="DO48" s="419"/>
      <c r="DP48" s="374"/>
      <c r="DQ48" s="374"/>
      <c r="DR48" s="374"/>
      <c r="DS48" s="374"/>
      <c r="DT48" s="374"/>
      <c r="DU48" s="374"/>
      <c r="DV48" s="391"/>
    </row>
    <row r="49" spans="1:126" x14ac:dyDescent="0.25">
      <c r="A49" s="313"/>
      <c r="B49" s="511"/>
      <c r="C49" s="512"/>
      <c r="D49" s="370"/>
      <c r="E49" s="268">
        <f t="shared" si="55"/>
        <v>0</v>
      </c>
      <c r="F49" s="255"/>
      <c r="G49" s="268">
        <f t="shared" si="56"/>
        <v>0</v>
      </c>
      <c r="H49" s="257"/>
      <c r="I49" s="268">
        <f t="shared" si="57"/>
        <v>0</v>
      </c>
      <c r="J49" s="447">
        <f t="shared" si="2"/>
        <v>0</v>
      </c>
      <c r="K49" s="253"/>
      <c r="L49" s="268">
        <f t="shared" si="58"/>
        <v>0</v>
      </c>
      <c r="M49" s="255"/>
      <c r="N49" s="268">
        <f t="shared" si="59"/>
        <v>0</v>
      </c>
      <c r="O49" s="257"/>
      <c r="P49" s="268">
        <f t="shared" si="60"/>
        <v>0</v>
      </c>
      <c r="Q49" s="448">
        <f t="shared" si="5"/>
        <v>0</v>
      </c>
      <c r="R49" s="273"/>
      <c r="S49" s="268">
        <f t="shared" si="61"/>
        <v>0</v>
      </c>
      <c r="T49" s="269"/>
      <c r="U49" s="268">
        <f t="shared" si="62"/>
        <v>0</v>
      </c>
      <c r="V49" s="270"/>
      <c r="W49" s="268">
        <f t="shared" si="63"/>
        <v>0</v>
      </c>
      <c r="X49" s="450">
        <f t="shared" si="9"/>
        <v>0</v>
      </c>
      <c r="Y49" s="267"/>
      <c r="Z49" s="268">
        <f t="shared" si="52"/>
        <v>0</v>
      </c>
      <c r="AA49" s="431"/>
      <c r="AB49" s="268">
        <f t="shared" si="64"/>
        <v>0</v>
      </c>
      <c r="AC49" s="270"/>
      <c r="AD49" s="268">
        <f t="shared" si="65"/>
        <v>0</v>
      </c>
      <c r="AE49" s="451">
        <f t="shared" si="13"/>
        <v>0</v>
      </c>
      <c r="AF49" s="271"/>
      <c r="AG49" s="268">
        <f t="shared" si="66"/>
        <v>0</v>
      </c>
      <c r="AH49" s="272"/>
      <c r="AI49" s="268">
        <f t="shared" si="67"/>
        <v>0</v>
      </c>
      <c r="AJ49" s="272"/>
      <c r="AK49" s="268">
        <f t="shared" si="68"/>
        <v>0</v>
      </c>
      <c r="AL49" s="452">
        <f t="shared" si="17"/>
        <v>0</v>
      </c>
      <c r="AM49" s="267"/>
      <c r="AN49" s="268">
        <f t="shared" si="69"/>
        <v>0</v>
      </c>
      <c r="AO49" s="269"/>
      <c r="AP49" s="268">
        <f t="shared" si="70"/>
        <v>0</v>
      </c>
      <c r="AQ49" s="270"/>
      <c r="AR49" s="268">
        <f t="shared" si="71"/>
        <v>0</v>
      </c>
      <c r="AS49" s="453">
        <f t="shared" si="21"/>
        <v>0</v>
      </c>
      <c r="AT49" s="506"/>
      <c r="AU49" s="268">
        <f t="shared" si="72"/>
        <v>0</v>
      </c>
      <c r="AV49" s="506"/>
      <c r="AW49" s="268">
        <f t="shared" si="73"/>
        <v>0</v>
      </c>
      <c r="AX49" s="506"/>
      <c r="AY49" s="268">
        <f t="shared" si="74"/>
        <v>0</v>
      </c>
      <c r="AZ49" s="454">
        <f t="shared" si="25"/>
        <v>0</v>
      </c>
      <c r="BA49" s="267"/>
      <c r="BB49" s="268">
        <f t="shared" si="75"/>
        <v>0</v>
      </c>
      <c r="BC49" s="269"/>
      <c r="BD49" s="268">
        <f t="shared" si="76"/>
        <v>0</v>
      </c>
      <c r="BE49" s="270"/>
      <c r="BF49" s="268">
        <f t="shared" si="77"/>
        <v>0</v>
      </c>
      <c r="BG49" s="455">
        <f t="shared" si="28"/>
        <v>0</v>
      </c>
      <c r="BH49" s="267"/>
      <c r="BI49" s="268">
        <f t="shared" si="78"/>
        <v>0</v>
      </c>
      <c r="BJ49" s="269"/>
      <c r="BK49" s="268">
        <f t="shared" si="79"/>
        <v>0</v>
      </c>
      <c r="BL49" s="260"/>
      <c r="BM49" s="268">
        <f t="shared" si="80"/>
        <v>0</v>
      </c>
      <c r="BN49" s="456">
        <f t="shared" si="32"/>
        <v>0</v>
      </c>
      <c r="BO49" s="267"/>
      <c r="BP49" s="268">
        <f t="shared" si="81"/>
        <v>0</v>
      </c>
      <c r="BQ49" s="269"/>
      <c r="BR49" s="268">
        <f t="shared" si="82"/>
        <v>0</v>
      </c>
      <c r="BS49" s="270"/>
      <c r="BT49" s="268">
        <f t="shared" si="83"/>
        <v>0</v>
      </c>
      <c r="BU49" s="457">
        <f t="shared" si="36"/>
        <v>0</v>
      </c>
      <c r="BV49" s="267"/>
      <c r="BW49" s="268">
        <f t="shared" si="84"/>
        <v>0</v>
      </c>
      <c r="BX49" s="269"/>
      <c r="BY49" s="268">
        <f t="shared" si="85"/>
        <v>0</v>
      </c>
      <c r="BZ49" s="378"/>
      <c r="CA49" s="268">
        <f t="shared" si="86"/>
        <v>0</v>
      </c>
      <c r="CB49" s="458">
        <f t="shared" si="40"/>
        <v>0</v>
      </c>
      <c r="CC49" s="267"/>
      <c r="CD49" s="268">
        <f t="shared" si="87"/>
        <v>0</v>
      </c>
      <c r="CE49" s="269"/>
      <c r="CF49" s="268">
        <f t="shared" si="88"/>
        <v>0</v>
      </c>
      <c r="CG49" s="270"/>
      <c r="CH49" s="268">
        <f t="shared" si="89"/>
        <v>0</v>
      </c>
      <c r="CI49" s="459">
        <f t="shared" si="44"/>
        <v>0</v>
      </c>
      <c r="CJ49" s="372"/>
      <c r="CK49" s="268">
        <f t="shared" si="90"/>
        <v>0</v>
      </c>
      <c r="CL49" s="269"/>
      <c r="CM49" s="268">
        <f t="shared" si="91"/>
        <v>0</v>
      </c>
      <c r="CN49" s="270"/>
      <c r="CO49" s="268">
        <f t="shared" si="92"/>
        <v>0</v>
      </c>
      <c r="CP49" s="460">
        <f t="shared" si="48"/>
        <v>0</v>
      </c>
      <c r="CQ49" s="261"/>
      <c r="CR49" s="262"/>
      <c r="CS49" s="263"/>
      <c r="CT49" s="261"/>
      <c r="CU49" s="261"/>
      <c r="CV49" s="262"/>
      <c r="CW49" s="263"/>
      <c r="CX49" s="261"/>
      <c r="CY49" s="261"/>
      <c r="CZ49" s="262"/>
      <c r="DA49" s="263"/>
      <c r="DB49" s="261"/>
      <c r="DC49" s="261"/>
      <c r="DD49" s="262"/>
      <c r="DE49" s="263"/>
      <c r="DF49" s="261"/>
      <c r="DG49" s="261"/>
      <c r="DH49" s="262"/>
      <c r="DI49" s="263"/>
      <c r="DJ49" s="261"/>
      <c r="DK49" s="390"/>
      <c r="DL49" s="421"/>
      <c r="DM49" s="421"/>
      <c r="DN49" s="419"/>
      <c r="DO49" s="419"/>
      <c r="DP49" s="374"/>
      <c r="DQ49" s="374"/>
      <c r="DR49" s="374"/>
      <c r="DS49" s="374"/>
      <c r="DT49" s="374"/>
      <c r="DU49" s="374"/>
      <c r="DV49" s="391"/>
    </row>
    <row r="50" spans="1:126" x14ac:dyDescent="0.25">
      <c r="A50" s="313"/>
      <c r="B50" s="511"/>
      <c r="C50" s="512"/>
      <c r="D50" s="370"/>
      <c r="E50" s="268">
        <f t="shared" si="55"/>
        <v>0</v>
      </c>
      <c r="F50" s="255"/>
      <c r="G50" s="268">
        <f t="shared" si="56"/>
        <v>0</v>
      </c>
      <c r="H50" s="257"/>
      <c r="I50" s="268">
        <f t="shared" si="57"/>
        <v>0</v>
      </c>
      <c r="J50" s="447">
        <f t="shared" si="2"/>
        <v>0</v>
      </c>
      <c r="K50" s="253"/>
      <c r="L50" s="268">
        <f t="shared" si="58"/>
        <v>0</v>
      </c>
      <c r="M50" s="255"/>
      <c r="N50" s="268">
        <f t="shared" si="59"/>
        <v>0</v>
      </c>
      <c r="O50" s="257"/>
      <c r="P50" s="268">
        <f t="shared" si="60"/>
        <v>0</v>
      </c>
      <c r="Q50" s="448">
        <f t="shared" si="5"/>
        <v>0</v>
      </c>
      <c r="R50" s="273"/>
      <c r="S50" s="268">
        <f t="shared" si="61"/>
        <v>0</v>
      </c>
      <c r="T50" s="269"/>
      <c r="U50" s="268">
        <f t="shared" si="62"/>
        <v>0</v>
      </c>
      <c r="V50" s="270"/>
      <c r="W50" s="268">
        <f t="shared" si="63"/>
        <v>0</v>
      </c>
      <c r="X50" s="450">
        <f t="shared" si="9"/>
        <v>0</v>
      </c>
      <c r="Y50" s="267"/>
      <c r="Z50" s="268">
        <f t="shared" si="52"/>
        <v>0</v>
      </c>
      <c r="AA50" s="431"/>
      <c r="AB50" s="268">
        <f t="shared" si="64"/>
        <v>0</v>
      </c>
      <c r="AC50" s="270"/>
      <c r="AD50" s="268">
        <f t="shared" si="65"/>
        <v>0</v>
      </c>
      <c r="AE50" s="451">
        <f t="shared" si="13"/>
        <v>0</v>
      </c>
      <c r="AF50" s="271"/>
      <c r="AG50" s="268">
        <f t="shared" si="66"/>
        <v>0</v>
      </c>
      <c r="AH50" s="272"/>
      <c r="AI50" s="268">
        <f t="shared" si="67"/>
        <v>0</v>
      </c>
      <c r="AJ50" s="272"/>
      <c r="AK50" s="268">
        <f t="shared" si="68"/>
        <v>0</v>
      </c>
      <c r="AL50" s="452">
        <f t="shared" si="17"/>
        <v>0</v>
      </c>
      <c r="AM50" s="267"/>
      <c r="AN50" s="268">
        <f t="shared" si="69"/>
        <v>0</v>
      </c>
      <c r="AO50" s="269"/>
      <c r="AP50" s="268">
        <f t="shared" si="70"/>
        <v>0</v>
      </c>
      <c r="AQ50" s="270"/>
      <c r="AR50" s="268">
        <f t="shared" si="71"/>
        <v>0</v>
      </c>
      <c r="AS50" s="453">
        <f t="shared" si="21"/>
        <v>0</v>
      </c>
      <c r="AT50" s="506"/>
      <c r="AU50" s="268">
        <f t="shared" si="72"/>
        <v>0</v>
      </c>
      <c r="AV50" s="506"/>
      <c r="AW50" s="268">
        <f t="shared" si="73"/>
        <v>0</v>
      </c>
      <c r="AX50" s="506"/>
      <c r="AY50" s="268">
        <f t="shared" si="74"/>
        <v>0</v>
      </c>
      <c r="AZ50" s="454">
        <f t="shared" si="25"/>
        <v>0</v>
      </c>
      <c r="BA50" s="267"/>
      <c r="BB50" s="268">
        <f t="shared" si="75"/>
        <v>0</v>
      </c>
      <c r="BC50" s="269"/>
      <c r="BD50" s="268">
        <f t="shared" si="76"/>
        <v>0</v>
      </c>
      <c r="BE50" s="270"/>
      <c r="BF50" s="268">
        <f t="shared" si="77"/>
        <v>0</v>
      </c>
      <c r="BG50" s="455">
        <f t="shared" si="28"/>
        <v>0</v>
      </c>
      <c r="BH50" s="267"/>
      <c r="BI50" s="268">
        <f t="shared" si="78"/>
        <v>0</v>
      </c>
      <c r="BJ50" s="269"/>
      <c r="BK50" s="268">
        <f t="shared" si="79"/>
        <v>0</v>
      </c>
      <c r="BL50" s="260"/>
      <c r="BM50" s="268">
        <f t="shared" si="80"/>
        <v>0</v>
      </c>
      <c r="BN50" s="456">
        <f t="shared" si="32"/>
        <v>0</v>
      </c>
      <c r="BO50" s="267"/>
      <c r="BP50" s="268">
        <f t="shared" si="81"/>
        <v>0</v>
      </c>
      <c r="BQ50" s="269"/>
      <c r="BR50" s="268">
        <f t="shared" si="82"/>
        <v>0</v>
      </c>
      <c r="BS50" s="270"/>
      <c r="BT50" s="268">
        <f t="shared" si="83"/>
        <v>0</v>
      </c>
      <c r="BU50" s="457">
        <f t="shared" si="36"/>
        <v>0</v>
      </c>
      <c r="BV50" s="267"/>
      <c r="BW50" s="268">
        <f t="shared" si="84"/>
        <v>0</v>
      </c>
      <c r="BX50" s="269"/>
      <c r="BY50" s="268">
        <f t="shared" si="85"/>
        <v>0</v>
      </c>
      <c r="BZ50" s="378"/>
      <c r="CA50" s="268">
        <f t="shared" si="86"/>
        <v>0</v>
      </c>
      <c r="CB50" s="458">
        <f t="shared" si="40"/>
        <v>0</v>
      </c>
      <c r="CC50" s="267"/>
      <c r="CD50" s="268">
        <f t="shared" si="87"/>
        <v>0</v>
      </c>
      <c r="CE50" s="269"/>
      <c r="CF50" s="268">
        <f t="shared" si="88"/>
        <v>0</v>
      </c>
      <c r="CG50" s="270"/>
      <c r="CH50" s="268">
        <f t="shared" si="89"/>
        <v>0</v>
      </c>
      <c r="CI50" s="459">
        <f t="shared" si="44"/>
        <v>0</v>
      </c>
      <c r="CJ50" s="372"/>
      <c r="CK50" s="268">
        <f t="shared" si="90"/>
        <v>0</v>
      </c>
      <c r="CL50" s="269"/>
      <c r="CM50" s="268">
        <f t="shared" si="91"/>
        <v>0</v>
      </c>
      <c r="CN50" s="270"/>
      <c r="CO50" s="268">
        <f t="shared" si="92"/>
        <v>0</v>
      </c>
      <c r="CP50" s="460">
        <f t="shared" si="48"/>
        <v>0</v>
      </c>
      <c r="CQ50" s="261"/>
      <c r="CR50" s="262"/>
      <c r="CS50" s="263"/>
      <c r="CT50" s="261"/>
      <c r="CU50" s="261"/>
      <c r="CV50" s="262"/>
      <c r="CW50" s="263"/>
      <c r="CX50" s="261"/>
      <c r="CY50" s="261"/>
      <c r="CZ50" s="262"/>
      <c r="DA50" s="263"/>
      <c r="DB50" s="261"/>
      <c r="DC50" s="261"/>
      <c r="DD50" s="262"/>
      <c r="DE50" s="263"/>
      <c r="DF50" s="261"/>
      <c r="DG50" s="261"/>
      <c r="DH50" s="262"/>
      <c r="DI50" s="263"/>
      <c r="DJ50" s="261"/>
      <c r="DK50" s="390"/>
      <c r="DL50" s="421"/>
      <c r="DM50" s="421"/>
      <c r="DN50" s="419"/>
      <c r="DO50" s="419"/>
      <c r="DP50" s="374"/>
      <c r="DQ50" s="374"/>
      <c r="DR50" s="374"/>
      <c r="DS50" s="374"/>
      <c r="DT50" s="374"/>
      <c r="DU50" s="374"/>
      <c r="DV50" s="391"/>
    </row>
    <row r="51" spans="1:126" x14ac:dyDescent="0.25">
      <c r="A51" s="313"/>
      <c r="B51" s="514"/>
      <c r="C51" s="446"/>
      <c r="D51" s="370"/>
      <c r="E51" s="268">
        <f t="shared" si="55"/>
        <v>0</v>
      </c>
      <c r="F51" s="255"/>
      <c r="G51" s="268">
        <f t="shared" si="56"/>
        <v>0</v>
      </c>
      <c r="H51" s="257"/>
      <c r="I51" s="268">
        <f t="shared" si="57"/>
        <v>0</v>
      </c>
      <c r="J51" s="447">
        <f t="shared" si="2"/>
        <v>0</v>
      </c>
      <c r="K51" s="253"/>
      <c r="L51" s="268">
        <f t="shared" si="58"/>
        <v>0</v>
      </c>
      <c r="M51" s="255"/>
      <c r="N51" s="268">
        <f t="shared" si="59"/>
        <v>0</v>
      </c>
      <c r="O51" s="257"/>
      <c r="P51" s="268">
        <f t="shared" si="60"/>
        <v>0</v>
      </c>
      <c r="Q51" s="448">
        <f t="shared" si="5"/>
        <v>0</v>
      </c>
      <c r="R51" s="273"/>
      <c r="S51" s="268">
        <f t="shared" si="61"/>
        <v>0</v>
      </c>
      <c r="T51" s="269"/>
      <c r="U51" s="268">
        <f t="shared" si="62"/>
        <v>0</v>
      </c>
      <c r="V51" s="270"/>
      <c r="W51" s="268">
        <f t="shared" si="63"/>
        <v>0</v>
      </c>
      <c r="X51" s="450">
        <f t="shared" si="9"/>
        <v>0</v>
      </c>
      <c r="Z51" s="268">
        <f t="shared" ref="Z51:Z67" si="93">SUM(Y51*35%)</f>
        <v>0</v>
      </c>
      <c r="AA51" s="431"/>
      <c r="AB51" s="268">
        <f t="shared" si="64"/>
        <v>0</v>
      </c>
      <c r="AC51" s="270"/>
      <c r="AD51" s="268">
        <f t="shared" si="65"/>
        <v>0</v>
      </c>
      <c r="AE51" s="451">
        <f t="shared" si="13"/>
        <v>0</v>
      </c>
      <c r="AF51" s="271"/>
      <c r="AG51" s="268">
        <f t="shared" si="66"/>
        <v>0</v>
      </c>
      <c r="AH51" s="272"/>
      <c r="AI51" s="268">
        <f t="shared" si="67"/>
        <v>0</v>
      </c>
      <c r="AJ51" s="272"/>
      <c r="AK51" s="268">
        <f t="shared" si="68"/>
        <v>0</v>
      </c>
      <c r="AL51" s="452">
        <f t="shared" si="17"/>
        <v>0</v>
      </c>
      <c r="AM51" s="267"/>
      <c r="AN51" s="268">
        <f t="shared" si="69"/>
        <v>0</v>
      </c>
      <c r="AO51" s="269"/>
      <c r="AP51" s="268">
        <f t="shared" si="70"/>
        <v>0</v>
      </c>
      <c r="AQ51" s="270"/>
      <c r="AR51" s="268">
        <f t="shared" si="71"/>
        <v>0</v>
      </c>
      <c r="AS51" s="453">
        <f t="shared" si="21"/>
        <v>0</v>
      </c>
      <c r="AT51" s="506"/>
      <c r="AU51" s="268">
        <f t="shared" si="72"/>
        <v>0</v>
      </c>
      <c r="AV51" s="507"/>
      <c r="AW51" s="268">
        <f t="shared" si="73"/>
        <v>0</v>
      </c>
      <c r="AX51" s="508"/>
      <c r="AY51" s="268">
        <f t="shared" si="74"/>
        <v>0</v>
      </c>
      <c r="AZ51" s="454">
        <f t="shared" si="25"/>
        <v>0</v>
      </c>
      <c r="BA51" s="267"/>
      <c r="BB51" s="268">
        <f t="shared" si="75"/>
        <v>0</v>
      </c>
      <c r="BC51" s="269"/>
      <c r="BD51" s="268">
        <f t="shared" si="76"/>
        <v>0</v>
      </c>
      <c r="BE51" s="270"/>
      <c r="BF51" s="268">
        <f t="shared" si="77"/>
        <v>0</v>
      </c>
      <c r="BG51" s="455">
        <f t="shared" si="28"/>
        <v>0</v>
      </c>
      <c r="BH51" s="267"/>
      <c r="BI51" s="268">
        <f t="shared" si="78"/>
        <v>0</v>
      </c>
      <c r="BJ51" s="269"/>
      <c r="BK51" s="268">
        <f t="shared" si="79"/>
        <v>0</v>
      </c>
      <c r="BL51" s="260"/>
      <c r="BM51" s="268">
        <f t="shared" si="80"/>
        <v>0</v>
      </c>
      <c r="BN51" s="456">
        <f t="shared" si="32"/>
        <v>0</v>
      </c>
      <c r="BO51" s="267"/>
      <c r="BP51" s="268">
        <f t="shared" si="81"/>
        <v>0</v>
      </c>
      <c r="BQ51" s="269"/>
      <c r="BR51" s="268">
        <f t="shared" si="82"/>
        <v>0</v>
      </c>
      <c r="BS51" s="270"/>
      <c r="BT51" s="268">
        <f t="shared" si="83"/>
        <v>0</v>
      </c>
      <c r="BU51" s="457">
        <f t="shared" si="36"/>
        <v>0</v>
      </c>
      <c r="BV51" s="267"/>
      <c r="BW51" s="268">
        <f t="shared" si="84"/>
        <v>0</v>
      </c>
      <c r="BX51" s="269"/>
      <c r="BY51" s="268">
        <f t="shared" si="85"/>
        <v>0</v>
      </c>
      <c r="BZ51" s="270"/>
      <c r="CA51" s="268">
        <f t="shared" si="86"/>
        <v>0</v>
      </c>
      <c r="CB51" s="458">
        <f t="shared" si="40"/>
        <v>0</v>
      </c>
      <c r="CC51" s="267"/>
      <c r="CD51" s="268">
        <f t="shared" si="87"/>
        <v>0</v>
      </c>
      <c r="CE51" s="269"/>
      <c r="CF51" s="268">
        <f t="shared" si="88"/>
        <v>0</v>
      </c>
      <c r="CG51" s="270"/>
      <c r="CH51" s="268">
        <f t="shared" si="89"/>
        <v>0</v>
      </c>
      <c r="CI51" s="459">
        <f t="shared" si="44"/>
        <v>0</v>
      </c>
      <c r="CJ51" s="372"/>
      <c r="CK51" s="268">
        <f t="shared" si="90"/>
        <v>0</v>
      </c>
      <c r="CL51" s="269"/>
      <c r="CM51" s="268">
        <f t="shared" si="91"/>
        <v>0</v>
      </c>
      <c r="CN51" s="270"/>
      <c r="CO51" s="268">
        <f t="shared" si="92"/>
        <v>0</v>
      </c>
      <c r="CP51" s="460">
        <f t="shared" si="48"/>
        <v>0</v>
      </c>
      <c r="CQ51" s="261"/>
      <c r="CR51" s="262"/>
      <c r="CS51" s="263"/>
      <c r="CT51" s="444"/>
      <c r="CU51" s="261"/>
      <c r="CV51" s="262"/>
      <c r="CW51" s="263"/>
      <c r="CX51" s="444"/>
      <c r="CY51" s="261"/>
      <c r="CZ51" s="262"/>
      <c r="DA51" s="263"/>
      <c r="DB51" s="261"/>
      <c r="DC51" s="261"/>
      <c r="DD51" s="262"/>
      <c r="DE51" s="263"/>
      <c r="DF51" s="444"/>
      <c r="DG51" s="261"/>
      <c r="DH51" s="262"/>
      <c r="DI51" s="263"/>
      <c r="DJ51" s="444"/>
      <c r="DK51" s="390"/>
      <c r="DL51" s="421"/>
      <c r="DM51" s="421"/>
      <c r="DN51" s="419"/>
      <c r="DO51" s="419"/>
      <c r="DP51" s="374"/>
      <c r="DQ51" s="374"/>
      <c r="DR51" s="374"/>
      <c r="DS51" s="374"/>
      <c r="DT51" s="374"/>
      <c r="DU51" s="374"/>
      <c r="DV51" s="391"/>
    </row>
    <row r="52" spans="1:126" x14ac:dyDescent="0.25">
      <c r="A52" s="313"/>
      <c r="B52" s="514"/>
      <c r="C52" s="442"/>
      <c r="D52" s="370"/>
      <c r="E52" s="268">
        <f t="shared" si="55"/>
        <v>0</v>
      </c>
      <c r="F52" s="255"/>
      <c r="G52" s="268">
        <f t="shared" si="56"/>
        <v>0</v>
      </c>
      <c r="H52" s="257"/>
      <c r="I52" s="268">
        <f t="shared" si="57"/>
        <v>0</v>
      </c>
      <c r="J52" s="447">
        <f t="shared" si="2"/>
        <v>0</v>
      </c>
      <c r="K52" s="253"/>
      <c r="L52" s="268">
        <f t="shared" si="58"/>
        <v>0</v>
      </c>
      <c r="M52" s="255"/>
      <c r="N52" s="268">
        <f t="shared" si="59"/>
        <v>0</v>
      </c>
      <c r="O52" s="257"/>
      <c r="P52" s="268">
        <f t="shared" si="60"/>
        <v>0</v>
      </c>
      <c r="Q52" s="448">
        <f t="shared" si="5"/>
        <v>0</v>
      </c>
      <c r="R52" s="273"/>
      <c r="S52" s="268">
        <f t="shared" si="61"/>
        <v>0</v>
      </c>
      <c r="T52" s="269"/>
      <c r="U52" s="268">
        <f t="shared" si="62"/>
        <v>0</v>
      </c>
      <c r="V52" s="270"/>
      <c r="W52" s="268">
        <f t="shared" si="63"/>
        <v>0</v>
      </c>
      <c r="X52" s="450">
        <f t="shared" si="9"/>
        <v>0</v>
      </c>
      <c r="Y52" s="267"/>
      <c r="Z52" s="268">
        <f t="shared" si="93"/>
        <v>0</v>
      </c>
      <c r="AA52" s="269"/>
      <c r="AB52" s="268">
        <f t="shared" si="64"/>
        <v>0</v>
      </c>
      <c r="AC52" s="270"/>
      <c r="AD52" s="268">
        <f t="shared" si="65"/>
        <v>0</v>
      </c>
      <c r="AE52" s="451">
        <f t="shared" si="13"/>
        <v>0</v>
      </c>
      <c r="AF52" s="271"/>
      <c r="AG52" s="268">
        <f t="shared" si="66"/>
        <v>0</v>
      </c>
      <c r="AH52" s="272"/>
      <c r="AI52" s="268">
        <f t="shared" si="67"/>
        <v>0</v>
      </c>
      <c r="AJ52" s="272"/>
      <c r="AK52" s="268">
        <f t="shared" si="68"/>
        <v>0</v>
      </c>
      <c r="AL52" s="452">
        <f t="shared" si="17"/>
        <v>0</v>
      </c>
      <c r="AM52" s="267"/>
      <c r="AN52" s="268">
        <f t="shared" si="69"/>
        <v>0</v>
      </c>
      <c r="AO52" s="269"/>
      <c r="AP52" s="268">
        <f t="shared" si="70"/>
        <v>0</v>
      </c>
      <c r="AQ52" s="270"/>
      <c r="AR52" s="268">
        <f t="shared" si="71"/>
        <v>0</v>
      </c>
      <c r="AS52" s="453">
        <f t="shared" si="21"/>
        <v>0</v>
      </c>
      <c r="AT52" s="506"/>
      <c r="AU52" s="268">
        <f t="shared" si="72"/>
        <v>0</v>
      </c>
      <c r="AV52" s="507"/>
      <c r="AW52" s="268">
        <f t="shared" si="73"/>
        <v>0</v>
      </c>
      <c r="AX52" s="508"/>
      <c r="AY52" s="268">
        <f t="shared" si="74"/>
        <v>0</v>
      </c>
      <c r="AZ52" s="454">
        <f t="shared" si="25"/>
        <v>0</v>
      </c>
      <c r="BA52" s="267"/>
      <c r="BB52" s="268">
        <f t="shared" si="75"/>
        <v>0</v>
      </c>
      <c r="BC52" s="269"/>
      <c r="BD52" s="268">
        <f t="shared" si="76"/>
        <v>0</v>
      </c>
      <c r="BE52" s="270"/>
      <c r="BF52" s="268">
        <f t="shared" si="77"/>
        <v>0</v>
      </c>
      <c r="BG52" s="455">
        <f t="shared" si="28"/>
        <v>0</v>
      </c>
      <c r="BH52" s="267"/>
      <c r="BI52" s="268">
        <f t="shared" si="78"/>
        <v>0</v>
      </c>
      <c r="BJ52" s="269"/>
      <c r="BK52" s="268">
        <f t="shared" si="79"/>
        <v>0</v>
      </c>
      <c r="BL52" s="260"/>
      <c r="BM52" s="268">
        <f t="shared" si="80"/>
        <v>0</v>
      </c>
      <c r="BN52" s="456">
        <f t="shared" si="32"/>
        <v>0</v>
      </c>
      <c r="BO52" s="267"/>
      <c r="BP52" s="268">
        <f t="shared" si="81"/>
        <v>0</v>
      </c>
      <c r="BQ52" s="269"/>
      <c r="BR52" s="268">
        <f t="shared" si="82"/>
        <v>0</v>
      </c>
      <c r="BS52" s="270"/>
      <c r="BT52" s="268">
        <f t="shared" si="83"/>
        <v>0</v>
      </c>
      <c r="BU52" s="457">
        <f t="shared" si="36"/>
        <v>0</v>
      </c>
      <c r="BV52" s="267"/>
      <c r="BW52" s="268">
        <f t="shared" si="84"/>
        <v>0</v>
      </c>
      <c r="BX52" s="269"/>
      <c r="BY52" s="268">
        <f t="shared" si="85"/>
        <v>0</v>
      </c>
      <c r="BZ52" s="270"/>
      <c r="CA52" s="268">
        <f t="shared" si="86"/>
        <v>0</v>
      </c>
      <c r="CB52" s="458">
        <f t="shared" si="40"/>
        <v>0</v>
      </c>
      <c r="CC52" s="267"/>
      <c r="CD52" s="268">
        <f t="shared" si="87"/>
        <v>0</v>
      </c>
      <c r="CE52" s="269"/>
      <c r="CF52" s="268">
        <f t="shared" si="88"/>
        <v>0</v>
      </c>
      <c r="CG52" s="270"/>
      <c r="CH52" s="268">
        <f t="shared" si="89"/>
        <v>0</v>
      </c>
      <c r="CI52" s="459">
        <f t="shared" si="44"/>
        <v>0</v>
      </c>
      <c r="CJ52" s="372"/>
      <c r="CK52" s="268">
        <f t="shared" si="90"/>
        <v>0</v>
      </c>
      <c r="CL52" s="269"/>
      <c r="CM52" s="268">
        <f t="shared" si="91"/>
        <v>0</v>
      </c>
      <c r="CN52" s="270"/>
      <c r="CO52" s="268">
        <f t="shared" si="92"/>
        <v>0</v>
      </c>
      <c r="CP52" s="460">
        <f t="shared" si="48"/>
        <v>0</v>
      </c>
      <c r="CQ52" s="261"/>
      <c r="CR52" s="262"/>
      <c r="CS52" s="263"/>
      <c r="CT52" s="444"/>
      <c r="CU52" s="261"/>
      <c r="CV52" s="262"/>
      <c r="CW52" s="263"/>
      <c r="CX52" s="444"/>
      <c r="CY52" s="261"/>
      <c r="CZ52" s="262"/>
      <c r="DA52" s="263"/>
      <c r="DB52" s="444"/>
      <c r="DC52" s="261"/>
      <c r="DD52" s="262"/>
      <c r="DE52" s="263"/>
      <c r="DF52" s="444"/>
      <c r="DG52" s="261"/>
      <c r="DH52" s="262"/>
      <c r="DI52" s="263"/>
      <c r="DJ52" s="444"/>
      <c r="DK52" s="390"/>
      <c r="DL52" s="421"/>
      <c r="DM52" s="421"/>
      <c r="DN52" s="419"/>
      <c r="DO52" s="419"/>
      <c r="DP52" s="374"/>
      <c r="DQ52" s="374"/>
      <c r="DR52" s="374"/>
      <c r="DS52" s="374"/>
      <c r="DT52" s="374"/>
      <c r="DU52" s="374"/>
      <c r="DV52" s="391"/>
    </row>
    <row r="53" spans="1:126" x14ac:dyDescent="0.25">
      <c r="A53" s="313"/>
      <c r="B53" s="514"/>
      <c r="C53" s="442"/>
      <c r="D53" s="370"/>
      <c r="E53" s="268">
        <f t="shared" si="55"/>
        <v>0</v>
      </c>
      <c r="F53" s="255"/>
      <c r="G53" s="268">
        <f t="shared" si="56"/>
        <v>0</v>
      </c>
      <c r="H53" s="257"/>
      <c r="I53" s="268">
        <f t="shared" si="57"/>
        <v>0</v>
      </c>
      <c r="J53" s="447">
        <f t="shared" si="2"/>
        <v>0</v>
      </c>
      <c r="K53" s="253"/>
      <c r="L53" s="268">
        <f t="shared" si="58"/>
        <v>0</v>
      </c>
      <c r="M53" s="255"/>
      <c r="N53" s="268">
        <f t="shared" si="59"/>
        <v>0</v>
      </c>
      <c r="O53" s="257"/>
      <c r="P53" s="268">
        <f t="shared" si="60"/>
        <v>0</v>
      </c>
      <c r="Q53" s="448">
        <f t="shared" si="5"/>
        <v>0</v>
      </c>
      <c r="R53" s="273"/>
      <c r="S53" s="268">
        <f t="shared" si="61"/>
        <v>0</v>
      </c>
      <c r="T53" s="269"/>
      <c r="U53" s="268">
        <f t="shared" si="62"/>
        <v>0</v>
      </c>
      <c r="V53" s="270"/>
      <c r="W53" s="268">
        <f t="shared" si="63"/>
        <v>0</v>
      </c>
      <c r="X53" s="450">
        <f t="shared" si="9"/>
        <v>0</v>
      </c>
      <c r="Y53" s="267"/>
      <c r="Z53" s="268">
        <f t="shared" si="93"/>
        <v>0</v>
      </c>
      <c r="AA53" s="269"/>
      <c r="AB53" s="268">
        <f t="shared" si="64"/>
        <v>0</v>
      </c>
      <c r="AC53" s="270"/>
      <c r="AD53" s="268">
        <f t="shared" si="65"/>
        <v>0</v>
      </c>
      <c r="AE53" s="451">
        <f t="shared" si="13"/>
        <v>0</v>
      </c>
      <c r="AF53" s="271"/>
      <c r="AG53" s="268">
        <f t="shared" si="66"/>
        <v>0</v>
      </c>
      <c r="AH53" s="272"/>
      <c r="AI53" s="268">
        <f t="shared" si="67"/>
        <v>0</v>
      </c>
      <c r="AJ53" s="272"/>
      <c r="AK53" s="268">
        <f t="shared" si="68"/>
        <v>0</v>
      </c>
      <c r="AL53" s="452">
        <f t="shared" si="17"/>
        <v>0</v>
      </c>
      <c r="AM53" s="267"/>
      <c r="AN53" s="268">
        <f t="shared" si="69"/>
        <v>0</v>
      </c>
      <c r="AO53" s="269"/>
      <c r="AP53" s="268">
        <f t="shared" si="70"/>
        <v>0</v>
      </c>
      <c r="AQ53" s="270"/>
      <c r="AR53" s="268">
        <f t="shared" si="71"/>
        <v>0</v>
      </c>
      <c r="AS53" s="453">
        <f t="shared" si="21"/>
        <v>0</v>
      </c>
      <c r="AT53" s="506"/>
      <c r="AU53" s="268">
        <f t="shared" si="72"/>
        <v>0</v>
      </c>
      <c r="AV53" s="507"/>
      <c r="AW53" s="268">
        <f t="shared" si="73"/>
        <v>0</v>
      </c>
      <c r="AX53" s="508"/>
      <c r="AY53" s="268">
        <f t="shared" si="74"/>
        <v>0</v>
      </c>
      <c r="AZ53" s="454">
        <f t="shared" si="25"/>
        <v>0</v>
      </c>
      <c r="BA53" s="267"/>
      <c r="BB53" s="268">
        <f t="shared" si="75"/>
        <v>0</v>
      </c>
      <c r="BC53" s="269"/>
      <c r="BD53" s="268">
        <f t="shared" si="76"/>
        <v>0</v>
      </c>
      <c r="BE53" s="270"/>
      <c r="BF53" s="268">
        <f t="shared" si="77"/>
        <v>0</v>
      </c>
      <c r="BG53" s="455">
        <f t="shared" si="28"/>
        <v>0</v>
      </c>
      <c r="BH53" s="267"/>
      <c r="BI53" s="268">
        <f t="shared" si="78"/>
        <v>0</v>
      </c>
      <c r="BJ53" s="269"/>
      <c r="BK53" s="268">
        <f t="shared" si="79"/>
        <v>0</v>
      </c>
      <c r="BL53" s="260"/>
      <c r="BM53" s="268">
        <f t="shared" si="80"/>
        <v>0</v>
      </c>
      <c r="BN53" s="456">
        <f t="shared" si="32"/>
        <v>0</v>
      </c>
      <c r="BO53" s="267"/>
      <c r="BP53" s="268">
        <f t="shared" si="81"/>
        <v>0</v>
      </c>
      <c r="BQ53" s="269"/>
      <c r="BR53" s="268">
        <f t="shared" si="82"/>
        <v>0</v>
      </c>
      <c r="BS53" s="270"/>
      <c r="BT53" s="268">
        <f t="shared" si="83"/>
        <v>0</v>
      </c>
      <c r="BU53" s="457">
        <f t="shared" si="36"/>
        <v>0</v>
      </c>
      <c r="BV53" s="267"/>
      <c r="BW53" s="268">
        <f t="shared" si="84"/>
        <v>0</v>
      </c>
      <c r="BX53" s="269"/>
      <c r="BY53" s="268">
        <f t="shared" si="85"/>
        <v>0</v>
      </c>
      <c r="BZ53" s="270"/>
      <c r="CA53" s="268">
        <f t="shared" si="86"/>
        <v>0</v>
      </c>
      <c r="CB53" s="458">
        <f t="shared" si="40"/>
        <v>0</v>
      </c>
      <c r="CC53" s="267"/>
      <c r="CD53" s="268">
        <f t="shared" si="87"/>
        <v>0</v>
      </c>
      <c r="CE53" s="269"/>
      <c r="CF53" s="268">
        <f t="shared" si="88"/>
        <v>0</v>
      </c>
      <c r="CG53" s="270"/>
      <c r="CH53" s="268">
        <f t="shared" si="89"/>
        <v>0</v>
      </c>
      <c r="CI53" s="459">
        <f t="shared" si="44"/>
        <v>0</v>
      </c>
      <c r="CJ53" s="372"/>
      <c r="CK53" s="268">
        <f t="shared" si="90"/>
        <v>0</v>
      </c>
      <c r="CL53" s="269"/>
      <c r="CM53" s="268">
        <f t="shared" si="91"/>
        <v>0</v>
      </c>
      <c r="CN53" s="270"/>
      <c r="CO53" s="268">
        <f t="shared" si="92"/>
        <v>0</v>
      </c>
      <c r="CP53" s="460">
        <f t="shared" si="48"/>
        <v>0</v>
      </c>
      <c r="CQ53" s="261"/>
      <c r="CR53" s="262"/>
      <c r="CS53" s="263"/>
      <c r="CT53" s="444"/>
      <c r="CU53" s="261"/>
      <c r="CV53" s="262"/>
      <c r="CW53" s="263"/>
      <c r="CX53" s="444"/>
      <c r="CY53" s="261"/>
      <c r="CZ53" s="262"/>
      <c r="DA53" s="263"/>
      <c r="DB53" s="444"/>
      <c r="DC53" s="261"/>
      <c r="DD53" s="262"/>
      <c r="DE53" s="263"/>
      <c r="DF53" s="444"/>
      <c r="DG53" s="261"/>
      <c r="DH53" s="262"/>
      <c r="DI53" s="263"/>
      <c r="DJ53" s="444"/>
      <c r="DK53" s="390"/>
      <c r="DL53" s="421"/>
      <c r="DM53" s="421"/>
      <c r="DN53" s="419"/>
      <c r="DO53" s="419"/>
      <c r="DP53" s="374"/>
      <c r="DQ53" s="374"/>
      <c r="DR53" s="374"/>
      <c r="DS53" s="374"/>
      <c r="DT53" s="374"/>
      <c r="DU53" s="374"/>
      <c r="DV53" s="391"/>
    </row>
    <row r="54" spans="1:126" x14ac:dyDescent="0.25">
      <c r="A54" s="313"/>
      <c r="B54" s="514"/>
      <c r="C54" s="442"/>
      <c r="D54" s="370"/>
      <c r="E54" s="268">
        <f t="shared" si="55"/>
        <v>0</v>
      </c>
      <c r="F54" s="255"/>
      <c r="G54" s="268">
        <f t="shared" si="56"/>
        <v>0</v>
      </c>
      <c r="H54" s="257"/>
      <c r="I54" s="268">
        <f t="shared" si="57"/>
        <v>0</v>
      </c>
      <c r="J54" s="447">
        <f t="shared" si="2"/>
        <v>0</v>
      </c>
      <c r="K54" s="253"/>
      <c r="L54" s="268">
        <f t="shared" si="58"/>
        <v>0</v>
      </c>
      <c r="M54" s="255"/>
      <c r="N54" s="268">
        <f t="shared" si="59"/>
        <v>0</v>
      </c>
      <c r="O54" s="257"/>
      <c r="P54" s="268">
        <f t="shared" si="60"/>
        <v>0</v>
      </c>
      <c r="Q54" s="448">
        <f t="shared" si="5"/>
        <v>0</v>
      </c>
      <c r="R54" s="273"/>
      <c r="S54" s="268">
        <f t="shared" si="61"/>
        <v>0</v>
      </c>
      <c r="T54" s="269"/>
      <c r="U54" s="268">
        <f t="shared" si="62"/>
        <v>0</v>
      </c>
      <c r="V54" s="270"/>
      <c r="W54" s="268">
        <f t="shared" si="63"/>
        <v>0</v>
      </c>
      <c r="X54" s="450">
        <f t="shared" si="9"/>
        <v>0</v>
      </c>
      <c r="Y54" s="267"/>
      <c r="Z54" s="268">
        <f t="shared" si="93"/>
        <v>0</v>
      </c>
      <c r="AA54" s="269"/>
      <c r="AB54" s="268">
        <f t="shared" si="64"/>
        <v>0</v>
      </c>
      <c r="AC54" s="270"/>
      <c r="AD54" s="268">
        <f t="shared" si="65"/>
        <v>0</v>
      </c>
      <c r="AE54" s="451">
        <f t="shared" si="13"/>
        <v>0</v>
      </c>
      <c r="AF54" s="271"/>
      <c r="AG54" s="268">
        <f t="shared" si="66"/>
        <v>0</v>
      </c>
      <c r="AH54" s="272"/>
      <c r="AI54" s="268">
        <f t="shared" si="67"/>
        <v>0</v>
      </c>
      <c r="AJ54" s="272"/>
      <c r="AK54" s="268">
        <f t="shared" si="68"/>
        <v>0</v>
      </c>
      <c r="AL54" s="452">
        <f t="shared" si="17"/>
        <v>0</v>
      </c>
      <c r="AM54" s="267"/>
      <c r="AN54" s="268">
        <f t="shared" si="69"/>
        <v>0</v>
      </c>
      <c r="AO54" s="269"/>
      <c r="AP54" s="268">
        <f t="shared" si="70"/>
        <v>0</v>
      </c>
      <c r="AQ54" s="270"/>
      <c r="AR54" s="268">
        <f t="shared" si="71"/>
        <v>0</v>
      </c>
      <c r="AS54" s="453">
        <f t="shared" si="21"/>
        <v>0</v>
      </c>
      <c r="AT54" s="506"/>
      <c r="AU54" s="268">
        <f t="shared" si="72"/>
        <v>0</v>
      </c>
      <c r="AV54" s="507"/>
      <c r="AW54" s="268">
        <f t="shared" si="73"/>
        <v>0</v>
      </c>
      <c r="AX54" s="508"/>
      <c r="AY54" s="268">
        <f t="shared" si="74"/>
        <v>0</v>
      </c>
      <c r="AZ54" s="454">
        <f t="shared" si="25"/>
        <v>0</v>
      </c>
      <c r="BA54" s="267"/>
      <c r="BB54" s="268">
        <f t="shared" si="75"/>
        <v>0</v>
      </c>
      <c r="BC54" s="269"/>
      <c r="BD54" s="268">
        <f t="shared" si="76"/>
        <v>0</v>
      </c>
      <c r="BE54" s="270"/>
      <c r="BF54" s="268">
        <f t="shared" si="77"/>
        <v>0</v>
      </c>
      <c r="BG54" s="455">
        <f t="shared" si="28"/>
        <v>0</v>
      </c>
      <c r="BH54" s="267"/>
      <c r="BI54" s="268">
        <f t="shared" si="78"/>
        <v>0</v>
      </c>
      <c r="BJ54" s="269"/>
      <c r="BK54" s="268">
        <f t="shared" si="79"/>
        <v>0</v>
      </c>
      <c r="BL54" s="260"/>
      <c r="BM54" s="268">
        <f t="shared" si="80"/>
        <v>0</v>
      </c>
      <c r="BN54" s="456">
        <f t="shared" si="32"/>
        <v>0</v>
      </c>
      <c r="BO54" s="267"/>
      <c r="BP54" s="268">
        <f t="shared" si="81"/>
        <v>0</v>
      </c>
      <c r="BQ54" s="269"/>
      <c r="BR54" s="268">
        <f t="shared" si="82"/>
        <v>0</v>
      </c>
      <c r="BS54" s="270"/>
      <c r="BT54" s="268">
        <f t="shared" si="83"/>
        <v>0</v>
      </c>
      <c r="BU54" s="457">
        <f t="shared" si="36"/>
        <v>0</v>
      </c>
      <c r="BV54" s="267"/>
      <c r="BW54" s="268">
        <f t="shared" si="84"/>
        <v>0</v>
      </c>
      <c r="BX54" s="269"/>
      <c r="BY54" s="268">
        <f t="shared" si="85"/>
        <v>0</v>
      </c>
      <c r="BZ54" s="270"/>
      <c r="CA54" s="268">
        <f t="shared" si="86"/>
        <v>0</v>
      </c>
      <c r="CB54" s="458">
        <f t="shared" si="40"/>
        <v>0</v>
      </c>
      <c r="CC54" s="267"/>
      <c r="CD54" s="268">
        <f t="shared" si="87"/>
        <v>0</v>
      </c>
      <c r="CE54" s="269"/>
      <c r="CF54" s="268">
        <f t="shared" si="88"/>
        <v>0</v>
      </c>
      <c r="CG54" s="270"/>
      <c r="CH54" s="268">
        <f t="shared" si="89"/>
        <v>0</v>
      </c>
      <c r="CI54" s="459">
        <f t="shared" si="44"/>
        <v>0</v>
      </c>
      <c r="CJ54" s="372"/>
      <c r="CK54" s="268">
        <f t="shared" si="90"/>
        <v>0</v>
      </c>
      <c r="CL54" s="269"/>
      <c r="CM54" s="268">
        <f t="shared" si="91"/>
        <v>0</v>
      </c>
      <c r="CN54" s="270"/>
      <c r="CO54" s="268">
        <f t="shared" si="92"/>
        <v>0</v>
      </c>
      <c r="CP54" s="460">
        <f t="shared" si="48"/>
        <v>0</v>
      </c>
      <c r="CQ54" s="261"/>
      <c r="CR54" s="262"/>
      <c r="CS54" s="263"/>
      <c r="CT54" s="444"/>
      <c r="CU54" s="261"/>
      <c r="CV54" s="262"/>
      <c r="CW54" s="263"/>
      <c r="CX54" s="444"/>
      <c r="CY54" s="261"/>
      <c r="CZ54" s="262"/>
      <c r="DA54" s="263"/>
      <c r="DB54" s="444"/>
      <c r="DC54" s="261"/>
      <c r="DD54" s="262"/>
      <c r="DE54" s="263"/>
      <c r="DF54" s="444"/>
      <c r="DG54" s="261"/>
      <c r="DH54" s="262"/>
      <c r="DI54" s="263"/>
      <c r="DJ54" s="444"/>
      <c r="DK54" s="390"/>
      <c r="DL54" s="421"/>
      <c r="DM54" s="421"/>
      <c r="DN54" s="419"/>
      <c r="DO54" s="419"/>
      <c r="DP54" s="374"/>
      <c r="DQ54" s="374"/>
      <c r="DR54" s="374"/>
      <c r="DS54" s="374"/>
      <c r="DT54" s="374"/>
      <c r="DU54" s="374"/>
      <c r="DV54" s="391"/>
    </row>
    <row r="55" spans="1:126" x14ac:dyDescent="0.25">
      <c r="A55" s="313"/>
      <c r="B55" s="514"/>
      <c r="C55" s="442"/>
      <c r="D55" s="370"/>
      <c r="E55" s="268">
        <f t="shared" si="55"/>
        <v>0</v>
      </c>
      <c r="F55" s="255"/>
      <c r="G55" s="268">
        <f t="shared" si="56"/>
        <v>0</v>
      </c>
      <c r="H55" s="257"/>
      <c r="I55" s="268">
        <f t="shared" si="57"/>
        <v>0</v>
      </c>
      <c r="J55" s="447">
        <f t="shared" si="2"/>
        <v>0</v>
      </c>
      <c r="K55" s="253"/>
      <c r="L55" s="268">
        <f t="shared" si="58"/>
        <v>0</v>
      </c>
      <c r="M55" s="255"/>
      <c r="N55" s="268">
        <f t="shared" si="59"/>
        <v>0</v>
      </c>
      <c r="O55" s="257"/>
      <c r="P55" s="268">
        <f t="shared" si="60"/>
        <v>0</v>
      </c>
      <c r="Q55" s="448">
        <f t="shared" si="5"/>
        <v>0</v>
      </c>
      <c r="R55" s="273"/>
      <c r="S55" s="268">
        <f t="shared" si="61"/>
        <v>0</v>
      </c>
      <c r="T55" s="269"/>
      <c r="U55" s="268">
        <f t="shared" si="62"/>
        <v>0</v>
      </c>
      <c r="V55" s="270"/>
      <c r="W55" s="268">
        <f t="shared" si="63"/>
        <v>0</v>
      </c>
      <c r="X55" s="450">
        <f t="shared" si="9"/>
        <v>0</v>
      </c>
      <c r="Y55" s="267"/>
      <c r="Z55" s="268">
        <f t="shared" si="93"/>
        <v>0</v>
      </c>
      <c r="AA55" s="269"/>
      <c r="AB55" s="268">
        <f t="shared" si="64"/>
        <v>0</v>
      </c>
      <c r="AC55" s="270"/>
      <c r="AD55" s="268">
        <f t="shared" si="65"/>
        <v>0</v>
      </c>
      <c r="AE55" s="451">
        <f t="shared" si="13"/>
        <v>0</v>
      </c>
      <c r="AF55" s="271"/>
      <c r="AG55" s="268">
        <f t="shared" si="66"/>
        <v>0</v>
      </c>
      <c r="AH55" s="272"/>
      <c r="AI55" s="268">
        <f t="shared" si="67"/>
        <v>0</v>
      </c>
      <c r="AJ55" s="272"/>
      <c r="AK55" s="268">
        <f t="shared" si="68"/>
        <v>0</v>
      </c>
      <c r="AL55" s="452">
        <f t="shared" si="17"/>
        <v>0</v>
      </c>
      <c r="AM55" s="267"/>
      <c r="AN55" s="268">
        <f t="shared" si="69"/>
        <v>0</v>
      </c>
      <c r="AO55" s="269"/>
      <c r="AP55" s="268">
        <f t="shared" si="70"/>
        <v>0</v>
      </c>
      <c r="AQ55" s="270"/>
      <c r="AR55" s="268">
        <f t="shared" si="71"/>
        <v>0</v>
      </c>
      <c r="AS55" s="453">
        <f t="shared" si="21"/>
        <v>0</v>
      </c>
      <c r="AT55" s="506"/>
      <c r="AU55" s="268">
        <f t="shared" si="72"/>
        <v>0</v>
      </c>
      <c r="AV55" s="507"/>
      <c r="AW55" s="268">
        <f t="shared" si="73"/>
        <v>0</v>
      </c>
      <c r="AX55" s="508"/>
      <c r="AY55" s="268">
        <f t="shared" si="74"/>
        <v>0</v>
      </c>
      <c r="AZ55" s="454">
        <f t="shared" si="25"/>
        <v>0</v>
      </c>
      <c r="BA55" s="267"/>
      <c r="BB55" s="268">
        <f t="shared" si="75"/>
        <v>0</v>
      </c>
      <c r="BC55" s="269"/>
      <c r="BD55" s="268">
        <f t="shared" si="76"/>
        <v>0</v>
      </c>
      <c r="BE55" s="270"/>
      <c r="BF55" s="268">
        <f t="shared" si="77"/>
        <v>0</v>
      </c>
      <c r="BG55" s="455">
        <f t="shared" si="28"/>
        <v>0</v>
      </c>
      <c r="BH55" s="267"/>
      <c r="BI55" s="268">
        <f t="shared" si="78"/>
        <v>0</v>
      </c>
      <c r="BJ55" s="269"/>
      <c r="BK55" s="268">
        <f t="shared" si="79"/>
        <v>0</v>
      </c>
      <c r="BL55" s="260"/>
      <c r="BM55" s="268">
        <f t="shared" si="80"/>
        <v>0</v>
      </c>
      <c r="BN55" s="456">
        <f t="shared" si="32"/>
        <v>0</v>
      </c>
      <c r="BO55" s="267"/>
      <c r="BP55" s="268">
        <f t="shared" si="81"/>
        <v>0</v>
      </c>
      <c r="BQ55" s="269"/>
      <c r="BR55" s="268">
        <f t="shared" si="82"/>
        <v>0</v>
      </c>
      <c r="BS55" s="270"/>
      <c r="BT55" s="268">
        <f t="shared" si="83"/>
        <v>0</v>
      </c>
      <c r="BU55" s="457">
        <f t="shared" si="36"/>
        <v>0</v>
      </c>
      <c r="BV55" s="267"/>
      <c r="BW55" s="268">
        <f t="shared" si="84"/>
        <v>0</v>
      </c>
      <c r="BX55" s="269"/>
      <c r="BY55" s="268">
        <f t="shared" si="85"/>
        <v>0</v>
      </c>
      <c r="BZ55" s="270"/>
      <c r="CA55" s="268">
        <f t="shared" si="86"/>
        <v>0</v>
      </c>
      <c r="CB55" s="458">
        <f t="shared" si="40"/>
        <v>0</v>
      </c>
      <c r="CC55" s="267"/>
      <c r="CD55" s="268">
        <f t="shared" si="87"/>
        <v>0</v>
      </c>
      <c r="CE55" s="269"/>
      <c r="CF55" s="268">
        <f t="shared" si="88"/>
        <v>0</v>
      </c>
      <c r="CG55" s="270"/>
      <c r="CH55" s="268">
        <f t="shared" si="89"/>
        <v>0</v>
      </c>
      <c r="CI55" s="459">
        <f t="shared" si="44"/>
        <v>0</v>
      </c>
      <c r="CJ55" s="372"/>
      <c r="CK55" s="268">
        <f t="shared" si="90"/>
        <v>0</v>
      </c>
      <c r="CL55" s="269"/>
      <c r="CM55" s="268">
        <f t="shared" si="91"/>
        <v>0</v>
      </c>
      <c r="CN55" s="270"/>
      <c r="CO55" s="268">
        <f t="shared" si="92"/>
        <v>0</v>
      </c>
      <c r="CP55" s="460">
        <f t="shared" si="48"/>
        <v>0</v>
      </c>
      <c r="CQ55" s="261"/>
      <c r="CR55" s="262"/>
      <c r="CS55" s="263"/>
      <c r="CT55" s="444"/>
      <c r="CU55" s="261"/>
      <c r="CV55" s="262"/>
      <c r="CW55" s="263"/>
      <c r="CX55" s="444"/>
      <c r="CY55" s="261"/>
      <c r="CZ55" s="262"/>
      <c r="DA55" s="263"/>
      <c r="DB55" s="444"/>
      <c r="DC55" s="261"/>
      <c r="DD55" s="262"/>
      <c r="DE55" s="263"/>
      <c r="DF55" s="444"/>
      <c r="DG55" s="261"/>
      <c r="DH55" s="262"/>
      <c r="DI55" s="263"/>
      <c r="DJ55" s="444"/>
      <c r="DK55" s="390"/>
      <c r="DL55" s="421"/>
      <c r="DM55" s="421"/>
      <c r="DN55" s="419"/>
      <c r="DO55" s="419"/>
      <c r="DP55" s="374"/>
      <c r="DQ55" s="374"/>
      <c r="DR55" s="374"/>
      <c r="DS55" s="374"/>
      <c r="DT55" s="374"/>
      <c r="DU55" s="374"/>
      <c r="DV55" s="391"/>
    </row>
    <row r="56" spans="1:126" x14ac:dyDescent="0.25">
      <c r="A56" s="313"/>
      <c r="B56" s="514"/>
      <c r="C56" s="442"/>
      <c r="D56" s="370"/>
      <c r="E56" s="268">
        <f t="shared" si="55"/>
        <v>0</v>
      </c>
      <c r="F56" s="255"/>
      <c r="G56" s="268">
        <f t="shared" si="56"/>
        <v>0</v>
      </c>
      <c r="H56" s="257"/>
      <c r="I56" s="268">
        <f t="shared" si="57"/>
        <v>0</v>
      </c>
      <c r="J56" s="447">
        <f t="shared" si="2"/>
        <v>0</v>
      </c>
      <c r="K56" s="253"/>
      <c r="L56" s="268">
        <f t="shared" si="58"/>
        <v>0</v>
      </c>
      <c r="M56" s="255"/>
      <c r="N56" s="268">
        <f t="shared" si="59"/>
        <v>0</v>
      </c>
      <c r="O56" s="257"/>
      <c r="P56" s="268">
        <f t="shared" si="60"/>
        <v>0</v>
      </c>
      <c r="Q56" s="448">
        <f t="shared" si="5"/>
        <v>0</v>
      </c>
      <c r="R56" s="273"/>
      <c r="S56" s="268">
        <f t="shared" si="61"/>
        <v>0</v>
      </c>
      <c r="T56" s="269"/>
      <c r="U56" s="268">
        <f t="shared" si="62"/>
        <v>0</v>
      </c>
      <c r="V56" s="270"/>
      <c r="W56" s="268">
        <f t="shared" si="63"/>
        <v>0</v>
      </c>
      <c r="X56" s="450">
        <f t="shared" si="9"/>
        <v>0</v>
      </c>
      <c r="Y56" s="267"/>
      <c r="Z56" s="268">
        <f t="shared" si="93"/>
        <v>0</v>
      </c>
      <c r="AA56" s="269"/>
      <c r="AB56" s="268">
        <f t="shared" si="64"/>
        <v>0</v>
      </c>
      <c r="AC56" s="270"/>
      <c r="AD56" s="268">
        <f t="shared" si="65"/>
        <v>0</v>
      </c>
      <c r="AE56" s="451">
        <f t="shared" si="13"/>
        <v>0</v>
      </c>
      <c r="AF56" s="271"/>
      <c r="AG56" s="268">
        <f t="shared" si="66"/>
        <v>0</v>
      </c>
      <c r="AH56" s="272"/>
      <c r="AI56" s="268">
        <f t="shared" si="67"/>
        <v>0</v>
      </c>
      <c r="AJ56" s="272"/>
      <c r="AK56" s="268">
        <f t="shared" si="68"/>
        <v>0</v>
      </c>
      <c r="AL56" s="452">
        <f t="shared" si="17"/>
        <v>0</v>
      </c>
      <c r="AM56" s="267"/>
      <c r="AN56" s="268">
        <f t="shared" si="69"/>
        <v>0</v>
      </c>
      <c r="AO56" s="269"/>
      <c r="AP56" s="268">
        <f t="shared" si="70"/>
        <v>0</v>
      </c>
      <c r="AQ56" s="270"/>
      <c r="AR56" s="268">
        <f t="shared" si="71"/>
        <v>0</v>
      </c>
      <c r="AS56" s="453">
        <f t="shared" si="21"/>
        <v>0</v>
      </c>
      <c r="AT56" s="506"/>
      <c r="AU56" s="268">
        <f t="shared" si="72"/>
        <v>0</v>
      </c>
      <c r="AV56" s="507"/>
      <c r="AW56" s="268">
        <f t="shared" si="73"/>
        <v>0</v>
      </c>
      <c r="AX56" s="508"/>
      <c r="AY56" s="268">
        <f t="shared" si="74"/>
        <v>0</v>
      </c>
      <c r="AZ56" s="454">
        <f t="shared" si="25"/>
        <v>0</v>
      </c>
      <c r="BA56" s="267"/>
      <c r="BB56" s="268">
        <f t="shared" si="75"/>
        <v>0</v>
      </c>
      <c r="BC56" s="269"/>
      <c r="BD56" s="268">
        <f t="shared" si="76"/>
        <v>0</v>
      </c>
      <c r="BE56" s="270"/>
      <c r="BF56" s="268">
        <f t="shared" si="77"/>
        <v>0</v>
      </c>
      <c r="BG56" s="455">
        <f t="shared" si="28"/>
        <v>0</v>
      </c>
      <c r="BH56" s="267"/>
      <c r="BI56" s="268">
        <f t="shared" si="78"/>
        <v>0</v>
      </c>
      <c r="BJ56" s="269"/>
      <c r="BK56" s="268">
        <f t="shared" si="79"/>
        <v>0</v>
      </c>
      <c r="BL56" s="260"/>
      <c r="BM56" s="268">
        <f t="shared" si="80"/>
        <v>0</v>
      </c>
      <c r="BN56" s="456">
        <f t="shared" si="32"/>
        <v>0</v>
      </c>
      <c r="BO56" s="267"/>
      <c r="BP56" s="268">
        <f t="shared" si="81"/>
        <v>0</v>
      </c>
      <c r="BQ56" s="269"/>
      <c r="BR56" s="268">
        <f t="shared" si="82"/>
        <v>0</v>
      </c>
      <c r="BS56" s="270"/>
      <c r="BT56" s="268">
        <f t="shared" si="83"/>
        <v>0</v>
      </c>
      <c r="BU56" s="457">
        <f t="shared" si="36"/>
        <v>0</v>
      </c>
      <c r="BV56" s="267"/>
      <c r="BW56" s="268">
        <f t="shared" si="84"/>
        <v>0</v>
      </c>
      <c r="BX56" s="269"/>
      <c r="BY56" s="268">
        <f t="shared" si="85"/>
        <v>0</v>
      </c>
      <c r="BZ56" s="270"/>
      <c r="CA56" s="268">
        <f t="shared" si="86"/>
        <v>0</v>
      </c>
      <c r="CB56" s="458">
        <f t="shared" si="40"/>
        <v>0</v>
      </c>
      <c r="CC56" s="267"/>
      <c r="CD56" s="268">
        <f t="shared" si="87"/>
        <v>0</v>
      </c>
      <c r="CE56" s="269"/>
      <c r="CF56" s="268">
        <f t="shared" si="88"/>
        <v>0</v>
      </c>
      <c r="CG56" s="270"/>
      <c r="CH56" s="268">
        <f t="shared" si="89"/>
        <v>0</v>
      </c>
      <c r="CI56" s="459">
        <f t="shared" si="44"/>
        <v>0</v>
      </c>
      <c r="CJ56" s="372"/>
      <c r="CK56" s="268">
        <f t="shared" si="90"/>
        <v>0</v>
      </c>
      <c r="CL56" s="269"/>
      <c r="CM56" s="268">
        <f t="shared" si="91"/>
        <v>0</v>
      </c>
      <c r="CN56" s="270"/>
      <c r="CO56" s="268">
        <f t="shared" si="92"/>
        <v>0</v>
      </c>
      <c r="CP56" s="460">
        <f t="shared" si="48"/>
        <v>0</v>
      </c>
      <c r="CQ56" s="261"/>
      <c r="CR56" s="262"/>
      <c r="CS56" s="263"/>
      <c r="CT56" s="444"/>
      <c r="CU56" s="261"/>
      <c r="CV56" s="262"/>
      <c r="CW56" s="263"/>
      <c r="CX56" s="444"/>
      <c r="CY56" s="261"/>
      <c r="CZ56" s="262"/>
      <c r="DA56" s="263"/>
      <c r="DB56" s="444"/>
      <c r="DC56" s="261"/>
      <c r="DD56" s="262"/>
      <c r="DE56" s="263"/>
      <c r="DF56" s="444"/>
      <c r="DG56" s="261"/>
      <c r="DH56" s="262"/>
      <c r="DI56" s="263"/>
      <c r="DJ56" s="444"/>
      <c r="DK56" s="390"/>
      <c r="DL56" s="421"/>
      <c r="DM56" s="421"/>
      <c r="DN56" s="419"/>
      <c r="DO56" s="419"/>
      <c r="DP56" s="374"/>
      <c r="DQ56" s="374"/>
      <c r="DR56" s="374"/>
      <c r="DS56" s="374"/>
      <c r="DT56" s="374"/>
      <c r="DU56" s="374"/>
      <c r="DV56" s="391"/>
    </row>
    <row r="57" spans="1:126" x14ac:dyDescent="0.25">
      <c r="A57" s="313"/>
      <c r="B57" s="514"/>
      <c r="C57" s="442"/>
      <c r="D57" s="370"/>
      <c r="E57" s="268">
        <f t="shared" si="55"/>
        <v>0</v>
      </c>
      <c r="F57" s="255"/>
      <c r="G57" s="268">
        <f t="shared" si="56"/>
        <v>0</v>
      </c>
      <c r="H57" s="257"/>
      <c r="I57" s="268">
        <f t="shared" si="57"/>
        <v>0</v>
      </c>
      <c r="J57" s="447">
        <f t="shared" si="2"/>
        <v>0</v>
      </c>
      <c r="K57" s="253"/>
      <c r="L57" s="268">
        <f t="shared" si="58"/>
        <v>0</v>
      </c>
      <c r="M57" s="255"/>
      <c r="N57" s="268">
        <f t="shared" si="59"/>
        <v>0</v>
      </c>
      <c r="O57" s="257"/>
      <c r="P57" s="268">
        <f t="shared" si="60"/>
        <v>0</v>
      </c>
      <c r="Q57" s="448">
        <f t="shared" si="5"/>
        <v>0</v>
      </c>
      <c r="R57" s="273"/>
      <c r="S57" s="268">
        <f t="shared" si="61"/>
        <v>0</v>
      </c>
      <c r="T57" s="269"/>
      <c r="U57" s="268">
        <f t="shared" si="62"/>
        <v>0</v>
      </c>
      <c r="V57" s="270"/>
      <c r="W57" s="268">
        <f t="shared" si="63"/>
        <v>0</v>
      </c>
      <c r="X57" s="450">
        <f t="shared" si="9"/>
        <v>0</v>
      </c>
      <c r="Y57" s="267"/>
      <c r="Z57" s="268">
        <f t="shared" si="93"/>
        <v>0</v>
      </c>
      <c r="AA57" s="269"/>
      <c r="AB57" s="268">
        <f t="shared" si="64"/>
        <v>0</v>
      </c>
      <c r="AC57" s="270"/>
      <c r="AD57" s="268">
        <f t="shared" si="65"/>
        <v>0</v>
      </c>
      <c r="AE57" s="451">
        <f t="shared" si="13"/>
        <v>0</v>
      </c>
      <c r="AF57" s="271"/>
      <c r="AG57" s="268">
        <f t="shared" si="66"/>
        <v>0</v>
      </c>
      <c r="AH57" s="272"/>
      <c r="AI57" s="268">
        <f t="shared" si="67"/>
        <v>0</v>
      </c>
      <c r="AJ57" s="272"/>
      <c r="AK57" s="268">
        <f t="shared" si="68"/>
        <v>0</v>
      </c>
      <c r="AL57" s="452">
        <f t="shared" si="17"/>
        <v>0</v>
      </c>
      <c r="AM57" s="267"/>
      <c r="AN57" s="268">
        <f t="shared" si="69"/>
        <v>0</v>
      </c>
      <c r="AO57" s="269"/>
      <c r="AP57" s="268">
        <f t="shared" si="70"/>
        <v>0</v>
      </c>
      <c r="AQ57" s="270"/>
      <c r="AR57" s="268">
        <f t="shared" si="71"/>
        <v>0</v>
      </c>
      <c r="AS57" s="453">
        <f t="shared" si="21"/>
        <v>0</v>
      </c>
      <c r="AT57" s="506"/>
      <c r="AU57" s="268">
        <f t="shared" si="72"/>
        <v>0</v>
      </c>
      <c r="AV57" s="507"/>
      <c r="AW57" s="268">
        <f t="shared" si="73"/>
        <v>0</v>
      </c>
      <c r="AX57" s="508"/>
      <c r="AY57" s="268">
        <f t="shared" si="74"/>
        <v>0</v>
      </c>
      <c r="AZ57" s="454">
        <f t="shared" si="25"/>
        <v>0</v>
      </c>
      <c r="BA57" s="267"/>
      <c r="BB57" s="268">
        <f t="shared" si="75"/>
        <v>0</v>
      </c>
      <c r="BC57" s="269"/>
      <c r="BD57" s="268">
        <f t="shared" si="76"/>
        <v>0</v>
      </c>
      <c r="BE57" s="270"/>
      <c r="BF57" s="268">
        <f t="shared" si="77"/>
        <v>0</v>
      </c>
      <c r="BG57" s="455">
        <f t="shared" si="28"/>
        <v>0</v>
      </c>
      <c r="BH57" s="267"/>
      <c r="BI57" s="268">
        <f t="shared" si="78"/>
        <v>0</v>
      </c>
      <c r="BJ57" s="269"/>
      <c r="BK57" s="268">
        <f t="shared" si="79"/>
        <v>0</v>
      </c>
      <c r="BL57" s="260"/>
      <c r="BM57" s="268">
        <f t="shared" si="80"/>
        <v>0</v>
      </c>
      <c r="BN57" s="456">
        <f t="shared" si="32"/>
        <v>0</v>
      </c>
      <c r="BO57" s="267"/>
      <c r="BP57" s="268">
        <f t="shared" si="81"/>
        <v>0</v>
      </c>
      <c r="BQ57" s="269"/>
      <c r="BR57" s="268">
        <f t="shared" si="82"/>
        <v>0</v>
      </c>
      <c r="BS57" s="270"/>
      <c r="BT57" s="268">
        <f t="shared" si="83"/>
        <v>0</v>
      </c>
      <c r="BU57" s="457">
        <f t="shared" si="36"/>
        <v>0</v>
      </c>
      <c r="BV57" s="267"/>
      <c r="BW57" s="268">
        <f t="shared" si="84"/>
        <v>0</v>
      </c>
      <c r="BX57" s="269"/>
      <c r="BY57" s="268">
        <f t="shared" si="85"/>
        <v>0</v>
      </c>
      <c r="BZ57" s="270"/>
      <c r="CA57" s="268">
        <f t="shared" si="86"/>
        <v>0</v>
      </c>
      <c r="CB57" s="458">
        <f t="shared" si="40"/>
        <v>0</v>
      </c>
      <c r="CC57" s="267"/>
      <c r="CD57" s="268">
        <f t="shared" si="87"/>
        <v>0</v>
      </c>
      <c r="CE57" s="269"/>
      <c r="CF57" s="268">
        <f t="shared" si="88"/>
        <v>0</v>
      </c>
      <c r="CG57" s="270"/>
      <c r="CH57" s="268">
        <f t="shared" si="89"/>
        <v>0</v>
      </c>
      <c r="CI57" s="459">
        <f t="shared" si="44"/>
        <v>0</v>
      </c>
      <c r="CJ57" s="372"/>
      <c r="CK57" s="268">
        <f t="shared" si="90"/>
        <v>0</v>
      </c>
      <c r="CL57" s="269"/>
      <c r="CM57" s="268">
        <f t="shared" si="91"/>
        <v>0</v>
      </c>
      <c r="CN57" s="270"/>
      <c r="CO57" s="268">
        <f t="shared" si="92"/>
        <v>0</v>
      </c>
      <c r="CP57" s="460">
        <f t="shared" si="48"/>
        <v>0</v>
      </c>
      <c r="CQ57" s="261"/>
      <c r="CR57" s="262"/>
      <c r="CS57" s="263"/>
      <c r="CT57" s="420"/>
      <c r="CU57" s="261"/>
      <c r="CV57" s="262"/>
      <c r="CW57" s="263"/>
      <c r="CX57" s="420"/>
      <c r="CY57" s="261"/>
      <c r="CZ57" s="262"/>
      <c r="DA57" s="263"/>
      <c r="DB57" s="420"/>
      <c r="DC57" s="261"/>
      <c r="DD57" s="262"/>
      <c r="DE57" s="263"/>
      <c r="DF57" s="420"/>
      <c r="DG57" s="261"/>
      <c r="DH57" s="262"/>
      <c r="DI57" s="263"/>
      <c r="DJ57" s="420"/>
      <c r="DK57" s="390"/>
      <c r="DL57" s="421"/>
      <c r="DM57" s="421"/>
      <c r="DN57" s="419"/>
      <c r="DO57" s="419"/>
      <c r="DP57" s="374"/>
      <c r="DQ57" s="374"/>
      <c r="DR57" s="374"/>
      <c r="DS57" s="374"/>
      <c r="DT57" s="374"/>
      <c r="DU57" s="374"/>
      <c r="DV57" s="391"/>
    </row>
    <row r="58" spans="1:126" x14ac:dyDescent="0.25">
      <c r="A58" s="313"/>
      <c r="B58" s="514"/>
      <c r="C58" s="442"/>
      <c r="D58" s="370"/>
      <c r="E58" s="268">
        <f t="shared" si="55"/>
        <v>0</v>
      </c>
      <c r="F58" s="255"/>
      <c r="G58" s="268">
        <f t="shared" si="56"/>
        <v>0</v>
      </c>
      <c r="H58" s="257"/>
      <c r="I58" s="268">
        <f t="shared" si="57"/>
        <v>0</v>
      </c>
      <c r="J58" s="447">
        <f t="shared" si="2"/>
        <v>0</v>
      </c>
      <c r="K58" s="253"/>
      <c r="L58" s="268">
        <f t="shared" si="58"/>
        <v>0</v>
      </c>
      <c r="M58" s="255"/>
      <c r="N58" s="268">
        <f t="shared" si="59"/>
        <v>0</v>
      </c>
      <c r="O58" s="257"/>
      <c r="P58" s="268">
        <f t="shared" si="60"/>
        <v>0</v>
      </c>
      <c r="Q58" s="448">
        <f t="shared" si="5"/>
        <v>0</v>
      </c>
      <c r="R58" s="273"/>
      <c r="S58" s="268">
        <f t="shared" si="61"/>
        <v>0</v>
      </c>
      <c r="T58" s="269"/>
      <c r="U58" s="268">
        <f t="shared" si="62"/>
        <v>0</v>
      </c>
      <c r="V58" s="270"/>
      <c r="W58" s="268">
        <f t="shared" si="63"/>
        <v>0</v>
      </c>
      <c r="X58" s="450">
        <f t="shared" si="9"/>
        <v>0</v>
      </c>
      <c r="Y58" s="267"/>
      <c r="Z58" s="268">
        <f t="shared" si="93"/>
        <v>0</v>
      </c>
      <c r="AA58" s="269"/>
      <c r="AB58" s="268">
        <f t="shared" si="64"/>
        <v>0</v>
      </c>
      <c r="AC58" s="270"/>
      <c r="AD58" s="268">
        <f t="shared" si="65"/>
        <v>0</v>
      </c>
      <c r="AE58" s="451">
        <f t="shared" si="13"/>
        <v>0</v>
      </c>
      <c r="AF58" s="271"/>
      <c r="AG58" s="268">
        <f t="shared" si="66"/>
        <v>0</v>
      </c>
      <c r="AH58" s="272"/>
      <c r="AI58" s="268">
        <f t="shared" si="67"/>
        <v>0</v>
      </c>
      <c r="AJ58" s="272"/>
      <c r="AK58" s="268">
        <f t="shared" si="68"/>
        <v>0</v>
      </c>
      <c r="AL58" s="452">
        <f t="shared" si="17"/>
        <v>0</v>
      </c>
      <c r="AM58" s="267"/>
      <c r="AN58" s="268">
        <f t="shared" si="69"/>
        <v>0</v>
      </c>
      <c r="AO58" s="269"/>
      <c r="AP58" s="268">
        <f t="shared" si="70"/>
        <v>0</v>
      </c>
      <c r="AQ58" s="270"/>
      <c r="AR58" s="268">
        <f t="shared" si="71"/>
        <v>0</v>
      </c>
      <c r="AS58" s="453">
        <f t="shared" si="21"/>
        <v>0</v>
      </c>
      <c r="AT58" s="506"/>
      <c r="AU58" s="268">
        <f t="shared" si="72"/>
        <v>0</v>
      </c>
      <c r="AV58" s="507"/>
      <c r="AW58" s="268">
        <f t="shared" si="73"/>
        <v>0</v>
      </c>
      <c r="AX58" s="508"/>
      <c r="AY58" s="268">
        <f t="shared" si="74"/>
        <v>0</v>
      </c>
      <c r="AZ58" s="454">
        <f t="shared" si="25"/>
        <v>0</v>
      </c>
      <c r="BA58" s="267"/>
      <c r="BB58" s="268">
        <f t="shared" si="75"/>
        <v>0</v>
      </c>
      <c r="BC58" s="269"/>
      <c r="BD58" s="268">
        <f t="shared" si="76"/>
        <v>0</v>
      </c>
      <c r="BE58" s="270"/>
      <c r="BF58" s="268">
        <f t="shared" si="77"/>
        <v>0</v>
      </c>
      <c r="BG58" s="455">
        <f t="shared" si="28"/>
        <v>0</v>
      </c>
      <c r="BH58" s="267"/>
      <c r="BI58" s="268">
        <f t="shared" si="78"/>
        <v>0</v>
      </c>
      <c r="BJ58" s="269"/>
      <c r="BK58" s="268">
        <f t="shared" si="79"/>
        <v>0</v>
      </c>
      <c r="BL58" s="260"/>
      <c r="BM58" s="268">
        <f t="shared" si="80"/>
        <v>0</v>
      </c>
      <c r="BN58" s="456">
        <f t="shared" si="32"/>
        <v>0</v>
      </c>
      <c r="BO58" s="267"/>
      <c r="BP58" s="268">
        <f t="shared" si="81"/>
        <v>0</v>
      </c>
      <c r="BQ58" s="269"/>
      <c r="BR58" s="268">
        <f t="shared" si="82"/>
        <v>0</v>
      </c>
      <c r="BS58" s="270"/>
      <c r="BT58" s="268">
        <f t="shared" si="83"/>
        <v>0</v>
      </c>
      <c r="BU58" s="457">
        <f t="shared" si="36"/>
        <v>0</v>
      </c>
      <c r="BV58" s="267"/>
      <c r="BW58" s="268">
        <f t="shared" si="84"/>
        <v>0</v>
      </c>
      <c r="BX58" s="269"/>
      <c r="BY58" s="268">
        <f t="shared" si="85"/>
        <v>0</v>
      </c>
      <c r="BZ58" s="270"/>
      <c r="CA58" s="268">
        <f t="shared" si="86"/>
        <v>0</v>
      </c>
      <c r="CB58" s="458">
        <f t="shared" si="40"/>
        <v>0</v>
      </c>
      <c r="CC58" s="267"/>
      <c r="CD58" s="268">
        <f t="shared" si="87"/>
        <v>0</v>
      </c>
      <c r="CE58" s="269"/>
      <c r="CF58" s="268">
        <f t="shared" si="88"/>
        <v>0</v>
      </c>
      <c r="CG58" s="270"/>
      <c r="CH58" s="268">
        <f t="shared" si="89"/>
        <v>0</v>
      </c>
      <c r="CI58" s="459">
        <f t="shared" si="44"/>
        <v>0</v>
      </c>
      <c r="CJ58" s="372"/>
      <c r="CK58" s="268">
        <f t="shared" si="90"/>
        <v>0</v>
      </c>
      <c r="CL58" s="269"/>
      <c r="CM58" s="268">
        <f t="shared" si="91"/>
        <v>0</v>
      </c>
      <c r="CN58" s="270"/>
      <c r="CO58" s="268">
        <f t="shared" si="92"/>
        <v>0</v>
      </c>
      <c r="CP58" s="460">
        <f t="shared" si="48"/>
        <v>0</v>
      </c>
      <c r="CQ58" s="261"/>
      <c r="CR58" s="262"/>
      <c r="CS58" s="263"/>
      <c r="CT58" s="420"/>
      <c r="CU58" s="261"/>
      <c r="CV58" s="262"/>
      <c r="CW58" s="263"/>
      <c r="CX58" s="420"/>
      <c r="CY58" s="261"/>
      <c r="CZ58" s="262"/>
      <c r="DA58" s="263"/>
      <c r="DB58" s="420"/>
      <c r="DC58" s="261"/>
      <c r="DD58" s="262"/>
      <c r="DE58" s="263"/>
      <c r="DF58" s="420"/>
      <c r="DG58" s="261"/>
      <c r="DH58" s="262"/>
      <c r="DI58" s="263"/>
      <c r="DJ58" s="420"/>
      <c r="DK58" s="390"/>
      <c r="DL58" s="421"/>
      <c r="DM58" s="421"/>
      <c r="DN58" s="419"/>
      <c r="DO58" s="419"/>
      <c r="DP58" s="374"/>
      <c r="DQ58" s="374"/>
      <c r="DR58" s="374"/>
      <c r="DS58" s="374"/>
      <c r="DT58" s="374"/>
      <c r="DU58" s="374"/>
      <c r="DV58" s="391"/>
    </row>
    <row r="59" spans="1:126" x14ac:dyDescent="0.25">
      <c r="A59" s="313"/>
      <c r="B59" s="514"/>
      <c r="C59" s="442"/>
      <c r="D59" s="370"/>
      <c r="E59" s="268">
        <f t="shared" si="55"/>
        <v>0</v>
      </c>
      <c r="F59" s="255"/>
      <c r="G59" s="268">
        <f t="shared" si="56"/>
        <v>0</v>
      </c>
      <c r="H59" s="257"/>
      <c r="I59" s="268">
        <f t="shared" si="57"/>
        <v>0</v>
      </c>
      <c r="J59" s="447">
        <f t="shared" si="2"/>
        <v>0</v>
      </c>
      <c r="K59" s="253"/>
      <c r="L59" s="268">
        <f t="shared" si="58"/>
        <v>0</v>
      </c>
      <c r="M59" s="255"/>
      <c r="N59" s="268">
        <f t="shared" si="59"/>
        <v>0</v>
      </c>
      <c r="O59" s="257"/>
      <c r="P59" s="268">
        <f t="shared" si="60"/>
        <v>0</v>
      </c>
      <c r="Q59" s="448">
        <f t="shared" si="5"/>
        <v>0</v>
      </c>
      <c r="R59" s="273"/>
      <c r="S59" s="268">
        <f t="shared" si="61"/>
        <v>0</v>
      </c>
      <c r="T59" s="269"/>
      <c r="U59" s="268">
        <f t="shared" si="62"/>
        <v>0</v>
      </c>
      <c r="V59" s="270"/>
      <c r="W59" s="268">
        <f t="shared" si="63"/>
        <v>0</v>
      </c>
      <c r="X59" s="450">
        <f t="shared" si="9"/>
        <v>0</v>
      </c>
      <c r="Y59" s="267"/>
      <c r="Z59" s="268">
        <f t="shared" si="93"/>
        <v>0</v>
      </c>
      <c r="AA59" s="269"/>
      <c r="AB59" s="268">
        <f t="shared" si="64"/>
        <v>0</v>
      </c>
      <c r="AC59" s="270"/>
      <c r="AD59" s="268">
        <f t="shared" si="65"/>
        <v>0</v>
      </c>
      <c r="AE59" s="451">
        <f t="shared" si="13"/>
        <v>0</v>
      </c>
      <c r="AF59" s="271"/>
      <c r="AG59" s="268">
        <f t="shared" si="66"/>
        <v>0</v>
      </c>
      <c r="AH59" s="272"/>
      <c r="AI59" s="268">
        <f t="shared" si="67"/>
        <v>0</v>
      </c>
      <c r="AJ59" s="272"/>
      <c r="AK59" s="268">
        <f t="shared" si="68"/>
        <v>0</v>
      </c>
      <c r="AL59" s="452">
        <f t="shared" si="17"/>
        <v>0</v>
      </c>
      <c r="AM59" s="267"/>
      <c r="AN59" s="268">
        <f t="shared" si="69"/>
        <v>0</v>
      </c>
      <c r="AO59" s="269"/>
      <c r="AP59" s="268">
        <f t="shared" si="70"/>
        <v>0</v>
      </c>
      <c r="AQ59" s="270"/>
      <c r="AR59" s="268">
        <f t="shared" si="71"/>
        <v>0</v>
      </c>
      <c r="AS59" s="453">
        <f t="shared" si="21"/>
        <v>0</v>
      </c>
      <c r="AT59" s="506"/>
      <c r="AU59" s="268">
        <f t="shared" si="72"/>
        <v>0</v>
      </c>
      <c r="AV59" s="507"/>
      <c r="AW59" s="268">
        <f t="shared" si="73"/>
        <v>0</v>
      </c>
      <c r="AX59" s="508"/>
      <c r="AY59" s="268">
        <f t="shared" si="74"/>
        <v>0</v>
      </c>
      <c r="AZ59" s="454">
        <f t="shared" si="25"/>
        <v>0</v>
      </c>
      <c r="BA59" s="267"/>
      <c r="BB59" s="268">
        <f t="shared" si="75"/>
        <v>0</v>
      </c>
      <c r="BC59" s="269"/>
      <c r="BD59" s="268">
        <f t="shared" si="76"/>
        <v>0</v>
      </c>
      <c r="BE59" s="270"/>
      <c r="BF59" s="268">
        <f t="shared" si="77"/>
        <v>0</v>
      </c>
      <c r="BG59" s="455">
        <f t="shared" si="28"/>
        <v>0</v>
      </c>
      <c r="BH59" s="267"/>
      <c r="BI59" s="268">
        <f t="shared" si="78"/>
        <v>0</v>
      </c>
      <c r="BJ59" s="269"/>
      <c r="BK59" s="268">
        <f t="shared" si="79"/>
        <v>0</v>
      </c>
      <c r="BL59" s="260"/>
      <c r="BM59" s="268">
        <f t="shared" si="80"/>
        <v>0</v>
      </c>
      <c r="BN59" s="456">
        <f t="shared" si="32"/>
        <v>0</v>
      </c>
      <c r="BO59" s="267"/>
      <c r="BP59" s="268">
        <f t="shared" si="81"/>
        <v>0</v>
      </c>
      <c r="BQ59" s="269"/>
      <c r="BR59" s="268">
        <f t="shared" si="82"/>
        <v>0</v>
      </c>
      <c r="BS59" s="270"/>
      <c r="BT59" s="268">
        <f t="shared" si="83"/>
        <v>0</v>
      </c>
      <c r="BU59" s="457">
        <f t="shared" si="36"/>
        <v>0</v>
      </c>
      <c r="BV59" s="267"/>
      <c r="BW59" s="268">
        <f t="shared" si="84"/>
        <v>0</v>
      </c>
      <c r="BX59" s="269"/>
      <c r="BY59" s="268">
        <f t="shared" si="85"/>
        <v>0</v>
      </c>
      <c r="BZ59" s="270"/>
      <c r="CA59" s="268">
        <f t="shared" si="86"/>
        <v>0</v>
      </c>
      <c r="CB59" s="458">
        <f t="shared" si="40"/>
        <v>0</v>
      </c>
      <c r="CC59" s="267"/>
      <c r="CD59" s="268">
        <f t="shared" si="87"/>
        <v>0</v>
      </c>
      <c r="CE59" s="269"/>
      <c r="CF59" s="268">
        <f t="shared" si="88"/>
        <v>0</v>
      </c>
      <c r="CG59" s="270"/>
      <c r="CH59" s="268">
        <f t="shared" si="89"/>
        <v>0</v>
      </c>
      <c r="CI59" s="459">
        <f t="shared" si="44"/>
        <v>0</v>
      </c>
      <c r="CJ59" s="372"/>
      <c r="CK59" s="268">
        <f t="shared" si="90"/>
        <v>0</v>
      </c>
      <c r="CL59" s="269"/>
      <c r="CM59" s="268">
        <f t="shared" si="91"/>
        <v>0</v>
      </c>
      <c r="CN59" s="270"/>
      <c r="CO59" s="268">
        <f t="shared" si="92"/>
        <v>0</v>
      </c>
      <c r="CP59" s="460">
        <f t="shared" si="48"/>
        <v>0</v>
      </c>
      <c r="CQ59" s="261"/>
      <c r="CR59" s="262"/>
      <c r="CS59" s="263"/>
      <c r="CT59" s="420"/>
      <c r="CU59" s="261"/>
      <c r="CV59" s="262"/>
      <c r="CW59" s="263"/>
      <c r="CX59" s="420"/>
      <c r="CY59" s="261"/>
      <c r="CZ59" s="262"/>
      <c r="DA59" s="263"/>
      <c r="DB59" s="420"/>
      <c r="DC59" s="261"/>
      <c r="DD59" s="262"/>
      <c r="DE59" s="263"/>
      <c r="DF59" s="420"/>
      <c r="DG59" s="261"/>
      <c r="DH59" s="262"/>
      <c r="DI59" s="263"/>
      <c r="DJ59" s="420"/>
      <c r="DK59" s="390"/>
      <c r="DL59" s="421"/>
      <c r="DM59" s="421"/>
      <c r="DN59" s="419"/>
      <c r="DO59" s="419"/>
      <c r="DP59" s="374"/>
      <c r="DQ59" s="374"/>
      <c r="DR59" s="374"/>
      <c r="DS59" s="374"/>
      <c r="DT59" s="374"/>
      <c r="DU59" s="374"/>
      <c r="DV59" s="391"/>
    </row>
    <row r="60" spans="1:126" x14ac:dyDescent="0.25">
      <c r="A60" s="313"/>
      <c r="B60" s="429"/>
      <c r="C60" s="442"/>
      <c r="D60" s="370"/>
      <c r="E60" s="268">
        <f t="shared" si="55"/>
        <v>0</v>
      </c>
      <c r="F60" s="255"/>
      <c r="G60" s="268">
        <f t="shared" si="56"/>
        <v>0</v>
      </c>
      <c r="H60" s="257"/>
      <c r="I60" s="268">
        <f t="shared" si="57"/>
        <v>0</v>
      </c>
      <c r="J60" s="447">
        <f t="shared" si="2"/>
        <v>0</v>
      </c>
      <c r="K60" s="253"/>
      <c r="L60" s="268">
        <f t="shared" si="58"/>
        <v>0</v>
      </c>
      <c r="M60" s="255"/>
      <c r="N60" s="268">
        <f t="shared" si="59"/>
        <v>0</v>
      </c>
      <c r="O60" s="257"/>
      <c r="P60" s="268">
        <f t="shared" si="60"/>
        <v>0</v>
      </c>
      <c r="Q60" s="448">
        <f t="shared" si="5"/>
        <v>0</v>
      </c>
      <c r="R60" s="273"/>
      <c r="S60" s="268">
        <f t="shared" si="61"/>
        <v>0</v>
      </c>
      <c r="T60" s="269"/>
      <c r="U60" s="268">
        <f t="shared" si="62"/>
        <v>0</v>
      </c>
      <c r="V60" s="270"/>
      <c r="W60" s="268">
        <f t="shared" si="63"/>
        <v>0</v>
      </c>
      <c r="X60" s="450">
        <f t="shared" si="9"/>
        <v>0</v>
      </c>
      <c r="Y60" s="267"/>
      <c r="Z60" s="268">
        <f t="shared" si="93"/>
        <v>0</v>
      </c>
      <c r="AA60" s="269"/>
      <c r="AB60" s="268">
        <f t="shared" si="64"/>
        <v>0</v>
      </c>
      <c r="AC60" s="270"/>
      <c r="AD60" s="268">
        <f t="shared" si="65"/>
        <v>0</v>
      </c>
      <c r="AE60" s="451">
        <f t="shared" si="13"/>
        <v>0</v>
      </c>
      <c r="AF60" s="271"/>
      <c r="AG60" s="268">
        <f t="shared" si="66"/>
        <v>0</v>
      </c>
      <c r="AH60" s="272"/>
      <c r="AI60" s="268">
        <f t="shared" si="67"/>
        <v>0</v>
      </c>
      <c r="AJ60" s="272"/>
      <c r="AK60" s="268">
        <f t="shared" si="68"/>
        <v>0</v>
      </c>
      <c r="AL60" s="452">
        <f t="shared" si="17"/>
        <v>0</v>
      </c>
      <c r="AM60" s="267"/>
      <c r="AN60" s="268">
        <f t="shared" si="69"/>
        <v>0</v>
      </c>
      <c r="AO60" s="269"/>
      <c r="AP60" s="268">
        <f t="shared" si="70"/>
        <v>0</v>
      </c>
      <c r="AQ60" s="270"/>
      <c r="AR60" s="268">
        <f t="shared" si="71"/>
        <v>0</v>
      </c>
      <c r="AS60" s="453">
        <f t="shared" si="21"/>
        <v>0</v>
      </c>
      <c r="AT60" s="506"/>
      <c r="AU60" s="268">
        <f t="shared" si="72"/>
        <v>0</v>
      </c>
      <c r="AV60" s="507"/>
      <c r="AW60" s="268">
        <f t="shared" si="73"/>
        <v>0</v>
      </c>
      <c r="AX60" s="508"/>
      <c r="AY60" s="268">
        <f t="shared" si="74"/>
        <v>0</v>
      </c>
      <c r="AZ60" s="454">
        <f t="shared" si="25"/>
        <v>0</v>
      </c>
      <c r="BA60" s="267"/>
      <c r="BB60" s="268">
        <f t="shared" si="75"/>
        <v>0</v>
      </c>
      <c r="BC60" s="269"/>
      <c r="BD60" s="268">
        <f t="shared" si="76"/>
        <v>0</v>
      </c>
      <c r="BE60" s="270"/>
      <c r="BF60" s="268">
        <f t="shared" si="77"/>
        <v>0</v>
      </c>
      <c r="BG60" s="455">
        <f t="shared" si="28"/>
        <v>0</v>
      </c>
      <c r="BH60" s="267"/>
      <c r="BI60" s="268">
        <f t="shared" si="78"/>
        <v>0</v>
      </c>
      <c r="BJ60" s="269"/>
      <c r="BK60" s="268">
        <f t="shared" si="79"/>
        <v>0</v>
      </c>
      <c r="BL60" s="260"/>
      <c r="BM60" s="268">
        <f t="shared" si="80"/>
        <v>0</v>
      </c>
      <c r="BN60" s="456">
        <f t="shared" si="32"/>
        <v>0</v>
      </c>
      <c r="BO60" s="267"/>
      <c r="BP60" s="268">
        <f t="shared" si="81"/>
        <v>0</v>
      </c>
      <c r="BQ60" s="269"/>
      <c r="BR60" s="268">
        <f t="shared" si="82"/>
        <v>0</v>
      </c>
      <c r="BS60" s="270"/>
      <c r="BT60" s="268">
        <f t="shared" si="83"/>
        <v>0</v>
      </c>
      <c r="BU60" s="457">
        <f t="shared" si="36"/>
        <v>0</v>
      </c>
      <c r="BV60" s="267"/>
      <c r="BW60" s="268">
        <f t="shared" si="84"/>
        <v>0</v>
      </c>
      <c r="BX60" s="269"/>
      <c r="BY60" s="268">
        <f t="shared" si="85"/>
        <v>0</v>
      </c>
      <c r="BZ60" s="270"/>
      <c r="CA60" s="268">
        <f t="shared" si="86"/>
        <v>0</v>
      </c>
      <c r="CB60" s="458">
        <f t="shared" si="40"/>
        <v>0</v>
      </c>
      <c r="CC60" s="267"/>
      <c r="CD60" s="268">
        <f t="shared" si="87"/>
        <v>0</v>
      </c>
      <c r="CE60" s="269"/>
      <c r="CF60" s="268">
        <f t="shared" si="88"/>
        <v>0</v>
      </c>
      <c r="CG60" s="270"/>
      <c r="CH60" s="268">
        <f t="shared" si="89"/>
        <v>0</v>
      </c>
      <c r="CI60" s="459">
        <f t="shared" si="44"/>
        <v>0</v>
      </c>
      <c r="CJ60" s="372"/>
      <c r="CK60" s="268">
        <f t="shared" si="90"/>
        <v>0</v>
      </c>
      <c r="CL60" s="269"/>
      <c r="CM60" s="268">
        <f t="shared" si="91"/>
        <v>0</v>
      </c>
      <c r="CN60" s="270"/>
      <c r="CO60" s="268">
        <f t="shared" si="92"/>
        <v>0</v>
      </c>
      <c r="CP60" s="460">
        <f t="shared" si="48"/>
        <v>0</v>
      </c>
      <c r="CQ60" s="261"/>
      <c r="CR60" s="262"/>
      <c r="CS60" s="263"/>
      <c r="CT60" s="420"/>
      <c r="CU60" s="261"/>
      <c r="CV60" s="262"/>
      <c r="CW60" s="263"/>
      <c r="CX60" s="420"/>
      <c r="CY60" s="261"/>
      <c r="CZ60" s="262"/>
      <c r="DA60" s="263"/>
      <c r="DB60" s="420"/>
      <c r="DC60" s="261"/>
      <c r="DD60" s="262"/>
      <c r="DE60" s="263"/>
      <c r="DF60" s="420"/>
      <c r="DG60" s="261"/>
      <c r="DH60" s="262"/>
      <c r="DI60" s="263"/>
      <c r="DJ60" s="420"/>
      <c r="DK60" s="390"/>
      <c r="DL60" s="421"/>
      <c r="DM60" s="421"/>
      <c r="DN60" s="419"/>
      <c r="DO60" s="419"/>
      <c r="DP60" s="374"/>
      <c r="DQ60" s="374"/>
      <c r="DR60" s="374"/>
      <c r="DS60" s="374"/>
      <c r="DT60" s="374"/>
      <c r="DU60" s="374"/>
      <c r="DV60" s="391"/>
    </row>
    <row r="61" spans="1:126" x14ac:dyDescent="0.25">
      <c r="A61" s="313"/>
      <c r="B61" s="429"/>
      <c r="C61" s="442"/>
      <c r="D61" s="370"/>
      <c r="E61" s="268">
        <f t="shared" si="55"/>
        <v>0</v>
      </c>
      <c r="F61" s="255"/>
      <c r="G61" s="268">
        <f t="shared" si="56"/>
        <v>0</v>
      </c>
      <c r="H61" s="257"/>
      <c r="I61" s="268">
        <f t="shared" si="57"/>
        <v>0</v>
      </c>
      <c r="J61" s="447">
        <f t="shared" si="2"/>
        <v>0</v>
      </c>
      <c r="K61" s="253"/>
      <c r="L61" s="268">
        <f t="shared" si="58"/>
        <v>0</v>
      </c>
      <c r="M61" s="255"/>
      <c r="N61" s="268">
        <f t="shared" si="59"/>
        <v>0</v>
      </c>
      <c r="O61" s="257"/>
      <c r="P61" s="268">
        <f t="shared" si="60"/>
        <v>0</v>
      </c>
      <c r="Q61" s="448">
        <f t="shared" si="5"/>
        <v>0</v>
      </c>
      <c r="R61" s="273"/>
      <c r="S61" s="268">
        <f t="shared" si="61"/>
        <v>0</v>
      </c>
      <c r="T61" s="269"/>
      <c r="U61" s="268">
        <f t="shared" si="62"/>
        <v>0</v>
      </c>
      <c r="V61" s="270"/>
      <c r="W61" s="268">
        <f t="shared" si="63"/>
        <v>0</v>
      </c>
      <c r="X61" s="450">
        <f t="shared" si="9"/>
        <v>0</v>
      </c>
      <c r="Y61" s="267"/>
      <c r="Z61" s="268">
        <f t="shared" si="93"/>
        <v>0</v>
      </c>
      <c r="AA61" s="269"/>
      <c r="AB61" s="268">
        <f t="shared" si="64"/>
        <v>0</v>
      </c>
      <c r="AC61" s="270"/>
      <c r="AD61" s="268">
        <f t="shared" si="65"/>
        <v>0</v>
      </c>
      <c r="AE61" s="451">
        <f t="shared" si="13"/>
        <v>0</v>
      </c>
      <c r="AF61" s="271"/>
      <c r="AG61" s="268">
        <f t="shared" si="66"/>
        <v>0</v>
      </c>
      <c r="AH61" s="272"/>
      <c r="AI61" s="268">
        <f t="shared" si="67"/>
        <v>0</v>
      </c>
      <c r="AJ61" s="272"/>
      <c r="AK61" s="268">
        <f t="shared" si="68"/>
        <v>0</v>
      </c>
      <c r="AL61" s="452">
        <f t="shared" si="17"/>
        <v>0</v>
      </c>
      <c r="AM61" s="267"/>
      <c r="AN61" s="268">
        <f t="shared" si="69"/>
        <v>0</v>
      </c>
      <c r="AO61" s="269"/>
      <c r="AP61" s="268">
        <f t="shared" si="70"/>
        <v>0</v>
      </c>
      <c r="AQ61" s="270"/>
      <c r="AR61" s="268">
        <f t="shared" si="71"/>
        <v>0</v>
      </c>
      <c r="AS61" s="453">
        <f t="shared" si="21"/>
        <v>0</v>
      </c>
      <c r="AT61" s="506"/>
      <c r="AU61" s="268">
        <f t="shared" si="72"/>
        <v>0</v>
      </c>
      <c r="AV61" s="507"/>
      <c r="AW61" s="268">
        <f t="shared" si="73"/>
        <v>0</v>
      </c>
      <c r="AX61" s="508"/>
      <c r="AY61" s="268">
        <f t="shared" si="74"/>
        <v>0</v>
      </c>
      <c r="AZ61" s="454">
        <f t="shared" si="25"/>
        <v>0</v>
      </c>
      <c r="BA61" s="267"/>
      <c r="BB61" s="268">
        <f t="shared" si="75"/>
        <v>0</v>
      </c>
      <c r="BC61" s="269"/>
      <c r="BD61" s="268">
        <f t="shared" si="76"/>
        <v>0</v>
      </c>
      <c r="BE61" s="270"/>
      <c r="BF61" s="268">
        <f t="shared" si="77"/>
        <v>0</v>
      </c>
      <c r="BG61" s="455">
        <f t="shared" si="28"/>
        <v>0</v>
      </c>
      <c r="BH61" s="267"/>
      <c r="BI61" s="268">
        <f t="shared" si="78"/>
        <v>0</v>
      </c>
      <c r="BJ61" s="269"/>
      <c r="BK61" s="268">
        <f t="shared" si="79"/>
        <v>0</v>
      </c>
      <c r="BL61" s="260"/>
      <c r="BM61" s="268">
        <f t="shared" si="80"/>
        <v>0</v>
      </c>
      <c r="BN61" s="456">
        <f t="shared" si="32"/>
        <v>0</v>
      </c>
      <c r="BO61" s="267"/>
      <c r="BP61" s="268">
        <f t="shared" si="81"/>
        <v>0</v>
      </c>
      <c r="BQ61" s="269"/>
      <c r="BR61" s="268">
        <f t="shared" si="82"/>
        <v>0</v>
      </c>
      <c r="BS61" s="270"/>
      <c r="BT61" s="268">
        <f t="shared" si="83"/>
        <v>0</v>
      </c>
      <c r="BU61" s="457">
        <f t="shared" si="36"/>
        <v>0</v>
      </c>
      <c r="BV61" s="267"/>
      <c r="BW61" s="268">
        <f t="shared" si="84"/>
        <v>0</v>
      </c>
      <c r="BX61" s="269"/>
      <c r="BY61" s="268">
        <f t="shared" si="85"/>
        <v>0</v>
      </c>
      <c r="BZ61" s="270"/>
      <c r="CA61" s="268">
        <f t="shared" si="86"/>
        <v>0</v>
      </c>
      <c r="CB61" s="458">
        <f t="shared" si="40"/>
        <v>0</v>
      </c>
      <c r="CC61" s="267"/>
      <c r="CD61" s="268">
        <f t="shared" si="87"/>
        <v>0</v>
      </c>
      <c r="CE61" s="269"/>
      <c r="CF61" s="268">
        <f t="shared" si="88"/>
        <v>0</v>
      </c>
      <c r="CG61" s="270"/>
      <c r="CH61" s="268">
        <f t="shared" si="89"/>
        <v>0</v>
      </c>
      <c r="CI61" s="459">
        <f t="shared" si="44"/>
        <v>0</v>
      </c>
      <c r="CJ61" s="372"/>
      <c r="CK61" s="268">
        <f t="shared" si="90"/>
        <v>0</v>
      </c>
      <c r="CL61" s="269"/>
      <c r="CM61" s="268">
        <f t="shared" si="91"/>
        <v>0</v>
      </c>
      <c r="CN61" s="270"/>
      <c r="CO61" s="268">
        <f t="shared" si="92"/>
        <v>0</v>
      </c>
      <c r="CP61" s="460">
        <f t="shared" si="48"/>
        <v>0</v>
      </c>
      <c r="CQ61" s="261"/>
      <c r="CR61" s="262"/>
      <c r="CS61" s="263"/>
      <c r="CT61" s="420"/>
      <c r="CU61" s="261"/>
      <c r="CV61" s="262"/>
      <c r="CW61" s="263"/>
      <c r="CX61" s="420"/>
      <c r="CY61" s="261"/>
      <c r="CZ61" s="262"/>
      <c r="DA61" s="263"/>
      <c r="DB61" s="420"/>
      <c r="DC61" s="261"/>
      <c r="DD61" s="262"/>
      <c r="DE61" s="263"/>
      <c r="DF61" s="420"/>
      <c r="DG61" s="261"/>
      <c r="DH61" s="262"/>
      <c r="DI61" s="263"/>
      <c r="DJ61" s="420"/>
      <c r="DK61" s="390"/>
      <c r="DL61" s="421"/>
      <c r="DM61" s="421"/>
      <c r="DN61" s="419"/>
      <c r="DO61" s="419"/>
      <c r="DP61" s="374"/>
      <c r="DQ61" s="374"/>
      <c r="DR61" s="374"/>
      <c r="DS61" s="374"/>
      <c r="DT61" s="374"/>
      <c r="DU61" s="374"/>
      <c r="DV61" s="391"/>
    </row>
    <row r="62" spans="1:126" x14ac:dyDescent="0.25">
      <c r="A62" s="313"/>
      <c r="B62" s="429"/>
      <c r="C62" s="442"/>
      <c r="D62" s="370"/>
      <c r="E62" s="268">
        <f t="shared" si="55"/>
        <v>0</v>
      </c>
      <c r="F62" s="255"/>
      <c r="G62" s="268">
        <f t="shared" si="56"/>
        <v>0</v>
      </c>
      <c r="H62" s="257"/>
      <c r="I62" s="268">
        <f t="shared" si="57"/>
        <v>0</v>
      </c>
      <c r="J62" s="447">
        <f t="shared" si="2"/>
        <v>0</v>
      </c>
      <c r="K62" s="253"/>
      <c r="L62" s="268">
        <f t="shared" si="58"/>
        <v>0</v>
      </c>
      <c r="M62" s="255"/>
      <c r="N62" s="268">
        <f t="shared" si="59"/>
        <v>0</v>
      </c>
      <c r="O62" s="257"/>
      <c r="P62" s="268">
        <f t="shared" si="60"/>
        <v>0</v>
      </c>
      <c r="Q62" s="448">
        <f t="shared" si="5"/>
        <v>0</v>
      </c>
      <c r="R62" s="273"/>
      <c r="S62" s="268">
        <f t="shared" si="61"/>
        <v>0</v>
      </c>
      <c r="T62" s="269"/>
      <c r="U62" s="268">
        <f t="shared" si="62"/>
        <v>0</v>
      </c>
      <c r="V62" s="270"/>
      <c r="W62" s="268">
        <f t="shared" si="63"/>
        <v>0</v>
      </c>
      <c r="X62" s="450">
        <f t="shared" si="9"/>
        <v>0</v>
      </c>
      <c r="Y62" s="267"/>
      <c r="Z62" s="268">
        <f t="shared" si="93"/>
        <v>0</v>
      </c>
      <c r="AA62" s="269"/>
      <c r="AB62" s="268">
        <f t="shared" si="64"/>
        <v>0</v>
      </c>
      <c r="AC62" s="270"/>
      <c r="AD62" s="268">
        <f t="shared" si="65"/>
        <v>0</v>
      </c>
      <c r="AE62" s="451">
        <f t="shared" si="13"/>
        <v>0</v>
      </c>
      <c r="AF62" s="271"/>
      <c r="AG62" s="268">
        <f t="shared" si="66"/>
        <v>0</v>
      </c>
      <c r="AH62" s="272"/>
      <c r="AI62" s="268">
        <f t="shared" si="67"/>
        <v>0</v>
      </c>
      <c r="AJ62" s="272"/>
      <c r="AK62" s="268">
        <f t="shared" si="68"/>
        <v>0</v>
      </c>
      <c r="AL62" s="452">
        <f t="shared" si="17"/>
        <v>0</v>
      </c>
      <c r="AM62" s="267"/>
      <c r="AN62" s="268">
        <f t="shared" si="69"/>
        <v>0</v>
      </c>
      <c r="AO62" s="269"/>
      <c r="AP62" s="268">
        <f t="shared" si="70"/>
        <v>0</v>
      </c>
      <c r="AQ62" s="270"/>
      <c r="AR62" s="268">
        <f t="shared" si="71"/>
        <v>0</v>
      </c>
      <c r="AS62" s="453">
        <f t="shared" si="21"/>
        <v>0</v>
      </c>
      <c r="AT62" s="506"/>
      <c r="AU62" s="268">
        <f t="shared" si="72"/>
        <v>0</v>
      </c>
      <c r="AV62" s="507"/>
      <c r="AW62" s="268">
        <f t="shared" si="73"/>
        <v>0</v>
      </c>
      <c r="AX62" s="508"/>
      <c r="AY62" s="268">
        <f t="shared" si="74"/>
        <v>0</v>
      </c>
      <c r="AZ62" s="454">
        <f t="shared" si="25"/>
        <v>0</v>
      </c>
      <c r="BA62" s="267"/>
      <c r="BB62" s="268">
        <f t="shared" si="75"/>
        <v>0</v>
      </c>
      <c r="BC62" s="269"/>
      <c r="BD62" s="268">
        <f t="shared" si="76"/>
        <v>0</v>
      </c>
      <c r="BE62" s="270"/>
      <c r="BF62" s="268">
        <f t="shared" si="77"/>
        <v>0</v>
      </c>
      <c r="BG62" s="455">
        <f t="shared" si="28"/>
        <v>0</v>
      </c>
      <c r="BH62" s="267"/>
      <c r="BI62" s="268">
        <f t="shared" si="78"/>
        <v>0</v>
      </c>
      <c r="BJ62" s="269"/>
      <c r="BK62" s="268">
        <f t="shared" si="79"/>
        <v>0</v>
      </c>
      <c r="BL62" s="260"/>
      <c r="BM62" s="268">
        <f t="shared" si="80"/>
        <v>0</v>
      </c>
      <c r="BN62" s="456">
        <f t="shared" si="32"/>
        <v>0</v>
      </c>
      <c r="BO62" s="267"/>
      <c r="BP62" s="268">
        <f t="shared" si="81"/>
        <v>0</v>
      </c>
      <c r="BQ62" s="269"/>
      <c r="BR62" s="268">
        <f t="shared" si="82"/>
        <v>0</v>
      </c>
      <c r="BS62" s="270"/>
      <c r="BT62" s="268">
        <f t="shared" si="83"/>
        <v>0</v>
      </c>
      <c r="BU62" s="457">
        <f t="shared" si="36"/>
        <v>0</v>
      </c>
      <c r="BV62" s="267"/>
      <c r="BW62" s="268">
        <f t="shared" si="84"/>
        <v>0</v>
      </c>
      <c r="BX62" s="269"/>
      <c r="BY62" s="268">
        <f t="shared" si="85"/>
        <v>0</v>
      </c>
      <c r="BZ62" s="270"/>
      <c r="CA62" s="268">
        <f t="shared" si="86"/>
        <v>0</v>
      </c>
      <c r="CB62" s="458">
        <f t="shared" si="40"/>
        <v>0</v>
      </c>
      <c r="CC62" s="267"/>
      <c r="CD62" s="268">
        <f t="shared" si="87"/>
        <v>0</v>
      </c>
      <c r="CE62" s="269"/>
      <c r="CF62" s="268">
        <f t="shared" si="88"/>
        <v>0</v>
      </c>
      <c r="CG62" s="270"/>
      <c r="CH62" s="268">
        <f t="shared" si="89"/>
        <v>0</v>
      </c>
      <c r="CI62" s="459">
        <f t="shared" si="44"/>
        <v>0</v>
      </c>
      <c r="CJ62" s="372"/>
      <c r="CK62" s="268">
        <f t="shared" si="90"/>
        <v>0</v>
      </c>
      <c r="CL62" s="269"/>
      <c r="CM62" s="268">
        <f t="shared" si="91"/>
        <v>0</v>
      </c>
      <c r="CN62" s="270"/>
      <c r="CO62" s="268">
        <f t="shared" si="92"/>
        <v>0</v>
      </c>
      <c r="CP62" s="460">
        <f t="shared" si="48"/>
        <v>0</v>
      </c>
      <c r="CQ62" s="261"/>
      <c r="CR62" s="262"/>
      <c r="CS62" s="263"/>
      <c r="CT62" s="420"/>
      <c r="CU62" s="261"/>
      <c r="CV62" s="262"/>
      <c r="CW62" s="263"/>
      <c r="CX62" s="420"/>
      <c r="CY62" s="261"/>
      <c r="CZ62" s="262"/>
      <c r="DA62" s="263"/>
      <c r="DB62" s="420"/>
      <c r="DC62" s="261"/>
      <c r="DD62" s="262"/>
      <c r="DE62" s="263"/>
      <c r="DF62" s="420"/>
      <c r="DG62" s="261"/>
      <c r="DH62" s="262"/>
      <c r="DI62" s="263"/>
      <c r="DJ62" s="420"/>
      <c r="DK62" s="390"/>
      <c r="DL62" s="421"/>
      <c r="DM62" s="421"/>
      <c r="DN62" s="419"/>
      <c r="DO62" s="419"/>
      <c r="DP62" s="374"/>
      <c r="DQ62" s="374"/>
      <c r="DR62" s="374"/>
      <c r="DS62" s="374"/>
      <c r="DT62" s="374"/>
      <c r="DU62" s="374"/>
      <c r="DV62" s="391"/>
    </row>
    <row r="63" spans="1:126" x14ac:dyDescent="0.25">
      <c r="A63" s="313"/>
      <c r="B63" s="429"/>
      <c r="C63" s="442"/>
      <c r="D63" s="370"/>
      <c r="E63" s="268">
        <f t="shared" si="55"/>
        <v>0</v>
      </c>
      <c r="F63" s="255"/>
      <c r="G63" s="268">
        <f t="shared" si="56"/>
        <v>0</v>
      </c>
      <c r="H63" s="257"/>
      <c r="I63" s="268">
        <f t="shared" si="57"/>
        <v>0</v>
      </c>
      <c r="J63" s="447">
        <f t="shared" si="2"/>
        <v>0</v>
      </c>
      <c r="K63" s="253"/>
      <c r="L63" s="268">
        <f t="shared" si="58"/>
        <v>0</v>
      </c>
      <c r="M63" s="255"/>
      <c r="N63" s="268">
        <f t="shared" si="59"/>
        <v>0</v>
      </c>
      <c r="O63" s="257"/>
      <c r="P63" s="268">
        <f t="shared" si="60"/>
        <v>0</v>
      </c>
      <c r="Q63" s="448">
        <f t="shared" si="5"/>
        <v>0</v>
      </c>
      <c r="R63" s="273"/>
      <c r="S63" s="268">
        <f t="shared" si="61"/>
        <v>0</v>
      </c>
      <c r="T63" s="269"/>
      <c r="U63" s="268">
        <f t="shared" si="62"/>
        <v>0</v>
      </c>
      <c r="V63" s="270"/>
      <c r="W63" s="268">
        <f t="shared" si="63"/>
        <v>0</v>
      </c>
      <c r="X63" s="450">
        <f t="shared" si="9"/>
        <v>0</v>
      </c>
      <c r="Y63" s="267"/>
      <c r="Z63" s="268">
        <f t="shared" si="93"/>
        <v>0</v>
      </c>
      <c r="AA63" s="269"/>
      <c r="AB63" s="268">
        <f t="shared" si="64"/>
        <v>0</v>
      </c>
      <c r="AC63" s="270"/>
      <c r="AD63" s="268">
        <f t="shared" si="65"/>
        <v>0</v>
      </c>
      <c r="AE63" s="451">
        <f t="shared" si="13"/>
        <v>0</v>
      </c>
      <c r="AF63" s="271"/>
      <c r="AG63" s="268">
        <f t="shared" si="66"/>
        <v>0</v>
      </c>
      <c r="AH63" s="272"/>
      <c r="AI63" s="268">
        <f t="shared" si="67"/>
        <v>0</v>
      </c>
      <c r="AJ63" s="272"/>
      <c r="AK63" s="268">
        <f t="shared" si="68"/>
        <v>0</v>
      </c>
      <c r="AL63" s="452">
        <f t="shared" si="17"/>
        <v>0</v>
      </c>
      <c r="AM63" s="267"/>
      <c r="AN63" s="268">
        <f t="shared" si="69"/>
        <v>0</v>
      </c>
      <c r="AO63" s="269"/>
      <c r="AP63" s="268">
        <f t="shared" si="70"/>
        <v>0</v>
      </c>
      <c r="AQ63" s="270"/>
      <c r="AR63" s="268">
        <f t="shared" si="71"/>
        <v>0</v>
      </c>
      <c r="AS63" s="453">
        <f t="shared" si="21"/>
        <v>0</v>
      </c>
      <c r="AT63" s="506"/>
      <c r="AU63" s="268">
        <f t="shared" si="72"/>
        <v>0</v>
      </c>
      <c r="AV63" s="507"/>
      <c r="AW63" s="268">
        <f t="shared" si="73"/>
        <v>0</v>
      </c>
      <c r="AX63" s="508"/>
      <c r="AY63" s="268">
        <f t="shared" si="74"/>
        <v>0</v>
      </c>
      <c r="AZ63" s="454">
        <f t="shared" si="25"/>
        <v>0</v>
      </c>
      <c r="BA63" s="267"/>
      <c r="BB63" s="268">
        <f t="shared" si="75"/>
        <v>0</v>
      </c>
      <c r="BC63" s="269"/>
      <c r="BD63" s="268">
        <f t="shared" si="76"/>
        <v>0</v>
      </c>
      <c r="BE63" s="270"/>
      <c r="BF63" s="268">
        <f t="shared" si="77"/>
        <v>0</v>
      </c>
      <c r="BG63" s="455">
        <f t="shared" si="28"/>
        <v>0</v>
      </c>
      <c r="BH63" s="267"/>
      <c r="BI63" s="268">
        <f t="shared" si="78"/>
        <v>0</v>
      </c>
      <c r="BJ63" s="269"/>
      <c r="BK63" s="268">
        <f t="shared" si="79"/>
        <v>0</v>
      </c>
      <c r="BL63" s="260"/>
      <c r="BM63" s="268">
        <f t="shared" si="80"/>
        <v>0</v>
      </c>
      <c r="BN63" s="456">
        <f t="shared" si="32"/>
        <v>0</v>
      </c>
      <c r="BO63" s="267"/>
      <c r="BP63" s="268">
        <f t="shared" si="81"/>
        <v>0</v>
      </c>
      <c r="BQ63" s="269"/>
      <c r="BR63" s="268">
        <f t="shared" si="82"/>
        <v>0</v>
      </c>
      <c r="BS63" s="270"/>
      <c r="BT63" s="268">
        <f t="shared" si="83"/>
        <v>0</v>
      </c>
      <c r="BU63" s="457">
        <f t="shared" si="36"/>
        <v>0</v>
      </c>
      <c r="BV63" s="267"/>
      <c r="BW63" s="268">
        <f t="shared" si="84"/>
        <v>0</v>
      </c>
      <c r="BX63" s="269"/>
      <c r="BY63" s="268">
        <f t="shared" si="85"/>
        <v>0</v>
      </c>
      <c r="BZ63" s="270"/>
      <c r="CA63" s="268">
        <f t="shared" si="86"/>
        <v>0</v>
      </c>
      <c r="CB63" s="458">
        <f t="shared" si="40"/>
        <v>0</v>
      </c>
      <c r="CC63" s="267"/>
      <c r="CD63" s="268">
        <f t="shared" si="87"/>
        <v>0</v>
      </c>
      <c r="CE63" s="269"/>
      <c r="CF63" s="268">
        <f t="shared" si="88"/>
        <v>0</v>
      </c>
      <c r="CG63" s="270"/>
      <c r="CH63" s="268">
        <f t="shared" si="89"/>
        <v>0</v>
      </c>
      <c r="CI63" s="459">
        <f t="shared" si="44"/>
        <v>0</v>
      </c>
      <c r="CJ63" s="372"/>
      <c r="CK63" s="268">
        <f t="shared" si="90"/>
        <v>0</v>
      </c>
      <c r="CL63" s="269"/>
      <c r="CM63" s="268">
        <f t="shared" si="91"/>
        <v>0</v>
      </c>
      <c r="CN63" s="270"/>
      <c r="CO63" s="268">
        <f t="shared" si="92"/>
        <v>0</v>
      </c>
      <c r="CP63" s="460">
        <f t="shared" si="48"/>
        <v>0</v>
      </c>
      <c r="CQ63" s="261"/>
      <c r="CR63" s="262"/>
      <c r="CS63" s="263"/>
      <c r="CT63" s="420"/>
      <c r="CU63" s="261"/>
      <c r="CV63" s="262"/>
      <c r="CW63" s="263"/>
      <c r="CX63" s="420"/>
      <c r="CY63" s="261"/>
      <c r="CZ63" s="262"/>
      <c r="DA63" s="263"/>
      <c r="DB63" s="420"/>
      <c r="DC63" s="261"/>
      <c r="DD63" s="262"/>
      <c r="DE63" s="263"/>
      <c r="DF63" s="420"/>
      <c r="DG63" s="261"/>
      <c r="DH63" s="262"/>
      <c r="DI63" s="263"/>
      <c r="DJ63" s="420"/>
      <c r="DK63" s="390"/>
      <c r="DL63" s="421"/>
      <c r="DM63" s="421"/>
      <c r="DN63" s="419"/>
      <c r="DO63" s="419"/>
      <c r="DP63" s="374"/>
      <c r="DQ63" s="374"/>
      <c r="DR63" s="374"/>
      <c r="DS63" s="374"/>
      <c r="DT63" s="374"/>
      <c r="DU63" s="374"/>
      <c r="DV63" s="391"/>
    </row>
    <row r="64" spans="1:126" x14ac:dyDescent="0.25">
      <c r="A64" s="313"/>
      <c r="B64" s="429"/>
      <c r="C64" s="442"/>
      <c r="D64" s="370"/>
      <c r="E64" s="268">
        <f t="shared" si="55"/>
        <v>0</v>
      </c>
      <c r="F64" s="255"/>
      <c r="G64" s="268">
        <f t="shared" si="56"/>
        <v>0</v>
      </c>
      <c r="H64" s="257"/>
      <c r="I64" s="268">
        <f t="shared" si="57"/>
        <v>0</v>
      </c>
      <c r="J64" s="447">
        <f t="shared" si="2"/>
        <v>0</v>
      </c>
      <c r="K64" s="253"/>
      <c r="L64" s="268">
        <f t="shared" si="58"/>
        <v>0</v>
      </c>
      <c r="M64" s="255"/>
      <c r="N64" s="268">
        <f t="shared" si="59"/>
        <v>0</v>
      </c>
      <c r="O64" s="257"/>
      <c r="P64" s="268">
        <f t="shared" si="60"/>
        <v>0</v>
      </c>
      <c r="Q64" s="448">
        <f t="shared" si="5"/>
        <v>0</v>
      </c>
      <c r="R64" s="273"/>
      <c r="S64" s="268">
        <f t="shared" si="61"/>
        <v>0</v>
      </c>
      <c r="T64" s="269"/>
      <c r="U64" s="268">
        <f t="shared" si="62"/>
        <v>0</v>
      </c>
      <c r="V64" s="270"/>
      <c r="W64" s="268">
        <f t="shared" si="63"/>
        <v>0</v>
      </c>
      <c r="X64" s="450">
        <f t="shared" si="9"/>
        <v>0</v>
      </c>
      <c r="Y64" s="267"/>
      <c r="Z64" s="268">
        <f t="shared" si="93"/>
        <v>0</v>
      </c>
      <c r="AA64" s="269"/>
      <c r="AB64" s="268">
        <f t="shared" si="64"/>
        <v>0</v>
      </c>
      <c r="AC64" s="270"/>
      <c r="AD64" s="268">
        <f t="shared" si="65"/>
        <v>0</v>
      </c>
      <c r="AE64" s="451">
        <f t="shared" si="13"/>
        <v>0</v>
      </c>
      <c r="AF64" s="271"/>
      <c r="AG64" s="268">
        <f t="shared" si="66"/>
        <v>0</v>
      </c>
      <c r="AH64" s="272"/>
      <c r="AI64" s="268">
        <f t="shared" si="67"/>
        <v>0</v>
      </c>
      <c r="AJ64" s="272"/>
      <c r="AK64" s="268">
        <f t="shared" si="68"/>
        <v>0</v>
      </c>
      <c r="AL64" s="452">
        <f t="shared" si="17"/>
        <v>0</v>
      </c>
      <c r="AM64" s="267"/>
      <c r="AN64" s="268">
        <f t="shared" si="69"/>
        <v>0</v>
      </c>
      <c r="AO64" s="269"/>
      <c r="AP64" s="268">
        <f t="shared" si="70"/>
        <v>0</v>
      </c>
      <c r="AQ64" s="270"/>
      <c r="AR64" s="268">
        <f t="shared" si="71"/>
        <v>0</v>
      </c>
      <c r="AS64" s="453">
        <f t="shared" si="21"/>
        <v>0</v>
      </c>
      <c r="AT64" s="506"/>
      <c r="AU64" s="268">
        <f t="shared" si="72"/>
        <v>0</v>
      </c>
      <c r="AV64" s="507"/>
      <c r="AW64" s="268">
        <f t="shared" si="73"/>
        <v>0</v>
      </c>
      <c r="AX64" s="508"/>
      <c r="AY64" s="268">
        <f t="shared" si="74"/>
        <v>0</v>
      </c>
      <c r="AZ64" s="454">
        <f t="shared" si="25"/>
        <v>0</v>
      </c>
      <c r="BA64" s="267"/>
      <c r="BB64" s="268">
        <f t="shared" si="75"/>
        <v>0</v>
      </c>
      <c r="BC64" s="269"/>
      <c r="BD64" s="268">
        <f t="shared" si="76"/>
        <v>0</v>
      </c>
      <c r="BE64" s="270"/>
      <c r="BF64" s="268">
        <f t="shared" si="77"/>
        <v>0</v>
      </c>
      <c r="BG64" s="455">
        <f t="shared" si="28"/>
        <v>0</v>
      </c>
      <c r="BH64" s="267"/>
      <c r="BI64" s="268">
        <f t="shared" si="78"/>
        <v>0</v>
      </c>
      <c r="BJ64" s="269"/>
      <c r="BK64" s="268">
        <f t="shared" si="79"/>
        <v>0</v>
      </c>
      <c r="BL64" s="260"/>
      <c r="BM64" s="268">
        <f t="shared" si="80"/>
        <v>0</v>
      </c>
      <c r="BN64" s="456">
        <f t="shared" si="32"/>
        <v>0</v>
      </c>
      <c r="BO64" s="267"/>
      <c r="BP64" s="268">
        <f t="shared" si="81"/>
        <v>0</v>
      </c>
      <c r="BQ64" s="269"/>
      <c r="BR64" s="268">
        <f t="shared" si="82"/>
        <v>0</v>
      </c>
      <c r="BS64" s="270"/>
      <c r="BT64" s="268">
        <f t="shared" si="83"/>
        <v>0</v>
      </c>
      <c r="BU64" s="457">
        <f t="shared" si="36"/>
        <v>0</v>
      </c>
      <c r="BV64" s="267"/>
      <c r="BW64" s="268">
        <f t="shared" si="84"/>
        <v>0</v>
      </c>
      <c r="BX64" s="269"/>
      <c r="BY64" s="268">
        <f t="shared" si="85"/>
        <v>0</v>
      </c>
      <c r="BZ64" s="270"/>
      <c r="CA64" s="268">
        <f t="shared" si="86"/>
        <v>0</v>
      </c>
      <c r="CB64" s="458">
        <f t="shared" si="40"/>
        <v>0</v>
      </c>
      <c r="CC64" s="267"/>
      <c r="CD64" s="268">
        <f t="shared" si="87"/>
        <v>0</v>
      </c>
      <c r="CE64" s="269"/>
      <c r="CF64" s="268">
        <f t="shared" si="88"/>
        <v>0</v>
      </c>
      <c r="CG64" s="270"/>
      <c r="CH64" s="268">
        <f t="shared" si="89"/>
        <v>0</v>
      </c>
      <c r="CI64" s="459">
        <f t="shared" si="44"/>
        <v>0</v>
      </c>
      <c r="CJ64" s="372"/>
      <c r="CK64" s="268">
        <f t="shared" si="90"/>
        <v>0</v>
      </c>
      <c r="CL64" s="269"/>
      <c r="CM64" s="268">
        <f t="shared" si="91"/>
        <v>0</v>
      </c>
      <c r="CN64" s="270"/>
      <c r="CO64" s="268">
        <f t="shared" si="92"/>
        <v>0</v>
      </c>
      <c r="CP64" s="460">
        <f t="shared" si="48"/>
        <v>0</v>
      </c>
      <c r="CQ64" s="261"/>
      <c r="CR64" s="262"/>
      <c r="CS64" s="263"/>
      <c r="CT64" s="420"/>
      <c r="CU64" s="261"/>
      <c r="CV64" s="262"/>
      <c r="CW64" s="263"/>
      <c r="CX64" s="420"/>
      <c r="CY64" s="261"/>
      <c r="CZ64" s="262"/>
      <c r="DA64" s="263"/>
      <c r="DB64" s="420"/>
      <c r="DC64" s="261"/>
      <c r="DD64" s="262"/>
      <c r="DE64" s="263"/>
      <c r="DF64" s="420"/>
      <c r="DG64" s="261"/>
      <c r="DH64" s="262"/>
      <c r="DI64" s="263"/>
      <c r="DJ64" s="420"/>
      <c r="DK64" s="390"/>
      <c r="DL64" s="421"/>
      <c r="DM64" s="421"/>
      <c r="DN64" s="419"/>
      <c r="DO64" s="419"/>
      <c r="DP64" s="374"/>
      <c r="DQ64" s="374"/>
      <c r="DR64" s="374"/>
      <c r="DS64" s="374"/>
      <c r="DT64" s="374"/>
      <c r="DU64" s="374"/>
      <c r="DV64" s="391"/>
    </row>
    <row r="65" spans="1:126" x14ac:dyDescent="0.25">
      <c r="A65" s="313"/>
      <c r="B65" s="429"/>
      <c r="C65" s="442"/>
      <c r="D65" s="370"/>
      <c r="E65" s="268">
        <f t="shared" si="55"/>
        <v>0</v>
      </c>
      <c r="F65" s="255"/>
      <c r="G65" s="268">
        <f t="shared" si="56"/>
        <v>0</v>
      </c>
      <c r="H65" s="257"/>
      <c r="I65" s="268">
        <f t="shared" si="57"/>
        <v>0</v>
      </c>
      <c r="J65" s="447">
        <f t="shared" si="2"/>
        <v>0</v>
      </c>
      <c r="K65" s="253"/>
      <c r="L65" s="268">
        <f t="shared" si="58"/>
        <v>0</v>
      </c>
      <c r="M65" s="255"/>
      <c r="N65" s="268">
        <f t="shared" si="59"/>
        <v>0</v>
      </c>
      <c r="O65" s="257"/>
      <c r="P65" s="268">
        <f t="shared" si="60"/>
        <v>0</v>
      </c>
      <c r="Q65" s="448">
        <f t="shared" si="5"/>
        <v>0</v>
      </c>
      <c r="R65" s="273"/>
      <c r="S65" s="268">
        <f t="shared" si="61"/>
        <v>0</v>
      </c>
      <c r="T65" s="269"/>
      <c r="U65" s="268">
        <f t="shared" si="62"/>
        <v>0</v>
      </c>
      <c r="V65" s="270"/>
      <c r="W65" s="268">
        <f t="shared" si="63"/>
        <v>0</v>
      </c>
      <c r="X65" s="450">
        <f t="shared" si="9"/>
        <v>0</v>
      </c>
      <c r="Y65" s="267"/>
      <c r="Z65" s="268">
        <f t="shared" si="93"/>
        <v>0</v>
      </c>
      <c r="AA65" s="269"/>
      <c r="AB65" s="268">
        <f t="shared" si="64"/>
        <v>0</v>
      </c>
      <c r="AC65" s="270"/>
      <c r="AD65" s="268">
        <f t="shared" si="65"/>
        <v>0</v>
      </c>
      <c r="AE65" s="451">
        <f t="shared" si="13"/>
        <v>0</v>
      </c>
      <c r="AF65" s="271"/>
      <c r="AG65" s="268">
        <f t="shared" si="66"/>
        <v>0</v>
      </c>
      <c r="AH65" s="272"/>
      <c r="AI65" s="268">
        <f t="shared" si="67"/>
        <v>0</v>
      </c>
      <c r="AJ65" s="272"/>
      <c r="AK65" s="268">
        <f t="shared" si="68"/>
        <v>0</v>
      </c>
      <c r="AL65" s="452">
        <f t="shared" si="17"/>
        <v>0</v>
      </c>
      <c r="AM65" s="267"/>
      <c r="AN65" s="268">
        <f t="shared" si="69"/>
        <v>0</v>
      </c>
      <c r="AO65" s="269"/>
      <c r="AP65" s="268">
        <f t="shared" si="70"/>
        <v>0</v>
      </c>
      <c r="AQ65" s="270"/>
      <c r="AR65" s="268">
        <f t="shared" si="71"/>
        <v>0</v>
      </c>
      <c r="AS65" s="453">
        <f t="shared" si="21"/>
        <v>0</v>
      </c>
      <c r="AT65" s="506"/>
      <c r="AU65" s="268">
        <f t="shared" si="72"/>
        <v>0</v>
      </c>
      <c r="AV65" s="507"/>
      <c r="AW65" s="268">
        <f t="shared" si="73"/>
        <v>0</v>
      </c>
      <c r="AX65" s="508"/>
      <c r="AY65" s="268">
        <f t="shared" si="74"/>
        <v>0</v>
      </c>
      <c r="AZ65" s="454">
        <f t="shared" si="25"/>
        <v>0</v>
      </c>
      <c r="BA65" s="267"/>
      <c r="BB65" s="268">
        <f t="shared" si="75"/>
        <v>0</v>
      </c>
      <c r="BC65" s="269"/>
      <c r="BD65" s="268">
        <f t="shared" si="76"/>
        <v>0</v>
      </c>
      <c r="BE65" s="270"/>
      <c r="BF65" s="268">
        <f t="shared" si="77"/>
        <v>0</v>
      </c>
      <c r="BG65" s="455">
        <f t="shared" si="28"/>
        <v>0</v>
      </c>
      <c r="BH65" s="267"/>
      <c r="BI65" s="268">
        <f t="shared" si="78"/>
        <v>0</v>
      </c>
      <c r="BJ65" s="269"/>
      <c r="BK65" s="268">
        <f t="shared" si="79"/>
        <v>0</v>
      </c>
      <c r="BL65" s="260"/>
      <c r="BM65" s="268">
        <f t="shared" si="80"/>
        <v>0</v>
      </c>
      <c r="BN65" s="456">
        <f t="shared" si="32"/>
        <v>0</v>
      </c>
      <c r="BO65" s="267"/>
      <c r="BP65" s="268">
        <f t="shared" si="81"/>
        <v>0</v>
      </c>
      <c r="BQ65" s="269"/>
      <c r="BR65" s="268">
        <f t="shared" si="82"/>
        <v>0</v>
      </c>
      <c r="BS65" s="270"/>
      <c r="BT65" s="268">
        <f t="shared" si="83"/>
        <v>0</v>
      </c>
      <c r="BU65" s="457">
        <f t="shared" si="36"/>
        <v>0</v>
      </c>
      <c r="BV65" s="267"/>
      <c r="BW65" s="268">
        <f t="shared" si="84"/>
        <v>0</v>
      </c>
      <c r="BX65" s="269"/>
      <c r="BY65" s="268">
        <f t="shared" si="85"/>
        <v>0</v>
      </c>
      <c r="BZ65" s="270"/>
      <c r="CA65" s="268">
        <f t="shared" si="86"/>
        <v>0</v>
      </c>
      <c r="CB65" s="458">
        <f t="shared" si="40"/>
        <v>0</v>
      </c>
      <c r="CC65" s="267"/>
      <c r="CD65" s="268">
        <f t="shared" si="87"/>
        <v>0</v>
      </c>
      <c r="CE65" s="269"/>
      <c r="CF65" s="268">
        <f t="shared" si="88"/>
        <v>0</v>
      </c>
      <c r="CG65" s="270"/>
      <c r="CH65" s="268">
        <f t="shared" si="89"/>
        <v>0</v>
      </c>
      <c r="CI65" s="459">
        <f t="shared" si="44"/>
        <v>0</v>
      </c>
      <c r="CJ65" s="372"/>
      <c r="CK65" s="268">
        <f t="shared" si="90"/>
        <v>0</v>
      </c>
      <c r="CL65" s="269"/>
      <c r="CM65" s="268">
        <f t="shared" si="91"/>
        <v>0</v>
      </c>
      <c r="CN65" s="270"/>
      <c r="CO65" s="268">
        <f t="shared" si="92"/>
        <v>0</v>
      </c>
      <c r="CP65" s="460">
        <f t="shared" si="48"/>
        <v>0</v>
      </c>
      <c r="CQ65" s="261"/>
      <c r="CR65" s="262"/>
      <c r="CS65" s="263"/>
      <c r="CT65" s="420"/>
      <c r="CU65" s="261"/>
      <c r="CV65" s="262"/>
      <c r="CW65" s="263"/>
      <c r="CX65" s="420"/>
      <c r="CY65" s="261"/>
      <c r="CZ65" s="262"/>
      <c r="DA65" s="263"/>
      <c r="DB65" s="420"/>
      <c r="DC65" s="261"/>
      <c r="DD65" s="262"/>
      <c r="DE65" s="263"/>
      <c r="DF65" s="420"/>
      <c r="DG65" s="261"/>
      <c r="DH65" s="262"/>
      <c r="DI65" s="263"/>
      <c r="DJ65" s="420"/>
      <c r="DK65" s="390"/>
      <c r="DL65" s="421"/>
      <c r="DM65" s="421"/>
      <c r="DN65" s="419"/>
      <c r="DO65" s="419"/>
      <c r="DP65" s="374"/>
      <c r="DQ65" s="374"/>
      <c r="DR65" s="374"/>
      <c r="DS65" s="374"/>
      <c r="DT65" s="374"/>
      <c r="DU65" s="374"/>
      <c r="DV65" s="391"/>
    </row>
    <row r="66" spans="1:126" x14ac:dyDescent="0.25">
      <c r="A66" s="313"/>
      <c r="B66" s="429"/>
      <c r="C66" s="442"/>
      <c r="D66" s="370"/>
      <c r="E66" s="268">
        <f t="shared" si="55"/>
        <v>0</v>
      </c>
      <c r="F66" s="255"/>
      <c r="G66" s="268">
        <f t="shared" si="56"/>
        <v>0</v>
      </c>
      <c r="H66" s="257"/>
      <c r="I66" s="268">
        <f t="shared" si="57"/>
        <v>0</v>
      </c>
      <c r="J66" s="447">
        <f t="shared" si="2"/>
        <v>0</v>
      </c>
      <c r="K66" s="253"/>
      <c r="L66" s="268">
        <f t="shared" si="58"/>
        <v>0</v>
      </c>
      <c r="M66" s="255"/>
      <c r="N66" s="268">
        <f t="shared" si="59"/>
        <v>0</v>
      </c>
      <c r="O66" s="257"/>
      <c r="P66" s="268">
        <f t="shared" si="60"/>
        <v>0</v>
      </c>
      <c r="Q66" s="448">
        <f t="shared" si="5"/>
        <v>0</v>
      </c>
      <c r="R66" s="273"/>
      <c r="S66" s="268">
        <f t="shared" si="61"/>
        <v>0</v>
      </c>
      <c r="T66" s="269"/>
      <c r="U66" s="268">
        <f t="shared" si="62"/>
        <v>0</v>
      </c>
      <c r="V66" s="270"/>
      <c r="W66" s="268">
        <f t="shared" si="63"/>
        <v>0</v>
      </c>
      <c r="X66" s="450">
        <f t="shared" si="9"/>
        <v>0</v>
      </c>
      <c r="Y66" s="267"/>
      <c r="Z66" s="268">
        <f t="shared" si="93"/>
        <v>0</v>
      </c>
      <c r="AA66" s="269"/>
      <c r="AB66" s="268">
        <f t="shared" si="64"/>
        <v>0</v>
      </c>
      <c r="AC66" s="270"/>
      <c r="AD66" s="268">
        <f t="shared" si="65"/>
        <v>0</v>
      </c>
      <c r="AE66" s="451">
        <f t="shared" si="13"/>
        <v>0</v>
      </c>
      <c r="AF66" s="271"/>
      <c r="AG66" s="268">
        <f t="shared" si="66"/>
        <v>0</v>
      </c>
      <c r="AH66" s="272"/>
      <c r="AI66" s="268">
        <f t="shared" si="67"/>
        <v>0</v>
      </c>
      <c r="AJ66" s="272"/>
      <c r="AK66" s="268">
        <f t="shared" si="68"/>
        <v>0</v>
      </c>
      <c r="AL66" s="452">
        <f t="shared" si="17"/>
        <v>0</v>
      </c>
      <c r="AM66" s="267"/>
      <c r="AN66" s="268">
        <f t="shared" si="69"/>
        <v>0</v>
      </c>
      <c r="AO66" s="269"/>
      <c r="AP66" s="268">
        <f t="shared" si="70"/>
        <v>0</v>
      </c>
      <c r="AQ66" s="270"/>
      <c r="AR66" s="268">
        <f t="shared" si="71"/>
        <v>0</v>
      </c>
      <c r="AS66" s="453">
        <f t="shared" si="21"/>
        <v>0</v>
      </c>
      <c r="AT66" s="506"/>
      <c r="AU66" s="268">
        <f t="shared" si="72"/>
        <v>0</v>
      </c>
      <c r="AV66" s="507"/>
      <c r="AW66" s="268">
        <f t="shared" si="73"/>
        <v>0</v>
      </c>
      <c r="AX66" s="508"/>
      <c r="AY66" s="268">
        <f t="shared" si="74"/>
        <v>0</v>
      </c>
      <c r="AZ66" s="454">
        <f t="shared" si="25"/>
        <v>0</v>
      </c>
      <c r="BA66" s="267"/>
      <c r="BB66" s="268">
        <f t="shared" si="75"/>
        <v>0</v>
      </c>
      <c r="BC66" s="269"/>
      <c r="BD66" s="268">
        <f t="shared" si="76"/>
        <v>0</v>
      </c>
      <c r="BE66" s="270"/>
      <c r="BF66" s="268">
        <f t="shared" si="77"/>
        <v>0</v>
      </c>
      <c r="BG66" s="455">
        <f t="shared" si="28"/>
        <v>0</v>
      </c>
      <c r="BH66" s="267"/>
      <c r="BI66" s="268">
        <f t="shared" si="78"/>
        <v>0</v>
      </c>
      <c r="BJ66" s="269"/>
      <c r="BK66" s="268">
        <f t="shared" si="79"/>
        <v>0</v>
      </c>
      <c r="BL66" s="260"/>
      <c r="BM66" s="268">
        <f t="shared" si="80"/>
        <v>0</v>
      </c>
      <c r="BN66" s="456">
        <f t="shared" si="32"/>
        <v>0</v>
      </c>
      <c r="BO66" s="267"/>
      <c r="BP66" s="268">
        <f t="shared" si="81"/>
        <v>0</v>
      </c>
      <c r="BQ66" s="269"/>
      <c r="BR66" s="268">
        <f t="shared" si="82"/>
        <v>0</v>
      </c>
      <c r="BS66" s="270"/>
      <c r="BT66" s="268">
        <f t="shared" si="83"/>
        <v>0</v>
      </c>
      <c r="BU66" s="457">
        <f t="shared" si="36"/>
        <v>0</v>
      </c>
      <c r="BV66" s="267"/>
      <c r="BW66" s="268">
        <f t="shared" si="84"/>
        <v>0</v>
      </c>
      <c r="BX66" s="269"/>
      <c r="BY66" s="268">
        <f t="shared" si="85"/>
        <v>0</v>
      </c>
      <c r="BZ66" s="270"/>
      <c r="CA66" s="268">
        <f t="shared" si="86"/>
        <v>0</v>
      </c>
      <c r="CB66" s="458">
        <f t="shared" si="40"/>
        <v>0</v>
      </c>
      <c r="CC66" s="267"/>
      <c r="CD66" s="268">
        <f t="shared" si="87"/>
        <v>0</v>
      </c>
      <c r="CE66" s="269"/>
      <c r="CF66" s="268">
        <f t="shared" si="88"/>
        <v>0</v>
      </c>
      <c r="CG66" s="270"/>
      <c r="CH66" s="268">
        <f t="shared" si="89"/>
        <v>0</v>
      </c>
      <c r="CI66" s="459">
        <f t="shared" si="44"/>
        <v>0</v>
      </c>
      <c r="CJ66" s="372"/>
      <c r="CK66" s="268">
        <f t="shared" si="90"/>
        <v>0</v>
      </c>
      <c r="CL66" s="269"/>
      <c r="CM66" s="268">
        <f t="shared" si="91"/>
        <v>0</v>
      </c>
      <c r="CN66" s="270"/>
      <c r="CO66" s="268">
        <f t="shared" si="92"/>
        <v>0</v>
      </c>
      <c r="CP66" s="460">
        <f t="shared" si="48"/>
        <v>0</v>
      </c>
      <c r="CQ66" s="261"/>
      <c r="CR66" s="262"/>
      <c r="CS66" s="263"/>
      <c r="CT66" s="420"/>
      <c r="CU66" s="261"/>
      <c r="CV66" s="262"/>
      <c r="CW66" s="263"/>
      <c r="CX66" s="420"/>
      <c r="CY66" s="261"/>
      <c r="CZ66" s="262"/>
      <c r="DA66" s="263"/>
      <c r="DB66" s="420"/>
      <c r="DC66" s="261"/>
      <c r="DD66" s="262"/>
      <c r="DE66" s="263"/>
      <c r="DF66" s="420"/>
      <c r="DG66" s="261"/>
      <c r="DH66" s="262"/>
      <c r="DI66" s="263"/>
      <c r="DJ66" s="420"/>
      <c r="DK66" s="390"/>
      <c r="DL66" s="421"/>
      <c r="DM66" s="421"/>
      <c r="DN66" s="419"/>
      <c r="DO66" s="419"/>
      <c r="DP66" s="374"/>
      <c r="DQ66" s="374"/>
      <c r="DR66" s="374"/>
      <c r="DS66" s="374"/>
      <c r="DT66" s="374"/>
      <c r="DU66" s="374"/>
      <c r="DV66" s="391"/>
    </row>
    <row r="67" spans="1:126" x14ac:dyDescent="0.25">
      <c r="A67" s="313"/>
      <c r="B67" s="429"/>
      <c r="C67" s="442"/>
      <c r="D67" s="370"/>
      <c r="E67" s="268">
        <f t="shared" si="55"/>
        <v>0</v>
      </c>
      <c r="F67" s="255"/>
      <c r="G67" s="268">
        <f t="shared" si="56"/>
        <v>0</v>
      </c>
      <c r="H67" s="257"/>
      <c r="I67" s="268">
        <f t="shared" si="57"/>
        <v>0</v>
      </c>
      <c r="J67" s="447">
        <f t="shared" si="2"/>
        <v>0</v>
      </c>
      <c r="K67" s="253"/>
      <c r="L67" s="268">
        <f t="shared" si="58"/>
        <v>0</v>
      </c>
      <c r="M67" s="255"/>
      <c r="N67" s="268">
        <f t="shared" si="59"/>
        <v>0</v>
      </c>
      <c r="O67" s="257"/>
      <c r="P67" s="268">
        <f t="shared" si="60"/>
        <v>0</v>
      </c>
      <c r="Q67" s="448">
        <f t="shared" si="5"/>
        <v>0</v>
      </c>
      <c r="R67" s="273"/>
      <c r="S67" s="268">
        <f t="shared" si="61"/>
        <v>0</v>
      </c>
      <c r="T67" s="269"/>
      <c r="U67" s="268">
        <f t="shared" si="62"/>
        <v>0</v>
      </c>
      <c r="V67" s="270"/>
      <c r="W67" s="268">
        <f t="shared" si="63"/>
        <v>0</v>
      </c>
      <c r="X67" s="450">
        <f t="shared" si="9"/>
        <v>0</v>
      </c>
      <c r="Y67" s="267"/>
      <c r="Z67" s="268">
        <f t="shared" si="93"/>
        <v>0</v>
      </c>
      <c r="AA67" s="269"/>
      <c r="AB67" s="268">
        <f t="shared" si="64"/>
        <v>0</v>
      </c>
      <c r="AC67" s="270"/>
      <c r="AD67" s="268">
        <f t="shared" si="65"/>
        <v>0</v>
      </c>
      <c r="AE67" s="451">
        <f t="shared" si="13"/>
        <v>0</v>
      </c>
      <c r="AF67" s="271"/>
      <c r="AG67" s="268">
        <f t="shared" si="66"/>
        <v>0</v>
      </c>
      <c r="AH67" s="272"/>
      <c r="AI67" s="268">
        <f t="shared" si="67"/>
        <v>0</v>
      </c>
      <c r="AJ67" s="272"/>
      <c r="AK67" s="268">
        <f t="shared" si="68"/>
        <v>0</v>
      </c>
      <c r="AL67" s="452">
        <f t="shared" si="17"/>
        <v>0</v>
      </c>
      <c r="AM67" s="267"/>
      <c r="AN67" s="268">
        <f t="shared" si="69"/>
        <v>0</v>
      </c>
      <c r="AO67" s="269"/>
      <c r="AP67" s="268">
        <f t="shared" si="70"/>
        <v>0</v>
      </c>
      <c r="AQ67" s="270"/>
      <c r="AR67" s="268">
        <f t="shared" si="71"/>
        <v>0</v>
      </c>
      <c r="AS67" s="453">
        <f t="shared" si="21"/>
        <v>0</v>
      </c>
      <c r="AT67" s="506"/>
      <c r="AU67" s="268">
        <f t="shared" si="72"/>
        <v>0</v>
      </c>
      <c r="AV67" s="507"/>
      <c r="AW67" s="268">
        <f t="shared" si="73"/>
        <v>0</v>
      </c>
      <c r="AX67" s="508"/>
      <c r="AY67" s="268">
        <f t="shared" si="74"/>
        <v>0</v>
      </c>
      <c r="AZ67" s="454">
        <f t="shared" si="25"/>
        <v>0</v>
      </c>
      <c r="BA67" s="267"/>
      <c r="BB67" s="268">
        <f t="shared" si="75"/>
        <v>0</v>
      </c>
      <c r="BC67" s="269"/>
      <c r="BD67" s="268">
        <f t="shared" si="76"/>
        <v>0</v>
      </c>
      <c r="BE67" s="270"/>
      <c r="BF67" s="268">
        <f t="shared" si="77"/>
        <v>0</v>
      </c>
      <c r="BG67" s="455">
        <f t="shared" si="28"/>
        <v>0</v>
      </c>
      <c r="BH67" s="267"/>
      <c r="BI67" s="268">
        <f t="shared" si="78"/>
        <v>0</v>
      </c>
      <c r="BJ67" s="269"/>
      <c r="BK67" s="268">
        <f t="shared" si="79"/>
        <v>0</v>
      </c>
      <c r="BL67" s="260"/>
      <c r="BM67" s="268">
        <f t="shared" si="80"/>
        <v>0</v>
      </c>
      <c r="BN67" s="456">
        <f t="shared" si="32"/>
        <v>0</v>
      </c>
      <c r="BO67" s="267"/>
      <c r="BP67" s="268">
        <f t="shared" si="81"/>
        <v>0</v>
      </c>
      <c r="BQ67" s="269"/>
      <c r="BR67" s="268">
        <f t="shared" si="82"/>
        <v>0</v>
      </c>
      <c r="BS67" s="270"/>
      <c r="BT67" s="268">
        <f t="shared" si="83"/>
        <v>0</v>
      </c>
      <c r="BU67" s="457">
        <f t="shared" si="36"/>
        <v>0</v>
      </c>
      <c r="BV67" s="267"/>
      <c r="BW67" s="268">
        <f t="shared" si="84"/>
        <v>0</v>
      </c>
      <c r="BX67" s="269"/>
      <c r="BY67" s="268">
        <f t="shared" si="85"/>
        <v>0</v>
      </c>
      <c r="BZ67" s="270"/>
      <c r="CA67" s="268">
        <f t="shared" si="86"/>
        <v>0</v>
      </c>
      <c r="CB67" s="458">
        <f t="shared" si="40"/>
        <v>0</v>
      </c>
      <c r="CC67" s="267"/>
      <c r="CD67" s="268">
        <f t="shared" si="87"/>
        <v>0</v>
      </c>
      <c r="CE67" s="269"/>
      <c r="CF67" s="268">
        <f t="shared" si="88"/>
        <v>0</v>
      </c>
      <c r="CG67" s="270"/>
      <c r="CH67" s="268">
        <f t="shared" si="89"/>
        <v>0</v>
      </c>
      <c r="CI67" s="459">
        <f t="shared" si="44"/>
        <v>0</v>
      </c>
      <c r="CJ67" s="372"/>
      <c r="CK67" s="268">
        <f t="shared" si="90"/>
        <v>0</v>
      </c>
      <c r="CL67" s="269"/>
      <c r="CM67" s="268">
        <f t="shared" si="91"/>
        <v>0</v>
      </c>
      <c r="CN67" s="270"/>
      <c r="CO67" s="268">
        <f t="shared" si="92"/>
        <v>0</v>
      </c>
      <c r="CP67" s="460">
        <f t="shared" si="48"/>
        <v>0</v>
      </c>
      <c r="CQ67" s="261"/>
      <c r="CR67" s="262"/>
      <c r="CS67" s="263"/>
      <c r="CT67" s="420"/>
      <c r="CU67" s="261"/>
      <c r="CV67" s="262"/>
      <c r="CW67" s="263"/>
      <c r="CX67" s="420"/>
      <c r="CY67" s="261"/>
      <c r="CZ67" s="262"/>
      <c r="DA67" s="263"/>
      <c r="DB67" s="420"/>
      <c r="DC67" s="261"/>
      <c r="DD67" s="262"/>
      <c r="DE67" s="263"/>
      <c r="DF67" s="420"/>
      <c r="DG67" s="261"/>
      <c r="DH67" s="262"/>
      <c r="DI67" s="263"/>
      <c r="DJ67" s="420"/>
      <c r="DK67" s="390"/>
      <c r="DL67" s="421"/>
      <c r="DM67" s="421"/>
      <c r="DN67" s="419"/>
      <c r="DO67" s="419"/>
      <c r="DP67" s="374"/>
      <c r="DQ67" s="374"/>
      <c r="DR67" s="374"/>
      <c r="DS67" s="374"/>
      <c r="DT67" s="374"/>
      <c r="DU67" s="374"/>
      <c r="DV67" s="391"/>
    </row>
  </sheetData>
  <sortState xmlns:xlrd2="http://schemas.microsoft.com/office/spreadsheetml/2017/richdata2" ref="B8:D41">
    <sortCondition ref="C8:C41"/>
  </sortState>
  <mergeCells count="64">
    <mergeCell ref="AT6:AY6"/>
    <mergeCell ref="AZ6:AZ7"/>
    <mergeCell ref="A5:A7"/>
    <mergeCell ref="C5:C7"/>
    <mergeCell ref="R5:X5"/>
    <mergeCell ref="Y5:AE5"/>
    <mergeCell ref="AF5:AL5"/>
    <mergeCell ref="D6:I6"/>
    <mergeCell ref="J6:J7"/>
    <mergeCell ref="K6:P6"/>
    <mergeCell ref="CQ6:CS6"/>
    <mergeCell ref="Q6:Q7"/>
    <mergeCell ref="DJ6:DJ7"/>
    <mergeCell ref="D5:J5"/>
    <mergeCell ref="K5:Q5"/>
    <mergeCell ref="CC6:CH6"/>
    <mergeCell ref="CI6:CI7"/>
    <mergeCell ref="BH5:BN5"/>
    <mergeCell ref="CC5:CI5"/>
    <mergeCell ref="BA6:BF6"/>
    <mergeCell ref="R6:W6"/>
    <mergeCell ref="X6:X7"/>
    <mergeCell ref="Y6:AD6"/>
    <mergeCell ref="AE6:AE7"/>
    <mergeCell ref="AF6:AK6"/>
    <mergeCell ref="AS6:AS7"/>
    <mergeCell ref="DK5:DK7"/>
    <mergeCell ref="B1:CT1"/>
    <mergeCell ref="B2:CT2"/>
    <mergeCell ref="B5:B7"/>
    <mergeCell ref="CJ6:CO6"/>
    <mergeCell ref="AM5:AS5"/>
    <mergeCell ref="AT5:AZ5"/>
    <mergeCell ref="BA5:BG5"/>
    <mergeCell ref="BG6:BG7"/>
    <mergeCell ref="AL6:AL7"/>
    <mergeCell ref="AM6:AR6"/>
    <mergeCell ref="BH6:BM6"/>
    <mergeCell ref="BN6:BN7"/>
    <mergeCell ref="CQ5:CT5"/>
    <mergeCell ref="CJ5:CP5"/>
    <mergeCell ref="CP6:CP7"/>
    <mergeCell ref="DL6:DN6"/>
    <mergeCell ref="DO6:DQ6"/>
    <mergeCell ref="DR6:DV6"/>
    <mergeCell ref="CT6:CT7"/>
    <mergeCell ref="CU5:CX5"/>
    <mergeCell ref="CU6:CW6"/>
    <mergeCell ref="CX6:CX7"/>
    <mergeCell ref="CY5:DB5"/>
    <mergeCell ref="CY6:DA6"/>
    <mergeCell ref="DB6:DB7"/>
    <mergeCell ref="DL5:DV5"/>
    <mergeCell ref="DC5:DF5"/>
    <mergeCell ref="DC6:DE6"/>
    <mergeCell ref="DF6:DF7"/>
    <mergeCell ref="DG5:DJ5"/>
    <mergeCell ref="DG6:DI6"/>
    <mergeCell ref="BO5:BU5"/>
    <mergeCell ref="BV5:CB5"/>
    <mergeCell ref="BV6:CA6"/>
    <mergeCell ref="CB6:CB7"/>
    <mergeCell ref="BO6:BT6"/>
    <mergeCell ref="BU6:BU7"/>
  </mergeCells>
  <pageMargins left="0.19685039370078741" right="0.19685039370078741" top="0.19685039370078741" bottom="0.19685039370078741" header="0.31496062992125984" footer="0.31496062992125984"/>
  <pageSetup paperSize="5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10"/>
  <dimension ref="A1:CH233"/>
  <sheetViews>
    <sheetView view="pageLayout" zoomScale="80" zoomScaleNormal="90" zoomScalePageLayoutView="80" workbookViewId="0">
      <selection activeCell="U6" sqref="U6"/>
    </sheetView>
  </sheetViews>
  <sheetFormatPr baseColWidth="10" defaultColWidth="11.42578125" defaultRowHeight="15" x14ac:dyDescent="0.25"/>
  <cols>
    <col min="1" max="1" width="13" style="110" customWidth="1"/>
    <col min="2" max="2" width="11.42578125" style="110"/>
    <col min="3" max="3" width="8.42578125" style="110" customWidth="1"/>
    <col min="4" max="7" width="4.42578125" style="110" customWidth="1"/>
    <col min="8" max="8" width="3.7109375" style="110" customWidth="1"/>
    <col min="9" max="12" width="4.42578125" style="110" customWidth="1"/>
    <col min="13" max="13" width="3.7109375" style="110" customWidth="1"/>
    <col min="14" max="18" width="4.42578125" style="110" customWidth="1"/>
    <col min="19" max="20" width="3.7109375" style="110" customWidth="1"/>
    <col min="21" max="32" width="3.42578125" style="110" customWidth="1"/>
    <col min="33" max="16384" width="11.42578125" style="110"/>
  </cols>
  <sheetData>
    <row r="1" spans="1:86" ht="34.5" x14ac:dyDescent="0.55000000000000004">
      <c r="A1" s="662" t="str">
        <f>'I TRIM'!CU1</f>
        <v>"COMPLEJO EDUCATIVO CATÓLICO "EL ESPIRITU SANTO</v>
      </c>
      <c r="B1" s="662"/>
      <c r="C1" s="662"/>
      <c r="D1" s="662"/>
      <c r="E1" s="662"/>
      <c r="F1" s="662"/>
      <c r="G1" s="662"/>
      <c r="H1" s="662"/>
      <c r="I1" s="662"/>
      <c r="J1" s="662"/>
      <c r="K1" s="662"/>
      <c r="L1" s="662"/>
      <c r="M1" s="662"/>
      <c r="N1" s="662"/>
      <c r="O1" s="662"/>
      <c r="P1" s="662"/>
      <c r="Q1" s="662"/>
      <c r="R1" s="662"/>
      <c r="S1" s="662"/>
      <c r="T1" s="662"/>
      <c r="U1" s="662"/>
      <c r="V1" s="662"/>
      <c r="W1" s="662"/>
      <c r="X1" s="662"/>
      <c r="Y1" s="662"/>
      <c r="Z1" s="662"/>
      <c r="AA1" s="662"/>
      <c r="AB1" s="662"/>
      <c r="AC1" s="662"/>
      <c r="AD1" s="662"/>
      <c r="AE1" s="662"/>
      <c r="AF1" s="662"/>
      <c r="AG1" s="164"/>
      <c r="AH1" s="164"/>
      <c r="AI1" s="164"/>
      <c r="AJ1" s="164"/>
      <c r="AK1" s="164"/>
      <c r="AL1" s="164"/>
      <c r="AM1" s="164"/>
      <c r="AN1" s="164"/>
      <c r="AO1" s="164"/>
      <c r="AP1" s="164"/>
      <c r="AQ1" s="164"/>
      <c r="AR1" s="164"/>
      <c r="AS1" s="164"/>
      <c r="AT1" s="164"/>
      <c r="AU1" s="164"/>
      <c r="AV1" s="164"/>
      <c r="AW1" s="164"/>
      <c r="AX1" s="164"/>
      <c r="AY1" s="164"/>
      <c r="AZ1" s="164"/>
      <c r="BA1" s="164"/>
      <c r="BB1" s="164"/>
      <c r="BC1" s="164"/>
      <c r="BD1" s="164"/>
      <c r="BE1" s="164"/>
      <c r="BF1" s="164"/>
      <c r="BG1" s="164"/>
      <c r="BH1" s="164"/>
      <c r="BI1" s="164"/>
      <c r="BJ1" s="164"/>
      <c r="BK1" s="164"/>
      <c r="BL1" s="164"/>
      <c r="BM1" s="164"/>
      <c r="BN1" s="164"/>
      <c r="BO1" s="164"/>
      <c r="BP1" s="164"/>
      <c r="BQ1" s="164"/>
      <c r="BR1" s="164"/>
      <c r="BS1" s="164"/>
      <c r="BT1" s="164"/>
      <c r="BU1" s="164"/>
      <c r="BV1" s="164"/>
      <c r="BW1" s="164"/>
      <c r="BX1" s="164"/>
      <c r="BY1" s="164"/>
      <c r="BZ1" s="164"/>
      <c r="CA1" s="164"/>
      <c r="CB1" s="164"/>
      <c r="CC1" s="164"/>
      <c r="CD1" s="164"/>
      <c r="CE1" s="164"/>
      <c r="CF1" s="164"/>
      <c r="CG1" s="164"/>
      <c r="CH1" s="164"/>
    </row>
    <row r="2" spans="1:86" ht="17.25" x14ac:dyDescent="0.3">
      <c r="A2" s="728" t="s">
        <v>279</v>
      </c>
      <c r="B2" s="728"/>
      <c r="C2" s="728"/>
      <c r="D2" s="728"/>
      <c r="E2" s="728"/>
      <c r="F2" s="728"/>
      <c r="G2" s="728"/>
      <c r="H2" s="728"/>
      <c r="I2" s="728"/>
      <c r="J2" s="728"/>
      <c r="K2" s="728"/>
      <c r="L2" s="728"/>
      <c r="M2" s="728"/>
      <c r="N2" s="728"/>
      <c r="O2" s="728"/>
      <c r="P2" s="163"/>
      <c r="Q2" s="308" t="str">
        <f>'I TRIM'!BD3</f>
        <v>Final Boulevard Los Héroes, Colonia Ciudad Pacífica, San Miguel</v>
      </c>
      <c r="R2" s="308"/>
      <c r="S2" s="308"/>
      <c r="T2" s="308"/>
      <c r="U2" s="308"/>
      <c r="V2" s="308"/>
      <c r="W2" s="308"/>
      <c r="X2" s="308"/>
      <c r="Y2" s="308"/>
      <c r="Z2" s="308"/>
      <c r="AA2" s="308"/>
      <c r="AB2" s="308"/>
      <c r="AC2" s="308"/>
      <c r="AD2" s="308"/>
      <c r="AE2" s="308"/>
      <c r="AF2" s="308"/>
    </row>
    <row r="3" spans="1:86" s="159" customFormat="1" x14ac:dyDescent="0.25">
      <c r="A3" s="151" t="s">
        <v>235</v>
      </c>
      <c r="B3" s="729">
        <f>'II TRIM'!C44</f>
        <v>0</v>
      </c>
      <c r="C3" s="729"/>
      <c r="D3" s="729"/>
      <c r="E3" s="729"/>
      <c r="F3" s="729"/>
      <c r="G3" s="729"/>
      <c r="H3" s="729"/>
      <c r="I3" s="729"/>
      <c r="J3" s="729"/>
      <c r="K3" s="151"/>
      <c r="L3" s="151"/>
      <c r="M3" s="151"/>
      <c r="N3" s="151"/>
      <c r="O3" s="151" t="s">
        <v>208</v>
      </c>
      <c r="Q3" s="151"/>
      <c r="R3" s="160" t="str">
        <f>'I TRIM'!D3</f>
        <v>SEGUNDO</v>
      </c>
      <c r="S3" s="151"/>
      <c r="T3" s="151"/>
      <c r="V3" s="150" t="s">
        <v>207</v>
      </c>
      <c r="Y3" s="160" t="str">
        <f>'I TRIM'!N3</f>
        <v>"B"</v>
      </c>
      <c r="AC3" s="162" t="s">
        <v>234</v>
      </c>
      <c r="AD3" s="162"/>
      <c r="AE3" s="162"/>
      <c r="AF3" s="162">
        <v>37</v>
      </c>
    </row>
    <row r="4" spans="1:86" s="159" customFormat="1" ht="15.75" thickBot="1" x14ac:dyDescent="0.3">
      <c r="A4" s="161" t="s">
        <v>233</v>
      </c>
      <c r="B4" s="161"/>
      <c r="C4" s="143" t="str">
        <f>'I TRIM'!X3</f>
        <v xml:space="preserve">BRENDA ELIZABETH RIVERA RIVERA </v>
      </c>
      <c r="D4" s="160"/>
      <c r="E4" s="160"/>
      <c r="F4" s="160"/>
      <c r="G4" s="160"/>
      <c r="H4" s="160"/>
      <c r="I4" s="160"/>
      <c r="J4" s="160"/>
      <c r="K4" s="160"/>
      <c r="L4" s="147"/>
      <c r="M4" s="147"/>
      <c r="N4" s="147"/>
      <c r="O4" s="724" t="s">
        <v>280</v>
      </c>
      <c r="P4" s="724"/>
      <c r="Q4" s="723">
        <f>'I TRIM'!B44</f>
        <v>0</v>
      </c>
      <c r="R4" s="723"/>
      <c r="S4" s="723"/>
      <c r="T4" s="723"/>
      <c r="AC4" s="146" t="str">
        <f>'I TRIM'!CM3</f>
        <v>AÑO : 2022</v>
      </c>
      <c r="AD4" s="146"/>
      <c r="AE4" s="146"/>
      <c r="AF4" s="146"/>
    </row>
    <row r="5" spans="1:86" ht="24.75" customHeight="1" thickTop="1" thickBot="1" x14ac:dyDescent="0.4">
      <c r="A5" s="664" t="s">
        <v>232</v>
      </c>
      <c r="B5" s="665"/>
      <c r="C5" s="666"/>
      <c r="D5" s="670" t="s">
        <v>231</v>
      </c>
      <c r="E5" s="671"/>
      <c r="F5" s="671"/>
      <c r="G5" s="671"/>
      <c r="H5" s="671"/>
      <c r="I5" s="671"/>
      <c r="J5" s="671"/>
      <c r="K5" s="671"/>
      <c r="L5" s="671"/>
      <c r="M5" s="671"/>
      <c r="N5" s="671"/>
      <c r="O5" s="671"/>
      <c r="P5" s="671"/>
      <c r="Q5" s="671"/>
      <c r="R5" s="671"/>
      <c r="S5" s="672"/>
      <c r="V5" s="143"/>
      <c r="W5" s="143"/>
      <c r="X5" s="143"/>
      <c r="Y5" s="143"/>
      <c r="Z5" s="143"/>
      <c r="AA5" s="143"/>
      <c r="AB5" s="143"/>
      <c r="AC5" s="143"/>
      <c r="AD5" s="139"/>
      <c r="AE5" s="139"/>
      <c r="AF5" s="139"/>
      <c r="AG5" s="155"/>
    </row>
    <row r="6" spans="1:86" ht="15.75" customHeight="1" thickTop="1" x14ac:dyDescent="0.25">
      <c r="A6" s="667"/>
      <c r="B6" s="668"/>
      <c r="C6" s="669"/>
      <c r="D6" s="673" t="s">
        <v>230</v>
      </c>
      <c r="E6" s="674"/>
      <c r="F6" s="674"/>
      <c r="G6" s="674"/>
      <c r="H6" s="675"/>
      <c r="I6" s="673" t="s">
        <v>229</v>
      </c>
      <c r="J6" s="674"/>
      <c r="K6" s="674"/>
      <c r="L6" s="674"/>
      <c r="M6" s="675"/>
      <c r="N6" s="690" t="s">
        <v>228</v>
      </c>
      <c r="O6" s="674"/>
      <c r="P6" s="674"/>
      <c r="Q6" s="691"/>
      <c r="R6" s="692" t="s">
        <v>227</v>
      </c>
      <c r="S6" s="694" t="s">
        <v>226</v>
      </c>
    </row>
    <row r="7" spans="1:86" ht="15.75" customHeight="1" x14ac:dyDescent="0.25">
      <c r="A7" s="667"/>
      <c r="B7" s="668"/>
      <c r="C7" s="669"/>
      <c r="D7" s="716" t="s">
        <v>225</v>
      </c>
      <c r="E7" s="717"/>
      <c r="F7" s="717"/>
      <c r="G7" s="718" t="s">
        <v>139</v>
      </c>
      <c r="H7" s="719" t="s">
        <v>226</v>
      </c>
      <c r="I7" s="716" t="s">
        <v>225</v>
      </c>
      <c r="J7" s="717"/>
      <c r="K7" s="717"/>
      <c r="L7" s="718" t="s">
        <v>139</v>
      </c>
      <c r="M7" s="719" t="s">
        <v>226</v>
      </c>
      <c r="N7" s="720" t="s">
        <v>225</v>
      </c>
      <c r="O7" s="717"/>
      <c r="P7" s="717"/>
      <c r="Q7" s="721" t="s">
        <v>139</v>
      </c>
      <c r="R7" s="693"/>
      <c r="S7" s="695"/>
    </row>
    <row r="8" spans="1:86" ht="54.75" customHeight="1" x14ac:dyDescent="0.25">
      <c r="A8" s="667"/>
      <c r="B8" s="668"/>
      <c r="C8" s="669"/>
      <c r="D8" s="310">
        <v>0.35</v>
      </c>
      <c r="E8" s="168">
        <v>0.35</v>
      </c>
      <c r="F8" s="168">
        <v>0.3</v>
      </c>
      <c r="G8" s="718"/>
      <c r="H8" s="719"/>
      <c r="I8" s="310">
        <v>0.35</v>
      </c>
      <c r="J8" s="168">
        <v>0.35</v>
      </c>
      <c r="K8" s="168">
        <v>0.3</v>
      </c>
      <c r="L8" s="718"/>
      <c r="M8" s="719"/>
      <c r="N8" s="169">
        <v>0.35</v>
      </c>
      <c r="O8" s="168">
        <v>0.35</v>
      </c>
      <c r="P8" s="168">
        <v>0.3</v>
      </c>
      <c r="Q8" s="721"/>
      <c r="R8" s="693"/>
      <c r="S8" s="695"/>
      <c r="U8" s="144"/>
      <c r="V8" s="116"/>
      <c r="W8" s="116"/>
      <c r="X8" s="116"/>
      <c r="Y8" s="116"/>
      <c r="Z8" s="143"/>
      <c r="AA8" s="143"/>
      <c r="AB8" s="143"/>
      <c r="AC8" s="143"/>
      <c r="AD8" s="143"/>
      <c r="AE8" s="158"/>
      <c r="AF8" s="158"/>
    </row>
    <row r="9" spans="1:86" x14ac:dyDescent="0.25">
      <c r="A9" s="725" t="s">
        <v>224</v>
      </c>
      <c r="B9" s="726"/>
      <c r="C9" s="727"/>
      <c r="D9" s="138">
        <f>'I TRIM'!E44</f>
        <v>0</v>
      </c>
      <c r="E9" s="137">
        <f>'I TRIM'!G44</f>
        <v>0</v>
      </c>
      <c r="F9" s="137">
        <f>'I TRIM'!I44</f>
        <v>0</v>
      </c>
      <c r="G9" s="485">
        <f t="shared" ref="G9:G19" si="0">(D9+E9+F9)</f>
        <v>0</v>
      </c>
      <c r="H9" s="136">
        <f>IF(G9=0,0,IF(G9&lt;5,"R","A"))</f>
        <v>0</v>
      </c>
      <c r="I9" s="138">
        <f>'II TRIM'!E44</f>
        <v>0</v>
      </c>
      <c r="J9" s="137">
        <f>'II TRIM'!G44</f>
        <v>0</v>
      </c>
      <c r="K9" s="137">
        <f>'II TRIM'!I44</f>
        <v>0</v>
      </c>
      <c r="L9" s="485">
        <f t="shared" ref="L9:L21" si="1">(I9+J9+K9)</f>
        <v>0</v>
      </c>
      <c r="M9" s="136">
        <f>IF(L9=0,0,IF(L9&lt;5,"R","A"))</f>
        <v>0</v>
      </c>
      <c r="N9" s="138">
        <f>'III TRIM'!E44</f>
        <v>0</v>
      </c>
      <c r="O9" s="137">
        <f>'III TRIM'!G44</f>
        <v>0</v>
      </c>
      <c r="P9" s="137">
        <f>'III TRIM'!I44</f>
        <v>0</v>
      </c>
      <c r="Q9" s="486">
        <f t="shared" ref="Q9:Q19" si="2">(N9+O9+P9)</f>
        <v>0</v>
      </c>
      <c r="R9" s="500">
        <f>(G9+L9+Q9)/3</f>
        <v>0</v>
      </c>
      <c r="S9" s="136">
        <f>IF(R9=0,0,IF(R9&lt;=5.49,"R","A"))</f>
        <v>0</v>
      </c>
      <c r="U9" s="713" t="s">
        <v>219</v>
      </c>
      <c r="V9" s="713"/>
      <c r="W9" s="713"/>
      <c r="X9" s="713"/>
      <c r="Y9" s="713"/>
      <c r="Z9" s="713"/>
      <c r="AA9" s="713"/>
      <c r="AB9" s="713"/>
      <c r="AC9" s="713"/>
      <c r="AD9" s="713"/>
      <c r="AE9" s="713"/>
      <c r="AF9" s="713"/>
    </row>
    <row r="10" spans="1:86" x14ac:dyDescent="0.25">
      <c r="A10" s="725" t="s">
        <v>223</v>
      </c>
      <c r="B10" s="726"/>
      <c r="C10" s="727"/>
      <c r="D10" s="138">
        <f>'I TRIM'!L44</f>
        <v>0</v>
      </c>
      <c r="E10" s="137">
        <f>'I TRIM'!N44</f>
        <v>0</v>
      </c>
      <c r="F10" s="137">
        <f>'I TRIM'!P44</f>
        <v>0</v>
      </c>
      <c r="G10" s="485">
        <f t="shared" si="0"/>
        <v>0</v>
      </c>
      <c r="H10" s="136">
        <f t="shared" ref="H10:H19" si="3">IF(G10=0,0,IF(G10&lt;5,"R","A"))</f>
        <v>0</v>
      </c>
      <c r="I10" s="138">
        <f>'II TRIM'!L44</f>
        <v>0</v>
      </c>
      <c r="J10" s="137">
        <f>'II TRIM'!N44</f>
        <v>0</v>
      </c>
      <c r="K10" s="137">
        <f>'II TRIM'!P44</f>
        <v>0</v>
      </c>
      <c r="L10" s="485">
        <f t="shared" si="1"/>
        <v>0</v>
      </c>
      <c r="M10" s="136">
        <f t="shared" ref="M10:M21" si="4">IF(L10=0,0,IF(L10&lt;5,"R","A"))</f>
        <v>0</v>
      </c>
      <c r="N10" s="138">
        <f>'III TRIM'!L44</f>
        <v>0</v>
      </c>
      <c r="O10" s="137">
        <f>'III TRIM'!N44</f>
        <v>0</v>
      </c>
      <c r="P10" s="137">
        <f>'III TRIM'!P44</f>
        <v>0</v>
      </c>
      <c r="Q10" s="486">
        <f t="shared" si="2"/>
        <v>0</v>
      </c>
      <c r="R10" s="500">
        <f t="shared" ref="R10:R19" si="5">(G10+L10+Q10)/3</f>
        <v>0</v>
      </c>
      <c r="S10" s="136">
        <f t="shared" ref="S10:S21" si="6">IF(R10=0,0,IF(R10&lt;=5.49,"R","A"))</f>
        <v>0</v>
      </c>
      <c r="U10" s="714" t="s">
        <v>222</v>
      </c>
      <c r="V10" s="714"/>
      <c r="W10" s="714"/>
      <c r="X10" s="714"/>
      <c r="Y10" s="714"/>
      <c r="Z10" s="714"/>
      <c r="AA10" s="714"/>
      <c r="AB10" s="714"/>
      <c r="AC10" s="714"/>
      <c r="AD10" s="714"/>
      <c r="AE10" s="714"/>
      <c r="AF10" s="714"/>
    </row>
    <row r="11" spans="1:86" x14ac:dyDescent="0.25">
      <c r="A11" s="725" t="s">
        <v>202</v>
      </c>
      <c r="B11" s="726"/>
      <c r="C11" s="727"/>
      <c r="D11" s="138">
        <f>'I TRIM'!S44</f>
        <v>0</v>
      </c>
      <c r="E11" s="137">
        <f>'I TRIM'!U44</f>
        <v>0</v>
      </c>
      <c r="F11" s="137">
        <f>'I TRIM'!W44</f>
        <v>0</v>
      </c>
      <c r="G11" s="485">
        <f t="shared" si="0"/>
        <v>0</v>
      </c>
      <c r="H11" s="136">
        <f t="shared" si="3"/>
        <v>0</v>
      </c>
      <c r="I11" s="138">
        <f>'II TRIM'!S44</f>
        <v>0</v>
      </c>
      <c r="J11" s="137">
        <f>'II TRIM'!U44</f>
        <v>0</v>
      </c>
      <c r="K11" s="137">
        <f>'II TRIM'!W44</f>
        <v>0</v>
      </c>
      <c r="L11" s="485">
        <f t="shared" si="1"/>
        <v>0</v>
      </c>
      <c r="M11" s="136">
        <f t="shared" si="4"/>
        <v>0</v>
      </c>
      <c r="N11" s="138">
        <f>'III TRIM'!S44</f>
        <v>0</v>
      </c>
      <c r="O11" s="137">
        <f>'III TRIM'!U44</f>
        <v>0</v>
      </c>
      <c r="P11" s="137">
        <f>'III TRIM'!W44</f>
        <v>0</v>
      </c>
      <c r="Q11" s="486">
        <f t="shared" si="2"/>
        <v>0</v>
      </c>
      <c r="R11" s="500">
        <f t="shared" si="5"/>
        <v>0</v>
      </c>
      <c r="S11" s="136">
        <f t="shared" si="6"/>
        <v>0</v>
      </c>
      <c r="U11" s="714" t="str">
        <f>'I TRIM'!AU3</f>
        <v>MARÍA MERCEDES MARTÍNEZ</v>
      </c>
      <c r="V11" s="714"/>
      <c r="W11" s="714"/>
      <c r="X11" s="714"/>
      <c r="Y11" s="714"/>
      <c r="Z11" s="714"/>
      <c r="AA11" s="714"/>
      <c r="AB11" s="714"/>
      <c r="AC11" s="714"/>
      <c r="AD11" s="714"/>
      <c r="AE11" s="714"/>
      <c r="AF11" s="714"/>
    </row>
    <row r="12" spans="1:86" ht="15.75" x14ac:dyDescent="0.25">
      <c r="A12" s="725" t="s">
        <v>221</v>
      </c>
      <c r="B12" s="726"/>
      <c r="C12" s="727"/>
      <c r="D12" s="138">
        <f>'I TRIM'!Z44</f>
        <v>0</v>
      </c>
      <c r="E12" s="137">
        <f>'I TRIM'!AB44</f>
        <v>0</v>
      </c>
      <c r="F12" s="137">
        <f>'I TRIM'!AD44</f>
        <v>0</v>
      </c>
      <c r="G12" s="485">
        <f t="shared" si="0"/>
        <v>0</v>
      </c>
      <c r="H12" s="136">
        <f t="shared" si="3"/>
        <v>0</v>
      </c>
      <c r="I12" s="138">
        <f>'II TRIM'!Z44</f>
        <v>0</v>
      </c>
      <c r="J12" s="137">
        <f>'II TRIM'!AB44</f>
        <v>0</v>
      </c>
      <c r="K12" s="137">
        <f>'II TRIM'!AD44</f>
        <v>0</v>
      </c>
      <c r="L12" s="485">
        <f t="shared" si="1"/>
        <v>0</v>
      </c>
      <c r="M12" s="136">
        <f t="shared" si="4"/>
        <v>0</v>
      </c>
      <c r="N12" s="138">
        <f>'III TRIM'!Z44</f>
        <v>0</v>
      </c>
      <c r="O12" s="137">
        <f>'III TRIM'!AB44</f>
        <v>0</v>
      </c>
      <c r="P12" s="137">
        <f>'III TRIM'!AD44</f>
        <v>0</v>
      </c>
      <c r="Q12" s="486">
        <f t="shared" si="2"/>
        <v>0</v>
      </c>
      <c r="R12" s="500">
        <f t="shared" si="5"/>
        <v>0</v>
      </c>
      <c r="S12" s="136">
        <f t="shared" si="6"/>
        <v>0</v>
      </c>
      <c r="U12" s="141"/>
      <c r="V12" s="116"/>
      <c r="W12" s="116"/>
      <c r="X12" s="116"/>
      <c r="Y12" s="116"/>
      <c r="Z12" s="116"/>
      <c r="AA12" s="116"/>
      <c r="AB12" s="116"/>
      <c r="AC12" s="116"/>
      <c r="AD12" s="142"/>
      <c r="AE12" s="142"/>
      <c r="AF12" s="142"/>
    </row>
    <row r="13" spans="1:86" x14ac:dyDescent="0.25">
      <c r="A13" s="725" t="s">
        <v>220</v>
      </c>
      <c r="B13" s="726"/>
      <c r="C13" s="727"/>
      <c r="D13" s="138">
        <f>'I TRIM'!AG44</f>
        <v>0</v>
      </c>
      <c r="E13" s="137">
        <f>'I TRIM'!AI44</f>
        <v>0</v>
      </c>
      <c r="F13" s="137">
        <f>'I TRIM'!AK44</f>
        <v>0</v>
      </c>
      <c r="G13" s="485">
        <f t="shared" si="0"/>
        <v>0</v>
      </c>
      <c r="H13" s="136">
        <f t="shared" si="3"/>
        <v>0</v>
      </c>
      <c r="I13" s="138">
        <f>'II TRIM'!AG44</f>
        <v>0</v>
      </c>
      <c r="J13" s="137">
        <f>'II TRIM'!AI44</f>
        <v>0</v>
      </c>
      <c r="K13" s="137">
        <f>'II TRIM'!AK44</f>
        <v>0</v>
      </c>
      <c r="L13" s="485">
        <f t="shared" si="1"/>
        <v>0</v>
      </c>
      <c r="M13" s="136">
        <f t="shared" si="4"/>
        <v>0</v>
      </c>
      <c r="N13" s="138">
        <f>'III TRIM'!AG44</f>
        <v>0</v>
      </c>
      <c r="O13" s="137">
        <f>'III TRIM'!AI44</f>
        <v>0</v>
      </c>
      <c r="P13" s="137">
        <f>'III TRIM'!AK44</f>
        <v>0</v>
      </c>
      <c r="Q13" s="486">
        <f t="shared" si="2"/>
        <v>0</v>
      </c>
      <c r="R13" s="500">
        <f t="shared" si="5"/>
        <v>0</v>
      </c>
      <c r="S13" s="136">
        <f t="shared" si="6"/>
        <v>0</v>
      </c>
      <c r="U13" s="141"/>
      <c r="V13" s="116"/>
      <c r="W13" s="116"/>
      <c r="X13" s="116"/>
      <c r="Y13" s="116"/>
      <c r="Z13" s="116"/>
      <c r="AA13" s="116"/>
      <c r="AB13" s="116"/>
      <c r="AC13" s="116"/>
      <c r="AD13" s="141"/>
      <c r="AE13" s="141"/>
      <c r="AF13" s="141"/>
    </row>
    <row r="14" spans="1:86" x14ac:dyDescent="0.25">
      <c r="A14" s="725" t="s">
        <v>200</v>
      </c>
      <c r="B14" s="726"/>
      <c r="C14" s="727"/>
      <c r="D14" s="138">
        <f>'I TRIM'!AN44</f>
        <v>0</v>
      </c>
      <c r="E14" s="137">
        <f>'I TRIM'!AP44</f>
        <v>0</v>
      </c>
      <c r="F14" s="137">
        <f>'I TRIM'!AR44</f>
        <v>0</v>
      </c>
      <c r="G14" s="485">
        <f t="shared" si="0"/>
        <v>0</v>
      </c>
      <c r="H14" s="136">
        <f t="shared" si="3"/>
        <v>0</v>
      </c>
      <c r="I14" s="138">
        <f>'II TRIM'!AN44</f>
        <v>0</v>
      </c>
      <c r="J14" s="137">
        <f>'II TRIM'!AP44</f>
        <v>0</v>
      </c>
      <c r="K14" s="137">
        <f>'II TRIM'!AR44</f>
        <v>0</v>
      </c>
      <c r="L14" s="485">
        <f t="shared" si="1"/>
        <v>0</v>
      </c>
      <c r="M14" s="136">
        <f t="shared" si="4"/>
        <v>0</v>
      </c>
      <c r="N14" s="138">
        <f>'III TRIM'!AN44</f>
        <v>0</v>
      </c>
      <c r="O14" s="137">
        <f>'III TRIM'!AP44</f>
        <v>0</v>
      </c>
      <c r="P14" s="137">
        <f>'III TRIM'!AR44</f>
        <v>0</v>
      </c>
      <c r="Q14" s="486">
        <f t="shared" si="2"/>
        <v>0</v>
      </c>
      <c r="R14" s="500">
        <f t="shared" si="5"/>
        <v>0</v>
      </c>
      <c r="S14" s="136">
        <f t="shared" si="6"/>
        <v>0</v>
      </c>
    </row>
    <row r="15" spans="1:86" x14ac:dyDescent="0.25">
      <c r="A15" s="725" t="s">
        <v>199</v>
      </c>
      <c r="B15" s="726"/>
      <c r="C15" s="727"/>
      <c r="D15" s="138">
        <f>'I TRIM'!AU44</f>
        <v>0</v>
      </c>
      <c r="E15" s="137">
        <f>'I TRIM'!AW44</f>
        <v>0</v>
      </c>
      <c r="F15" s="137">
        <f>'I TRIM'!AY44</f>
        <v>0</v>
      </c>
      <c r="G15" s="485">
        <f t="shared" si="0"/>
        <v>0</v>
      </c>
      <c r="H15" s="136">
        <f t="shared" si="3"/>
        <v>0</v>
      </c>
      <c r="I15" s="138">
        <f>'II TRIM'!AU44</f>
        <v>0</v>
      </c>
      <c r="J15" s="137">
        <f>'II TRIM'!AW44</f>
        <v>0</v>
      </c>
      <c r="K15" s="137">
        <f>'II TRIM'!AY44</f>
        <v>0</v>
      </c>
      <c r="L15" s="485">
        <f t="shared" si="1"/>
        <v>0</v>
      </c>
      <c r="M15" s="136">
        <f t="shared" si="4"/>
        <v>0</v>
      </c>
      <c r="N15" s="138">
        <f>'III TRIM'!AU44</f>
        <v>0</v>
      </c>
      <c r="O15" s="137">
        <f>'III TRIM'!AW44</f>
        <v>0</v>
      </c>
      <c r="P15" s="137">
        <f>'III TRIM'!AY44</f>
        <v>0</v>
      </c>
      <c r="Q15" s="486">
        <f t="shared" si="2"/>
        <v>0</v>
      </c>
      <c r="R15" s="500">
        <f t="shared" si="5"/>
        <v>0</v>
      </c>
      <c r="S15" s="136">
        <f t="shared" si="6"/>
        <v>0</v>
      </c>
    </row>
    <row r="16" spans="1:86" x14ac:dyDescent="0.25">
      <c r="A16" s="725" t="s">
        <v>285</v>
      </c>
      <c r="B16" s="726"/>
      <c r="C16" s="727"/>
      <c r="D16" s="138">
        <f>'I TRIM'!BB44</f>
        <v>0</v>
      </c>
      <c r="E16" s="137">
        <f>'I TRIM'!BD44</f>
        <v>0</v>
      </c>
      <c r="F16" s="137">
        <f>'I TRIM'!BF44</f>
        <v>0</v>
      </c>
      <c r="G16" s="485">
        <f t="shared" si="0"/>
        <v>0</v>
      </c>
      <c r="H16" s="136">
        <f t="shared" si="3"/>
        <v>0</v>
      </c>
      <c r="I16" s="138">
        <f>'II TRIM'!BB44</f>
        <v>0</v>
      </c>
      <c r="J16" s="137">
        <f>'II TRIM'!BD44</f>
        <v>0</v>
      </c>
      <c r="K16" s="137">
        <f>'II TRIM'!BF44</f>
        <v>0</v>
      </c>
      <c r="L16" s="485">
        <f t="shared" si="1"/>
        <v>0</v>
      </c>
      <c r="M16" s="136">
        <f t="shared" si="4"/>
        <v>0</v>
      </c>
      <c r="N16" s="138">
        <f>'III TRIM'!BB44</f>
        <v>0</v>
      </c>
      <c r="O16" s="137">
        <f>'III TRIM'!BD44</f>
        <v>0</v>
      </c>
      <c r="P16" s="137">
        <f>'III TRIM'!BF44</f>
        <v>0</v>
      </c>
      <c r="Q16" s="486">
        <f t="shared" si="2"/>
        <v>0</v>
      </c>
      <c r="R16" s="500">
        <f t="shared" si="5"/>
        <v>0</v>
      </c>
      <c r="S16" s="136">
        <f t="shared" si="6"/>
        <v>0</v>
      </c>
      <c r="V16" s="158"/>
      <c r="W16" s="158"/>
      <c r="X16" s="158"/>
      <c r="Y16" s="158"/>
      <c r="Z16" s="158"/>
      <c r="AA16" s="158"/>
      <c r="AB16" s="158"/>
      <c r="AC16" s="158"/>
      <c r="AD16" s="141"/>
      <c r="AE16" s="141"/>
      <c r="AF16" s="141"/>
    </row>
    <row r="17" spans="1:45" x14ac:dyDescent="0.25">
      <c r="A17" s="725" t="s">
        <v>198</v>
      </c>
      <c r="B17" s="726"/>
      <c r="C17" s="727"/>
      <c r="D17" s="138">
        <f>'I TRIM'!BI44</f>
        <v>0</v>
      </c>
      <c r="E17" s="137">
        <f>'I TRIM'!BK44</f>
        <v>0</v>
      </c>
      <c r="F17" s="137">
        <f>'I TRIM'!BM44</f>
        <v>0</v>
      </c>
      <c r="G17" s="485">
        <f t="shared" si="0"/>
        <v>0</v>
      </c>
      <c r="H17" s="136">
        <f t="shared" si="3"/>
        <v>0</v>
      </c>
      <c r="I17" s="138">
        <f>'II TRIM'!BI44</f>
        <v>0</v>
      </c>
      <c r="J17" s="137">
        <f>'II TRIM'!BK44</f>
        <v>0</v>
      </c>
      <c r="K17" s="137">
        <f>'II TRIM'!BM44</f>
        <v>0</v>
      </c>
      <c r="L17" s="485">
        <f t="shared" si="1"/>
        <v>0</v>
      </c>
      <c r="M17" s="136">
        <f t="shared" si="4"/>
        <v>0</v>
      </c>
      <c r="N17" s="138">
        <f>'III TRIM'!BI44</f>
        <v>0</v>
      </c>
      <c r="O17" s="137">
        <f>'III TRIM'!BK44</f>
        <v>0</v>
      </c>
      <c r="P17" s="137">
        <f>'III TRIM'!BM44</f>
        <v>0</v>
      </c>
      <c r="Q17" s="486">
        <f t="shared" si="2"/>
        <v>0</v>
      </c>
      <c r="R17" s="500">
        <f t="shared" si="5"/>
        <v>0</v>
      </c>
      <c r="S17" s="136">
        <f t="shared" si="6"/>
        <v>0</v>
      </c>
      <c r="V17" s="158"/>
      <c r="W17" s="158"/>
      <c r="X17" s="158"/>
      <c r="Y17" s="158"/>
      <c r="Z17" s="158"/>
      <c r="AA17" s="158"/>
      <c r="AB17" s="158"/>
      <c r="AC17" s="158"/>
      <c r="AD17" s="139"/>
      <c r="AE17" s="139"/>
      <c r="AF17" s="139"/>
    </row>
    <row r="18" spans="1:45" x14ac:dyDescent="0.25">
      <c r="A18" s="725" t="s">
        <v>197</v>
      </c>
      <c r="B18" s="726"/>
      <c r="C18" s="727"/>
      <c r="D18" s="138">
        <f>'I TRIM'!BP44</f>
        <v>0</v>
      </c>
      <c r="E18" s="137">
        <f>'I TRIM'!BR44</f>
        <v>0</v>
      </c>
      <c r="F18" s="137">
        <f>'I TRIM'!BT44</f>
        <v>0</v>
      </c>
      <c r="G18" s="485">
        <f t="shared" si="0"/>
        <v>0</v>
      </c>
      <c r="H18" s="136">
        <f t="shared" si="3"/>
        <v>0</v>
      </c>
      <c r="I18" s="138">
        <f>'II TRIM'!BP44</f>
        <v>0</v>
      </c>
      <c r="J18" s="137">
        <f>'II TRIM'!BR44</f>
        <v>0</v>
      </c>
      <c r="K18" s="137">
        <f>'II TRIM'!BT44</f>
        <v>0</v>
      </c>
      <c r="L18" s="485">
        <f t="shared" si="1"/>
        <v>0</v>
      </c>
      <c r="M18" s="136">
        <f t="shared" si="4"/>
        <v>0</v>
      </c>
      <c r="N18" s="138">
        <f>'III TRIM'!BP44</f>
        <v>0</v>
      </c>
      <c r="O18" s="137">
        <f>'III TRIM'!BR44</f>
        <v>0</v>
      </c>
      <c r="P18" s="137">
        <f>'III TRIM'!BT44</f>
        <v>0</v>
      </c>
      <c r="Q18" s="486">
        <f t="shared" si="2"/>
        <v>0</v>
      </c>
      <c r="R18" s="500">
        <f t="shared" si="5"/>
        <v>0</v>
      </c>
      <c r="S18" s="136">
        <f t="shared" si="6"/>
        <v>0</v>
      </c>
      <c r="U18" s="713" t="s">
        <v>219</v>
      </c>
      <c r="V18" s="713"/>
      <c r="W18" s="713"/>
      <c r="X18" s="713"/>
      <c r="Y18" s="713"/>
      <c r="Z18" s="713"/>
      <c r="AA18" s="713"/>
      <c r="AB18" s="713"/>
      <c r="AC18" s="713"/>
      <c r="AD18" s="713"/>
      <c r="AE18" s="713"/>
      <c r="AF18" s="713"/>
    </row>
    <row r="19" spans="1:45" x14ac:dyDescent="0.25">
      <c r="A19" s="725" t="s">
        <v>305</v>
      </c>
      <c r="B19" s="726"/>
      <c r="C19" s="727"/>
      <c r="D19" s="138">
        <f>'I TRIM'!BW44</f>
        <v>0</v>
      </c>
      <c r="E19" s="137">
        <f>'I TRIM'!BY44</f>
        <v>0</v>
      </c>
      <c r="F19" s="137">
        <f>'I TRIM'!CA44</f>
        <v>0</v>
      </c>
      <c r="G19" s="485">
        <f t="shared" si="0"/>
        <v>0</v>
      </c>
      <c r="H19" s="136">
        <f t="shared" si="3"/>
        <v>0</v>
      </c>
      <c r="I19" s="138">
        <f>'II TRIM'!BW44</f>
        <v>0</v>
      </c>
      <c r="J19" s="137">
        <f>'II TRIM'!BY44</f>
        <v>0</v>
      </c>
      <c r="K19" s="137">
        <f>'II TRIM'!CA44</f>
        <v>0</v>
      </c>
      <c r="L19" s="485">
        <f t="shared" si="1"/>
        <v>0</v>
      </c>
      <c r="M19" s="136">
        <f t="shared" si="4"/>
        <v>0</v>
      </c>
      <c r="N19" s="138">
        <f>'III TRIM'!BW44</f>
        <v>0</v>
      </c>
      <c r="O19" s="137">
        <f>'III TRIM'!BY44</f>
        <v>0</v>
      </c>
      <c r="P19" s="137">
        <f>'III TRIM'!CA44</f>
        <v>0</v>
      </c>
      <c r="Q19" s="485">
        <f t="shared" si="2"/>
        <v>0</v>
      </c>
      <c r="R19" s="500">
        <f t="shared" si="5"/>
        <v>0</v>
      </c>
      <c r="S19" s="136">
        <f t="shared" si="6"/>
        <v>0</v>
      </c>
      <c r="U19" s="714" t="s">
        <v>218</v>
      </c>
      <c r="V19" s="714"/>
      <c r="W19" s="714"/>
      <c r="X19" s="714"/>
      <c r="Y19" s="714"/>
      <c r="Z19" s="714"/>
      <c r="AA19" s="714"/>
      <c r="AB19" s="714"/>
      <c r="AC19" s="714"/>
      <c r="AD19" s="714"/>
      <c r="AE19" s="714"/>
      <c r="AF19" s="714"/>
    </row>
    <row r="20" spans="1:45" x14ac:dyDescent="0.25">
      <c r="A20" s="725" t="s">
        <v>287</v>
      </c>
      <c r="B20" s="726"/>
      <c r="C20" s="727"/>
      <c r="D20" s="138">
        <f>'I TRIM'!CD44</f>
        <v>0</v>
      </c>
      <c r="E20" s="137">
        <f>'I TRIM'!CF44</f>
        <v>0</v>
      </c>
      <c r="F20" s="137">
        <f>'I TRIM'!CH44</f>
        <v>0</v>
      </c>
      <c r="G20" s="485">
        <f t="shared" ref="G20:G21" si="7">(D20+E20+F20)</f>
        <v>0</v>
      </c>
      <c r="H20" s="136">
        <f t="shared" ref="H20:H21" si="8">IF(G20=0,0,IF(G20&lt;5,"R","A"))</f>
        <v>0</v>
      </c>
      <c r="I20" s="138">
        <f>'II TRIM'!CD44</f>
        <v>0</v>
      </c>
      <c r="J20" s="137">
        <f>'II TRIM'!CF44</f>
        <v>0</v>
      </c>
      <c r="K20" s="137">
        <f>'II TRIM'!CH44</f>
        <v>0</v>
      </c>
      <c r="L20" s="485">
        <f t="shared" si="1"/>
        <v>0</v>
      </c>
      <c r="M20" s="136">
        <f t="shared" si="4"/>
        <v>0</v>
      </c>
      <c r="N20" s="138">
        <f>'III TRIM'!CD44</f>
        <v>0</v>
      </c>
      <c r="O20" s="137">
        <f>'III TRIM'!CF44</f>
        <v>0</v>
      </c>
      <c r="P20" s="137">
        <f>'III TRIM'!CH44</f>
        <v>0</v>
      </c>
      <c r="Q20" s="485">
        <f t="shared" ref="Q20:Q21" si="9">(N20+O20+P20)</f>
        <v>0</v>
      </c>
      <c r="R20" s="500">
        <f t="shared" ref="R20:R21" si="10">(G20+L20+Q20)/3</f>
        <v>0</v>
      </c>
      <c r="S20" s="136">
        <f t="shared" si="6"/>
        <v>0</v>
      </c>
      <c r="U20" s="715" t="str">
        <f>'I TRIM'!X3</f>
        <v xml:space="preserve">BRENDA ELIZABETH RIVERA RIVERA </v>
      </c>
      <c r="V20" s="715"/>
      <c r="W20" s="715"/>
      <c r="X20" s="715"/>
      <c r="Y20" s="715"/>
      <c r="Z20" s="715"/>
      <c r="AA20" s="715"/>
      <c r="AB20" s="715"/>
      <c r="AC20" s="715"/>
      <c r="AD20" s="715"/>
      <c r="AE20" s="715"/>
      <c r="AF20" s="715"/>
    </row>
    <row r="21" spans="1:45" x14ac:dyDescent="0.25">
      <c r="A21" s="725" t="s">
        <v>288</v>
      </c>
      <c r="B21" s="726"/>
      <c r="C21" s="727"/>
      <c r="D21" s="138">
        <f>'I TRIM'!CK44</f>
        <v>0</v>
      </c>
      <c r="E21" s="137">
        <f>'I TRIM'!CM44</f>
        <v>0</v>
      </c>
      <c r="F21" s="137">
        <f>'I TRIM'!CO44</f>
        <v>0</v>
      </c>
      <c r="G21" s="485">
        <f t="shared" si="7"/>
        <v>0</v>
      </c>
      <c r="H21" s="136">
        <f t="shared" si="8"/>
        <v>0</v>
      </c>
      <c r="I21" s="138">
        <f>'II TRIM'!CK44</f>
        <v>0</v>
      </c>
      <c r="J21" s="137">
        <f>'II TRIM'!CM44</f>
        <v>0</v>
      </c>
      <c r="K21" s="137">
        <f>'II TRIM'!CO44</f>
        <v>0</v>
      </c>
      <c r="L21" s="485">
        <f t="shared" si="1"/>
        <v>0</v>
      </c>
      <c r="M21" s="136">
        <f t="shared" si="4"/>
        <v>0</v>
      </c>
      <c r="N21" s="138">
        <f>'III TRIM'!CK44</f>
        <v>0</v>
      </c>
      <c r="O21" s="137">
        <f>'III TRIM'!CM44</f>
        <v>0</v>
      </c>
      <c r="P21" s="137">
        <f>'III TRIM'!CO44</f>
        <v>0</v>
      </c>
      <c r="Q21" s="485">
        <f t="shared" si="9"/>
        <v>0</v>
      </c>
      <c r="R21" s="500">
        <f t="shared" si="10"/>
        <v>0</v>
      </c>
      <c r="S21" s="136">
        <f t="shared" si="6"/>
        <v>0</v>
      </c>
      <c r="U21" s="361"/>
      <c r="V21" s="361"/>
      <c r="W21" s="361"/>
      <c r="X21" s="361"/>
      <c r="Y21" s="361"/>
      <c r="Z21" s="361"/>
      <c r="AA21" s="361"/>
      <c r="AB21" s="361"/>
      <c r="AC21" s="361"/>
      <c r="AD21" s="361"/>
      <c r="AE21" s="361"/>
      <c r="AF21" s="361"/>
    </row>
    <row r="22" spans="1:45" x14ac:dyDescent="0.25">
      <c r="A22" s="682" t="s">
        <v>312</v>
      </c>
      <c r="B22" s="683"/>
      <c r="C22" s="684"/>
      <c r="D22" s="688"/>
      <c r="E22" s="689"/>
      <c r="F22" s="689"/>
      <c r="G22" s="689"/>
      <c r="H22" s="710"/>
      <c r="I22" s="688"/>
      <c r="J22" s="689"/>
      <c r="K22" s="689"/>
      <c r="L22" s="689"/>
      <c r="M22" s="710"/>
      <c r="N22" s="688"/>
      <c r="O22" s="689"/>
      <c r="P22" s="689"/>
      <c r="Q22" s="689"/>
      <c r="R22" s="133"/>
      <c r="S22" s="132"/>
      <c r="AH22" s="126"/>
      <c r="AI22" s="126"/>
      <c r="AJ22" s="126"/>
      <c r="AK22" s="126"/>
      <c r="AL22" s="126"/>
      <c r="AM22" s="126"/>
      <c r="AN22" s="126"/>
      <c r="AO22" s="126"/>
      <c r="AP22" s="126"/>
      <c r="AQ22" s="126"/>
      <c r="AR22" s="126"/>
      <c r="AS22" s="126"/>
    </row>
    <row r="23" spans="1:45" x14ac:dyDescent="0.25">
      <c r="A23" s="685" t="s">
        <v>306</v>
      </c>
      <c r="B23" s="686"/>
      <c r="C23" s="687"/>
      <c r="D23" s="135">
        <f>'I TRIM'!CQ44</f>
        <v>0</v>
      </c>
      <c r="E23" s="134">
        <f>'I TRIM'!CR44</f>
        <v>0</v>
      </c>
      <c r="F23" s="134">
        <f>'I TRIM'!CS44</f>
        <v>0</v>
      </c>
      <c r="G23" s="134">
        <f>'I TRIM'!CT44</f>
        <v>0</v>
      </c>
      <c r="H23" s="711"/>
      <c r="I23" s="135">
        <f>'II TRIM'!CQ44</f>
        <v>0</v>
      </c>
      <c r="J23" s="134">
        <f>'II TRIM'!CR44</f>
        <v>0</v>
      </c>
      <c r="K23" s="134">
        <f>'II TRIM'!CS44</f>
        <v>0</v>
      </c>
      <c r="L23" s="134">
        <f>'II TRIM'!CT44</f>
        <v>0</v>
      </c>
      <c r="M23" s="711"/>
      <c r="N23" s="135">
        <f>'III TRIM'!CQ44</f>
        <v>0</v>
      </c>
      <c r="O23" s="134">
        <f>'III TRIM'!CR44</f>
        <v>0</v>
      </c>
      <c r="P23" s="134">
        <f>'III TRIM'!CS44</f>
        <v>0</v>
      </c>
      <c r="Q23" s="134">
        <f>'III TRIM'!CT44</f>
        <v>0</v>
      </c>
      <c r="R23" s="133"/>
      <c r="S23" s="132"/>
      <c r="U23" s="126"/>
      <c r="V23" s="126"/>
      <c r="W23" s="126"/>
      <c r="X23" s="126"/>
      <c r="Y23" s="126"/>
      <c r="Z23" s="126"/>
      <c r="AA23" s="126"/>
      <c r="AB23" s="126"/>
      <c r="AC23" s="126"/>
      <c r="AD23" s="126"/>
      <c r="AE23" s="126"/>
      <c r="AF23" s="126"/>
      <c r="AH23" s="126"/>
      <c r="AI23" s="126"/>
      <c r="AJ23" s="126"/>
      <c r="AK23" s="126"/>
      <c r="AL23" s="126"/>
      <c r="AM23" s="126"/>
      <c r="AN23" s="126"/>
      <c r="AO23" s="126"/>
      <c r="AP23" s="126"/>
      <c r="AQ23" s="126"/>
      <c r="AR23" s="126"/>
      <c r="AS23" s="126"/>
    </row>
    <row r="24" spans="1:45" x14ac:dyDescent="0.25">
      <c r="A24" s="685" t="s">
        <v>307</v>
      </c>
      <c r="B24" s="686"/>
      <c r="C24" s="687"/>
      <c r="D24" s="135">
        <f>'I TRIM'!CU44</f>
        <v>0</v>
      </c>
      <c r="E24" s="134">
        <f>'I TRIM'!CV44</f>
        <v>0</v>
      </c>
      <c r="F24" s="134">
        <f>'I TRIM'!CW44</f>
        <v>0</v>
      </c>
      <c r="G24" s="134">
        <f>'I TRIM'!CX44</f>
        <v>0</v>
      </c>
      <c r="H24" s="711"/>
      <c r="I24" s="135">
        <f>'II TRIM'!CU44</f>
        <v>0</v>
      </c>
      <c r="J24" s="134">
        <f>'II TRIM'!CV44</f>
        <v>0</v>
      </c>
      <c r="K24" s="134">
        <f>'II TRIM'!CW44</f>
        <v>0</v>
      </c>
      <c r="L24" s="134">
        <f>'II TRIM'!CX44</f>
        <v>0</v>
      </c>
      <c r="M24" s="711"/>
      <c r="N24" s="135">
        <f>'III TRIM'!CU44</f>
        <v>0</v>
      </c>
      <c r="O24" s="134">
        <f>'III TRIM'!CV44</f>
        <v>0</v>
      </c>
      <c r="P24" s="134">
        <f>'III TRIM'!CW44</f>
        <v>0</v>
      </c>
      <c r="Q24" s="134">
        <f>'III TRIM'!CX44</f>
        <v>0</v>
      </c>
      <c r="R24" s="133"/>
      <c r="S24" s="132"/>
      <c r="U24" s="126"/>
      <c r="V24" s="126"/>
      <c r="W24" s="126"/>
      <c r="X24" s="126"/>
      <c r="Y24" s="126"/>
      <c r="Z24" s="126"/>
      <c r="AA24" s="126"/>
      <c r="AB24" s="126"/>
      <c r="AC24" s="126"/>
      <c r="AD24" s="126"/>
      <c r="AE24" s="126"/>
      <c r="AF24" s="126"/>
      <c r="AH24" s="126"/>
      <c r="AI24" s="126"/>
      <c r="AJ24" s="126"/>
      <c r="AK24" s="126"/>
      <c r="AL24" s="126"/>
      <c r="AM24" s="126"/>
      <c r="AN24" s="126"/>
      <c r="AO24" s="126"/>
      <c r="AP24" s="126"/>
      <c r="AQ24" s="126"/>
      <c r="AR24" s="126"/>
      <c r="AS24" s="126"/>
    </row>
    <row r="25" spans="1:45" x14ac:dyDescent="0.25">
      <c r="A25" s="685" t="s">
        <v>308</v>
      </c>
      <c r="B25" s="686"/>
      <c r="C25" s="687"/>
      <c r="D25" s="135">
        <f>'I TRIM'!CY44</f>
        <v>0</v>
      </c>
      <c r="E25" s="134">
        <f>'I TRIM'!CZ44</f>
        <v>0</v>
      </c>
      <c r="F25" s="134">
        <f>'I TRIM'!DA44</f>
        <v>0</v>
      </c>
      <c r="G25" s="134">
        <f>'I TRIM'!DB44</f>
        <v>0</v>
      </c>
      <c r="H25" s="711"/>
      <c r="I25" s="135">
        <f>'II TRIM'!CY44</f>
        <v>0</v>
      </c>
      <c r="J25" s="134">
        <f>'II TRIM'!CZ44</f>
        <v>0</v>
      </c>
      <c r="K25" s="134">
        <f>'II TRIM'!DA44</f>
        <v>0</v>
      </c>
      <c r="L25" s="134">
        <f>'II TRIM'!DB44</f>
        <v>0</v>
      </c>
      <c r="M25" s="711"/>
      <c r="N25" s="135">
        <f>'III TRIM'!CY44</f>
        <v>0</v>
      </c>
      <c r="O25" s="134">
        <f>'III TRIM'!CZ44</f>
        <v>0</v>
      </c>
      <c r="P25" s="134">
        <f>'III TRIM'!DA44</f>
        <v>0</v>
      </c>
      <c r="Q25" s="134">
        <f>'III TRIM'!DB44</f>
        <v>0</v>
      </c>
      <c r="R25" s="133"/>
      <c r="S25" s="132"/>
      <c r="U25" s="126"/>
      <c r="V25" s="126"/>
      <c r="W25" s="126"/>
      <c r="X25" s="126"/>
      <c r="Y25" s="126"/>
      <c r="Z25" s="126"/>
      <c r="AA25" s="126"/>
      <c r="AB25" s="126"/>
      <c r="AC25" s="126"/>
      <c r="AD25" s="126"/>
      <c r="AE25" s="126"/>
      <c r="AF25" s="126"/>
      <c r="AH25" s="126"/>
      <c r="AI25" s="126"/>
      <c r="AJ25" s="126"/>
      <c r="AK25" s="126"/>
      <c r="AL25" s="126"/>
      <c r="AM25" s="126"/>
      <c r="AN25" s="126"/>
      <c r="AO25" s="126"/>
      <c r="AP25" s="126"/>
      <c r="AQ25" s="126"/>
      <c r="AR25" s="126"/>
      <c r="AS25" s="126"/>
    </row>
    <row r="26" spans="1:45" x14ac:dyDescent="0.25">
      <c r="A26" s="685" t="s">
        <v>309</v>
      </c>
      <c r="B26" s="686"/>
      <c r="C26" s="687"/>
      <c r="D26" s="135">
        <f>'I TRIM'!DC44</f>
        <v>0</v>
      </c>
      <c r="E26" s="134">
        <f>'I TRIM'!DD44</f>
        <v>0</v>
      </c>
      <c r="F26" s="134">
        <f>'I TRIM'!DE44</f>
        <v>0</v>
      </c>
      <c r="G26" s="134">
        <f>'I TRIM'!DF44</f>
        <v>0</v>
      </c>
      <c r="H26" s="711"/>
      <c r="I26" s="135">
        <f>'II TRIM'!DC44</f>
        <v>0</v>
      </c>
      <c r="J26" s="134">
        <f>'II TRIM'!DD44</f>
        <v>0</v>
      </c>
      <c r="K26" s="134">
        <f>'II TRIM'!DE44</f>
        <v>0</v>
      </c>
      <c r="L26" s="134">
        <f>'II TRIM'!DF44</f>
        <v>0</v>
      </c>
      <c r="M26" s="711"/>
      <c r="N26" s="135">
        <f>'III TRIM'!DC44</f>
        <v>0</v>
      </c>
      <c r="O26" s="134">
        <f>'III TRIM'!DD44</f>
        <v>0</v>
      </c>
      <c r="P26" s="134">
        <f>'III TRIM'!DE44</f>
        <v>0</v>
      </c>
      <c r="Q26" s="134">
        <f>'III TRIM'!DF44</f>
        <v>0</v>
      </c>
      <c r="R26" s="133"/>
      <c r="S26" s="132"/>
      <c r="U26" s="126"/>
      <c r="V26" s="126"/>
      <c r="W26" s="126"/>
      <c r="X26" s="126"/>
      <c r="Y26" s="126"/>
      <c r="Z26" s="126"/>
      <c r="AA26" s="126"/>
      <c r="AB26" s="126"/>
      <c r="AC26" s="126"/>
      <c r="AD26" s="126"/>
      <c r="AE26" s="126"/>
      <c r="AF26" s="126"/>
      <c r="AH26" s="126"/>
      <c r="AI26" s="126"/>
      <c r="AJ26" s="126"/>
      <c r="AK26" s="126"/>
      <c r="AL26" s="126"/>
      <c r="AM26" s="126"/>
      <c r="AN26" s="126"/>
      <c r="AO26" s="126"/>
      <c r="AP26" s="126"/>
      <c r="AQ26" s="126"/>
      <c r="AR26" s="126"/>
      <c r="AS26" s="126"/>
    </row>
    <row r="27" spans="1:45" ht="15.75" thickBot="1" x14ac:dyDescent="0.3">
      <c r="A27" s="704" t="s">
        <v>310</v>
      </c>
      <c r="B27" s="705"/>
      <c r="C27" s="706"/>
      <c r="D27" s="131">
        <f>'I TRIM'!DG44</f>
        <v>0</v>
      </c>
      <c r="E27" s="130">
        <f>'I TRIM'!DH44</f>
        <v>0</v>
      </c>
      <c r="F27" s="130">
        <f>'I TRIM'!DI44</f>
        <v>0</v>
      </c>
      <c r="G27" s="130">
        <f>'I TRIM'!DJ44</f>
        <v>0</v>
      </c>
      <c r="H27" s="712"/>
      <c r="I27" s="131">
        <f>'II TRIM'!DG44</f>
        <v>0</v>
      </c>
      <c r="J27" s="130">
        <f>'II TRIM'!DH44</f>
        <v>0</v>
      </c>
      <c r="K27" s="130">
        <f>'II TRIM'!DI44</f>
        <v>0</v>
      </c>
      <c r="L27" s="130">
        <f>'II TRIM'!DJ44</f>
        <v>0</v>
      </c>
      <c r="M27" s="712"/>
      <c r="N27" s="131">
        <f>'III TRIM'!DG44</f>
        <v>0</v>
      </c>
      <c r="O27" s="130">
        <f>'III TRIM'!DH44</f>
        <v>0</v>
      </c>
      <c r="P27" s="130">
        <f>'III TRIM'!DI44</f>
        <v>0</v>
      </c>
      <c r="Q27" s="130">
        <f>'III TRIM'!DJ44</f>
        <v>0</v>
      </c>
      <c r="R27" s="129"/>
      <c r="S27" s="128"/>
      <c r="U27" s="126"/>
      <c r="V27" s="126"/>
      <c r="W27" s="126"/>
      <c r="X27" s="126"/>
      <c r="Y27" s="126"/>
      <c r="Z27" s="126"/>
      <c r="AA27" s="126"/>
      <c r="AB27" s="126"/>
      <c r="AC27" s="126"/>
      <c r="AD27" s="126"/>
      <c r="AE27" s="126"/>
      <c r="AF27" s="126"/>
      <c r="AH27" s="126"/>
      <c r="AI27" s="126"/>
      <c r="AJ27" s="126"/>
      <c r="AK27" s="126"/>
      <c r="AL27" s="126"/>
      <c r="AM27" s="126"/>
      <c r="AN27" s="126"/>
      <c r="AO27" s="126"/>
      <c r="AP27" s="126"/>
      <c r="AQ27" s="126"/>
      <c r="AR27" s="126"/>
      <c r="AS27" s="126"/>
    </row>
    <row r="28" spans="1:45" s="114" customFormat="1" ht="16.5" thickTop="1" thickBot="1" x14ac:dyDescent="0.3">
      <c r="A28" s="676" t="s">
        <v>89</v>
      </c>
      <c r="B28" s="677"/>
      <c r="C28" s="678"/>
      <c r="D28" s="707">
        <f>'I TRIM'!DK44</f>
        <v>0</v>
      </c>
      <c r="E28" s="708"/>
      <c r="F28" s="708"/>
      <c r="G28" s="708"/>
      <c r="H28" s="709"/>
      <c r="I28" s="707">
        <f>'II TRIM'!DK44</f>
        <v>0</v>
      </c>
      <c r="J28" s="708"/>
      <c r="K28" s="708"/>
      <c r="L28" s="708"/>
      <c r="M28" s="709"/>
      <c r="N28" s="707">
        <f>'III TRIM'!DK44</f>
        <v>0</v>
      </c>
      <c r="O28" s="708"/>
      <c r="P28" s="708"/>
      <c r="Q28" s="708"/>
      <c r="R28" s="709"/>
      <c r="S28" s="127"/>
      <c r="U28" s="126"/>
      <c r="V28" s="126"/>
      <c r="W28" s="126"/>
      <c r="X28" s="126"/>
      <c r="Y28" s="126"/>
      <c r="Z28" s="126"/>
      <c r="AA28" s="126"/>
      <c r="AB28" s="126"/>
      <c r="AC28" s="126"/>
      <c r="AD28" s="126"/>
      <c r="AE28" s="126"/>
      <c r="AF28" s="126"/>
      <c r="AH28" s="126"/>
      <c r="AI28" s="126"/>
      <c r="AJ28" s="126"/>
      <c r="AK28" s="126"/>
      <c r="AL28" s="126"/>
      <c r="AM28" s="126"/>
      <c r="AN28" s="126"/>
      <c r="AO28" s="126"/>
      <c r="AP28" s="126"/>
      <c r="AQ28" s="126"/>
      <c r="AR28" s="126"/>
      <c r="AS28" s="126"/>
    </row>
    <row r="29" spans="1:45" ht="19.5" thickTop="1" thickBot="1" x14ac:dyDescent="0.3">
      <c r="A29" s="703" t="s">
        <v>212</v>
      </c>
      <c r="B29" s="703"/>
      <c r="C29" s="703"/>
      <c r="D29" s="703"/>
      <c r="E29" s="703"/>
      <c r="F29" s="703"/>
      <c r="G29" s="703"/>
      <c r="H29" s="703"/>
      <c r="I29" s="703"/>
      <c r="J29" s="703"/>
      <c r="K29" s="703"/>
      <c r="L29" s="703"/>
      <c r="M29" s="703"/>
      <c r="N29" s="703"/>
      <c r="O29" s="703"/>
      <c r="P29" s="703"/>
      <c r="Q29" s="703"/>
      <c r="R29" s="703"/>
      <c r="S29" s="703"/>
    </row>
    <row r="30" spans="1:45" ht="17.25" customHeight="1" thickTop="1" x14ac:dyDescent="0.25">
      <c r="A30" s="696" t="s">
        <v>211</v>
      </c>
      <c r="B30" s="697"/>
      <c r="C30" s="697"/>
      <c r="D30" s="697"/>
      <c r="E30" s="697"/>
      <c r="F30" s="697"/>
      <c r="G30" s="697"/>
      <c r="H30" s="698"/>
      <c r="I30" s="125" t="s">
        <v>101</v>
      </c>
      <c r="J30" s="124" t="s">
        <v>12</v>
      </c>
      <c r="K30" s="124" t="s">
        <v>11</v>
      </c>
      <c r="L30" s="124" t="s">
        <v>184</v>
      </c>
      <c r="M30" s="124" t="s">
        <v>11</v>
      </c>
      <c r="N30" s="124" t="s">
        <v>186</v>
      </c>
      <c r="O30" s="124" t="s">
        <v>185</v>
      </c>
      <c r="P30" s="124" t="s">
        <v>184</v>
      </c>
      <c r="Q30" s="123" t="s">
        <v>183</v>
      </c>
      <c r="R30" s="123" t="s">
        <v>182</v>
      </c>
      <c r="S30" s="122" t="s">
        <v>181</v>
      </c>
    </row>
    <row r="31" spans="1:45" ht="15.75" customHeight="1" thickBot="1" x14ac:dyDescent="0.3">
      <c r="A31" s="699"/>
      <c r="B31" s="700"/>
      <c r="C31" s="700"/>
      <c r="D31" s="700"/>
      <c r="E31" s="700"/>
      <c r="F31" s="700"/>
      <c r="G31" s="700"/>
      <c r="H31" s="701"/>
      <c r="I31" s="121">
        <f>'I TRIM'!DL44</f>
        <v>0</v>
      </c>
      <c r="J31" s="120">
        <f>'I TRIM'!DM44</f>
        <v>0</v>
      </c>
      <c r="K31" s="120">
        <f>'I TRIM'!DN44</f>
        <v>0</v>
      </c>
      <c r="L31" s="120">
        <f>'II TRIM'!DO44</f>
        <v>0</v>
      </c>
      <c r="M31" s="120">
        <f>'II TRIM'!DP44</f>
        <v>0</v>
      </c>
      <c r="N31" s="120">
        <f>'II TRIM'!DQ44</f>
        <v>0</v>
      </c>
      <c r="O31" s="120">
        <f>'III TRIM'!DR44</f>
        <v>0</v>
      </c>
      <c r="P31" s="120">
        <f>'III TRIM'!DS44</f>
        <v>0</v>
      </c>
      <c r="Q31" s="120">
        <f>'III TRIM'!DT44</f>
        <v>0</v>
      </c>
      <c r="R31" s="120">
        <f>'III TRIM'!DU44</f>
        <v>0</v>
      </c>
      <c r="S31" s="119">
        <f>'III TRIM'!DV44</f>
        <v>0</v>
      </c>
      <c r="T31" s="157"/>
      <c r="U31" s="117"/>
      <c r="V31" s="116"/>
      <c r="W31" s="115"/>
    </row>
    <row r="32" spans="1:45" ht="18.75" thickTop="1" x14ac:dyDescent="0.25">
      <c r="A32" s="702" t="s">
        <v>210</v>
      </c>
      <c r="B32" s="702"/>
      <c r="C32" s="702"/>
      <c r="D32" s="702"/>
      <c r="E32" s="702"/>
      <c r="F32" s="702"/>
      <c r="G32" s="702"/>
      <c r="H32" s="702"/>
      <c r="I32" s="702"/>
      <c r="J32" s="702"/>
      <c r="K32" s="702"/>
      <c r="L32" s="702"/>
      <c r="M32" s="702"/>
      <c r="N32" s="702"/>
      <c r="O32" s="702"/>
      <c r="P32" s="702"/>
      <c r="Q32" s="702"/>
      <c r="R32" s="702"/>
      <c r="S32" s="702"/>
      <c r="T32" s="702"/>
      <c r="U32" s="702"/>
      <c r="V32" s="702"/>
      <c r="W32" s="702"/>
      <c r="X32" s="702"/>
      <c r="Y32" s="702"/>
      <c r="Z32" s="702"/>
      <c r="AA32" s="702"/>
      <c r="AB32" s="702"/>
      <c r="AC32" s="702"/>
      <c r="AD32" s="702"/>
      <c r="AE32" s="702"/>
      <c r="AF32" s="702"/>
    </row>
    <row r="33" spans="1:32" ht="18" x14ac:dyDescent="0.25">
      <c r="A33" s="418"/>
      <c r="B33" s="418"/>
      <c r="C33" s="418"/>
      <c r="D33" s="418"/>
      <c r="E33" s="418"/>
      <c r="F33" s="418"/>
      <c r="G33" s="418"/>
      <c r="H33" s="418"/>
      <c r="I33" s="418"/>
      <c r="J33" s="418"/>
      <c r="K33" s="418"/>
      <c r="L33" s="418"/>
      <c r="M33" s="418"/>
      <c r="N33" s="418"/>
      <c r="O33" s="418"/>
      <c r="P33" s="418"/>
      <c r="Q33" s="418"/>
      <c r="R33" s="418"/>
      <c r="S33" s="418"/>
      <c r="T33" s="418"/>
      <c r="U33" s="418"/>
      <c r="V33" s="418"/>
      <c r="W33" s="418"/>
      <c r="X33" s="418"/>
      <c r="Y33" s="418"/>
      <c r="Z33" s="418"/>
      <c r="AA33" s="418"/>
      <c r="AB33" s="418"/>
      <c r="AC33" s="418"/>
      <c r="AD33" s="418"/>
      <c r="AE33" s="418"/>
      <c r="AF33" s="418"/>
    </row>
    <row r="34" spans="1:32" ht="18" x14ac:dyDescent="0.25">
      <c r="A34" s="428"/>
      <c r="B34" s="428"/>
      <c r="C34" s="428"/>
      <c r="D34" s="428"/>
      <c r="E34" s="428"/>
      <c r="F34" s="428"/>
      <c r="G34" s="428"/>
      <c r="H34" s="428"/>
      <c r="I34" s="428"/>
      <c r="J34" s="428"/>
      <c r="K34" s="428"/>
      <c r="L34" s="428"/>
      <c r="M34" s="428"/>
      <c r="N34" s="428"/>
      <c r="O34" s="428"/>
      <c r="P34" s="428"/>
      <c r="Q34" s="428"/>
      <c r="R34" s="428"/>
      <c r="S34" s="428"/>
      <c r="T34" s="428"/>
      <c r="U34" s="428"/>
      <c r="V34" s="428"/>
      <c r="W34" s="428"/>
      <c r="X34" s="428"/>
      <c r="Y34" s="428"/>
      <c r="Z34" s="428"/>
      <c r="AA34" s="428"/>
      <c r="AB34" s="428"/>
      <c r="AC34" s="428"/>
      <c r="AD34" s="428"/>
      <c r="AE34" s="428"/>
      <c r="AF34" s="428"/>
    </row>
    <row r="35" spans="1:32" ht="18" x14ac:dyDescent="0.25">
      <c r="A35" s="428"/>
      <c r="B35" s="428"/>
      <c r="C35" s="428"/>
      <c r="D35" s="428"/>
      <c r="E35" s="428"/>
      <c r="F35" s="428"/>
      <c r="G35" s="428"/>
      <c r="H35" s="428"/>
      <c r="I35" s="428"/>
      <c r="J35" s="428"/>
      <c r="K35" s="428"/>
      <c r="L35" s="428"/>
      <c r="M35" s="428"/>
      <c r="N35" s="428"/>
      <c r="O35" s="428"/>
      <c r="P35" s="428"/>
      <c r="Q35" s="428"/>
      <c r="R35" s="428"/>
      <c r="S35" s="428"/>
      <c r="T35" s="428"/>
      <c r="U35" s="428"/>
      <c r="V35" s="428"/>
      <c r="W35" s="428"/>
      <c r="X35" s="428"/>
      <c r="Y35" s="428"/>
      <c r="Z35" s="428"/>
      <c r="AA35" s="428"/>
      <c r="AB35" s="428"/>
      <c r="AC35" s="428"/>
      <c r="AD35" s="428"/>
      <c r="AE35" s="428"/>
      <c r="AF35" s="428"/>
    </row>
    <row r="36" spans="1:32" ht="18" x14ac:dyDescent="0.25">
      <c r="A36" s="428"/>
      <c r="B36" s="428"/>
      <c r="C36" s="428"/>
      <c r="D36" s="428"/>
      <c r="E36" s="428"/>
      <c r="F36" s="428"/>
      <c r="G36" s="428"/>
      <c r="H36" s="428"/>
      <c r="I36" s="428"/>
      <c r="J36" s="428"/>
      <c r="K36" s="428"/>
      <c r="L36" s="428"/>
      <c r="M36" s="428"/>
      <c r="N36" s="428"/>
      <c r="O36" s="428"/>
      <c r="P36" s="428"/>
      <c r="Q36" s="428"/>
      <c r="R36" s="428"/>
      <c r="S36" s="428"/>
      <c r="T36" s="428"/>
      <c r="U36" s="428"/>
      <c r="V36" s="428"/>
      <c r="W36" s="428"/>
      <c r="X36" s="428"/>
      <c r="Y36" s="428"/>
      <c r="Z36" s="428"/>
      <c r="AA36" s="428"/>
      <c r="AB36" s="428"/>
      <c r="AC36" s="428"/>
      <c r="AD36" s="428"/>
      <c r="AE36" s="428"/>
      <c r="AF36" s="428"/>
    </row>
    <row r="37" spans="1:32" ht="18" x14ac:dyDescent="0.25">
      <c r="A37" s="428"/>
      <c r="B37" s="428"/>
      <c r="C37" s="428"/>
      <c r="D37" s="428"/>
      <c r="E37" s="428"/>
      <c r="F37" s="428"/>
      <c r="G37" s="428"/>
      <c r="H37" s="428"/>
      <c r="I37" s="428"/>
      <c r="J37" s="428"/>
      <c r="K37" s="428"/>
      <c r="L37" s="428"/>
      <c r="M37" s="428"/>
      <c r="N37" s="428"/>
      <c r="O37" s="428"/>
      <c r="P37" s="428"/>
      <c r="Q37" s="428"/>
      <c r="R37" s="428"/>
      <c r="S37" s="428"/>
      <c r="T37" s="428"/>
      <c r="U37" s="428"/>
      <c r="V37" s="428"/>
      <c r="W37" s="428"/>
      <c r="X37" s="428"/>
      <c r="Y37" s="428"/>
      <c r="Z37" s="428"/>
      <c r="AA37" s="428"/>
      <c r="AB37" s="428"/>
      <c r="AC37" s="428"/>
      <c r="AD37" s="428"/>
      <c r="AE37" s="428"/>
      <c r="AF37" s="428"/>
    </row>
    <row r="38" spans="1:32" ht="18" x14ac:dyDescent="0.25">
      <c r="A38" s="418"/>
      <c r="B38" s="418"/>
      <c r="C38" s="418"/>
      <c r="D38" s="418"/>
      <c r="E38" s="418"/>
      <c r="F38" s="418"/>
      <c r="G38" s="418"/>
      <c r="H38" s="418"/>
      <c r="I38" s="418"/>
      <c r="J38" s="418"/>
      <c r="K38" s="418"/>
      <c r="L38" s="418"/>
      <c r="M38" s="418"/>
      <c r="N38" s="418"/>
      <c r="O38" s="418"/>
      <c r="P38" s="418"/>
      <c r="Q38" s="418"/>
      <c r="R38" s="418"/>
      <c r="S38" s="418"/>
      <c r="T38" s="418"/>
      <c r="U38" s="418"/>
      <c r="V38" s="418"/>
      <c r="W38" s="418"/>
      <c r="X38" s="418"/>
      <c r="Y38" s="418"/>
      <c r="Z38" s="418"/>
      <c r="AA38" s="418"/>
      <c r="AB38" s="418"/>
      <c r="AC38" s="418"/>
      <c r="AD38" s="418"/>
      <c r="AE38" s="418"/>
      <c r="AF38" s="418"/>
    </row>
    <row r="39" spans="1:32" ht="18" x14ac:dyDescent="0.25">
      <c r="A39" s="418"/>
      <c r="B39" s="418"/>
      <c r="C39" s="418"/>
      <c r="D39" s="418"/>
      <c r="E39" s="418"/>
      <c r="F39" s="418"/>
      <c r="G39" s="418"/>
      <c r="H39" s="418"/>
      <c r="I39" s="418"/>
      <c r="J39" s="418"/>
      <c r="K39" s="418"/>
      <c r="L39" s="418"/>
      <c r="M39" s="418"/>
      <c r="N39" s="418"/>
      <c r="O39" s="418"/>
      <c r="P39" s="418"/>
      <c r="Q39" s="418"/>
      <c r="R39" s="418"/>
      <c r="S39" s="418"/>
      <c r="T39" s="418"/>
      <c r="U39" s="418"/>
      <c r="V39" s="418"/>
      <c r="W39" s="418"/>
      <c r="X39" s="418"/>
      <c r="Y39" s="418"/>
      <c r="Z39" s="418"/>
      <c r="AA39" s="418"/>
      <c r="AB39" s="418"/>
      <c r="AC39" s="418"/>
      <c r="AD39" s="418"/>
      <c r="AE39" s="418"/>
      <c r="AF39" s="418"/>
    </row>
    <row r="40" spans="1:32" ht="18" x14ac:dyDescent="0.25">
      <c r="A40" s="418"/>
      <c r="B40" s="418"/>
      <c r="C40" s="418"/>
      <c r="D40" s="418"/>
      <c r="E40" s="418"/>
      <c r="F40" s="418"/>
      <c r="G40" s="418"/>
      <c r="H40" s="418"/>
      <c r="I40" s="418"/>
      <c r="J40" s="418"/>
      <c r="K40" s="418"/>
      <c r="L40" s="418"/>
      <c r="M40" s="418"/>
      <c r="N40" s="418"/>
      <c r="O40" s="418"/>
      <c r="P40" s="418"/>
      <c r="Q40" s="418"/>
      <c r="R40" s="418"/>
      <c r="S40" s="418"/>
      <c r="T40" s="418"/>
      <c r="U40" s="418"/>
      <c r="V40" s="418"/>
      <c r="W40" s="418"/>
      <c r="X40" s="418"/>
      <c r="Y40" s="418"/>
      <c r="Z40" s="418"/>
      <c r="AA40" s="418"/>
      <c r="AB40" s="418"/>
      <c r="AC40" s="418"/>
      <c r="AD40" s="418"/>
      <c r="AE40" s="418"/>
      <c r="AF40" s="418"/>
    </row>
    <row r="41" spans="1:32" ht="25.5" x14ac:dyDescent="0.4">
      <c r="A41" s="662" t="str">
        <f>'I TRIM'!CU1</f>
        <v>"COMPLEJO EDUCATIVO CATÓLICO "EL ESPIRITU SANTO</v>
      </c>
      <c r="B41" s="662"/>
      <c r="C41" s="662"/>
      <c r="D41" s="662"/>
      <c r="E41" s="662"/>
      <c r="F41" s="662"/>
      <c r="G41" s="662"/>
      <c r="H41" s="662"/>
      <c r="I41" s="662"/>
      <c r="J41" s="662"/>
      <c r="K41" s="662"/>
      <c r="L41" s="662"/>
      <c r="M41" s="662"/>
      <c r="N41" s="662"/>
      <c r="O41" s="662"/>
      <c r="P41" s="662"/>
      <c r="Q41" s="662"/>
      <c r="R41" s="662"/>
      <c r="S41" s="662"/>
      <c r="T41" s="662"/>
      <c r="U41" s="662"/>
      <c r="V41" s="662"/>
      <c r="W41" s="662"/>
      <c r="X41" s="662"/>
      <c r="Y41" s="662"/>
      <c r="Z41" s="662"/>
      <c r="AA41" s="662"/>
      <c r="AB41" s="662"/>
      <c r="AC41" s="662"/>
      <c r="AD41" s="662"/>
      <c r="AE41" s="662"/>
      <c r="AF41" s="662"/>
    </row>
    <row r="42" spans="1:32" ht="17.25" x14ac:dyDescent="0.3">
      <c r="A42" s="728" t="s">
        <v>279</v>
      </c>
      <c r="B42" s="728"/>
      <c r="C42" s="728"/>
      <c r="D42" s="728"/>
      <c r="E42" s="728"/>
      <c r="F42" s="728"/>
      <c r="G42" s="728"/>
      <c r="H42" s="728"/>
      <c r="I42" s="728"/>
      <c r="J42" s="728"/>
      <c r="K42" s="728"/>
      <c r="L42" s="728"/>
      <c r="M42" s="728"/>
      <c r="N42" s="728"/>
      <c r="O42" s="728"/>
      <c r="P42" s="163"/>
      <c r="Q42" s="308" t="str">
        <f>'I TRIM'!BD3</f>
        <v>Final Boulevard Los Héroes, Colonia Ciudad Pacífica, San Miguel</v>
      </c>
      <c r="R42" s="308"/>
      <c r="S42" s="308"/>
      <c r="T42" s="308"/>
      <c r="U42" s="308"/>
      <c r="V42" s="308"/>
      <c r="W42" s="308"/>
      <c r="X42" s="308"/>
      <c r="Y42" s="308"/>
      <c r="Z42" s="308"/>
      <c r="AA42" s="308"/>
      <c r="AB42" s="308"/>
      <c r="AC42" s="308"/>
      <c r="AD42" s="308"/>
      <c r="AE42" s="308"/>
      <c r="AF42" s="308"/>
    </row>
    <row r="43" spans="1:32" s="159" customFormat="1" x14ac:dyDescent="0.25">
      <c r="A43" s="151" t="s">
        <v>235</v>
      </c>
      <c r="B43" s="729">
        <f>'II TRIM'!C45</f>
        <v>0</v>
      </c>
      <c r="C43" s="729"/>
      <c r="D43" s="729"/>
      <c r="E43" s="729"/>
      <c r="F43" s="729"/>
      <c r="G43" s="729"/>
      <c r="H43" s="729"/>
      <c r="I43" s="729"/>
      <c r="J43" s="729"/>
      <c r="K43" s="151"/>
      <c r="L43" s="151"/>
      <c r="M43" s="151"/>
      <c r="N43" s="151"/>
      <c r="O43" s="151" t="s">
        <v>208</v>
      </c>
      <c r="Q43" s="151"/>
      <c r="R43" s="160" t="str">
        <f>'I TRIM'!D3</f>
        <v>SEGUNDO</v>
      </c>
      <c r="S43" s="151"/>
      <c r="T43" s="151"/>
      <c r="V43" s="150" t="s">
        <v>207</v>
      </c>
      <c r="Y43" s="160" t="str">
        <f>'I TRIM'!N3</f>
        <v>"B"</v>
      </c>
      <c r="AC43" s="162" t="s">
        <v>234</v>
      </c>
      <c r="AD43" s="162"/>
      <c r="AE43" s="162"/>
      <c r="AF43" s="162">
        <v>38</v>
      </c>
    </row>
    <row r="44" spans="1:32" s="159" customFormat="1" ht="15.75" thickBot="1" x14ac:dyDescent="0.3">
      <c r="A44" s="161" t="s">
        <v>233</v>
      </c>
      <c r="B44" s="161"/>
      <c r="C44" s="143" t="str">
        <f>'I TRIM'!X3</f>
        <v xml:space="preserve">BRENDA ELIZABETH RIVERA RIVERA </v>
      </c>
      <c r="D44" s="160"/>
      <c r="E44" s="160"/>
      <c r="F44" s="160"/>
      <c r="G44" s="160"/>
      <c r="H44" s="160"/>
      <c r="I44" s="160"/>
      <c r="J44" s="160"/>
      <c r="K44" s="160"/>
      <c r="L44" s="147"/>
      <c r="M44" s="147"/>
      <c r="N44" s="147"/>
      <c r="O44" s="724" t="s">
        <v>280</v>
      </c>
      <c r="P44" s="724"/>
      <c r="Q44" s="723">
        <f>'I TRIM'!B45</f>
        <v>0</v>
      </c>
      <c r="R44" s="723"/>
      <c r="S44" s="723"/>
      <c r="T44" s="723"/>
      <c r="AC44" s="146" t="str">
        <f>'I TRIM'!CM3</f>
        <v>AÑO : 2022</v>
      </c>
      <c r="AD44" s="146"/>
      <c r="AE44" s="146"/>
      <c r="AF44" s="146"/>
    </row>
    <row r="45" spans="1:32" ht="24.75" customHeight="1" thickTop="1" thickBot="1" x14ac:dyDescent="0.4">
      <c r="A45" s="664" t="s">
        <v>232</v>
      </c>
      <c r="B45" s="665"/>
      <c r="C45" s="666"/>
      <c r="D45" s="670" t="s">
        <v>231</v>
      </c>
      <c r="E45" s="671"/>
      <c r="F45" s="671"/>
      <c r="G45" s="671"/>
      <c r="H45" s="671"/>
      <c r="I45" s="671"/>
      <c r="J45" s="671"/>
      <c r="K45" s="671"/>
      <c r="L45" s="671"/>
      <c r="M45" s="671"/>
      <c r="N45" s="671"/>
      <c r="O45" s="671"/>
      <c r="P45" s="671"/>
      <c r="Q45" s="671"/>
      <c r="R45" s="671"/>
      <c r="S45" s="672"/>
      <c r="V45" s="143"/>
      <c r="W45" s="143"/>
      <c r="X45" s="143"/>
      <c r="Y45" s="143"/>
      <c r="Z45" s="143"/>
      <c r="AA45" s="143"/>
      <c r="AB45" s="143"/>
      <c r="AC45" s="143"/>
      <c r="AD45" s="139"/>
      <c r="AE45" s="139"/>
      <c r="AF45" s="139"/>
    </row>
    <row r="46" spans="1:32" ht="15.75" customHeight="1" thickTop="1" x14ac:dyDescent="0.25">
      <c r="A46" s="667"/>
      <c r="B46" s="668"/>
      <c r="C46" s="669"/>
      <c r="D46" s="673" t="s">
        <v>230</v>
      </c>
      <c r="E46" s="674"/>
      <c r="F46" s="674"/>
      <c r="G46" s="674"/>
      <c r="H46" s="675"/>
      <c r="I46" s="673" t="s">
        <v>229</v>
      </c>
      <c r="J46" s="674"/>
      <c r="K46" s="674"/>
      <c r="L46" s="674"/>
      <c r="M46" s="675"/>
      <c r="N46" s="690" t="s">
        <v>228</v>
      </c>
      <c r="O46" s="674"/>
      <c r="P46" s="674"/>
      <c r="Q46" s="691"/>
      <c r="R46" s="692" t="s">
        <v>227</v>
      </c>
      <c r="S46" s="694" t="s">
        <v>226</v>
      </c>
    </row>
    <row r="47" spans="1:32" ht="15" customHeight="1" x14ac:dyDescent="0.25">
      <c r="A47" s="667"/>
      <c r="B47" s="668"/>
      <c r="C47" s="669"/>
      <c r="D47" s="716" t="s">
        <v>225</v>
      </c>
      <c r="E47" s="717"/>
      <c r="F47" s="717"/>
      <c r="G47" s="718" t="s">
        <v>139</v>
      </c>
      <c r="H47" s="719" t="s">
        <v>226</v>
      </c>
      <c r="I47" s="716" t="s">
        <v>225</v>
      </c>
      <c r="J47" s="717"/>
      <c r="K47" s="717"/>
      <c r="L47" s="718" t="s">
        <v>139</v>
      </c>
      <c r="M47" s="719" t="s">
        <v>226</v>
      </c>
      <c r="N47" s="720" t="s">
        <v>225</v>
      </c>
      <c r="O47" s="717"/>
      <c r="P47" s="717"/>
      <c r="Q47" s="721" t="s">
        <v>139</v>
      </c>
      <c r="R47" s="693"/>
      <c r="S47" s="695"/>
    </row>
    <row r="48" spans="1:32" ht="54.75" customHeight="1" x14ac:dyDescent="0.25">
      <c r="A48" s="667"/>
      <c r="B48" s="668"/>
      <c r="C48" s="669"/>
      <c r="D48" s="310">
        <v>0.35</v>
      </c>
      <c r="E48" s="168">
        <v>0.35</v>
      </c>
      <c r="F48" s="168">
        <v>0.3</v>
      </c>
      <c r="G48" s="718"/>
      <c r="H48" s="719"/>
      <c r="I48" s="310">
        <v>0.35</v>
      </c>
      <c r="J48" s="168">
        <v>0.35</v>
      </c>
      <c r="K48" s="168">
        <v>0.3</v>
      </c>
      <c r="L48" s="718"/>
      <c r="M48" s="719"/>
      <c r="N48" s="169">
        <v>0.35</v>
      </c>
      <c r="O48" s="168">
        <v>0.35</v>
      </c>
      <c r="P48" s="168">
        <v>0.3</v>
      </c>
      <c r="Q48" s="721"/>
      <c r="R48" s="693"/>
      <c r="S48" s="695"/>
      <c r="U48" s="144"/>
      <c r="V48" s="116"/>
      <c r="W48" s="116"/>
      <c r="X48" s="116"/>
      <c r="Y48" s="116"/>
      <c r="Z48" s="143"/>
      <c r="AA48" s="143"/>
      <c r="AB48" s="143"/>
      <c r="AC48" s="143"/>
      <c r="AD48" s="143"/>
      <c r="AE48" s="158"/>
      <c r="AF48" s="158"/>
    </row>
    <row r="49" spans="1:32" x14ac:dyDescent="0.25">
      <c r="A49" s="725" t="s">
        <v>224</v>
      </c>
      <c r="B49" s="726"/>
      <c r="C49" s="727"/>
      <c r="D49" s="138">
        <f>'I TRIM'!E45</f>
        <v>0</v>
      </c>
      <c r="E49" s="137">
        <f>'I TRIM'!G45</f>
        <v>0</v>
      </c>
      <c r="F49" s="137">
        <f>'I TRIM'!I45</f>
        <v>0</v>
      </c>
      <c r="G49" s="485">
        <f t="shared" ref="G49:G61" si="11">(D49+E49+F49)</f>
        <v>0</v>
      </c>
      <c r="H49" s="136">
        <f>IF(G49=0,0,IF(G49&lt;5,"R","A"))</f>
        <v>0</v>
      </c>
      <c r="I49" s="138">
        <f>'II TRIM'!E45</f>
        <v>0</v>
      </c>
      <c r="J49" s="137">
        <f>'II TRIM'!G45</f>
        <v>0</v>
      </c>
      <c r="K49" s="137">
        <f>'II TRIM'!I45</f>
        <v>0</v>
      </c>
      <c r="L49" s="485">
        <f t="shared" ref="L49:L61" si="12">(I49+J49+K49)</f>
        <v>0</v>
      </c>
      <c r="M49" s="136">
        <f>IF(L49=0,0,IF(L49&lt;5,"R","A"))</f>
        <v>0</v>
      </c>
      <c r="N49" s="138">
        <f>'III TRIM'!E45</f>
        <v>0</v>
      </c>
      <c r="O49" s="137">
        <f>'III TRIM'!G45</f>
        <v>0</v>
      </c>
      <c r="P49" s="137">
        <f>'III TRIM'!I45</f>
        <v>0</v>
      </c>
      <c r="Q49" s="486">
        <f t="shared" ref="Q49:Q61" si="13">(N49+O49+P49)</f>
        <v>0</v>
      </c>
      <c r="R49" s="500">
        <f>(G49+L49+Q49)/3</f>
        <v>0</v>
      </c>
      <c r="S49" s="136">
        <f>IF(R49=0,0,IF(R49&lt;=5.49,"R","A"))</f>
        <v>0</v>
      </c>
      <c r="U49" s="713" t="s">
        <v>219</v>
      </c>
      <c r="V49" s="713"/>
      <c r="W49" s="713"/>
      <c r="X49" s="713"/>
      <c r="Y49" s="713"/>
      <c r="Z49" s="713"/>
      <c r="AA49" s="713"/>
      <c r="AB49" s="713"/>
      <c r="AC49" s="713"/>
      <c r="AD49" s="713"/>
      <c r="AE49" s="713"/>
      <c r="AF49" s="713"/>
    </row>
    <row r="50" spans="1:32" x14ac:dyDescent="0.25">
      <c r="A50" s="725" t="s">
        <v>223</v>
      </c>
      <c r="B50" s="726"/>
      <c r="C50" s="727"/>
      <c r="D50" s="138">
        <f>'I TRIM'!L45</f>
        <v>0</v>
      </c>
      <c r="E50" s="137">
        <f>'I TRIM'!N45</f>
        <v>0</v>
      </c>
      <c r="F50" s="137">
        <f>'I TRIM'!P45</f>
        <v>0</v>
      </c>
      <c r="G50" s="485">
        <f t="shared" si="11"/>
        <v>0</v>
      </c>
      <c r="H50" s="136">
        <f t="shared" ref="H50:H61" si="14">IF(G50=0,0,IF(G50&lt;5,"R","A"))</f>
        <v>0</v>
      </c>
      <c r="I50" s="138">
        <f>'II TRIM'!L45</f>
        <v>0</v>
      </c>
      <c r="J50" s="137">
        <f>'II TRIM'!N45</f>
        <v>0</v>
      </c>
      <c r="K50" s="137">
        <f>'II TRIM'!P45</f>
        <v>0</v>
      </c>
      <c r="L50" s="485">
        <f t="shared" si="12"/>
        <v>0</v>
      </c>
      <c r="M50" s="136">
        <f t="shared" ref="M50:M61" si="15">IF(L50=0,0,IF(L50&lt;5,"R","A"))</f>
        <v>0</v>
      </c>
      <c r="N50" s="138">
        <f>'III TRIM'!L45</f>
        <v>0</v>
      </c>
      <c r="O50" s="137">
        <f>'III TRIM'!N45</f>
        <v>0</v>
      </c>
      <c r="P50" s="137">
        <f>'III TRIM'!P45</f>
        <v>0</v>
      </c>
      <c r="Q50" s="486">
        <f t="shared" si="13"/>
        <v>0</v>
      </c>
      <c r="R50" s="500">
        <f t="shared" ref="R50:R61" si="16">(G50+L50+Q50)/3</f>
        <v>0</v>
      </c>
      <c r="S50" s="136">
        <f t="shared" ref="S50:S61" si="17">IF(R50=0,0,IF(R50&lt;=5.49,"R","A"))</f>
        <v>0</v>
      </c>
      <c r="U50" s="714" t="s">
        <v>222</v>
      </c>
      <c r="V50" s="714"/>
      <c r="W50" s="714"/>
      <c r="X50" s="714"/>
      <c r="Y50" s="714"/>
      <c r="Z50" s="714"/>
      <c r="AA50" s="714"/>
      <c r="AB50" s="714"/>
      <c r="AC50" s="714"/>
      <c r="AD50" s="714"/>
      <c r="AE50" s="714"/>
      <c r="AF50" s="714"/>
    </row>
    <row r="51" spans="1:32" x14ac:dyDescent="0.25">
      <c r="A51" s="725" t="s">
        <v>202</v>
      </c>
      <c r="B51" s="726"/>
      <c r="C51" s="727"/>
      <c r="D51" s="138">
        <f>'I TRIM'!S45</f>
        <v>0</v>
      </c>
      <c r="E51" s="137">
        <f>'I TRIM'!U45</f>
        <v>0</v>
      </c>
      <c r="F51" s="137">
        <f>'I TRIM'!W45</f>
        <v>0</v>
      </c>
      <c r="G51" s="485">
        <f t="shared" si="11"/>
        <v>0</v>
      </c>
      <c r="H51" s="136">
        <f t="shared" si="14"/>
        <v>0</v>
      </c>
      <c r="I51" s="138">
        <f>'II TRIM'!S45</f>
        <v>0</v>
      </c>
      <c r="J51" s="137">
        <f>'II TRIM'!U45</f>
        <v>0</v>
      </c>
      <c r="K51" s="137">
        <f>'II TRIM'!W45</f>
        <v>0</v>
      </c>
      <c r="L51" s="485">
        <f t="shared" si="12"/>
        <v>0</v>
      </c>
      <c r="M51" s="136">
        <f t="shared" si="15"/>
        <v>0</v>
      </c>
      <c r="N51" s="138">
        <f>'III TRIM'!S45</f>
        <v>0</v>
      </c>
      <c r="O51" s="137">
        <f>'III TRIM'!U45</f>
        <v>0</v>
      </c>
      <c r="P51" s="137">
        <f>'III TRIM'!W45</f>
        <v>0</v>
      </c>
      <c r="Q51" s="486">
        <f t="shared" si="13"/>
        <v>0</v>
      </c>
      <c r="R51" s="500">
        <f t="shared" si="16"/>
        <v>0</v>
      </c>
      <c r="S51" s="136">
        <f t="shared" si="17"/>
        <v>0</v>
      </c>
      <c r="U51" s="714" t="str">
        <f>'I TRIM'!AU3</f>
        <v>MARÍA MERCEDES MARTÍNEZ</v>
      </c>
      <c r="V51" s="714"/>
      <c r="W51" s="714"/>
      <c r="X51" s="714"/>
      <c r="Y51" s="714"/>
      <c r="Z51" s="714"/>
      <c r="AA51" s="714"/>
      <c r="AB51" s="714"/>
      <c r="AC51" s="714"/>
      <c r="AD51" s="714"/>
      <c r="AE51" s="714"/>
      <c r="AF51" s="714"/>
    </row>
    <row r="52" spans="1:32" ht="15.75" x14ac:dyDescent="0.25">
      <c r="A52" s="725" t="s">
        <v>221</v>
      </c>
      <c r="B52" s="726"/>
      <c r="C52" s="727"/>
      <c r="D52" s="138">
        <f>'I TRIM'!Z45</f>
        <v>0</v>
      </c>
      <c r="E52" s="137">
        <f>'I TRIM'!AB45</f>
        <v>0</v>
      </c>
      <c r="F52" s="137">
        <f>'I TRIM'!AD45</f>
        <v>0</v>
      </c>
      <c r="G52" s="485">
        <f t="shared" si="11"/>
        <v>0</v>
      </c>
      <c r="H52" s="136">
        <f t="shared" si="14"/>
        <v>0</v>
      </c>
      <c r="I52" s="138">
        <f>'II TRIM'!Z45</f>
        <v>0</v>
      </c>
      <c r="J52" s="137">
        <f>'II TRIM'!AB45</f>
        <v>0</v>
      </c>
      <c r="K52" s="137">
        <f>'II TRIM'!AD45</f>
        <v>0</v>
      </c>
      <c r="L52" s="485">
        <f t="shared" si="12"/>
        <v>0</v>
      </c>
      <c r="M52" s="136">
        <f t="shared" si="15"/>
        <v>0</v>
      </c>
      <c r="N52" s="138">
        <f>'III TRIM'!Z45</f>
        <v>0</v>
      </c>
      <c r="O52" s="137">
        <f>'III TRIM'!AB45</f>
        <v>0</v>
      </c>
      <c r="P52" s="137">
        <f>'III TRIM'!AD45</f>
        <v>0</v>
      </c>
      <c r="Q52" s="486">
        <f t="shared" si="13"/>
        <v>0</v>
      </c>
      <c r="R52" s="500">
        <f t="shared" si="16"/>
        <v>0</v>
      </c>
      <c r="S52" s="136">
        <f t="shared" si="17"/>
        <v>0</v>
      </c>
      <c r="U52" s="141"/>
      <c r="V52" s="116"/>
      <c r="W52" s="116"/>
      <c r="X52" s="116"/>
      <c r="Y52" s="116"/>
      <c r="Z52" s="116"/>
      <c r="AA52" s="116"/>
      <c r="AB52" s="116"/>
      <c r="AC52" s="116"/>
      <c r="AD52" s="142"/>
      <c r="AE52" s="142"/>
      <c r="AF52" s="142"/>
    </row>
    <row r="53" spans="1:32" x14ac:dyDescent="0.25">
      <c r="A53" s="725" t="s">
        <v>220</v>
      </c>
      <c r="B53" s="726"/>
      <c r="C53" s="727"/>
      <c r="D53" s="138">
        <f>'I TRIM'!AG45</f>
        <v>0</v>
      </c>
      <c r="E53" s="137">
        <f>'I TRIM'!AI45</f>
        <v>0</v>
      </c>
      <c r="F53" s="137">
        <f>'I TRIM'!AK45</f>
        <v>0</v>
      </c>
      <c r="G53" s="485">
        <f t="shared" si="11"/>
        <v>0</v>
      </c>
      <c r="H53" s="136">
        <f t="shared" si="14"/>
        <v>0</v>
      </c>
      <c r="I53" s="138">
        <f>'II TRIM'!AG45</f>
        <v>0</v>
      </c>
      <c r="J53" s="137">
        <f>'II TRIM'!AI45</f>
        <v>0</v>
      </c>
      <c r="K53" s="137">
        <f>'II TRIM'!AK45</f>
        <v>0</v>
      </c>
      <c r="L53" s="485">
        <f t="shared" si="12"/>
        <v>0</v>
      </c>
      <c r="M53" s="136">
        <f t="shared" si="15"/>
        <v>0</v>
      </c>
      <c r="N53" s="138">
        <f>'III TRIM'!AG45</f>
        <v>0</v>
      </c>
      <c r="O53" s="137">
        <f>'III TRIM'!AI45</f>
        <v>0</v>
      </c>
      <c r="P53" s="137">
        <f>'III TRIM'!AK45</f>
        <v>0</v>
      </c>
      <c r="Q53" s="486">
        <f t="shared" si="13"/>
        <v>0</v>
      </c>
      <c r="R53" s="500">
        <f t="shared" si="16"/>
        <v>0</v>
      </c>
      <c r="S53" s="136">
        <f t="shared" si="17"/>
        <v>0</v>
      </c>
      <c r="U53" s="141"/>
      <c r="V53" s="116"/>
      <c r="W53" s="116"/>
      <c r="X53" s="116"/>
      <c r="Y53" s="116"/>
      <c r="Z53" s="116"/>
      <c r="AA53" s="116"/>
      <c r="AB53" s="116"/>
      <c r="AC53" s="116"/>
      <c r="AD53" s="141"/>
      <c r="AE53" s="141"/>
      <c r="AF53" s="141"/>
    </row>
    <row r="54" spans="1:32" x14ac:dyDescent="0.25">
      <c r="A54" s="725" t="s">
        <v>200</v>
      </c>
      <c r="B54" s="726"/>
      <c r="C54" s="727"/>
      <c r="D54" s="138">
        <f>'I TRIM'!AN45</f>
        <v>0</v>
      </c>
      <c r="E54" s="137">
        <f>'I TRIM'!AP45</f>
        <v>0</v>
      </c>
      <c r="F54" s="137">
        <f>'I TRIM'!AR45</f>
        <v>0</v>
      </c>
      <c r="G54" s="485">
        <f t="shared" si="11"/>
        <v>0</v>
      </c>
      <c r="H54" s="136">
        <f t="shared" si="14"/>
        <v>0</v>
      </c>
      <c r="I54" s="138">
        <f>'II TRIM'!AN45</f>
        <v>0</v>
      </c>
      <c r="J54" s="137">
        <f>'II TRIM'!AP45</f>
        <v>0</v>
      </c>
      <c r="K54" s="137">
        <f>'II TRIM'!AR45</f>
        <v>0</v>
      </c>
      <c r="L54" s="485">
        <f t="shared" si="12"/>
        <v>0</v>
      </c>
      <c r="M54" s="136">
        <f t="shared" si="15"/>
        <v>0</v>
      </c>
      <c r="N54" s="138">
        <f>'III TRIM'!AN45</f>
        <v>0</v>
      </c>
      <c r="O54" s="137">
        <f>'III TRIM'!AP45</f>
        <v>0</v>
      </c>
      <c r="P54" s="137">
        <f>'III TRIM'!AR45</f>
        <v>0</v>
      </c>
      <c r="Q54" s="486">
        <f t="shared" si="13"/>
        <v>0</v>
      </c>
      <c r="R54" s="500">
        <f t="shared" si="16"/>
        <v>0</v>
      </c>
      <c r="S54" s="136">
        <f t="shared" si="17"/>
        <v>0</v>
      </c>
    </row>
    <row r="55" spans="1:32" x14ac:dyDescent="0.25">
      <c r="A55" s="725" t="s">
        <v>199</v>
      </c>
      <c r="B55" s="726"/>
      <c r="C55" s="727"/>
      <c r="D55" s="138">
        <f>'I TRIM'!AU45</f>
        <v>0</v>
      </c>
      <c r="E55" s="137">
        <f>'I TRIM'!AW45</f>
        <v>0</v>
      </c>
      <c r="F55" s="137">
        <f>'I TRIM'!AY45</f>
        <v>0</v>
      </c>
      <c r="G55" s="485">
        <f t="shared" si="11"/>
        <v>0</v>
      </c>
      <c r="H55" s="136">
        <f t="shared" si="14"/>
        <v>0</v>
      </c>
      <c r="I55" s="138">
        <f>'II TRIM'!AU45</f>
        <v>0</v>
      </c>
      <c r="J55" s="137">
        <f>'II TRIM'!AW45</f>
        <v>0</v>
      </c>
      <c r="K55" s="137">
        <f>'II TRIM'!AY45</f>
        <v>0</v>
      </c>
      <c r="L55" s="485">
        <f t="shared" si="12"/>
        <v>0</v>
      </c>
      <c r="M55" s="136">
        <f t="shared" si="15"/>
        <v>0</v>
      </c>
      <c r="N55" s="138">
        <f>'III TRIM'!AU45</f>
        <v>0</v>
      </c>
      <c r="O55" s="137">
        <f>'III TRIM'!AW45</f>
        <v>0</v>
      </c>
      <c r="P55" s="137">
        <f>'III TRIM'!AY45</f>
        <v>0</v>
      </c>
      <c r="Q55" s="486">
        <f t="shared" si="13"/>
        <v>0</v>
      </c>
      <c r="R55" s="500">
        <f t="shared" si="16"/>
        <v>0</v>
      </c>
      <c r="S55" s="136">
        <f t="shared" si="17"/>
        <v>0</v>
      </c>
    </row>
    <row r="56" spans="1:32" x14ac:dyDescent="0.25">
      <c r="A56" s="725" t="s">
        <v>285</v>
      </c>
      <c r="B56" s="726"/>
      <c r="C56" s="727"/>
      <c r="D56" s="138">
        <f>'I TRIM'!BB45</f>
        <v>0</v>
      </c>
      <c r="E56" s="137">
        <f>'I TRIM'!BD45</f>
        <v>0</v>
      </c>
      <c r="F56" s="137">
        <f>'I TRIM'!BF45</f>
        <v>0</v>
      </c>
      <c r="G56" s="485">
        <f t="shared" si="11"/>
        <v>0</v>
      </c>
      <c r="H56" s="136">
        <f t="shared" si="14"/>
        <v>0</v>
      </c>
      <c r="I56" s="138">
        <f>'II TRIM'!BB45</f>
        <v>0</v>
      </c>
      <c r="J56" s="137">
        <f>'II TRIM'!BD45</f>
        <v>0</v>
      </c>
      <c r="K56" s="137">
        <f>'II TRIM'!BF45</f>
        <v>0</v>
      </c>
      <c r="L56" s="485">
        <f t="shared" si="12"/>
        <v>0</v>
      </c>
      <c r="M56" s="136">
        <f t="shared" si="15"/>
        <v>0</v>
      </c>
      <c r="N56" s="138">
        <f>'III TRIM'!BB45</f>
        <v>0</v>
      </c>
      <c r="O56" s="137">
        <f>'III TRIM'!BD45</f>
        <v>0</v>
      </c>
      <c r="P56" s="137">
        <f>'III TRIM'!BF45</f>
        <v>0</v>
      </c>
      <c r="Q56" s="486">
        <f t="shared" si="13"/>
        <v>0</v>
      </c>
      <c r="R56" s="500">
        <f t="shared" si="16"/>
        <v>0</v>
      </c>
      <c r="S56" s="136">
        <f t="shared" si="17"/>
        <v>0</v>
      </c>
      <c r="V56" s="158"/>
      <c r="W56" s="158"/>
      <c r="X56" s="158"/>
      <c r="Y56" s="158"/>
      <c r="Z56" s="158"/>
      <c r="AA56" s="158"/>
      <c r="AB56" s="158"/>
      <c r="AC56" s="158"/>
      <c r="AD56" s="141"/>
      <c r="AE56" s="141"/>
      <c r="AF56" s="141"/>
    </row>
    <row r="57" spans="1:32" x14ac:dyDescent="0.25">
      <c r="A57" s="725" t="s">
        <v>198</v>
      </c>
      <c r="B57" s="726"/>
      <c r="C57" s="727"/>
      <c r="D57" s="138">
        <f>'I TRIM'!BI45</f>
        <v>0</v>
      </c>
      <c r="E57" s="137">
        <f>'I TRIM'!BK45</f>
        <v>0</v>
      </c>
      <c r="F57" s="137">
        <f>'I TRIM'!BM45</f>
        <v>0</v>
      </c>
      <c r="G57" s="485">
        <f t="shared" si="11"/>
        <v>0</v>
      </c>
      <c r="H57" s="136">
        <f t="shared" si="14"/>
        <v>0</v>
      </c>
      <c r="I57" s="138">
        <f>'II TRIM'!BI45</f>
        <v>0</v>
      </c>
      <c r="J57" s="137">
        <f>'II TRIM'!BK45</f>
        <v>0</v>
      </c>
      <c r="K57" s="137">
        <f>'II TRIM'!BM45</f>
        <v>0</v>
      </c>
      <c r="L57" s="485">
        <f t="shared" si="12"/>
        <v>0</v>
      </c>
      <c r="M57" s="136">
        <f t="shared" si="15"/>
        <v>0</v>
      </c>
      <c r="N57" s="138">
        <f>'III TRIM'!BI45</f>
        <v>0</v>
      </c>
      <c r="O57" s="137">
        <f>'III TRIM'!BK45</f>
        <v>0</v>
      </c>
      <c r="P57" s="137">
        <f>'III TRIM'!BM45</f>
        <v>0</v>
      </c>
      <c r="Q57" s="486">
        <f t="shared" si="13"/>
        <v>0</v>
      </c>
      <c r="R57" s="500">
        <f t="shared" si="16"/>
        <v>0</v>
      </c>
      <c r="S57" s="136">
        <f t="shared" si="17"/>
        <v>0</v>
      </c>
      <c r="V57" s="158"/>
      <c r="W57" s="158"/>
      <c r="X57" s="158"/>
      <c r="Y57" s="158"/>
      <c r="Z57" s="158"/>
      <c r="AA57" s="158"/>
      <c r="AB57" s="158"/>
      <c r="AC57" s="158"/>
      <c r="AD57" s="139"/>
      <c r="AE57" s="139"/>
      <c r="AF57" s="139"/>
    </row>
    <row r="58" spans="1:32" x14ac:dyDescent="0.25">
      <c r="A58" s="725" t="s">
        <v>197</v>
      </c>
      <c r="B58" s="726"/>
      <c r="C58" s="727"/>
      <c r="D58" s="138">
        <f>'I TRIM'!BP45</f>
        <v>0</v>
      </c>
      <c r="E58" s="137">
        <f>'I TRIM'!BR45</f>
        <v>0</v>
      </c>
      <c r="F58" s="137">
        <f>'I TRIM'!BT45</f>
        <v>0</v>
      </c>
      <c r="G58" s="485">
        <f t="shared" si="11"/>
        <v>0</v>
      </c>
      <c r="H58" s="136">
        <f t="shared" si="14"/>
        <v>0</v>
      </c>
      <c r="I58" s="138">
        <f>'II TRIM'!BP45</f>
        <v>0</v>
      </c>
      <c r="J58" s="137">
        <f>'II TRIM'!BR45</f>
        <v>0</v>
      </c>
      <c r="K58" s="137">
        <f>'II TRIM'!BT45</f>
        <v>0</v>
      </c>
      <c r="L58" s="485">
        <f t="shared" si="12"/>
        <v>0</v>
      </c>
      <c r="M58" s="136">
        <f t="shared" si="15"/>
        <v>0</v>
      </c>
      <c r="N58" s="138">
        <f>'III TRIM'!BP45</f>
        <v>0</v>
      </c>
      <c r="O58" s="137">
        <f>'III TRIM'!BR45</f>
        <v>0</v>
      </c>
      <c r="P58" s="137">
        <f>'III TRIM'!BT45</f>
        <v>0</v>
      </c>
      <c r="Q58" s="486">
        <f t="shared" si="13"/>
        <v>0</v>
      </c>
      <c r="R58" s="500">
        <f t="shared" si="16"/>
        <v>0</v>
      </c>
      <c r="S58" s="136">
        <f t="shared" si="17"/>
        <v>0</v>
      </c>
      <c r="U58" s="713" t="s">
        <v>219</v>
      </c>
      <c r="V58" s="713"/>
      <c r="W58" s="713"/>
      <c r="X58" s="713"/>
      <c r="Y58" s="713"/>
      <c r="Z58" s="713"/>
      <c r="AA58" s="713"/>
      <c r="AB58" s="713"/>
      <c r="AC58" s="713"/>
      <c r="AD58" s="713"/>
      <c r="AE58" s="713"/>
      <c r="AF58" s="713"/>
    </row>
    <row r="59" spans="1:32" x14ac:dyDescent="0.25">
      <c r="A59" s="725" t="s">
        <v>305</v>
      </c>
      <c r="B59" s="726"/>
      <c r="C59" s="727"/>
      <c r="D59" s="138">
        <f>'I TRIM'!BW45</f>
        <v>0</v>
      </c>
      <c r="E59" s="137">
        <f>'I TRIM'!BY45</f>
        <v>0</v>
      </c>
      <c r="F59" s="137">
        <f>'I TRIM'!CA45</f>
        <v>0</v>
      </c>
      <c r="G59" s="485">
        <f t="shared" si="11"/>
        <v>0</v>
      </c>
      <c r="H59" s="136">
        <f t="shared" si="14"/>
        <v>0</v>
      </c>
      <c r="I59" s="138">
        <f>'II TRIM'!BW45</f>
        <v>0</v>
      </c>
      <c r="J59" s="137">
        <f>'II TRIM'!BY45</f>
        <v>0</v>
      </c>
      <c r="K59" s="137">
        <f>'II TRIM'!CA45</f>
        <v>0</v>
      </c>
      <c r="L59" s="485">
        <f t="shared" si="12"/>
        <v>0</v>
      </c>
      <c r="M59" s="136">
        <f t="shared" si="15"/>
        <v>0</v>
      </c>
      <c r="N59" s="138">
        <f>'III TRIM'!BW45</f>
        <v>0</v>
      </c>
      <c r="O59" s="137">
        <f>'III TRIM'!BY45</f>
        <v>0</v>
      </c>
      <c r="P59" s="137">
        <f>'III TRIM'!CA45</f>
        <v>0</v>
      </c>
      <c r="Q59" s="485">
        <f t="shared" si="13"/>
        <v>0</v>
      </c>
      <c r="R59" s="500">
        <f t="shared" si="16"/>
        <v>0</v>
      </c>
      <c r="S59" s="136">
        <f t="shared" si="17"/>
        <v>0</v>
      </c>
      <c r="U59" s="714" t="s">
        <v>218</v>
      </c>
      <c r="V59" s="714"/>
      <c r="W59" s="714"/>
      <c r="X59" s="714"/>
      <c r="Y59" s="714"/>
      <c r="Z59" s="714"/>
      <c r="AA59" s="714"/>
      <c r="AB59" s="714"/>
      <c r="AC59" s="714"/>
      <c r="AD59" s="714"/>
      <c r="AE59" s="714"/>
      <c r="AF59" s="714"/>
    </row>
    <row r="60" spans="1:32" x14ac:dyDescent="0.25">
      <c r="A60" s="725" t="s">
        <v>287</v>
      </c>
      <c r="B60" s="726"/>
      <c r="C60" s="727"/>
      <c r="D60" s="138">
        <f>'I TRIM'!CD45</f>
        <v>0</v>
      </c>
      <c r="E60" s="137">
        <f>'I TRIM'!CF45</f>
        <v>0</v>
      </c>
      <c r="F60" s="137">
        <f>'I TRIM'!CH45</f>
        <v>0</v>
      </c>
      <c r="G60" s="485">
        <f t="shared" si="11"/>
        <v>0</v>
      </c>
      <c r="H60" s="136">
        <f t="shared" si="14"/>
        <v>0</v>
      </c>
      <c r="I60" s="138">
        <f>'II TRIM'!CD45</f>
        <v>0</v>
      </c>
      <c r="J60" s="137">
        <f>'II TRIM'!CF45</f>
        <v>0</v>
      </c>
      <c r="K60" s="137">
        <f>'II TRIM'!CH45</f>
        <v>0</v>
      </c>
      <c r="L60" s="485">
        <f t="shared" si="12"/>
        <v>0</v>
      </c>
      <c r="M60" s="136">
        <f t="shared" si="15"/>
        <v>0</v>
      </c>
      <c r="N60" s="138">
        <f>'III TRIM'!CD45</f>
        <v>0</v>
      </c>
      <c r="O60" s="137">
        <f>'III TRIM'!CF45</f>
        <v>0</v>
      </c>
      <c r="P60" s="137">
        <f>'III TRIM'!CH45</f>
        <v>0</v>
      </c>
      <c r="Q60" s="485">
        <f t="shared" si="13"/>
        <v>0</v>
      </c>
      <c r="R60" s="500">
        <f t="shared" si="16"/>
        <v>0</v>
      </c>
      <c r="S60" s="136">
        <f t="shared" si="17"/>
        <v>0</v>
      </c>
      <c r="U60" s="715" t="str">
        <f>'I TRIM'!X3</f>
        <v xml:space="preserve">BRENDA ELIZABETH RIVERA RIVERA </v>
      </c>
      <c r="V60" s="715"/>
      <c r="W60" s="715"/>
      <c r="X60" s="715"/>
      <c r="Y60" s="715"/>
      <c r="Z60" s="715"/>
      <c r="AA60" s="715"/>
      <c r="AB60" s="715"/>
      <c r="AC60" s="715"/>
      <c r="AD60" s="715"/>
      <c r="AE60" s="715"/>
      <c r="AF60" s="715"/>
    </row>
    <row r="61" spans="1:32" x14ac:dyDescent="0.25">
      <c r="A61" s="725" t="s">
        <v>288</v>
      </c>
      <c r="B61" s="726"/>
      <c r="C61" s="727"/>
      <c r="D61" s="138">
        <f>'I TRIM'!CK45</f>
        <v>0</v>
      </c>
      <c r="E61" s="137">
        <f>'I TRIM'!CM45</f>
        <v>0</v>
      </c>
      <c r="F61" s="137">
        <f>'I TRIM'!CO45</f>
        <v>0</v>
      </c>
      <c r="G61" s="485">
        <f t="shared" si="11"/>
        <v>0</v>
      </c>
      <c r="H61" s="136">
        <f t="shared" si="14"/>
        <v>0</v>
      </c>
      <c r="I61" s="138">
        <f>'II TRIM'!CK45</f>
        <v>0</v>
      </c>
      <c r="J61" s="137">
        <f>'II TRIM'!CM45</f>
        <v>0</v>
      </c>
      <c r="K61" s="137">
        <f>'II TRIM'!CO45</f>
        <v>0</v>
      </c>
      <c r="L61" s="485">
        <f t="shared" si="12"/>
        <v>0</v>
      </c>
      <c r="M61" s="136">
        <f t="shared" si="15"/>
        <v>0</v>
      </c>
      <c r="N61" s="138">
        <f>'III TRIM'!CK45</f>
        <v>0</v>
      </c>
      <c r="O61" s="137">
        <f>'III TRIM'!CM45</f>
        <v>0</v>
      </c>
      <c r="P61" s="137">
        <f>'III TRIM'!CO45</f>
        <v>0</v>
      </c>
      <c r="Q61" s="485">
        <f t="shared" si="13"/>
        <v>0</v>
      </c>
      <c r="R61" s="500">
        <f t="shared" si="16"/>
        <v>0</v>
      </c>
      <c r="S61" s="136">
        <f t="shared" si="17"/>
        <v>0</v>
      </c>
      <c r="U61" s="361"/>
      <c r="V61" s="361"/>
      <c r="W61" s="361"/>
      <c r="X61" s="361"/>
      <c r="Y61" s="361"/>
      <c r="Z61" s="361"/>
      <c r="AA61" s="361"/>
      <c r="AB61" s="361"/>
      <c r="AC61" s="361"/>
      <c r="AD61" s="361"/>
      <c r="AE61" s="361"/>
      <c r="AF61" s="361"/>
    </row>
    <row r="62" spans="1:32" x14ac:dyDescent="0.25">
      <c r="A62" s="682" t="s">
        <v>312</v>
      </c>
      <c r="B62" s="683"/>
      <c r="C62" s="684"/>
      <c r="D62" s="688"/>
      <c r="E62" s="689"/>
      <c r="F62" s="689"/>
      <c r="G62" s="689"/>
      <c r="H62" s="710"/>
      <c r="I62" s="688"/>
      <c r="J62" s="689"/>
      <c r="K62" s="689"/>
      <c r="L62" s="689"/>
      <c r="M62" s="710"/>
      <c r="N62" s="688"/>
      <c r="O62" s="689"/>
      <c r="P62" s="689"/>
      <c r="Q62" s="689"/>
      <c r="R62" s="133"/>
      <c r="S62" s="132"/>
    </row>
    <row r="63" spans="1:32" x14ac:dyDescent="0.25">
      <c r="A63" s="685" t="s">
        <v>306</v>
      </c>
      <c r="B63" s="686"/>
      <c r="C63" s="687"/>
      <c r="D63" s="135">
        <f>'I TRIM'!CQ45</f>
        <v>0</v>
      </c>
      <c r="E63" s="134">
        <f>'I TRIM'!CR45</f>
        <v>0</v>
      </c>
      <c r="F63" s="134">
        <f>'I TRIM'!CS45</f>
        <v>0</v>
      </c>
      <c r="G63" s="134">
        <f>'I TRIM'!CT45</f>
        <v>0</v>
      </c>
      <c r="H63" s="711"/>
      <c r="I63" s="135">
        <f>'II TRIM'!CQ45</f>
        <v>0</v>
      </c>
      <c r="J63" s="134">
        <f>'II TRIM'!CR45</f>
        <v>0</v>
      </c>
      <c r="K63" s="134">
        <f>'II TRIM'!CS45</f>
        <v>0</v>
      </c>
      <c r="L63" s="134">
        <f>'II TRIM'!CT45</f>
        <v>0</v>
      </c>
      <c r="M63" s="711"/>
      <c r="N63" s="135">
        <f>'III TRIM'!CQ45</f>
        <v>0</v>
      </c>
      <c r="O63" s="134">
        <f>'III TRIM'!CR45</f>
        <v>0</v>
      </c>
      <c r="P63" s="134">
        <f>'III TRIM'!CS45</f>
        <v>0</v>
      </c>
      <c r="Q63" s="134">
        <f>'III TRIM'!CT45</f>
        <v>0</v>
      </c>
      <c r="R63" s="133"/>
      <c r="S63" s="132"/>
      <c r="U63" s="126"/>
      <c r="V63" s="126"/>
      <c r="W63" s="126"/>
      <c r="X63" s="126"/>
      <c r="Y63" s="126"/>
      <c r="Z63" s="126"/>
      <c r="AA63" s="126"/>
      <c r="AB63" s="126"/>
      <c r="AC63" s="126"/>
      <c r="AD63" s="126"/>
      <c r="AE63" s="126"/>
      <c r="AF63" s="126"/>
    </row>
    <row r="64" spans="1:32" x14ac:dyDescent="0.25">
      <c r="A64" s="685" t="s">
        <v>307</v>
      </c>
      <c r="B64" s="686"/>
      <c r="C64" s="687"/>
      <c r="D64" s="135">
        <f>'I TRIM'!CU45</f>
        <v>0</v>
      </c>
      <c r="E64" s="134">
        <f>'I TRIM'!CV45</f>
        <v>0</v>
      </c>
      <c r="F64" s="134">
        <f>'I TRIM'!CW45</f>
        <v>0</v>
      </c>
      <c r="G64" s="134">
        <f>'I TRIM'!CX45</f>
        <v>0</v>
      </c>
      <c r="H64" s="711"/>
      <c r="I64" s="135">
        <f>'II TRIM'!CU45</f>
        <v>0</v>
      </c>
      <c r="J64" s="134">
        <f>'II TRIM'!CV45</f>
        <v>0</v>
      </c>
      <c r="K64" s="134">
        <f>'II TRIM'!CW45</f>
        <v>0</v>
      </c>
      <c r="L64" s="134">
        <f>'II TRIM'!CX45</f>
        <v>0</v>
      </c>
      <c r="M64" s="711"/>
      <c r="N64" s="135">
        <f>'III TRIM'!CU45</f>
        <v>0</v>
      </c>
      <c r="O64" s="134">
        <f>'III TRIM'!CV45</f>
        <v>0</v>
      </c>
      <c r="P64" s="134">
        <f>'III TRIM'!CW45</f>
        <v>0</v>
      </c>
      <c r="Q64" s="134">
        <f>'III TRIM'!CX45</f>
        <v>0</v>
      </c>
      <c r="R64" s="133"/>
      <c r="S64" s="132"/>
      <c r="U64" s="126"/>
      <c r="V64" s="126"/>
      <c r="W64" s="126"/>
      <c r="X64" s="126"/>
      <c r="Y64" s="126"/>
      <c r="Z64" s="126"/>
      <c r="AA64" s="126"/>
      <c r="AB64" s="126"/>
      <c r="AC64" s="126"/>
      <c r="AD64" s="126"/>
      <c r="AE64" s="126"/>
      <c r="AF64" s="126"/>
    </row>
    <row r="65" spans="1:45" x14ac:dyDescent="0.25">
      <c r="A65" s="685" t="s">
        <v>308</v>
      </c>
      <c r="B65" s="686"/>
      <c r="C65" s="687"/>
      <c r="D65" s="135">
        <f>'I TRIM'!CY45</f>
        <v>0</v>
      </c>
      <c r="E65" s="134">
        <f>'I TRIM'!CZ45</f>
        <v>0</v>
      </c>
      <c r="F65" s="134">
        <f>'I TRIM'!DA45</f>
        <v>0</v>
      </c>
      <c r="G65" s="134">
        <f>'I TRIM'!DB45</f>
        <v>0</v>
      </c>
      <c r="H65" s="711"/>
      <c r="I65" s="135">
        <f>'II TRIM'!CY45</f>
        <v>0</v>
      </c>
      <c r="J65" s="134">
        <f>'II TRIM'!CZ45</f>
        <v>0</v>
      </c>
      <c r="K65" s="134">
        <f>'II TRIM'!DA45</f>
        <v>0</v>
      </c>
      <c r="L65" s="134">
        <f>'II TRIM'!DB45</f>
        <v>0</v>
      </c>
      <c r="M65" s="711"/>
      <c r="N65" s="135">
        <f>'III TRIM'!CY45</f>
        <v>0</v>
      </c>
      <c r="O65" s="134">
        <f>'III TRIM'!CZ45</f>
        <v>0</v>
      </c>
      <c r="P65" s="134">
        <f>'III TRIM'!DA45</f>
        <v>0</v>
      </c>
      <c r="Q65" s="134">
        <f>'III TRIM'!DB45</f>
        <v>0</v>
      </c>
      <c r="R65" s="133"/>
      <c r="S65" s="132"/>
      <c r="U65" s="126"/>
      <c r="V65" s="126"/>
      <c r="W65" s="126"/>
      <c r="X65" s="126"/>
      <c r="Y65" s="126"/>
      <c r="Z65" s="126"/>
      <c r="AA65" s="126"/>
      <c r="AB65" s="126"/>
      <c r="AC65" s="126"/>
      <c r="AD65" s="126"/>
      <c r="AE65" s="126"/>
      <c r="AF65" s="126"/>
    </row>
    <row r="66" spans="1:45" x14ac:dyDescent="0.25">
      <c r="A66" s="685" t="s">
        <v>309</v>
      </c>
      <c r="B66" s="686"/>
      <c r="C66" s="687"/>
      <c r="D66" s="135">
        <f>'I TRIM'!DC45</f>
        <v>0</v>
      </c>
      <c r="E66" s="134">
        <f>'I TRIM'!DD45</f>
        <v>0</v>
      </c>
      <c r="F66" s="134">
        <f>'I TRIM'!DE45</f>
        <v>0</v>
      </c>
      <c r="G66" s="134">
        <f>'I TRIM'!DF45</f>
        <v>0</v>
      </c>
      <c r="H66" s="711"/>
      <c r="I66" s="135">
        <f>'II TRIM'!DC45</f>
        <v>0</v>
      </c>
      <c r="J66" s="134">
        <f>'II TRIM'!DD45</f>
        <v>0</v>
      </c>
      <c r="K66" s="134">
        <f>'II TRIM'!DE45</f>
        <v>0</v>
      </c>
      <c r="L66" s="134">
        <f>'II TRIM'!DF45</f>
        <v>0</v>
      </c>
      <c r="M66" s="711"/>
      <c r="N66" s="135">
        <f>'III TRIM'!DC45</f>
        <v>0</v>
      </c>
      <c r="O66" s="134">
        <f>'III TRIM'!DD45</f>
        <v>0</v>
      </c>
      <c r="P66" s="134">
        <f>'III TRIM'!DE45</f>
        <v>0</v>
      </c>
      <c r="Q66" s="134">
        <f>'III TRIM'!DF45</f>
        <v>0</v>
      </c>
      <c r="R66" s="133"/>
      <c r="S66" s="132"/>
      <c r="U66" s="126"/>
      <c r="V66" s="126"/>
      <c r="W66" s="126"/>
      <c r="X66" s="126"/>
      <c r="Y66" s="126"/>
      <c r="Z66" s="126"/>
      <c r="AA66" s="126"/>
      <c r="AB66" s="126"/>
      <c r="AC66" s="126"/>
      <c r="AD66" s="126"/>
      <c r="AE66" s="126"/>
      <c r="AF66" s="126"/>
    </row>
    <row r="67" spans="1:45" ht="15.75" thickBot="1" x14ac:dyDescent="0.3">
      <c r="A67" s="704" t="s">
        <v>310</v>
      </c>
      <c r="B67" s="705"/>
      <c r="C67" s="706"/>
      <c r="D67" s="131">
        <f>'I TRIM'!DG45</f>
        <v>0</v>
      </c>
      <c r="E67" s="130">
        <f>'I TRIM'!DH45</f>
        <v>0</v>
      </c>
      <c r="F67" s="130">
        <f>'I TRIM'!DI45</f>
        <v>0</v>
      </c>
      <c r="G67" s="130">
        <f>'I TRIM'!DJ45</f>
        <v>0</v>
      </c>
      <c r="H67" s="712"/>
      <c r="I67" s="131">
        <f>'II TRIM'!DG45</f>
        <v>0</v>
      </c>
      <c r="J67" s="130">
        <f>'II TRIM'!DH45</f>
        <v>0</v>
      </c>
      <c r="K67" s="130">
        <f>'II TRIM'!DI45</f>
        <v>0</v>
      </c>
      <c r="L67" s="130">
        <f>'II TRIM'!DJ45</f>
        <v>0</v>
      </c>
      <c r="M67" s="712"/>
      <c r="N67" s="131">
        <f>'III TRIM'!DG45</f>
        <v>0</v>
      </c>
      <c r="O67" s="130">
        <f>'III TRIM'!DH45</f>
        <v>0</v>
      </c>
      <c r="P67" s="130">
        <f>'III TRIM'!DI45</f>
        <v>0</v>
      </c>
      <c r="Q67" s="130">
        <f>'III TRIM'!DJ45</f>
        <v>0</v>
      </c>
      <c r="R67" s="129"/>
      <c r="S67" s="128"/>
      <c r="U67" s="126"/>
      <c r="V67" s="126"/>
      <c r="W67" s="126"/>
      <c r="X67" s="126"/>
      <c r="Y67" s="126"/>
      <c r="Z67" s="126"/>
      <c r="AA67" s="126"/>
      <c r="AB67" s="126"/>
      <c r="AC67" s="126"/>
      <c r="AD67" s="126"/>
      <c r="AE67" s="126"/>
      <c r="AF67" s="126"/>
    </row>
    <row r="68" spans="1:45" s="114" customFormat="1" ht="16.5" thickTop="1" thickBot="1" x14ac:dyDescent="0.3">
      <c r="A68" s="676" t="s">
        <v>89</v>
      </c>
      <c r="B68" s="677"/>
      <c r="C68" s="678"/>
      <c r="D68" s="707">
        <f>'I TRIM'!DK45</f>
        <v>0</v>
      </c>
      <c r="E68" s="708"/>
      <c r="F68" s="708"/>
      <c r="G68" s="708"/>
      <c r="H68" s="709"/>
      <c r="I68" s="707">
        <f>'II TRIM'!DK45</f>
        <v>0</v>
      </c>
      <c r="J68" s="708"/>
      <c r="K68" s="708"/>
      <c r="L68" s="708"/>
      <c r="M68" s="709"/>
      <c r="N68" s="707">
        <f>'III TRIM'!DK45</f>
        <v>0</v>
      </c>
      <c r="O68" s="708"/>
      <c r="P68" s="708"/>
      <c r="Q68" s="708"/>
      <c r="R68" s="709"/>
      <c r="S68" s="127"/>
      <c r="U68" s="126"/>
      <c r="V68" s="126"/>
      <c r="W68" s="126"/>
      <c r="X68" s="126"/>
      <c r="Y68" s="126"/>
      <c r="Z68" s="126"/>
      <c r="AA68" s="126"/>
      <c r="AB68" s="126"/>
      <c r="AC68" s="126"/>
      <c r="AD68" s="126"/>
      <c r="AE68" s="126"/>
      <c r="AF68" s="126"/>
      <c r="AH68" s="126"/>
      <c r="AI68" s="126"/>
      <c r="AJ68" s="126"/>
      <c r="AK68" s="126"/>
      <c r="AL68" s="126"/>
      <c r="AM68" s="126"/>
      <c r="AN68" s="126"/>
      <c r="AO68" s="126"/>
      <c r="AP68" s="126"/>
      <c r="AQ68" s="126"/>
      <c r="AR68" s="126"/>
      <c r="AS68" s="126"/>
    </row>
    <row r="69" spans="1:45" ht="19.5" thickTop="1" thickBot="1" x14ac:dyDescent="0.3">
      <c r="A69" s="703" t="s">
        <v>212</v>
      </c>
      <c r="B69" s="703"/>
      <c r="C69" s="703"/>
      <c r="D69" s="703"/>
      <c r="E69" s="703"/>
      <c r="F69" s="703"/>
      <c r="G69" s="703"/>
      <c r="H69" s="703"/>
      <c r="I69" s="703"/>
      <c r="J69" s="703"/>
      <c r="K69" s="703"/>
      <c r="L69" s="703"/>
      <c r="M69" s="703"/>
      <c r="N69" s="703"/>
      <c r="O69" s="703"/>
      <c r="P69" s="703"/>
      <c r="Q69" s="703"/>
      <c r="R69" s="703"/>
      <c r="S69" s="703"/>
    </row>
    <row r="70" spans="1:45" ht="17.25" customHeight="1" thickTop="1" x14ac:dyDescent="0.25">
      <c r="A70" s="696" t="s">
        <v>211</v>
      </c>
      <c r="B70" s="697"/>
      <c r="C70" s="697"/>
      <c r="D70" s="697"/>
      <c r="E70" s="697"/>
      <c r="F70" s="697"/>
      <c r="G70" s="697"/>
      <c r="H70" s="698"/>
      <c r="I70" s="125" t="s">
        <v>101</v>
      </c>
      <c r="J70" s="124" t="s">
        <v>12</v>
      </c>
      <c r="K70" s="124" t="s">
        <v>11</v>
      </c>
      <c r="L70" s="124" t="s">
        <v>184</v>
      </c>
      <c r="M70" s="124" t="s">
        <v>11</v>
      </c>
      <c r="N70" s="124" t="s">
        <v>186</v>
      </c>
      <c r="O70" s="124" t="s">
        <v>185</v>
      </c>
      <c r="P70" s="124" t="s">
        <v>184</v>
      </c>
      <c r="Q70" s="123" t="s">
        <v>183</v>
      </c>
      <c r="R70" s="123" t="s">
        <v>182</v>
      </c>
      <c r="S70" s="122" t="s">
        <v>181</v>
      </c>
    </row>
    <row r="71" spans="1:45" ht="15.75" customHeight="1" thickBot="1" x14ac:dyDescent="0.3">
      <c r="A71" s="699"/>
      <c r="B71" s="700"/>
      <c r="C71" s="700"/>
      <c r="D71" s="700"/>
      <c r="E71" s="700"/>
      <c r="F71" s="700"/>
      <c r="G71" s="700"/>
      <c r="H71" s="701"/>
      <c r="I71" s="121">
        <f>'I TRIM'!DL45</f>
        <v>0</v>
      </c>
      <c r="J71" s="120">
        <f>'I TRIM'!DM45</f>
        <v>0</v>
      </c>
      <c r="K71" s="120">
        <f>'I TRIM'!DN45</f>
        <v>0</v>
      </c>
      <c r="L71" s="120">
        <f>'II TRIM'!DO45</f>
        <v>0</v>
      </c>
      <c r="M71" s="120">
        <f>'II TRIM'!DP45</f>
        <v>0</v>
      </c>
      <c r="N71" s="120">
        <f>'II TRIM'!DQ45</f>
        <v>0</v>
      </c>
      <c r="O71" s="120">
        <f>'III TRIM'!DR45</f>
        <v>0</v>
      </c>
      <c r="P71" s="120">
        <f>'III TRIM'!DS45</f>
        <v>0</v>
      </c>
      <c r="Q71" s="120">
        <f>'III TRIM'!DT45</f>
        <v>0</v>
      </c>
      <c r="R71" s="120">
        <f>'III TRIM'!DU45</f>
        <v>0</v>
      </c>
      <c r="S71" s="119">
        <f>'III TRIM'!DV45</f>
        <v>0</v>
      </c>
      <c r="T71" s="157"/>
      <c r="U71" s="117"/>
      <c r="V71" s="116"/>
      <c r="W71" s="115"/>
    </row>
    <row r="72" spans="1:45" ht="18.75" thickTop="1" x14ac:dyDescent="0.25">
      <c r="A72" s="702" t="s">
        <v>210</v>
      </c>
      <c r="B72" s="702"/>
      <c r="C72" s="702"/>
      <c r="D72" s="702"/>
      <c r="E72" s="702"/>
      <c r="F72" s="702"/>
      <c r="G72" s="702"/>
      <c r="H72" s="702"/>
      <c r="I72" s="702"/>
      <c r="J72" s="702"/>
      <c r="K72" s="702"/>
      <c r="L72" s="702"/>
      <c r="M72" s="702"/>
      <c r="N72" s="702"/>
      <c r="O72" s="702"/>
      <c r="P72" s="702"/>
      <c r="Q72" s="702"/>
      <c r="R72" s="702"/>
      <c r="S72" s="702"/>
      <c r="T72" s="702"/>
      <c r="U72" s="702"/>
      <c r="V72" s="702"/>
      <c r="W72" s="702"/>
      <c r="X72" s="702"/>
      <c r="Y72" s="702"/>
      <c r="Z72" s="702"/>
      <c r="AA72" s="702"/>
      <c r="AB72" s="702"/>
      <c r="AC72" s="702"/>
      <c r="AD72" s="702"/>
      <c r="AE72" s="702"/>
      <c r="AF72" s="702"/>
    </row>
    <row r="73" spans="1:45" ht="18" x14ac:dyDescent="0.25">
      <c r="A73" s="418"/>
      <c r="B73" s="418"/>
      <c r="C73" s="418"/>
      <c r="D73" s="418"/>
      <c r="E73" s="418"/>
      <c r="F73" s="418"/>
      <c r="G73" s="418"/>
      <c r="H73" s="418"/>
      <c r="I73" s="418"/>
      <c r="J73" s="418"/>
      <c r="K73" s="418"/>
      <c r="L73" s="418"/>
      <c r="M73" s="418"/>
      <c r="N73" s="418"/>
      <c r="O73" s="418"/>
      <c r="P73" s="418"/>
      <c r="Q73" s="418"/>
      <c r="R73" s="418"/>
      <c r="S73" s="418"/>
      <c r="T73" s="418"/>
      <c r="U73" s="418"/>
      <c r="V73" s="418"/>
      <c r="W73" s="418"/>
      <c r="X73" s="418"/>
      <c r="Y73" s="418"/>
      <c r="Z73" s="418"/>
      <c r="AA73" s="418"/>
      <c r="AB73" s="418"/>
      <c r="AC73" s="418"/>
      <c r="AD73" s="418"/>
      <c r="AE73" s="418"/>
      <c r="AF73" s="418"/>
    </row>
    <row r="74" spans="1:45" ht="18" x14ac:dyDescent="0.25">
      <c r="A74" s="418"/>
      <c r="B74" s="418"/>
      <c r="C74" s="418"/>
      <c r="D74" s="418"/>
      <c r="E74" s="418"/>
      <c r="F74" s="418"/>
      <c r="G74" s="418"/>
      <c r="H74" s="418"/>
      <c r="I74" s="418"/>
      <c r="J74" s="418"/>
      <c r="K74" s="418"/>
      <c r="L74" s="418"/>
      <c r="M74" s="418"/>
      <c r="N74" s="418"/>
      <c r="O74" s="418"/>
      <c r="P74" s="418"/>
      <c r="Q74" s="418"/>
      <c r="R74" s="418"/>
      <c r="S74" s="418"/>
      <c r="T74" s="418"/>
      <c r="U74" s="418"/>
      <c r="V74" s="418"/>
      <c r="W74" s="418"/>
      <c r="X74" s="418"/>
      <c r="Y74" s="418"/>
      <c r="Z74" s="418"/>
      <c r="AA74" s="418"/>
      <c r="AB74" s="418"/>
      <c r="AC74" s="418"/>
      <c r="AD74" s="418"/>
      <c r="AE74" s="418"/>
      <c r="AF74" s="418"/>
    </row>
    <row r="75" spans="1:45" ht="18" x14ac:dyDescent="0.25">
      <c r="A75" s="418"/>
      <c r="B75" s="418"/>
      <c r="C75" s="418"/>
      <c r="D75" s="418"/>
      <c r="E75" s="418"/>
      <c r="F75" s="418"/>
      <c r="G75" s="418"/>
      <c r="H75" s="418"/>
      <c r="I75" s="418"/>
      <c r="J75" s="418"/>
      <c r="K75" s="418"/>
      <c r="L75" s="418"/>
      <c r="M75" s="418"/>
      <c r="N75" s="418"/>
      <c r="O75" s="418"/>
      <c r="P75" s="418"/>
      <c r="Q75" s="418"/>
      <c r="R75" s="418"/>
      <c r="S75" s="418"/>
      <c r="T75" s="418"/>
      <c r="U75" s="418"/>
      <c r="V75" s="418"/>
      <c r="W75" s="418"/>
      <c r="X75" s="418"/>
      <c r="Y75" s="418"/>
      <c r="Z75" s="418"/>
      <c r="AA75" s="418"/>
      <c r="AB75" s="418"/>
      <c r="AC75" s="418"/>
      <c r="AD75" s="418"/>
      <c r="AE75" s="418"/>
      <c r="AF75" s="418"/>
    </row>
    <row r="76" spans="1:45" ht="18" x14ac:dyDescent="0.25">
      <c r="A76" s="418"/>
      <c r="B76" s="418"/>
      <c r="C76" s="418"/>
      <c r="D76" s="418"/>
      <c r="E76" s="418"/>
      <c r="F76" s="418"/>
      <c r="G76" s="418"/>
      <c r="H76" s="418"/>
      <c r="I76" s="418"/>
      <c r="J76" s="418"/>
      <c r="K76" s="418"/>
      <c r="L76" s="418"/>
      <c r="M76" s="418"/>
      <c r="N76" s="418"/>
      <c r="O76" s="418"/>
      <c r="P76" s="418"/>
      <c r="Q76" s="418"/>
      <c r="R76" s="418"/>
      <c r="S76" s="418"/>
      <c r="T76" s="418"/>
      <c r="U76" s="418"/>
      <c r="V76" s="418"/>
      <c r="W76" s="418"/>
      <c r="X76" s="418"/>
      <c r="Y76" s="418"/>
      <c r="Z76" s="418"/>
      <c r="AA76" s="418"/>
      <c r="AB76" s="418"/>
      <c r="AC76" s="418"/>
      <c r="AD76" s="418"/>
      <c r="AE76" s="418"/>
      <c r="AF76" s="418"/>
    </row>
    <row r="77" spans="1:45" ht="18" x14ac:dyDescent="0.25">
      <c r="A77" s="418"/>
      <c r="B77" s="418"/>
      <c r="C77" s="418"/>
      <c r="D77" s="418"/>
      <c r="E77" s="418"/>
      <c r="F77" s="418"/>
      <c r="G77" s="418"/>
      <c r="H77" s="418"/>
      <c r="I77" s="418"/>
      <c r="J77" s="418"/>
      <c r="K77" s="418"/>
      <c r="L77" s="418"/>
      <c r="M77" s="418"/>
      <c r="N77" s="418"/>
      <c r="O77" s="418"/>
      <c r="P77" s="418"/>
      <c r="Q77" s="418"/>
      <c r="R77" s="418"/>
      <c r="S77" s="418"/>
      <c r="T77" s="418"/>
      <c r="U77" s="418"/>
      <c r="V77" s="418"/>
      <c r="W77" s="418"/>
      <c r="X77" s="418"/>
      <c r="Y77" s="418"/>
      <c r="Z77" s="418"/>
      <c r="AA77" s="418"/>
      <c r="AB77" s="418"/>
      <c r="AC77" s="418"/>
      <c r="AD77" s="418"/>
      <c r="AE77" s="418"/>
      <c r="AF77" s="418"/>
    </row>
    <row r="78" spans="1:45" ht="18" x14ac:dyDescent="0.25">
      <c r="A78" s="423"/>
      <c r="B78" s="423"/>
      <c r="C78" s="423"/>
      <c r="D78" s="423"/>
      <c r="E78" s="423"/>
      <c r="F78" s="423"/>
      <c r="G78" s="423"/>
      <c r="H78" s="423"/>
      <c r="I78" s="423"/>
      <c r="J78" s="423"/>
      <c r="K78" s="423"/>
      <c r="L78" s="423"/>
      <c r="M78" s="423"/>
      <c r="N78" s="423"/>
      <c r="O78" s="423"/>
      <c r="P78" s="423"/>
      <c r="Q78" s="423"/>
      <c r="R78" s="423"/>
      <c r="S78" s="423"/>
      <c r="T78" s="423"/>
      <c r="U78" s="423"/>
      <c r="V78" s="423"/>
      <c r="W78" s="423"/>
      <c r="X78" s="423"/>
      <c r="Y78" s="423"/>
      <c r="Z78" s="423"/>
      <c r="AA78" s="423"/>
      <c r="AB78" s="423"/>
      <c r="AC78" s="423"/>
      <c r="AD78" s="423"/>
      <c r="AE78" s="423"/>
      <c r="AF78" s="423"/>
    </row>
    <row r="79" spans="1:45" ht="18" x14ac:dyDescent="0.25">
      <c r="A79" s="423"/>
      <c r="B79" s="423"/>
      <c r="C79" s="423"/>
      <c r="D79" s="423"/>
      <c r="E79" s="423"/>
      <c r="F79" s="423"/>
      <c r="G79" s="423"/>
      <c r="H79" s="423"/>
      <c r="I79" s="423"/>
      <c r="J79" s="423"/>
      <c r="K79" s="423"/>
      <c r="L79" s="423"/>
      <c r="M79" s="423"/>
      <c r="N79" s="423"/>
      <c r="O79" s="423"/>
      <c r="P79" s="423"/>
      <c r="Q79" s="423"/>
      <c r="R79" s="423"/>
      <c r="S79" s="423"/>
      <c r="T79" s="423"/>
      <c r="U79" s="423"/>
      <c r="V79" s="423"/>
      <c r="W79" s="423"/>
      <c r="X79" s="423"/>
      <c r="Y79" s="423"/>
      <c r="Z79" s="423"/>
      <c r="AA79" s="423"/>
      <c r="AB79" s="423"/>
      <c r="AC79" s="423"/>
      <c r="AD79" s="423"/>
      <c r="AE79" s="423"/>
      <c r="AF79" s="423"/>
    </row>
    <row r="80" spans="1:45" ht="18" x14ac:dyDescent="0.25">
      <c r="A80" s="423"/>
      <c r="B80" s="423"/>
      <c r="C80" s="423"/>
      <c r="D80" s="423"/>
      <c r="E80" s="423"/>
      <c r="F80" s="423"/>
      <c r="G80" s="423"/>
      <c r="H80" s="423"/>
      <c r="I80" s="423"/>
      <c r="J80" s="423"/>
      <c r="K80" s="423"/>
      <c r="L80" s="423"/>
      <c r="M80" s="423"/>
      <c r="N80" s="423"/>
      <c r="O80" s="423"/>
      <c r="P80" s="423"/>
      <c r="Q80" s="423"/>
      <c r="R80" s="423"/>
      <c r="S80" s="423"/>
      <c r="T80" s="423"/>
      <c r="U80" s="423"/>
      <c r="V80" s="423"/>
      <c r="W80" s="423"/>
      <c r="X80" s="423"/>
      <c r="Y80" s="423"/>
      <c r="Z80" s="423"/>
      <c r="AA80" s="423"/>
      <c r="AB80" s="423"/>
      <c r="AC80" s="423"/>
      <c r="AD80" s="423"/>
      <c r="AE80" s="423"/>
      <c r="AF80" s="423"/>
    </row>
    <row r="81" spans="1:32" ht="18" x14ac:dyDescent="0.25">
      <c r="A81" s="418"/>
      <c r="B81" s="418"/>
      <c r="C81" s="418"/>
      <c r="D81" s="418"/>
      <c r="E81" s="418"/>
      <c r="F81" s="418"/>
      <c r="G81" s="418"/>
      <c r="H81" s="418"/>
      <c r="I81" s="418"/>
      <c r="J81" s="418"/>
      <c r="K81" s="418"/>
      <c r="L81" s="418"/>
      <c r="M81" s="418"/>
      <c r="N81" s="418"/>
      <c r="O81" s="418"/>
      <c r="P81" s="418"/>
      <c r="Q81" s="418"/>
      <c r="R81" s="418"/>
      <c r="S81" s="418"/>
      <c r="T81" s="418"/>
      <c r="U81" s="418"/>
      <c r="V81" s="418"/>
      <c r="W81" s="418"/>
      <c r="X81" s="418"/>
      <c r="Y81" s="418"/>
      <c r="Z81" s="418"/>
      <c r="AA81" s="418"/>
      <c r="AB81" s="418"/>
      <c r="AC81" s="418"/>
      <c r="AD81" s="418"/>
      <c r="AE81" s="418"/>
      <c r="AF81" s="418"/>
    </row>
    <row r="82" spans="1:32" ht="25.5" x14ac:dyDescent="0.4">
      <c r="A82" s="662" t="str">
        <f>'I TRIM'!CU1</f>
        <v>"COMPLEJO EDUCATIVO CATÓLICO "EL ESPIRITU SANTO</v>
      </c>
      <c r="B82" s="662"/>
      <c r="C82" s="662"/>
      <c r="D82" s="662"/>
      <c r="E82" s="662"/>
      <c r="F82" s="662"/>
      <c r="G82" s="662"/>
      <c r="H82" s="662"/>
      <c r="I82" s="662"/>
      <c r="J82" s="662"/>
      <c r="K82" s="662"/>
      <c r="L82" s="662"/>
      <c r="M82" s="662"/>
      <c r="N82" s="662"/>
      <c r="O82" s="662"/>
      <c r="P82" s="662"/>
      <c r="Q82" s="662"/>
      <c r="R82" s="662"/>
      <c r="S82" s="662"/>
      <c r="T82" s="662"/>
      <c r="U82" s="662"/>
      <c r="V82" s="662"/>
      <c r="W82" s="662"/>
      <c r="X82" s="662"/>
      <c r="Y82" s="662"/>
      <c r="Z82" s="662"/>
      <c r="AA82" s="662"/>
      <c r="AB82" s="662"/>
      <c r="AC82" s="662"/>
      <c r="AD82" s="662"/>
      <c r="AE82" s="662"/>
      <c r="AF82" s="662"/>
    </row>
    <row r="83" spans="1:32" ht="17.25" x14ac:dyDescent="0.3">
      <c r="A83" s="728" t="s">
        <v>279</v>
      </c>
      <c r="B83" s="728"/>
      <c r="C83" s="728"/>
      <c r="D83" s="728"/>
      <c r="E83" s="728"/>
      <c r="F83" s="728"/>
      <c r="G83" s="728"/>
      <c r="H83" s="728"/>
      <c r="I83" s="728"/>
      <c r="J83" s="728"/>
      <c r="K83" s="728"/>
      <c r="L83" s="728"/>
      <c r="M83" s="728"/>
      <c r="N83" s="728"/>
      <c r="O83" s="728"/>
      <c r="P83" s="163"/>
      <c r="Q83" s="308" t="str">
        <f>'I TRIM'!BD3</f>
        <v>Final Boulevard Los Héroes, Colonia Ciudad Pacífica, San Miguel</v>
      </c>
      <c r="R83" s="308"/>
      <c r="S83" s="308"/>
      <c r="T83" s="308"/>
      <c r="U83" s="308"/>
      <c r="V83" s="308"/>
      <c r="W83" s="308"/>
      <c r="X83" s="308"/>
      <c r="Y83" s="308"/>
      <c r="Z83" s="308"/>
      <c r="AA83" s="308"/>
      <c r="AB83" s="308"/>
      <c r="AC83" s="308"/>
      <c r="AD83" s="308"/>
      <c r="AE83" s="308"/>
      <c r="AF83" s="308"/>
    </row>
    <row r="84" spans="1:32" s="159" customFormat="1" x14ac:dyDescent="0.25">
      <c r="A84" s="151" t="s">
        <v>235</v>
      </c>
      <c r="B84" s="729">
        <f>'II TRIM'!C46</f>
        <v>0</v>
      </c>
      <c r="C84" s="729"/>
      <c r="D84" s="729"/>
      <c r="E84" s="729"/>
      <c r="F84" s="729"/>
      <c r="G84" s="729"/>
      <c r="H84" s="729"/>
      <c r="I84" s="729"/>
      <c r="J84" s="729"/>
      <c r="K84" s="151"/>
      <c r="L84" s="151"/>
      <c r="M84" s="151"/>
      <c r="N84" s="151"/>
      <c r="O84" s="151" t="s">
        <v>208</v>
      </c>
      <c r="Q84" s="151"/>
      <c r="R84" s="160" t="str">
        <f>'I TRIM'!D3</f>
        <v>SEGUNDO</v>
      </c>
      <c r="S84" s="151"/>
      <c r="T84" s="151"/>
      <c r="V84" s="150" t="s">
        <v>207</v>
      </c>
      <c r="Y84" s="160" t="str">
        <f>'I TRIM'!N3</f>
        <v>"B"</v>
      </c>
      <c r="AC84" s="162" t="s">
        <v>234</v>
      </c>
      <c r="AD84" s="162"/>
      <c r="AE84" s="162"/>
      <c r="AF84" s="162">
        <v>39</v>
      </c>
    </row>
    <row r="85" spans="1:32" s="159" customFormat="1" ht="15.75" thickBot="1" x14ac:dyDescent="0.3">
      <c r="A85" s="161" t="s">
        <v>233</v>
      </c>
      <c r="B85" s="161"/>
      <c r="C85" s="143" t="str">
        <f>'I TRIM'!X3</f>
        <v xml:space="preserve">BRENDA ELIZABETH RIVERA RIVERA </v>
      </c>
      <c r="D85" s="160"/>
      <c r="E85" s="160"/>
      <c r="F85" s="160"/>
      <c r="G85" s="160"/>
      <c r="H85" s="160"/>
      <c r="I85" s="160"/>
      <c r="J85" s="160"/>
      <c r="K85" s="160"/>
      <c r="L85" s="147"/>
      <c r="M85" s="147"/>
      <c r="N85" s="147"/>
      <c r="O85" s="724" t="s">
        <v>280</v>
      </c>
      <c r="P85" s="724"/>
      <c r="Q85" s="723">
        <f>'I TRIM'!B46</f>
        <v>0</v>
      </c>
      <c r="R85" s="723"/>
      <c r="S85" s="723"/>
      <c r="T85" s="723"/>
      <c r="AC85" s="146" t="str">
        <f>'I TRIM'!CM3</f>
        <v>AÑO : 2022</v>
      </c>
      <c r="AD85" s="146"/>
      <c r="AE85" s="146"/>
      <c r="AF85" s="146"/>
    </row>
    <row r="86" spans="1:32" ht="24.75" customHeight="1" thickTop="1" thickBot="1" x14ac:dyDescent="0.4">
      <c r="A86" s="664" t="s">
        <v>232</v>
      </c>
      <c r="B86" s="665"/>
      <c r="C86" s="666"/>
      <c r="D86" s="670" t="s">
        <v>231</v>
      </c>
      <c r="E86" s="671"/>
      <c r="F86" s="671"/>
      <c r="G86" s="671"/>
      <c r="H86" s="671"/>
      <c r="I86" s="671"/>
      <c r="J86" s="671"/>
      <c r="K86" s="671"/>
      <c r="L86" s="671"/>
      <c r="M86" s="671"/>
      <c r="N86" s="671"/>
      <c r="O86" s="671"/>
      <c r="P86" s="671"/>
      <c r="Q86" s="671"/>
      <c r="R86" s="671"/>
      <c r="S86" s="672"/>
      <c r="V86" s="143"/>
      <c r="W86" s="143"/>
      <c r="X86" s="143"/>
      <c r="Y86" s="143"/>
      <c r="Z86" s="143"/>
      <c r="AA86" s="143"/>
      <c r="AB86" s="143"/>
      <c r="AC86" s="143"/>
      <c r="AD86" s="139"/>
      <c r="AE86" s="139"/>
      <c r="AF86" s="139"/>
    </row>
    <row r="87" spans="1:32" ht="15.75" customHeight="1" thickTop="1" x14ac:dyDescent="0.25">
      <c r="A87" s="667"/>
      <c r="B87" s="668"/>
      <c r="C87" s="669"/>
      <c r="D87" s="673" t="s">
        <v>230</v>
      </c>
      <c r="E87" s="674"/>
      <c r="F87" s="674"/>
      <c r="G87" s="674"/>
      <c r="H87" s="675"/>
      <c r="I87" s="673" t="s">
        <v>229</v>
      </c>
      <c r="J87" s="674"/>
      <c r="K87" s="674"/>
      <c r="L87" s="674"/>
      <c r="M87" s="675"/>
      <c r="N87" s="690" t="s">
        <v>228</v>
      </c>
      <c r="O87" s="674"/>
      <c r="P87" s="674"/>
      <c r="Q87" s="691"/>
      <c r="R87" s="692" t="s">
        <v>227</v>
      </c>
      <c r="S87" s="694" t="s">
        <v>226</v>
      </c>
    </row>
    <row r="88" spans="1:32" ht="15" customHeight="1" x14ac:dyDescent="0.25">
      <c r="A88" s="667"/>
      <c r="B88" s="668"/>
      <c r="C88" s="669"/>
      <c r="D88" s="716" t="s">
        <v>225</v>
      </c>
      <c r="E88" s="717"/>
      <c r="F88" s="717"/>
      <c r="G88" s="718" t="s">
        <v>139</v>
      </c>
      <c r="H88" s="719" t="s">
        <v>226</v>
      </c>
      <c r="I88" s="716" t="s">
        <v>225</v>
      </c>
      <c r="J88" s="717"/>
      <c r="K88" s="717"/>
      <c r="L88" s="718" t="s">
        <v>139</v>
      </c>
      <c r="M88" s="719" t="s">
        <v>226</v>
      </c>
      <c r="N88" s="720" t="s">
        <v>225</v>
      </c>
      <c r="O88" s="717"/>
      <c r="P88" s="717"/>
      <c r="Q88" s="721" t="s">
        <v>139</v>
      </c>
      <c r="R88" s="693"/>
      <c r="S88" s="695"/>
    </row>
    <row r="89" spans="1:32" ht="54.75" customHeight="1" x14ac:dyDescent="0.25">
      <c r="A89" s="667"/>
      <c r="B89" s="668"/>
      <c r="C89" s="669"/>
      <c r="D89" s="310">
        <v>0.35</v>
      </c>
      <c r="E89" s="168">
        <v>0.35</v>
      </c>
      <c r="F89" s="168">
        <v>0.3</v>
      </c>
      <c r="G89" s="718"/>
      <c r="H89" s="719"/>
      <c r="I89" s="310">
        <v>0.35</v>
      </c>
      <c r="J89" s="168">
        <v>0.35</v>
      </c>
      <c r="K89" s="168">
        <v>0.3</v>
      </c>
      <c r="L89" s="718"/>
      <c r="M89" s="719"/>
      <c r="N89" s="169">
        <v>0.35</v>
      </c>
      <c r="O89" s="168">
        <v>0.35</v>
      </c>
      <c r="P89" s="168">
        <v>0.3</v>
      </c>
      <c r="Q89" s="721"/>
      <c r="R89" s="693"/>
      <c r="S89" s="695"/>
      <c r="U89" s="144"/>
      <c r="V89" s="116"/>
      <c r="W89" s="116"/>
      <c r="X89" s="116"/>
      <c r="Y89" s="116"/>
      <c r="Z89" s="143"/>
      <c r="AA89" s="143"/>
      <c r="AB89" s="143"/>
      <c r="AC89" s="143"/>
      <c r="AD89" s="143"/>
      <c r="AE89" s="158"/>
      <c r="AF89" s="158"/>
    </row>
    <row r="90" spans="1:32" x14ac:dyDescent="0.25">
      <c r="A90" s="725" t="s">
        <v>224</v>
      </c>
      <c r="B90" s="726"/>
      <c r="C90" s="727"/>
      <c r="D90" s="138">
        <f>'I TRIM'!E46</f>
        <v>0</v>
      </c>
      <c r="E90" s="137">
        <f>'I TRIM'!G46</f>
        <v>0</v>
      </c>
      <c r="F90" s="137">
        <f>'I TRIM'!I46</f>
        <v>0</v>
      </c>
      <c r="G90" s="485">
        <f t="shared" ref="G90:G102" si="18">(D90+E90+F90)</f>
        <v>0</v>
      </c>
      <c r="H90" s="136">
        <f>IF(G90=0,0,IF(G90&lt;5,"R","A"))</f>
        <v>0</v>
      </c>
      <c r="I90" s="138">
        <f>'II TRIM'!E46</f>
        <v>0</v>
      </c>
      <c r="J90" s="137">
        <f>'II TRIM'!G46</f>
        <v>0</v>
      </c>
      <c r="K90" s="137">
        <f>'II TRIM'!I46</f>
        <v>0</v>
      </c>
      <c r="L90" s="485">
        <f t="shared" ref="L90:L102" si="19">(I90+J90+K90)</f>
        <v>0</v>
      </c>
      <c r="M90" s="136">
        <f>IF(L90=0,0,IF(L90&lt;5,"R","A"))</f>
        <v>0</v>
      </c>
      <c r="N90" s="138">
        <f>'III TRIM'!E46</f>
        <v>0</v>
      </c>
      <c r="O90" s="137">
        <f>'III TRIM'!G46</f>
        <v>0</v>
      </c>
      <c r="P90" s="137">
        <f>'III TRIM'!I46</f>
        <v>0</v>
      </c>
      <c r="Q90" s="486">
        <f t="shared" ref="Q90:Q102" si="20">(N90+O90+P90)</f>
        <v>0</v>
      </c>
      <c r="R90" s="500">
        <f>(G90+L90+Q90)/3</f>
        <v>0</v>
      </c>
      <c r="S90" s="136">
        <f>IF(R90=0,0,IF(R90&lt;=5.49,"R","A"))</f>
        <v>0</v>
      </c>
      <c r="U90" s="713" t="s">
        <v>219</v>
      </c>
      <c r="V90" s="713"/>
      <c r="W90" s="713"/>
      <c r="X90" s="713"/>
      <c r="Y90" s="713"/>
      <c r="Z90" s="713"/>
      <c r="AA90" s="713"/>
      <c r="AB90" s="713"/>
      <c r="AC90" s="713"/>
      <c r="AD90" s="713"/>
      <c r="AE90" s="713"/>
      <c r="AF90" s="713"/>
    </row>
    <row r="91" spans="1:32" x14ac:dyDescent="0.25">
      <c r="A91" s="725" t="s">
        <v>223</v>
      </c>
      <c r="B91" s="726"/>
      <c r="C91" s="727"/>
      <c r="D91" s="138">
        <f>'I TRIM'!L46</f>
        <v>0</v>
      </c>
      <c r="E91" s="137">
        <f>'I TRIM'!N46</f>
        <v>0</v>
      </c>
      <c r="F91" s="137">
        <f>'I TRIM'!P46</f>
        <v>0</v>
      </c>
      <c r="G91" s="485">
        <f t="shared" si="18"/>
        <v>0</v>
      </c>
      <c r="H91" s="136">
        <f t="shared" ref="H91:H102" si="21">IF(G91=0,0,IF(G91&lt;5,"R","A"))</f>
        <v>0</v>
      </c>
      <c r="I91" s="138">
        <f>'II TRIM'!L46</f>
        <v>0</v>
      </c>
      <c r="J91" s="137">
        <f>'II TRIM'!N46</f>
        <v>0</v>
      </c>
      <c r="K91" s="137">
        <f>'II TRIM'!P46</f>
        <v>0</v>
      </c>
      <c r="L91" s="485">
        <f t="shared" si="19"/>
        <v>0</v>
      </c>
      <c r="M91" s="136">
        <f t="shared" ref="M91:M102" si="22">IF(L91=0,0,IF(L91&lt;5,"R","A"))</f>
        <v>0</v>
      </c>
      <c r="N91" s="138">
        <f>'III TRIM'!L46</f>
        <v>0</v>
      </c>
      <c r="O91" s="137">
        <f>'III TRIM'!N46</f>
        <v>0</v>
      </c>
      <c r="P91" s="137">
        <f>'III TRIM'!P46</f>
        <v>0</v>
      </c>
      <c r="Q91" s="486">
        <f t="shared" si="20"/>
        <v>0</v>
      </c>
      <c r="R91" s="500">
        <f t="shared" ref="R91:R102" si="23">(G91+L91+Q91)/3</f>
        <v>0</v>
      </c>
      <c r="S91" s="136">
        <f t="shared" ref="S91:S102" si="24">IF(R91=0,0,IF(R91&lt;=5.49,"R","A"))</f>
        <v>0</v>
      </c>
      <c r="U91" s="714" t="s">
        <v>222</v>
      </c>
      <c r="V91" s="714"/>
      <c r="W91" s="714"/>
      <c r="X91" s="714"/>
      <c r="Y91" s="714"/>
      <c r="Z91" s="714"/>
      <c r="AA91" s="714"/>
      <c r="AB91" s="714"/>
      <c r="AC91" s="714"/>
      <c r="AD91" s="714"/>
      <c r="AE91" s="714"/>
      <c r="AF91" s="714"/>
    </row>
    <row r="92" spans="1:32" x14ac:dyDescent="0.25">
      <c r="A92" s="725" t="s">
        <v>202</v>
      </c>
      <c r="B92" s="726"/>
      <c r="C92" s="727"/>
      <c r="D92" s="138">
        <f>'I TRIM'!S46</f>
        <v>0</v>
      </c>
      <c r="E92" s="137">
        <f>'I TRIM'!U46</f>
        <v>0</v>
      </c>
      <c r="F92" s="137">
        <f>'I TRIM'!W46</f>
        <v>0</v>
      </c>
      <c r="G92" s="485">
        <f t="shared" si="18"/>
        <v>0</v>
      </c>
      <c r="H92" s="136">
        <f t="shared" si="21"/>
        <v>0</v>
      </c>
      <c r="I92" s="138">
        <f>'II TRIM'!S46</f>
        <v>0</v>
      </c>
      <c r="J92" s="137">
        <f>'II TRIM'!U46</f>
        <v>0</v>
      </c>
      <c r="K92" s="137">
        <f>'II TRIM'!W46</f>
        <v>0</v>
      </c>
      <c r="L92" s="485">
        <f t="shared" si="19"/>
        <v>0</v>
      </c>
      <c r="M92" s="136">
        <f t="shared" si="22"/>
        <v>0</v>
      </c>
      <c r="N92" s="138">
        <f>'III TRIM'!S46</f>
        <v>0</v>
      </c>
      <c r="O92" s="137">
        <f>'III TRIM'!U46</f>
        <v>0</v>
      </c>
      <c r="P92" s="137">
        <f>'III TRIM'!W46</f>
        <v>0</v>
      </c>
      <c r="Q92" s="486">
        <f t="shared" si="20"/>
        <v>0</v>
      </c>
      <c r="R92" s="500">
        <f t="shared" si="23"/>
        <v>0</v>
      </c>
      <c r="S92" s="136">
        <f t="shared" si="24"/>
        <v>0</v>
      </c>
      <c r="U92" s="714" t="str">
        <f>'I TRIM'!AU3</f>
        <v>MARÍA MERCEDES MARTÍNEZ</v>
      </c>
      <c r="V92" s="714"/>
      <c r="W92" s="714"/>
      <c r="X92" s="714"/>
      <c r="Y92" s="714"/>
      <c r="Z92" s="714"/>
      <c r="AA92" s="714"/>
      <c r="AB92" s="714"/>
      <c r="AC92" s="714"/>
      <c r="AD92" s="714"/>
      <c r="AE92" s="714"/>
      <c r="AF92" s="714"/>
    </row>
    <row r="93" spans="1:32" ht="15.75" x14ac:dyDescent="0.25">
      <c r="A93" s="725" t="s">
        <v>221</v>
      </c>
      <c r="B93" s="726"/>
      <c r="C93" s="727"/>
      <c r="D93" s="138">
        <f>'I TRIM'!Z46</f>
        <v>0</v>
      </c>
      <c r="E93" s="137">
        <f>'I TRIM'!AB46</f>
        <v>0</v>
      </c>
      <c r="F93" s="137">
        <f>'I TRIM'!AD46</f>
        <v>0</v>
      </c>
      <c r="G93" s="485">
        <f t="shared" si="18"/>
        <v>0</v>
      </c>
      <c r="H93" s="136">
        <f t="shared" si="21"/>
        <v>0</v>
      </c>
      <c r="I93" s="138">
        <f>'II TRIM'!Z46</f>
        <v>0</v>
      </c>
      <c r="J93" s="137">
        <f>'II TRIM'!AB46</f>
        <v>0</v>
      </c>
      <c r="K93" s="137">
        <f>'II TRIM'!AD46</f>
        <v>0</v>
      </c>
      <c r="L93" s="485">
        <f t="shared" si="19"/>
        <v>0</v>
      </c>
      <c r="M93" s="136">
        <f t="shared" si="22"/>
        <v>0</v>
      </c>
      <c r="N93" s="138">
        <f>'III TRIM'!Z46</f>
        <v>0</v>
      </c>
      <c r="O93" s="137">
        <f>'III TRIM'!AB46</f>
        <v>0</v>
      </c>
      <c r="P93" s="137">
        <f>'III TRIM'!AD46</f>
        <v>0</v>
      </c>
      <c r="Q93" s="486">
        <f t="shared" si="20"/>
        <v>0</v>
      </c>
      <c r="R93" s="500">
        <f t="shared" si="23"/>
        <v>0</v>
      </c>
      <c r="S93" s="136">
        <f t="shared" si="24"/>
        <v>0</v>
      </c>
      <c r="U93" s="141"/>
      <c r="V93" s="116"/>
      <c r="W93" s="116"/>
      <c r="X93" s="116"/>
      <c r="Y93" s="116"/>
      <c r="Z93" s="116"/>
      <c r="AA93" s="116"/>
      <c r="AB93" s="116"/>
      <c r="AC93" s="116"/>
      <c r="AD93" s="142"/>
      <c r="AE93" s="142"/>
      <c r="AF93" s="142"/>
    </row>
    <row r="94" spans="1:32" x14ac:dyDescent="0.25">
      <c r="A94" s="725" t="s">
        <v>220</v>
      </c>
      <c r="B94" s="726"/>
      <c r="C94" s="727"/>
      <c r="D94" s="138">
        <f>'I TRIM'!AG46</f>
        <v>0</v>
      </c>
      <c r="E94" s="137">
        <f>'I TRIM'!AI46</f>
        <v>0</v>
      </c>
      <c r="F94" s="137">
        <f>'I TRIM'!AK46</f>
        <v>0</v>
      </c>
      <c r="G94" s="485">
        <f t="shared" si="18"/>
        <v>0</v>
      </c>
      <c r="H94" s="136">
        <f t="shared" si="21"/>
        <v>0</v>
      </c>
      <c r="I94" s="138">
        <f>'II TRIM'!AG46</f>
        <v>0</v>
      </c>
      <c r="J94" s="137">
        <f>'II TRIM'!AI46</f>
        <v>0</v>
      </c>
      <c r="K94" s="137">
        <f>'II TRIM'!AK46</f>
        <v>0</v>
      </c>
      <c r="L94" s="485">
        <f t="shared" si="19"/>
        <v>0</v>
      </c>
      <c r="M94" s="136">
        <f t="shared" si="22"/>
        <v>0</v>
      </c>
      <c r="N94" s="138">
        <f>'III TRIM'!AG46</f>
        <v>0</v>
      </c>
      <c r="O94" s="137">
        <f>'III TRIM'!AI46</f>
        <v>0</v>
      </c>
      <c r="P94" s="137">
        <f>'III TRIM'!AK46</f>
        <v>0</v>
      </c>
      <c r="Q94" s="486">
        <f t="shared" si="20"/>
        <v>0</v>
      </c>
      <c r="R94" s="500">
        <f t="shared" si="23"/>
        <v>0</v>
      </c>
      <c r="S94" s="136">
        <f t="shared" si="24"/>
        <v>0</v>
      </c>
      <c r="U94" s="141"/>
      <c r="V94" s="116"/>
      <c r="W94" s="116"/>
      <c r="X94" s="116"/>
      <c r="Y94" s="116"/>
      <c r="Z94" s="116"/>
      <c r="AA94" s="116"/>
      <c r="AB94" s="116"/>
      <c r="AC94" s="116"/>
      <c r="AD94" s="141"/>
      <c r="AE94" s="141"/>
      <c r="AF94" s="141"/>
    </row>
    <row r="95" spans="1:32" x14ac:dyDescent="0.25">
      <c r="A95" s="725" t="s">
        <v>200</v>
      </c>
      <c r="B95" s="726"/>
      <c r="C95" s="727"/>
      <c r="D95" s="138">
        <f>'I TRIM'!AN46</f>
        <v>0</v>
      </c>
      <c r="E95" s="137">
        <f>'I TRIM'!AP46</f>
        <v>0</v>
      </c>
      <c r="F95" s="137">
        <f>'I TRIM'!AR46</f>
        <v>0</v>
      </c>
      <c r="G95" s="485">
        <f t="shared" si="18"/>
        <v>0</v>
      </c>
      <c r="H95" s="136">
        <f t="shared" si="21"/>
        <v>0</v>
      </c>
      <c r="I95" s="138">
        <f>'II TRIM'!AN46</f>
        <v>0</v>
      </c>
      <c r="J95" s="137">
        <f>'II TRIM'!AP46</f>
        <v>0</v>
      </c>
      <c r="K95" s="137">
        <f>'II TRIM'!AR46</f>
        <v>0</v>
      </c>
      <c r="L95" s="485">
        <f t="shared" si="19"/>
        <v>0</v>
      </c>
      <c r="M95" s="136">
        <f t="shared" si="22"/>
        <v>0</v>
      </c>
      <c r="N95" s="138">
        <f>'III TRIM'!AN46</f>
        <v>0</v>
      </c>
      <c r="O95" s="137">
        <f>'III TRIM'!AP46</f>
        <v>0</v>
      </c>
      <c r="P95" s="137">
        <f>'III TRIM'!AR46</f>
        <v>0</v>
      </c>
      <c r="Q95" s="486">
        <f t="shared" si="20"/>
        <v>0</v>
      </c>
      <c r="R95" s="500">
        <f t="shared" si="23"/>
        <v>0</v>
      </c>
      <c r="S95" s="136">
        <f t="shared" si="24"/>
        <v>0</v>
      </c>
    </row>
    <row r="96" spans="1:32" x14ac:dyDescent="0.25">
      <c r="A96" s="725" t="s">
        <v>199</v>
      </c>
      <c r="B96" s="726"/>
      <c r="C96" s="727"/>
      <c r="D96" s="138">
        <f>'I TRIM'!AU46</f>
        <v>0</v>
      </c>
      <c r="E96" s="137">
        <f>'I TRIM'!AW46</f>
        <v>0</v>
      </c>
      <c r="F96" s="137">
        <f>'I TRIM'!AY46</f>
        <v>0</v>
      </c>
      <c r="G96" s="485">
        <f t="shared" si="18"/>
        <v>0</v>
      </c>
      <c r="H96" s="136">
        <f t="shared" si="21"/>
        <v>0</v>
      </c>
      <c r="I96" s="138">
        <f>'II TRIM'!AU46</f>
        <v>0</v>
      </c>
      <c r="J96" s="137">
        <f>'II TRIM'!AW46</f>
        <v>0</v>
      </c>
      <c r="K96" s="137">
        <f>'II TRIM'!AY46</f>
        <v>0</v>
      </c>
      <c r="L96" s="485">
        <f t="shared" si="19"/>
        <v>0</v>
      </c>
      <c r="M96" s="136">
        <f t="shared" si="22"/>
        <v>0</v>
      </c>
      <c r="N96" s="138">
        <f>'III TRIM'!AU46</f>
        <v>0</v>
      </c>
      <c r="O96" s="137">
        <f>'III TRIM'!AW46</f>
        <v>0</v>
      </c>
      <c r="P96" s="137">
        <f>'III TRIM'!AY46</f>
        <v>0</v>
      </c>
      <c r="Q96" s="486">
        <f t="shared" si="20"/>
        <v>0</v>
      </c>
      <c r="R96" s="500">
        <f t="shared" si="23"/>
        <v>0</v>
      </c>
      <c r="S96" s="136">
        <f t="shared" si="24"/>
        <v>0</v>
      </c>
    </row>
    <row r="97" spans="1:45" x14ac:dyDescent="0.25">
      <c r="A97" s="725" t="s">
        <v>285</v>
      </c>
      <c r="B97" s="726"/>
      <c r="C97" s="727"/>
      <c r="D97" s="138">
        <f>'I TRIM'!BB46</f>
        <v>0</v>
      </c>
      <c r="E97" s="137">
        <f>'I TRIM'!BD46</f>
        <v>0</v>
      </c>
      <c r="F97" s="137">
        <f>'I TRIM'!BF46</f>
        <v>0</v>
      </c>
      <c r="G97" s="485">
        <f t="shared" si="18"/>
        <v>0</v>
      </c>
      <c r="H97" s="136">
        <f t="shared" si="21"/>
        <v>0</v>
      </c>
      <c r="I97" s="138">
        <f>'II TRIM'!BB46</f>
        <v>0</v>
      </c>
      <c r="J97" s="137">
        <f>'II TRIM'!BD46</f>
        <v>0</v>
      </c>
      <c r="K97" s="137">
        <f>'II TRIM'!BF46</f>
        <v>0</v>
      </c>
      <c r="L97" s="485">
        <f t="shared" si="19"/>
        <v>0</v>
      </c>
      <c r="M97" s="136">
        <f t="shared" si="22"/>
        <v>0</v>
      </c>
      <c r="N97" s="138">
        <f>'III TRIM'!BB46</f>
        <v>0</v>
      </c>
      <c r="O97" s="137">
        <f>'III TRIM'!BD46</f>
        <v>0</v>
      </c>
      <c r="P97" s="137">
        <f>'III TRIM'!BF46</f>
        <v>0</v>
      </c>
      <c r="Q97" s="486">
        <f t="shared" si="20"/>
        <v>0</v>
      </c>
      <c r="R97" s="500">
        <f t="shared" si="23"/>
        <v>0</v>
      </c>
      <c r="S97" s="136">
        <f t="shared" si="24"/>
        <v>0</v>
      </c>
      <c r="V97" s="158"/>
      <c r="W97" s="158"/>
      <c r="X97" s="158"/>
      <c r="Y97" s="158"/>
      <c r="Z97" s="158"/>
      <c r="AA97" s="158"/>
      <c r="AB97" s="158"/>
      <c r="AC97" s="158"/>
      <c r="AD97" s="141"/>
      <c r="AE97" s="141"/>
      <c r="AF97" s="141"/>
    </row>
    <row r="98" spans="1:45" x14ac:dyDescent="0.25">
      <c r="A98" s="725" t="s">
        <v>198</v>
      </c>
      <c r="B98" s="726"/>
      <c r="C98" s="727"/>
      <c r="D98" s="138">
        <f>'I TRIM'!BI46</f>
        <v>0</v>
      </c>
      <c r="E98" s="137">
        <f>'I TRIM'!BK46</f>
        <v>0</v>
      </c>
      <c r="F98" s="137">
        <f>'I TRIM'!BM46</f>
        <v>0</v>
      </c>
      <c r="G98" s="485">
        <f t="shared" si="18"/>
        <v>0</v>
      </c>
      <c r="H98" s="136">
        <f t="shared" si="21"/>
        <v>0</v>
      </c>
      <c r="I98" s="138">
        <f>'II TRIM'!BI46</f>
        <v>0</v>
      </c>
      <c r="J98" s="137">
        <f>'II TRIM'!BK46</f>
        <v>0</v>
      </c>
      <c r="K98" s="137">
        <f>'II TRIM'!BM46</f>
        <v>0</v>
      </c>
      <c r="L98" s="485">
        <f t="shared" si="19"/>
        <v>0</v>
      </c>
      <c r="M98" s="136">
        <f t="shared" si="22"/>
        <v>0</v>
      </c>
      <c r="N98" s="138">
        <f>'III TRIM'!BI46</f>
        <v>0</v>
      </c>
      <c r="O98" s="137">
        <f>'III TRIM'!BK46</f>
        <v>0</v>
      </c>
      <c r="P98" s="137">
        <f>'III TRIM'!BM46</f>
        <v>0</v>
      </c>
      <c r="Q98" s="486">
        <f t="shared" si="20"/>
        <v>0</v>
      </c>
      <c r="R98" s="500">
        <f t="shared" si="23"/>
        <v>0</v>
      </c>
      <c r="S98" s="136">
        <f t="shared" si="24"/>
        <v>0</v>
      </c>
      <c r="V98" s="158"/>
      <c r="W98" s="158"/>
      <c r="X98" s="158"/>
      <c r="Y98" s="158"/>
      <c r="Z98" s="158"/>
      <c r="AA98" s="158"/>
      <c r="AB98" s="158"/>
      <c r="AC98" s="158"/>
      <c r="AD98" s="139"/>
      <c r="AE98" s="139"/>
      <c r="AF98" s="139"/>
    </row>
    <row r="99" spans="1:45" x14ac:dyDescent="0.25">
      <c r="A99" s="725" t="s">
        <v>197</v>
      </c>
      <c r="B99" s="726"/>
      <c r="C99" s="727"/>
      <c r="D99" s="138">
        <f>'I TRIM'!BP46</f>
        <v>0</v>
      </c>
      <c r="E99" s="137">
        <f>'I TRIM'!BR46</f>
        <v>0</v>
      </c>
      <c r="F99" s="137">
        <f>'I TRIM'!BT46</f>
        <v>0</v>
      </c>
      <c r="G99" s="485">
        <f t="shared" si="18"/>
        <v>0</v>
      </c>
      <c r="H99" s="136">
        <f t="shared" si="21"/>
        <v>0</v>
      </c>
      <c r="I99" s="138">
        <f>'II TRIM'!BP46</f>
        <v>0</v>
      </c>
      <c r="J99" s="137">
        <f>'II TRIM'!BR46</f>
        <v>0</v>
      </c>
      <c r="K99" s="137">
        <f>'II TRIM'!BT46</f>
        <v>0</v>
      </c>
      <c r="L99" s="485">
        <f t="shared" si="19"/>
        <v>0</v>
      </c>
      <c r="M99" s="136">
        <f t="shared" si="22"/>
        <v>0</v>
      </c>
      <c r="N99" s="138">
        <f>'III TRIM'!BP46</f>
        <v>0</v>
      </c>
      <c r="O99" s="137">
        <f>'III TRIM'!BR46</f>
        <v>0</v>
      </c>
      <c r="P99" s="137">
        <f>'III TRIM'!BT46</f>
        <v>0</v>
      </c>
      <c r="Q99" s="486">
        <f t="shared" si="20"/>
        <v>0</v>
      </c>
      <c r="R99" s="500">
        <f t="shared" si="23"/>
        <v>0</v>
      </c>
      <c r="S99" s="136">
        <f t="shared" si="24"/>
        <v>0</v>
      </c>
      <c r="U99" s="713" t="s">
        <v>219</v>
      </c>
      <c r="V99" s="713"/>
      <c r="W99" s="713"/>
      <c r="X99" s="713"/>
      <c r="Y99" s="713"/>
      <c r="Z99" s="713"/>
      <c r="AA99" s="713"/>
      <c r="AB99" s="713"/>
      <c r="AC99" s="713"/>
      <c r="AD99" s="713"/>
      <c r="AE99" s="713"/>
      <c r="AF99" s="713"/>
    </row>
    <row r="100" spans="1:45" x14ac:dyDescent="0.25">
      <c r="A100" s="725" t="s">
        <v>305</v>
      </c>
      <c r="B100" s="726"/>
      <c r="C100" s="727"/>
      <c r="D100" s="138">
        <f>'I TRIM'!BW46</f>
        <v>0</v>
      </c>
      <c r="E100" s="137">
        <f>'I TRIM'!BY46</f>
        <v>0</v>
      </c>
      <c r="F100" s="137">
        <f>'I TRIM'!CA46</f>
        <v>0</v>
      </c>
      <c r="G100" s="485">
        <f t="shared" si="18"/>
        <v>0</v>
      </c>
      <c r="H100" s="136">
        <f t="shared" si="21"/>
        <v>0</v>
      </c>
      <c r="I100" s="138">
        <f>'II TRIM'!BW46</f>
        <v>0</v>
      </c>
      <c r="J100" s="137">
        <f>'II TRIM'!BY46</f>
        <v>0</v>
      </c>
      <c r="K100" s="137">
        <f>'II TRIM'!CA46</f>
        <v>0</v>
      </c>
      <c r="L100" s="485">
        <f t="shared" si="19"/>
        <v>0</v>
      </c>
      <c r="M100" s="136">
        <f t="shared" si="22"/>
        <v>0</v>
      </c>
      <c r="N100" s="138">
        <f>'III TRIM'!BW46</f>
        <v>0</v>
      </c>
      <c r="O100" s="137">
        <f>'III TRIM'!BY46</f>
        <v>0</v>
      </c>
      <c r="P100" s="137">
        <f>'III TRIM'!CA46</f>
        <v>0</v>
      </c>
      <c r="Q100" s="485">
        <f t="shared" si="20"/>
        <v>0</v>
      </c>
      <c r="R100" s="500">
        <f t="shared" si="23"/>
        <v>0</v>
      </c>
      <c r="S100" s="136">
        <f t="shared" si="24"/>
        <v>0</v>
      </c>
      <c r="U100" s="714" t="s">
        <v>218</v>
      </c>
      <c r="V100" s="714"/>
      <c r="W100" s="714"/>
      <c r="X100" s="714"/>
      <c r="Y100" s="714"/>
      <c r="Z100" s="714"/>
      <c r="AA100" s="714"/>
      <c r="AB100" s="714"/>
      <c r="AC100" s="714"/>
      <c r="AD100" s="714"/>
      <c r="AE100" s="714"/>
      <c r="AF100" s="714"/>
    </row>
    <row r="101" spans="1:45" x14ac:dyDescent="0.25">
      <c r="A101" s="725" t="s">
        <v>287</v>
      </c>
      <c r="B101" s="726"/>
      <c r="C101" s="727"/>
      <c r="D101" s="138">
        <f>'I TRIM'!CD46</f>
        <v>0</v>
      </c>
      <c r="E101" s="137">
        <f>'I TRIM'!CF46</f>
        <v>0</v>
      </c>
      <c r="F101" s="137">
        <f>'I TRIM'!CH46</f>
        <v>0</v>
      </c>
      <c r="G101" s="485">
        <f t="shared" si="18"/>
        <v>0</v>
      </c>
      <c r="H101" s="136">
        <f t="shared" si="21"/>
        <v>0</v>
      </c>
      <c r="I101" s="138">
        <f>'II TRIM'!CD46</f>
        <v>0</v>
      </c>
      <c r="J101" s="137">
        <f>'II TRIM'!CF46</f>
        <v>0</v>
      </c>
      <c r="K101" s="137">
        <f>'II TRIM'!CH46</f>
        <v>0</v>
      </c>
      <c r="L101" s="485">
        <f t="shared" si="19"/>
        <v>0</v>
      </c>
      <c r="M101" s="136">
        <f t="shared" si="22"/>
        <v>0</v>
      </c>
      <c r="N101" s="138">
        <f>'III TRIM'!CD46</f>
        <v>0</v>
      </c>
      <c r="O101" s="137">
        <f>'III TRIM'!CF46</f>
        <v>0</v>
      </c>
      <c r="P101" s="137">
        <f>'III TRIM'!CH46</f>
        <v>0</v>
      </c>
      <c r="Q101" s="485">
        <f t="shared" si="20"/>
        <v>0</v>
      </c>
      <c r="R101" s="500">
        <f t="shared" si="23"/>
        <v>0</v>
      </c>
      <c r="S101" s="136">
        <f t="shared" si="24"/>
        <v>0</v>
      </c>
      <c r="U101" s="715" t="str">
        <f>'I TRIM'!X3</f>
        <v xml:space="preserve">BRENDA ELIZABETH RIVERA RIVERA </v>
      </c>
      <c r="V101" s="715"/>
      <c r="W101" s="715"/>
      <c r="X101" s="715"/>
      <c r="Y101" s="715"/>
      <c r="Z101" s="715"/>
      <c r="AA101" s="715"/>
      <c r="AB101" s="715"/>
      <c r="AC101" s="715"/>
      <c r="AD101" s="715"/>
      <c r="AE101" s="715"/>
      <c r="AF101" s="715"/>
    </row>
    <row r="102" spans="1:45" x14ac:dyDescent="0.25">
      <c r="A102" s="725" t="s">
        <v>288</v>
      </c>
      <c r="B102" s="726"/>
      <c r="C102" s="727"/>
      <c r="D102" s="138">
        <f>'I TRIM'!CK46</f>
        <v>0</v>
      </c>
      <c r="E102" s="137">
        <f>'I TRIM'!CM46</f>
        <v>0</v>
      </c>
      <c r="F102" s="137">
        <f>'I TRIM'!CO46</f>
        <v>0</v>
      </c>
      <c r="G102" s="485">
        <f t="shared" si="18"/>
        <v>0</v>
      </c>
      <c r="H102" s="136">
        <f t="shared" si="21"/>
        <v>0</v>
      </c>
      <c r="I102" s="138">
        <f>'II TRIM'!CK46</f>
        <v>0</v>
      </c>
      <c r="J102" s="137">
        <f>'II TRIM'!CM46</f>
        <v>0</v>
      </c>
      <c r="K102" s="137">
        <f>'II TRIM'!CO46</f>
        <v>0</v>
      </c>
      <c r="L102" s="485">
        <f t="shared" si="19"/>
        <v>0</v>
      </c>
      <c r="M102" s="136">
        <f t="shared" si="22"/>
        <v>0</v>
      </c>
      <c r="N102" s="138">
        <f>'III TRIM'!CK46</f>
        <v>0</v>
      </c>
      <c r="O102" s="137">
        <f>'III TRIM'!CM46</f>
        <v>0</v>
      </c>
      <c r="P102" s="137">
        <f>'III TRIM'!CO46</f>
        <v>0</v>
      </c>
      <c r="Q102" s="485">
        <f t="shared" si="20"/>
        <v>0</v>
      </c>
      <c r="R102" s="500">
        <f t="shared" si="23"/>
        <v>0</v>
      </c>
      <c r="S102" s="136">
        <f t="shared" si="24"/>
        <v>0</v>
      </c>
      <c r="U102" s="361"/>
      <c r="V102" s="361"/>
      <c r="W102" s="361"/>
      <c r="X102" s="361"/>
      <c r="Y102" s="361"/>
      <c r="Z102" s="361"/>
      <c r="AA102" s="361"/>
      <c r="AB102" s="361"/>
      <c r="AC102" s="361"/>
      <c r="AD102" s="361"/>
      <c r="AE102" s="361"/>
      <c r="AF102" s="361"/>
    </row>
    <row r="103" spans="1:45" x14ac:dyDescent="0.25">
      <c r="A103" s="682" t="s">
        <v>312</v>
      </c>
      <c r="B103" s="683"/>
      <c r="C103" s="684"/>
      <c r="D103" s="688"/>
      <c r="E103" s="689"/>
      <c r="F103" s="689"/>
      <c r="G103" s="689"/>
      <c r="H103" s="710"/>
      <c r="I103" s="688"/>
      <c r="J103" s="689"/>
      <c r="K103" s="689"/>
      <c r="L103" s="689"/>
      <c r="M103" s="710"/>
      <c r="N103" s="688"/>
      <c r="O103" s="689"/>
      <c r="P103" s="689"/>
      <c r="Q103" s="689"/>
      <c r="R103" s="133"/>
      <c r="S103" s="132"/>
    </row>
    <row r="104" spans="1:45" x14ac:dyDescent="0.25">
      <c r="A104" s="685" t="s">
        <v>306</v>
      </c>
      <c r="B104" s="686"/>
      <c r="C104" s="687"/>
      <c r="D104" s="135">
        <f>'I TRIM'!CQ46</f>
        <v>0</v>
      </c>
      <c r="E104" s="134">
        <f>'I TRIM'!CR46</f>
        <v>0</v>
      </c>
      <c r="F104" s="134">
        <f>'I TRIM'!CS46</f>
        <v>0</v>
      </c>
      <c r="G104" s="134">
        <f>'I TRIM'!CT46</f>
        <v>0</v>
      </c>
      <c r="H104" s="711"/>
      <c r="I104" s="135">
        <f>'II TRIM'!CQ46</f>
        <v>0</v>
      </c>
      <c r="J104" s="134">
        <f>'II TRIM'!CR46</f>
        <v>0</v>
      </c>
      <c r="K104" s="134">
        <f>'II TRIM'!CS46</f>
        <v>0</v>
      </c>
      <c r="L104" s="134">
        <f>'II TRIM'!CT46</f>
        <v>0</v>
      </c>
      <c r="M104" s="711"/>
      <c r="N104" s="135">
        <f>'III TRIM'!CQ46</f>
        <v>0</v>
      </c>
      <c r="O104" s="134">
        <f>'III TRIM'!CR46</f>
        <v>0</v>
      </c>
      <c r="P104" s="134">
        <f>'III TRIM'!CS46</f>
        <v>0</v>
      </c>
      <c r="Q104" s="134">
        <f>'III TRIM'!CT46</f>
        <v>0</v>
      </c>
      <c r="R104" s="133"/>
      <c r="S104" s="132"/>
      <c r="U104" s="126"/>
      <c r="V104" s="126"/>
      <c r="W104" s="126"/>
      <c r="X104" s="126"/>
      <c r="Y104" s="126"/>
      <c r="Z104" s="126"/>
      <c r="AA104" s="126"/>
      <c r="AB104" s="126"/>
      <c r="AC104" s="126"/>
      <c r="AD104" s="126"/>
      <c r="AE104" s="126"/>
      <c r="AF104" s="126"/>
    </row>
    <row r="105" spans="1:45" x14ac:dyDescent="0.25">
      <c r="A105" s="685" t="s">
        <v>307</v>
      </c>
      <c r="B105" s="686"/>
      <c r="C105" s="687"/>
      <c r="D105" s="135">
        <f>'I TRIM'!CU46</f>
        <v>0</v>
      </c>
      <c r="E105" s="134">
        <f>'I TRIM'!CV46</f>
        <v>0</v>
      </c>
      <c r="F105" s="134">
        <f>'I TRIM'!CW46</f>
        <v>0</v>
      </c>
      <c r="G105" s="134">
        <f>'I TRIM'!CX46</f>
        <v>0</v>
      </c>
      <c r="H105" s="711"/>
      <c r="I105" s="135">
        <f>'II TRIM'!CU46</f>
        <v>0</v>
      </c>
      <c r="J105" s="134">
        <f>'II TRIM'!CV46</f>
        <v>0</v>
      </c>
      <c r="K105" s="134">
        <f>'II TRIM'!CW46</f>
        <v>0</v>
      </c>
      <c r="L105" s="134">
        <f>'II TRIM'!CX46</f>
        <v>0</v>
      </c>
      <c r="M105" s="711"/>
      <c r="N105" s="135">
        <f>'III TRIM'!CU46</f>
        <v>0</v>
      </c>
      <c r="O105" s="134">
        <f>'III TRIM'!CV46</f>
        <v>0</v>
      </c>
      <c r="P105" s="134">
        <f>'III TRIM'!CW46</f>
        <v>0</v>
      </c>
      <c r="Q105" s="134">
        <f>'III TRIM'!CX46</f>
        <v>0</v>
      </c>
      <c r="R105" s="133"/>
      <c r="S105" s="132"/>
      <c r="U105" s="126"/>
      <c r="V105" s="126"/>
      <c r="W105" s="126"/>
      <c r="X105" s="126"/>
      <c r="Y105" s="126"/>
      <c r="Z105" s="126"/>
      <c r="AA105" s="126"/>
      <c r="AB105" s="126"/>
      <c r="AC105" s="126"/>
      <c r="AD105" s="126"/>
      <c r="AE105" s="126"/>
      <c r="AF105" s="126"/>
    </row>
    <row r="106" spans="1:45" x14ac:dyDescent="0.25">
      <c r="A106" s="685" t="s">
        <v>308</v>
      </c>
      <c r="B106" s="686"/>
      <c r="C106" s="687"/>
      <c r="D106" s="135">
        <f>'I TRIM'!CY46</f>
        <v>0</v>
      </c>
      <c r="E106" s="134">
        <f>'I TRIM'!CZ46</f>
        <v>0</v>
      </c>
      <c r="F106" s="134">
        <f>'I TRIM'!DA46</f>
        <v>0</v>
      </c>
      <c r="G106" s="134">
        <f>'I TRIM'!DB46</f>
        <v>0</v>
      </c>
      <c r="H106" s="711"/>
      <c r="I106" s="135">
        <f>'II TRIM'!CY46</f>
        <v>0</v>
      </c>
      <c r="J106" s="134">
        <f>'II TRIM'!CZ46</f>
        <v>0</v>
      </c>
      <c r="K106" s="134">
        <f>'II TRIM'!DA46</f>
        <v>0</v>
      </c>
      <c r="L106" s="134">
        <f>'II TRIM'!DB46</f>
        <v>0</v>
      </c>
      <c r="M106" s="711"/>
      <c r="N106" s="135">
        <f>'III TRIM'!CY46</f>
        <v>0</v>
      </c>
      <c r="O106" s="134">
        <f>'III TRIM'!CZ46</f>
        <v>0</v>
      </c>
      <c r="P106" s="134">
        <f>'III TRIM'!DA46</f>
        <v>0</v>
      </c>
      <c r="Q106" s="134">
        <f>'III TRIM'!DB46</f>
        <v>0</v>
      </c>
      <c r="R106" s="133"/>
      <c r="S106" s="132"/>
      <c r="U106" s="126"/>
      <c r="V106" s="126"/>
      <c r="W106" s="126"/>
      <c r="X106" s="126"/>
      <c r="Y106" s="126"/>
      <c r="Z106" s="126"/>
      <c r="AA106" s="126"/>
      <c r="AB106" s="126"/>
      <c r="AC106" s="126"/>
      <c r="AD106" s="126"/>
      <c r="AE106" s="126"/>
      <c r="AF106" s="126"/>
    </row>
    <row r="107" spans="1:45" x14ac:dyDescent="0.25">
      <c r="A107" s="685" t="s">
        <v>309</v>
      </c>
      <c r="B107" s="686"/>
      <c r="C107" s="687"/>
      <c r="D107" s="135">
        <f>'I TRIM'!DC46</f>
        <v>0</v>
      </c>
      <c r="E107" s="134">
        <f>'I TRIM'!DD46</f>
        <v>0</v>
      </c>
      <c r="F107" s="134">
        <f>'I TRIM'!DE46</f>
        <v>0</v>
      </c>
      <c r="G107" s="134">
        <f>'I TRIM'!DF46</f>
        <v>0</v>
      </c>
      <c r="H107" s="711"/>
      <c r="I107" s="135">
        <f>'II TRIM'!DC46</f>
        <v>0</v>
      </c>
      <c r="J107" s="134">
        <f>'II TRIM'!DD46</f>
        <v>0</v>
      </c>
      <c r="K107" s="134">
        <f>'II TRIM'!DE46</f>
        <v>0</v>
      </c>
      <c r="L107" s="134">
        <f>'II TRIM'!DF46</f>
        <v>0</v>
      </c>
      <c r="M107" s="711"/>
      <c r="N107" s="135">
        <f>'III TRIM'!DC46</f>
        <v>0</v>
      </c>
      <c r="O107" s="134">
        <f>'III TRIM'!DD46</f>
        <v>0</v>
      </c>
      <c r="P107" s="134">
        <f>'III TRIM'!DE46</f>
        <v>0</v>
      </c>
      <c r="Q107" s="134">
        <f>'III TRIM'!DF46</f>
        <v>0</v>
      </c>
      <c r="R107" s="133"/>
      <c r="S107" s="132"/>
      <c r="U107" s="126"/>
      <c r="V107" s="126"/>
      <c r="W107" s="126"/>
      <c r="X107" s="126"/>
      <c r="Y107" s="126"/>
      <c r="Z107" s="126"/>
      <c r="AA107" s="126"/>
      <c r="AB107" s="126"/>
      <c r="AC107" s="126"/>
      <c r="AD107" s="126"/>
      <c r="AE107" s="126"/>
      <c r="AF107" s="126"/>
    </row>
    <row r="108" spans="1:45" ht="15.75" thickBot="1" x14ac:dyDescent="0.3">
      <c r="A108" s="704" t="s">
        <v>310</v>
      </c>
      <c r="B108" s="705"/>
      <c r="C108" s="706"/>
      <c r="D108" s="131">
        <f>'I TRIM'!DG46</f>
        <v>0</v>
      </c>
      <c r="E108" s="130">
        <f>'I TRIM'!DH46</f>
        <v>0</v>
      </c>
      <c r="F108" s="130">
        <f>'I TRIM'!DI46</f>
        <v>0</v>
      </c>
      <c r="G108" s="130">
        <f>'I TRIM'!DJ46</f>
        <v>0</v>
      </c>
      <c r="H108" s="712"/>
      <c r="I108" s="131">
        <f>'II TRIM'!DG46</f>
        <v>0</v>
      </c>
      <c r="J108" s="130">
        <f>'II TRIM'!DH46</f>
        <v>0</v>
      </c>
      <c r="K108" s="130">
        <f>'II TRIM'!DI46</f>
        <v>0</v>
      </c>
      <c r="L108" s="130">
        <f>'II TRIM'!DJ46</f>
        <v>0</v>
      </c>
      <c r="M108" s="712"/>
      <c r="N108" s="131">
        <f>'III TRIM'!DG46</f>
        <v>0</v>
      </c>
      <c r="O108" s="130">
        <f>'III TRIM'!DH46</f>
        <v>0</v>
      </c>
      <c r="P108" s="130">
        <f>'III TRIM'!DI46</f>
        <v>0</v>
      </c>
      <c r="Q108" s="130">
        <f>'III TRIM'!DJ46</f>
        <v>0</v>
      </c>
      <c r="R108" s="129"/>
      <c r="S108" s="128"/>
      <c r="U108" s="126"/>
      <c r="V108" s="126"/>
      <c r="W108" s="126"/>
      <c r="X108" s="126"/>
      <c r="Y108" s="126"/>
      <c r="Z108" s="126"/>
      <c r="AA108" s="126"/>
      <c r="AB108" s="126"/>
      <c r="AC108" s="126"/>
      <c r="AD108" s="126"/>
      <c r="AE108" s="126"/>
      <c r="AF108" s="126"/>
    </row>
    <row r="109" spans="1:45" s="114" customFormat="1" ht="16.5" thickTop="1" thickBot="1" x14ac:dyDescent="0.3">
      <c r="A109" s="676" t="s">
        <v>89</v>
      </c>
      <c r="B109" s="677"/>
      <c r="C109" s="678"/>
      <c r="D109" s="707">
        <f>'I TRIM'!DK46</f>
        <v>0</v>
      </c>
      <c r="E109" s="708"/>
      <c r="F109" s="708"/>
      <c r="G109" s="708"/>
      <c r="H109" s="709"/>
      <c r="I109" s="707">
        <f>'II TRIM'!DK46</f>
        <v>0</v>
      </c>
      <c r="J109" s="708"/>
      <c r="K109" s="708"/>
      <c r="L109" s="708"/>
      <c r="M109" s="709"/>
      <c r="N109" s="707">
        <f>'III TRIM'!DK46</f>
        <v>0</v>
      </c>
      <c r="O109" s="708"/>
      <c r="P109" s="708"/>
      <c r="Q109" s="708"/>
      <c r="R109" s="709"/>
      <c r="S109" s="127"/>
      <c r="U109" s="126"/>
      <c r="V109" s="126"/>
      <c r="W109" s="126"/>
      <c r="X109" s="126"/>
      <c r="Y109" s="126"/>
      <c r="Z109" s="126"/>
      <c r="AA109" s="126"/>
      <c r="AB109" s="126"/>
      <c r="AC109" s="126"/>
      <c r="AD109" s="126"/>
      <c r="AE109" s="126"/>
      <c r="AF109" s="126"/>
      <c r="AH109" s="126"/>
      <c r="AI109" s="126"/>
      <c r="AJ109" s="126"/>
      <c r="AK109" s="126"/>
      <c r="AL109" s="126"/>
      <c r="AM109" s="126"/>
      <c r="AN109" s="126"/>
      <c r="AO109" s="126"/>
      <c r="AP109" s="126"/>
      <c r="AQ109" s="126"/>
      <c r="AR109" s="126"/>
      <c r="AS109" s="126"/>
    </row>
    <row r="110" spans="1:45" ht="19.5" thickTop="1" thickBot="1" x14ac:dyDescent="0.3">
      <c r="A110" s="703" t="s">
        <v>212</v>
      </c>
      <c r="B110" s="703"/>
      <c r="C110" s="703"/>
      <c r="D110" s="703"/>
      <c r="E110" s="703"/>
      <c r="F110" s="703"/>
      <c r="G110" s="703"/>
      <c r="H110" s="703"/>
      <c r="I110" s="703"/>
      <c r="J110" s="703"/>
      <c r="K110" s="703"/>
      <c r="L110" s="703"/>
      <c r="M110" s="703"/>
      <c r="N110" s="703"/>
      <c r="O110" s="703"/>
      <c r="P110" s="703"/>
      <c r="Q110" s="703"/>
      <c r="R110" s="703"/>
      <c r="S110" s="703"/>
    </row>
    <row r="111" spans="1:45" ht="17.25" customHeight="1" thickTop="1" x14ac:dyDescent="0.25">
      <c r="A111" s="696" t="s">
        <v>211</v>
      </c>
      <c r="B111" s="697"/>
      <c r="C111" s="697"/>
      <c r="D111" s="697"/>
      <c r="E111" s="697"/>
      <c r="F111" s="697"/>
      <c r="G111" s="697"/>
      <c r="H111" s="698"/>
      <c r="I111" s="125" t="s">
        <v>101</v>
      </c>
      <c r="J111" s="124" t="s">
        <v>12</v>
      </c>
      <c r="K111" s="124" t="s">
        <v>11</v>
      </c>
      <c r="L111" s="124" t="s">
        <v>184</v>
      </c>
      <c r="M111" s="124" t="s">
        <v>11</v>
      </c>
      <c r="N111" s="124" t="s">
        <v>186</v>
      </c>
      <c r="O111" s="124" t="s">
        <v>185</v>
      </c>
      <c r="P111" s="124" t="s">
        <v>184</v>
      </c>
      <c r="Q111" s="123" t="s">
        <v>183</v>
      </c>
      <c r="R111" s="123" t="s">
        <v>182</v>
      </c>
      <c r="S111" s="122" t="s">
        <v>181</v>
      </c>
    </row>
    <row r="112" spans="1:45" ht="15.75" customHeight="1" thickBot="1" x14ac:dyDescent="0.3">
      <c r="A112" s="699"/>
      <c r="B112" s="700"/>
      <c r="C112" s="700"/>
      <c r="D112" s="700"/>
      <c r="E112" s="700"/>
      <c r="F112" s="700"/>
      <c r="G112" s="700"/>
      <c r="H112" s="701"/>
      <c r="I112" s="121">
        <f>'I TRIM'!DL46</f>
        <v>0</v>
      </c>
      <c r="J112" s="120">
        <f>'I TRIM'!DM46</f>
        <v>0</v>
      </c>
      <c r="K112" s="120">
        <f>'I TRIM'!DN46</f>
        <v>0</v>
      </c>
      <c r="L112" s="120">
        <f>'II TRIM'!DO46</f>
        <v>0</v>
      </c>
      <c r="M112" s="120">
        <f>'II TRIM'!DP46</f>
        <v>0</v>
      </c>
      <c r="N112" s="120">
        <f>'II TRIM'!DQ46</f>
        <v>0</v>
      </c>
      <c r="O112" s="120">
        <f>'III TRIM'!DR46</f>
        <v>0</v>
      </c>
      <c r="P112" s="120">
        <f>'III TRIM'!DS46</f>
        <v>0</v>
      </c>
      <c r="Q112" s="120">
        <f>'III TRIM'!DT46</f>
        <v>0</v>
      </c>
      <c r="R112" s="120">
        <f>'III TRIM'!DU46</f>
        <v>0</v>
      </c>
      <c r="S112" s="119">
        <f>'III TRIM'!DV46</f>
        <v>0</v>
      </c>
      <c r="T112" s="157"/>
      <c r="U112" s="117"/>
      <c r="V112" s="116"/>
      <c r="W112" s="115"/>
    </row>
    <row r="113" spans="1:32" ht="18.75" thickTop="1" x14ac:dyDescent="0.25">
      <c r="A113" s="702" t="s">
        <v>210</v>
      </c>
      <c r="B113" s="702"/>
      <c r="C113" s="702"/>
      <c r="D113" s="702"/>
      <c r="E113" s="702"/>
      <c r="F113" s="702"/>
      <c r="G113" s="702"/>
      <c r="H113" s="702"/>
      <c r="I113" s="702"/>
      <c r="J113" s="702"/>
      <c r="K113" s="702"/>
      <c r="L113" s="702"/>
      <c r="M113" s="702"/>
      <c r="N113" s="702"/>
      <c r="O113" s="702"/>
      <c r="P113" s="702"/>
      <c r="Q113" s="702"/>
      <c r="R113" s="702"/>
      <c r="S113" s="702"/>
      <c r="T113" s="702"/>
      <c r="U113" s="702"/>
      <c r="V113" s="702"/>
      <c r="W113" s="702"/>
      <c r="X113" s="702"/>
      <c r="Y113" s="702"/>
      <c r="Z113" s="702"/>
      <c r="AA113" s="702"/>
      <c r="AB113" s="702"/>
      <c r="AC113" s="702"/>
      <c r="AD113" s="702"/>
      <c r="AE113" s="702"/>
      <c r="AF113" s="702"/>
    </row>
    <row r="114" spans="1:32" ht="18" x14ac:dyDescent="0.25">
      <c r="A114" s="418"/>
      <c r="B114" s="418"/>
      <c r="C114" s="418"/>
      <c r="D114" s="418"/>
      <c r="E114" s="418"/>
      <c r="F114" s="418"/>
      <c r="G114" s="418"/>
      <c r="H114" s="418"/>
      <c r="I114" s="418"/>
      <c r="J114" s="418"/>
      <c r="K114" s="418"/>
      <c r="L114" s="418"/>
      <c r="M114" s="418"/>
      <c r="N114" s="418"/>
      <c r="O114" s="418"/>
      <c r="P114" s="418"/>
      <c r="Q114" s="418"/>
      <c r="R114" s="418"/>
      <c r="S114" s="418"/>
      <c r="T114" s="418"/>
      <c r="U114" s="418"/>
      <c r="V114" s="418"/>
      <c r="W114" s="418"/>
      <c r="X114" s="418"/>
      <c r="Y114" s="418"/>
      <c r="Z114" s="418"/>
      <c r="AA114" s="418"/>
      <c r="AB114" s="418"/>
      <c r="AC114" s="418"/>
      <c r="AD114" s="418"/>
      <c r="AE114" s="418"/>
      <c r="AF114" s="418"/>
    </row>
    <row r="115" spans="1:32" ht="18" x14ac:dyDescent="0.25">
      <c r="A115" s="428"/>
      <c r="B115" s="428"/>
      <c r="C115" s="428"/>
      <c r="D115" s="428"/>
      <c r="E115" s="428"/>
      <c r="F115" s="428"/>
      <c r="G115" s="428"/>
      <c r="H115" s="428"/>
      <c r="I115" s="428"/>
      <c r="J115" s="428"/>
      <c r="K115" s="428"/>
      <c r="L115" s="428"/>
      <c r="M115" s="428"/>
      <c r="N115" s="428"/>
      <c r="O115" s="428"/>
      <c r="P115" s="428"/>
      <c r="Q115" s="428"/>
      <c r="R115" s="428"/>
      <c r="S115" s="428"/>
      <c r="T115" s="428"/>
      <c r="U115" s="428"/>
      <c r="V115" s="428"/>
      <c r="W115" s="428"/>
      <c r="X115" s="428"/>
      <c r="Y115" s="428"/>
      <c r="Z115" s="428"/>
      <c r="AA115" s="428"/>
      <c r="AB115" s="428"/>
      <c r="AC115" s="428"/>
      <c r="AD115" s="428"/>
      <c r="AE115" s="428"/>
      <c r="AF115" s="428"/>
    </row>
    <row r="116" spans="1:32" ht="18" x14ac:dyDescent="0.25">
      <c r="A116" s="428"/>
      <c r="B116" s="428"/>
      <c r="C116" s="428"/>
      <c r="D116" s="428"/>
      <c r="E116" s="428"/>
      <c r="F116" s="428"/>
      <c r="G116" s="428"/>
      <c r="H116" s="428"/>
      <c r="I116" s="428"/>
      <c r="J116" s="428"/>
      <c r="K116" s="428"/>
      <c r="L116" s="428"/>
      <c r="M116" s="428"/>
      <c r="N116" s="428"/>
      <c r="O116" s="428"/>
      <c r="P116" s="428"/>
      <c r="Q116" s="428"/>
      <c r="R116" s="428"/>
      <c r="S116" s="428"/>
      <c r="T116" s="428"/>
      <c r="U116" s="428"/>
      <c r="V116" s="428"/>
      <c r="W116" s="428"/>
      <c r="X116" s="428"/>
      <c r="Y116" s="428"/>
      <c r="Z116" s="428"/>
      <c r="AA116" s="428"/>
      <c r="AB116" s="428"/>
      <c r="AC116" s="428"/>
      <c r="AD116" s="428"/>
      <c r="AE116" s="428"/>
      <c r="AF116" s="428"/>
    </row>
    <row r="117" spans="1:32" ht="18" x14ac:dyDescent="0.25">
      <c r="A117" s="428"/>
      <c r="B117" s="428"/>
      <c r="C117" s="428"/>
      <c r="D117" s="428"/>
      <c r="E117" s="428"/>
      <c r="F117" s="428"/>
      <c r="G117" s="428"/>
      <c r="H117" s="428"/>
      <c r="I117" s="428"/>
      <c r="J117" s="428"/>
      <c r="K117" s="428"/>
      <c r="L117" s="428"/>
      <c r="M117" s="428"/>
      <c r="N117" s="428"/>
      <c r="O117" s="428"/>
      <c r="P117" s="428"/>
      <c r="Q117" s="428"/>
      <c r="R117" s="428"/>
      <c r="S117" s="428"/>
      <c r="T117" s="428"/>
      <c r="U117" s="428"/>
      <c r="V117" s="428"/>
      <c r="W117" s="428"/>
      <c r="X117" s="428"/>
      <c r="Y117" s="428"/>
      <c r="Z117" s="428"/>
      <c r="AA117" s="428"/>
      <c r="AB117" s="428"/>
      <c r="AC117" s="428"/>
      <c r="AD117" s="428"/>
      <c r="AE117" s="428"/>
      <c r="AF117" s="428"/>
    </row>
    <row r="118" spans="1:32" ht="18" x14ac:dyDescent="0.25">
      <c r="A118" s="428"/>
      <c r="B118" s="428"/>
      <c r="C118" s="428"/>
      <c r="D118" s="428"/>
      <c r="E118" s="428"/>
      <c r="F118" s="428"/>
      <c r="G118" s="428"/>
      <c r="H118" s="428"/>
      <c r="I118" s="428"/>
      <c r="J118" s="428"/>
      <c r="K118" s="428"/>
      <c r="L118" s="428"/>
      <c r="M118" s="428"/>
      <c r="N118" s="428"/>
      <c r="O118" s="428"/>
      <c r="P118" s="428"/>
      <c r="Q118" s="428"/>
      <c r="R118" s="428"/>
      <c r="S118" s="428"/>
      <c r="T118" s="428"/>
      <c r="U118" s="428"/>
      <c r="V118" s="428"/>
      <c r="W118" s="428"/>
      <c r="X118" s="428"/>
      <c r="Y118" s="428"/>
      <c r="Z118" s="428"/>
      <c r="AA118" s="428"/>
      <c r="AB118" s="428"/>
      <c r="AC118" s="428"/>
      <c r="AD118" s="428"/>
      <c r="AE118" s="428"/>
      <c r="AF118" s="428"/>
    </row>
    <row r="119" spans="1:32" ht="18" x14ac:dyDescent="0.25">
      <c r="A119" s="423"/>
      <c r="B119" s="423"/>
      <c r="C119" s="423"/>
      <c r="D119" s="423"/>
      <c r="E119" s="423"/>
      <c r="F119" s="423"/>
      <c r="G119" s="423"/>
      <c r="H119" s="423"/>
      <c r="I119" s="423"/>
      <c r="J119" s="423"/>
      <c r="K119" s="423"/>
      <c r="L119" s="423"/>
      <c r="M119" s="423"/>
      <c r="N119" s="423"/>
      <c r="O119" s="423"/>
      <c r="P119" s="423"/>
      <c r="Q119" s="423"/>
      <c r="R119" s="423"/>
      <c r="S119" s="423"/>
      <c r="T119" s="423"/>
      <c r="U119" s="423"/>
      <c r="V119" s="423"/>
      <c r="W119" s="423"/>
      <c r="X119" s="423"/>
      <c r="Y119" s="423"/>
      <c r="Z119" s="423"/>
      <c r="AA119" s="423"/>
      <c r="AB119" s="423"/>
      <c r="AC119" s="423"/>
      <c r="AD119" s="423"/>
      <c r="AE119" s="423"/>
      <c r="AF119" s="423"/>
    </row>
    <row r="120" spans="1:32" ht="18" x14ac:dyDescent="0.25">
      <c r="A120" s="423"/>
      <c r="B120" s="423"/>
      <c r="C120" s="423"/>
      <c r="D120" s="423"/>
      <c r="E120" s="423"/>
      <c r="F120" s="423"/>
      <c r="G120" s="423"/>
      <c r="H120" s="423"/>
      <c r="I120" s="423"/>
      <c r="J120" s="423"/>
      <c r="K120" s="423"/>
      <c r="L120" s="423"/>
      <c r="M120" s="423"/>
      <c r="N120" s="423"/>
      <c r="O120" s="423"/>
      <c r="P120" s="423"/>
      <c r="Q120" s="423"/>
      <c r="R120" s="423"/>
      <c r="S120" s="423"/>
      <c r="T120" s="423"/>
      <c r="U120" s="423"/>
      <c r="V120" s="423"/>
      <c r="W120" s="423"/>
      <c r="X120" s="423"/>
      <c r="Y120" s="423"/>
      <c r="Z120" s="423"/>
      <c r="AA120" s="423"/>
      <c r="AB120" s="423"/>
      <c r="AC120" s="423"/>
      <c r="AD120" s="423"/>
      <c r="AE120" s="423"/>
      <c r="AF120" s="423"/>
    </row>
    <row r="122" spans="1:32" ht="25.5" x14ac:dyDescent="0.4">
      <c r="A122" s="662" t="str">
        <f>'I TRIM'!CU1</f>
        <v>"COMPLEJO EDUCATIVO CATÓLICO "EL ESPIRITU SANTO</v>
      </c>
      <c r="B122" s="662"/>
      <c r="C122" s="662"/>
      <c r="D122" s="662"/>
      <c r="E122" s="662"/>
      <c r="F122" s="662"/>
      <c r="G122" s="662"/>
      <c r="H122" s="662"/>
      <c r="I122" s="662"/>
      <c r="J122" s="662"/>
      <c r="K122" s="662"/>
      <c r="L122" s="662"/>
      <c r="M122" s="662"/>
      <c r="N122" s="662"/>
      <c r="O122" s="662"/>
      <c r="P122" s="662"/>
      <c r="Q122" s="662"/>
      <c r="R122" s="662"/>
      <c r="S122" s="662"/>
      <c r="T122" s="662"/>
      <c r="U122" s="662"/>
      <c r="V122" s="662"/>
      <c r="W122" s="662"/>
      <c r="X122" s="662"/>
      <c r="Y122" s="662"/>
      <c r="Z122" s="662"/>
      <c r="AA122" s="662"/>
      <c r="AB122" s="662"/>
      <c r="AC122" s="662"/>
      <c r="AD122" s="662"/>
      <c r="AE122" s="662"/>
      <c r="AF122" s="662"/>
    </row>
    <row r="123" spans="1:32" ht="17.25" x14ac:dyDescent="0.3">
      <c r="A123" s="728" t="s">
        <v>279</v>
      </c>
      <c r="B123" s="728"/>
      <c r="C123" s="728"/>
      <c r="D123" s="728"/>
      <c r="E123" s="728"/>
      <c r="F123" s="728"/>
      <c r="G123" s="728"/>
      <c r="H123" s="728"/>
      <c r="I123" s="728"/>
      <c r="J123" s="728"/>
      <c r="K123" s="728"/>
      <c r="L123" s="728"/>
      <c r="M123" s="728"/>
      <c r="N123" s="728"/>
      <c r="O123" s="728"/>
      <c r="P123" s="163"/>
      <c r="Q123" s="308" t="str">
        <f>'I TRIM'!BD3</f>
        <v>Final Boulevard Los Héroes, Colonia Ciudad Pacífica, San Miguel</v>
      </c>
      <c r="R123" s="308"/>
      <c r="S123" s="308"/>
      <c r="T123" s="308"/>
      <c r="U123" s="308"/>
      <c r="V123" s="308"/>
      <c r="W123" s="308"/>
      <c r="X123" s="308"/>
      <c r="Y123" s="308"/>
      <c r="Z123" s="308"/>
      <c r="AA123" s="308"/>
      <c r="AB123" s="308"/>
      <c r="AC123" s="308"/>
      <c r="AD123" s="308"/>
      <c r="AE123" s="308"/>
      <c r="AF123" s="308"/>
    </row>
    <row r="124" spans="1:32" s="159" customFormat="1" x14ac:dyDescent="0.25">
      <c r="A124" s="151" t="s">
        <v>235</v>
      </c>
      <c r="B124" s="729">
        <f>'II TRIM'!C47</f>
        <v>0</v>
      </c>
      <c r="C124" s="729"/>
      <c r="D124" s="729"/>
      <c r="E124" s="729"/>
      <c r="F124" s="729"/>
      <c r="G124" s="729"/>
      <c r="H124" s="729"/>
      <c r="I124" s="729"/>
      <c r="J124" s="729"/>
      <c r="K124" s="151"/>
      <c r="L124" s="151"/>
      <c r="M124" s="151"/>
      <c r="N124" s="151"/>
      <c r="O124" s="151" t="s">
        <v>208</v>
      </c>
      <c r="Q124" s="151"/>
      <c r="R124" s="160" t="str">
        <f>'I TRIM'!D3</f>
        <v>SEGUNDO</v>
      </c>
      <c r="S124" s="151"/>
      <c r="T124" s="151"/>
      <c r="V124" s="150" t="s">
        <v>207</v>
      </c>
      <c r="Y124" s="160" t="str">
        <f>'I TRIM'!N3</f>
        <v>"B"</v>
      </c>
      <c r="AC124" s="162" t="s">
        <v>234</v>
      </c>
      <c r="AD124" s="162"/>
      <c r="AE124" s="162"/>
      <c r="AF124" s="162">
        <v>40</v>
      </c>
    </row>
    <row r="125" spans="1:32" s="159" customFormat="1" ht="15.75" thickBot="1" x14ac:dyDescent="0.3">
      <c r="A125" s="161" t="s">
        <v>233</v>
      </c>
      <c r="B125" s="161"/>
      <c r="C125" s="143" t="str">
        <f>'I TRIM'!X3</f>
        <v xml:space="preserve">BRENDA ELIZABETH RIVERA RIVERA </v>
      </c>
      <c r="D125" s="160"/>
      <c r="E125" s="160"/>
      <c r="F125" s="160"/>
      <c r="G125" s="160"/>
      <c r="H125" s="160"/>
      <c r="I125" s="160"/>
      <c r="J125" s="160"/>
      <c r="K125" s="160"/>
      <c r="L125" s="147"/>
      <c r="M125" s="147"/>
      <c r="N125" s="147"/>
      <c r="O125" s="724" t="s">
        <v>280</v>
      </c>
      <c r="P125" s="724"/>
      <c r="Q125" s="723">
        <f>'I TRIM'!B47</f>
        <v>0</v>
      </c>
      <c r="R125" s="723"/>
      <c r="S125" s="723"/>
      <c r="T125" s="723"/>
      <c r="AC125" s="146" t="str">
        <f>'I TRIM'!CM3</f>
        <v>AÑO : 2022</v>
      </c>
      <c r="AD125" s="146"/>
      <c r="AE125" s="146"/>
      <c r="AF125" s="146"/>
    </row>
    <row r="126" spans="1:32" ht="24.75" customHeight="1" thickTop="1" thickBot="1" x14ac:dyDescent="0.4">
      <c r="A126" s="664" t="s">
        <v>232</v>
      </c>
      <c r="B126" s="665"/>
      <c r="C126" s="666"/>
      <c r="D126" s="670" t="s">
        <v>231</v>
      </c>
      <c r="E126" s="671"/>
      <c r="F126" s="671"/>
      <c r="G126" s="671"/>
      <c r="H126" s="671"/>
      <c r="I126" s="671"/>
      <c r="J126" s="671"/>
      <c r="K126" s="671"/>
      <c r="L126" s="671"/>
      <c r="M126" s="671"/>
      <c r="N126" s="671"/>
      <c r="O126" s="671"/>
      <c r="P126" s="671"/>
      <c r="Q126" s="671"/>
      <c r="R126" s="671"/>
      <c r="S126" s="672"/>
      <c r="V126" s="143"/>
      <c r="W126" s="143"/>
      <c r="X126" s="143"/>
      <c r="Y126" s="143"/>
      <c r="Z126" s="143"/>
      <c r="AA126" s="143"/>
      <c r="AB126" s="143"/>
      <c r="AC126" s="143"/>
      <c r="AD126" s="139"/>
      <c r="AE126" s="139"/>
      <c r="AF126" s="139"/>
    </row>
    <row r="127" spans="1:32" ht="15.75" customHeight="1" thickTop="1" x14ac:dyDescent="0.25">
      <c r="A127" s="667"/>
      <c r="B127" s="668"/>
      <c r="C127" s="669"/>
      <c r="D127" s="673" t="s">
        <v>230</v>
      </c>
      <c r="E127" s="674"/>
      <c r="F127" s="674"/>
      <c r="G127" s="674"/>
      <c r="H127" s="675"/>
      <c r="I127" s="673" t="s">
        <v>229</v>
      </c>
      <c r="J127" s="674"/>
      <c r="K127" s="674"/>
      <c r="L127" s="674"/>
      <c r="M127" s="675"/>
      <c r="N127" s="690" t="s">
        <v>228</v>
      </c>
      <c r="O127" s="674"/>
      <c r="P127" s="674"/>
      <c r="Q127" s="691"/>
      <c r="R127" s="692" t="s">
        <v>227</v>
      </c>
      <c r="S127" s="694" t="s">
        <v>226</v>
      </c>
    </row>
    <row r="128" spans="1:32" ht="15" customHeight="1" x14ac:dyDescent="0.25">
      <c r="A128" s="667"/>
      <c r="B128" s="668"/>
      <c r="C128" s="669"/>
      <c r="D128" s="716" t="s">
        <v>225</v>
      </c>
      <c r="E128" s="717"/>
      <c r="F128" s="717"/>
      <c r="G128" s="718" t="s">
        <v>139</v>
      </c>
      <c r="H128" s="719" t="s">
        <v>226</v>
      </c>
      <c r="I128" s="716" t="s">
        <v>225</v>
      </c>
      <c r="J128" s="717"/>
      <c r="K128" s="717"/>
      <c r="L128" s="718" t="s">
        <v>139</v>
      </c>
      <c r="M128" s="719" t="s">
        <v>226</v>
      </c>
      <c r="N128" s="720" t="s">
        <v>225</v>
      </c>
      <c r="O128" s="717"/>
      <c r="P128" s="717"/>
      <c r="Q128" s="721" t="s">
        <v>139</v>
      </c>
      <c r="R128" s="693"/>
      <c r="S128" s="695"/>
    </row>
    <row r="129" spans="1:32" ht="54.75" customHeight="1" x14ac:dyDescent="0.25">
      <c r="A129" s="667"/>
      <c r="B129" s="668"/>
      <c r="C129" s="669"/>
      <c r="D129" s="310">
        <v>0.35</v>
      </c>
      <c r="E129" s="168">
        <v>0.35</v>
      </c>
      <c r="F129" s="168">
        <v>0.3</v>
      </c>
      <c r="G129" s="718"/>
      <c r="H129" s="719"/>
      <c r="I129" s="310">
        <v>0.35</v>
      </c>
      <c r="J129" s="168">
        <v>0.35</v>
      </c>
      <c r="K129" s="168">
        <v>0.3</v>
      </c>
      <c r="L129" s="718"/>
      <c r="M129" s="719"/>
      <c r="N129" s="169">
        <v>0.35</v>
      </c>
      <c r="O129" s="168">
        <v>0.35</v>
      </c>
      <c r="P129" s="168">
        <v>0.3</v>
      </c>
      <c r="Q129" s="721"/>
      <c r="R129" s="693"/>
      <c r="S129" s="695"/>
      <c r="U129" s="144"/>
      <c r="V129" s="116"/>
      <c r="W129" s="116"/>
      <c r="X129" s="116"/>
      <c r="Y129" s="116"/>
      <c r="Z129" s="143"/>
      <c r="AA129" s="143"/>
      <c r="AB129" s="143"/>
      <c r="AC129" s="143"/>
      <c r="AD129" s="143"/>
      <c r="AE129" s="158"/>
      <c r="AF129" s="158"/>
    </row>
    <row r="130" spans="1:32" x14ac:dyDescent="0.25">
      <c r="A130" s="725" t="s">
        <v>224</v>
      </c>
      <c r="B130" s="726"/>
      <c r="C130" s="727"/>
      <c r="D130" s="138">
        <f>'I TRIM'!E47</f>
        <v>0</v>
      </c>
      <c r="E130" s="137">
        <f>'I TRIM'!G47</f>
        <v>0</v>
      </c>
      <c r="F130" s="137">
        <f>'I TRIM'!I47</f>
        <v>0</v>
      </c>
      <c r="G130" s="485">
        <f t="shared" ref="G130:G142" si="25">(D130+E130+F130)</f>
        <v>0</v>
      </c>
      <c r="H130" s="136">
        <f>IF(G130=0,0,IF(G130&lt;5,"R","A"))</f>
        <v>0</v>
      </c>
      <c r="I130" s="138">
        <f>'II TRIM'!E47</f>
        <v>0</v>
      </c>
      <c r="J130" s="137">
        <f>'II TRIM'!G47</f>
        <v>0</v>
      </c>
      <c r="K130" s="137">
        <f>'II TRIM'!I47</f>
        <v>0</v>
      </c>
      <c r="L130" s="485">
        <f t="shared" ref="L130:L142" si="26">(I130+J130+K130)</f>
        <v>0</v>
      </c>
      <c r="M130" s="136">
        <f>IF(L130=0,0,IF(L130&lt;5,"R","A"))</f>
        <v>0</v>
      </c>
      <c r="N130" s="138">
        <f>'III TRIM'!E47</f>
        <v>0</v>
      </c>
      <c r="O130" s="137">
        <f>'III TRIM'!G47</f>
        <v>0</v>
      </c>
      <c r="P130" s="137">
        <f>'III TRIM'!I47</f>
        <v>0</v>
      </c>
      <c r="Q130" s="486">
        <f t="shared" ref="Q130:Q142" si="27">(N130+O130+P130)</f>
        <v>0</v>
      </c>
      <c r="R130" s="500">
        <f>(G130+L130+Q130)/3</f>
        <v>0</v>
      </c>
      <c r="S130" s="136">
        <f>IF(R130=0,0,IF(R130&lt;=5.49,"R","A"))</f>
        <v>0</v>
      </c>
      <c r="U130" s="713" t="s">
        <v>219</v>
      </c>
      <c r="V130" s="713"/>
      <c r="W130" s="713"/>
      <c r="X130" s="713"/>
      <c r="Y130" s="713"/>
      <c r="Z130" s="713"/>
      <c r="AA130" s="713"/>
      <c r="AB130" s="713"/>
      <c r="AC130" s="713"/>
      <c r="AD130" s="713"/>
      <c r="AE130" s="713"/>
      <c r="AF130" s="713"/>
    </row>
    <row r="131" spans="1:32" x14ac:dyDescent="0.25">
      <c r="A131" s="725" t="s">
        <v>223</v>
      </c>
      <c r="B131" s="726"/>
      <c r="C131" s="727"/>
      <c r="D131" s="138">
        <f>'I TRIM'!L47</f>
        <v>0</v>
      </c>
      <c r="E131" s="137">
        <f>'I TRIM'!N47</f>
        <v>0</v>
      </c>
      <c r="F131" s="137">
        <f>'I TRIM'!P47</f>
        <v>0</v>
      </c>
      <c r="G131" s="485">
        <f t="shared" si="25"/>
        <v>0</v>
      </c>
      <c r="H131" s="136">
        <f t="shared" ref="H131:H142" si="28">IF(G131=0,0,IF(G131&lt;5,"R","A"))</f>
        <v>0</v>
      </c>
      <c r="I131" s="138">
        <f>'II TRIM'!L47</f>
        <v>0</v>
      </c>
      <c r="J131" s="137">
        <f>'II TRIM'!N47</f>
        <v>0</v>
      </c>
      <c r="K131" s="137">
        <f>'II TRIM'!P47</f>
        <v>0</v>
      </c>
      <c r="L131" s="485">
        <f t="shared" si="26"/>
        <v>0</v>
      </c>
      <c r="M131" s="136">
        <f t="shared" ref="M131:M142" si="29">IF(L131=0,0,IF(L131&lt;5,"R","A"))</f>
        <v>0</v>
      </c>
      <c r="N131" s="138">
        <f>'III TRIM'!L47</f>
        <v>0</v>
      </c>
      <c r="O131" s="137">
        <f>'III TRIM'!N47</f>
        <v>0</v>
      </c>
      <c r="P131" s="137">
        <f>'III TRIM'!P47</f>
        <v>0</v>
      </c>
      <c r="Q131" s="486">
        <f t="shared" si="27"/>
        <v>0</v>
      </c>
      <c r="R131" s="500">
        <f t="shared" ref="R131:R142" si="30">(G131+L131+Q131)/3</f>
        <v>0</v>
      </c>
      <c r="S131" s="136">
        <f t="shared" ref="S131:S142" si="31">IF(R131=0,0,IF(R131&lt;=5.49,"R","A"))</f>
        <v>0</v>
      </c>
      <c r="U131" s="714" t="s">
        <v>222</v>
      </c>
      <c r="V131" s="714"/>
      <c r="W131" s="714"/>
      <c r="X131" s="714"/>
      <c r="Y131" s="714"/>
      <c r="Z131" s="714"/>
      <c r="AA131" s="714"/>
      <c r="AB131" s="714"/>
      <c r="AC131" s="714"/>
      <c r="AD131" s="714"/>
      <c r="AE131" s="714"/>
      <c r="AF131" s="714"/>
    </row>
    <row r="132" spans="1:32" x14ac:dyDescent="0.25">
      <c r="A132" s="725" t="s">
        <v>202</v>
      </c>
      <c r="B132" s="726"/>
      <c r="C132" s="727"/>
      <c r="D132" s="138">
        <f>'I TRIM'!S47</f>
        <v>0</v>
      </c>
      <c r="E132" s="137">
        <f>'I TRIM'!U47</f>
        <v>0</v>
      </c>
      <c r="F132" s="137">
        <f>'I TRIM'!W47</f>
        <v>0</v>
      </c>
      <c r="G132" s="485">
        <f t="shared" si="25"/>
        <v>0</v>
      </c>
      <c r="H132" s="136">
        <f t="shared" si="28"/>
        <v>0</v>
      </c>
      <c r="I132" s="138">
        <f>'II TRIM'!S47</f>
        <v>0</v>
      </c>
      <c r="J132" s="137">
        <f>'II TRIM'!U47</f>
        <v>0</v>
      </c>
      <c r="K132" s="137">
        <f>'II TRIM'!W47</f>
        <v>0</v>
      </c>
      <c r="L132" s="485">
        <f t="shared" si="26"/>
        <v>0</v>
      </c>
      <c r="M132" s="136">
        <f t="shared" si="29"/>
        <v>0</v>
      </c>
      <c r="N132" s="138">
        <f>'III TRIM'!S47</f>
        <v>0</v>
      </c>
      <c r="O132" s="137">
        <f>'III TRIM'!U47</f>
        <v>0</v>
      </c>
      <c r="P132" s="137">
        <f>'III TRIM'!W47</f>
        <v>0</v>
      </c>
      <c r="Q132" s="486">
        <f t="shared" si="27"/>
        <v>0</v>
      </c>
      <c r="R132" s="500">
        <f t="shared" si="30"/>
        <v>0</v>
      </c>
      <c r="S132" s="136">
        <f t="shared" si="31"/>
        <v>0</v>
      </c>
      <c r="U132" s="714" t="str">
        <f>'I TRIM'!AU3</f>
        <v>MARÍA MERCEDES MARTÍNEZ</v>
      </c>
      <c r="V132" s="714"/>
      <c r="W132" s="714"/>
      <c r="X132" s="714"/>
      <c r="Y132" s="714"/>
      <c r="Z132" s="714"/>
      <c r="AA132" s="714"/>
      <c r="AB132" s="714"/>
      <c r="AC132" s="714"/>
      <c r="AD132" s="714"/>
      <c r="AE132" s="714"/>
      <c r="AF132" s="714"/>
    </row>
    <row r="133" spans="1:32" ht="15.75" x14ac:dyDescent="0.25">
      <c r="A133" s="725" t="s">
        <v>221</v>
      </c>
      <c r="B133" s="726"/>
      <c r="C133" s="727"/>
      <c r="D133" s="138">
        <f>'I TRIM'!Z47</f>
        <v>0</v>
      </c>
      <c r="E133" s="137">
        <f>'I TRIM'!AB47</f>
        <v>0</v>
      </c>
      <c r="F133" s="137">
        <f>'I TRIM'!AD47</f>
        <v>0</v>
      </c>
      <c r="G133" s="485">
        <f t="shared" si="25"/>
        <v>0</v>
      </c>
      <c r="H133" s="136">
        <f t="shared" si="28"/>
        <v>0</v>
      </c>
      <c r="I133" s="138">
        <f>'II TRIM'!Z47</f>
        <v>0</v>
      </c>
      <c r="J133" s="137">
        <f>'II TRIM'!AB47</f>
        <v>0</v>
      </c>
      <c r="K133" s="137">
        <f>'II TRIM'!AD47</f>
        <v>0</v>
      </c>
      <c r="L133" s="485">
        <f t="shared" si="26"/>
        <v>0</v>
      </c>
      <c r="M133" s="136">
        <f t="shared" si="29"/>
        <v>0</v>
      </c>
      <c r="N133" s="138">
        <f>'III TRIM'!Z47</f>
        <v>0</v>
      </c>
      <c r="O133" s="137">
        <f>'III TRIM'!AB47</f>
        <v>0</v>
      </c>
      <c r="P133" s="137">
        <f>'III TRIM'!AD47</f>
        <v>0</v>
      </c>
      <c r="Q133" s="486">
        <f t="shared" si="27"/>
        <v>0</v>
      </c>
      <c r="R133" s="500">
        <f t="shared" si="30"/>
        <v>0</v>
      </c>
      <c r="S133" s="136">
        <f t="shared" si="31"/>
        <v>0</v>
      </c>
      <c r="U133" s="141"/>
      <c r="V133" s="116"/>
      <c r="W133" s="116"/>
      <c r="X133" s="116"/>
      <c r="Y133" s="116"/>
      <c r="Z133" s="116"/>
      <c r="AA133" s="116"/>
      <c r="AB133" s="116"/>
      <c r="AC133" s="116"/>
      <c r="AD133" s="142"/>
      <c r="AE133" s="142"/>
      <c r="AF133" s="142"/>
    </row>
    <row r="134" spans="1:32" x14ac:dyDescent="0.25">
      <c r="A134" s="725" t="s">
        <v>220</v>
      </c>
      <c r="B134" s="726"/>
      <c r="C134" s="727"/>
      <c r="D134" s="138">
        <f>'I TRIM'!AG47</f>
        <v>0</v>
      </c>
      <c r="E134" s="137">
        <f>'I TRIM'!AI47</f>
        <v>0</v>
      </c>
      <c r="F134" s="137">
        <f>'I TRIM'!AK47</f>
        <v>0</v>
      </c>
      <c r="G134" s="485">
        <f t="shared" si="25"/>
        <v>0</v>
      </c>
      <c r="H134" s="136">
        <f t="shared" si="28"/>
        <v>0</v>
      </c>
      <c r="I134" s="138">
        <f>'II TRIM'!AG47</f>
        <v>0</v>
      </c>
      <c r="J134" s="137">
        <f>'II TRIM'!AI47</f>
        <v>0</v>
      </c>
      <c r="K134" s="137">
        <f>'II TRIM'!AK47</f>
        <v>0</v>
      </c>
      <c r="L134" s="485">
        <f t="shared" si="26"/>
        <v>0</v>
      </c>
      <c r="M134" s="136">
        <f t="shared" si="29"/>
        <v>0</v>
      </c>
      <c r="N134" s="138">
        <f>'III TRIM'!AG47</f>
        <v>0</v>
      </c>
      <c r="O134" s="137">
        <f>'III TRIM'!AI47</f>
        <v>0</v>
      </c>
      <c r="P134" s="137">
        <f>'III TRIM'!AK47</f>
        <v>0</v>
      </c>
      <c r="Q134" s="486">
        <f t="shared" si="27"/>
        <v>0</v>
      </c>
      <c r="R134" s="500">
        <f t="shared" si="30"/>
        <v>0</v>
      </c>
      <c r="S134" s="136">
        <f t="shared" si="31"/>
        <v>0</v>
      </c>
      <c r="U134" s="141"/>
      <c r="V134" s="116"/>
      <c r="W134" s="116"/>
      <c r="X134" s="116"/>
      <c r="Y134" s="116"/>
      <c r="Z134" s="116"/>
      <c r="AA134" s="116"/>
      <c r="AB134" s="116"/>
      <c r="AC134" s="116"/>
      <c r="AD134" s="141"/>
      <c r="AE134" s="141"/>
      <c r="AF134" s="141"/>
    </row>
    <row r="135" spans="1:32" x14ac:dyDescent="0.25">
      <c r="A135" s="725" t="s">
        <v>200</v>
      </c>
      <c r="B135" s="726"/>
      <c r="C135" s="727"/>
      <c r="D135" s="138">
        <f>'I TRIM'!AN47</f>
        <v>0</v>
      </c>
      <c r="E135" s="137">
        <f>'I TRIM'!AP47</f>
        <v>0</v>
      </c>
      <c r="F135" s="137">
        <f>'I TRIM'!AR47</f>
        <v>0</v>
      </c>
      <c r="G135" s="485">
        <f t="shared" si="25"/>
        <v>0</v>
      </c>
      <c r="H135" s="136">
        <f t="shared" si="28"/>
        <v>0</v>
      </c>
      <c r="I135" s="138">
        <f>'II TRIM'!AN47</f>
        <v>0</v>
      </c>
      <c r="J135" s="137">
        <f>'II TRIM'!AP47</f>
        <v>0</v>
      </c>
      <c r="K135" s="137">
        <f>'II TRIM'!AR47</f>
        <v>0</v>
      </c>
      <c r="L135" s="485">
        <f t="shared" si="26"/>
        <v>0</v>
      </c>
      <c r="M135" s="136">
        <f t="shared" si="29"/>
        <v>0</v>
      </c>
      <c r="N135" s="138">
        <f>'III TRIM'!AN47</f>
        <v>0</v>
      </c>
      <c r="O135" s="137">
        <f>'III TRIM'!AP47</f>
        <v>0</v>
      </c>
      <c r="P135" s="137">
        <f>'III TRIM'!AR47</f>
        <v>0</v>
      </c>
      <c r="Q135" s="486">
        <f t="shared" si="27"/>
        <v>0</v>
      </c>
      <c r="R135" s="500">
        <f t="shared" si="30"/>
        <v>0</v>
      </c>
      <c r="S135" s="136">
        <f t="shared" si="31"/>
        <v>0</v>
      </c>
    </row>
    <row r="136" spans="1:32" x14ac:dyDescent="0.25">
      <c r="A136" s="725" t="s">
        <v>199</v>
      </c>
      <c r="B136" s="726"/>
      <c r="C136" s="727"/>
      <c r="D136" s="138">
        <f>'I TRIM'!AU47</f>
        <v>0</v>
      </c>
      <c r="E136" s="137">
        <f>'I TRIM'!AW47</f>
        <v>0</v>
      </c>
      <c r="F136" s="137">
        <f>'I TRIM'!AY47</f>
        <v>0</v>
      </c>
      <c r="G136" s="485">
        <f t="shared" si="25"/>
        <v>0</v>
      </c>
      <c r="H136" s="136">
        <f t="shared" si="28"/>
        <v>0</v>
      </c>
      <c r="I136" s="138">
        <f>'II TRIM'!AU47</f>
        <v>0</v>
      </c>
      <c r="J136" s="137">
        <f>'II TRIM'!AW47</f>
        <v>0</v>
      </c>
      <c r="K136" s="137">
        <f>'II TRIM'!AY47</f>
        <v>0</v>
      </c>
      <c r="L136" s="485">
        <f t="shared" si="26"/>
        <v>0</v>
      </c>
      <c r="M136" s="136">
        <f t="shared" si="29"/>
        <v>0</v>
      </c>
      <c r="N136" s="138">
        <f>'III TRIM'!AU47</f>
        <v>0</v>
      </c>
      <c r="O136" s="137">
        <f>'III TRIM'!AW47</f>
        <v>0</v>
      </c>
      <c r="P136" s="137">
        <f>'III TRIM'!AY47</f>
        <v>0</v>
      </c>
      <c r="Q136" s="486">
        <f t="shared" si="27"/>
        <v>0</v>
      </c>
      <c r="R136" s="500">
        <f t="shared" si="30"/>
        <v>0</v>
      </c>
      <c r="S136" s="136">
        <f t="shared" si="31"/>
        <v>0</v>
      </c>
    </row>
    <row r="137" spans="1:32" x14ac:dyDescent="0.25">
      <c r="A137" s="725" t="s">
        <v>285</v>
      </c>
      <c r="B137" s="726"/>
      <c r="C137" s="727"/>
      <c r="D137" s="138">
        <f>'I TRIM'!BB47</f>
        <v>0</v>
      </c>
      <c r="E137" s="137">
        <f>'I TRIM'!BD47</f>
        <v>0</v>
      </c>
      <c r="F137" s="137">
        <f>'I TRIM'!BF47</f>
        <v>0</v>
      </c>
      <c r="G137" s="485">
        <f t="shared" si="25"/>
        <v>0</v>
      </c>
      <c r="H137" s="136">
        <f t="shared" si="28"/>
        <v>0</v>
      </c>
      <c r="I137" s="138">
        <f>'II TRIM'!BB47</f>
        <v>0</v>
      </c>
      <c r="J137" s="137">
        <f>'II TRIM'!BD47</f>
        <v>0</v>
      </c>
      <c r="K137" s="137">
        <f>'II TRIM'!BF47</f>
        <v>0</v>
      </c>
      <c r="L137" s="485">
        <f t="shared" si="26"/>
        <v>0</v>
      </c>
      <c r="M137" s="136">
        <f t="shared" si="29"/>
        <v>0</v>
      </c>
      <c r="N137" s="138">
        <f>'III TRIM'!BB47</f>
        <v>0</v>
      </c>
      <c r="O137" s="137">
        <f>'III TRIM'!BD47</f>
        <v>0</v>
      </c>
      <c r="P137" s="137">
        <f>'III TRIM'!BF47</f>
        <v>0</v>
      </c>
      <c r="Q137" s="486">
        <f t="shared" si="27"/>
        <v>0</v>
      </c>
      <c r="R137" s="500">
        <f t="shared" si="30"/>
        <v>0</v>
      </c>
      <c r="S137" s="136">
        <f t="shared" si="31"/>
        <v>0</v>
      </c>
      <c r="V137" s="158"/>
      <c r="W137" s="158"/>
      <c r="X137" s="158"/>
      <c r="Y137" s="158"/>
      <c r="Z137" s="158"/>
      <c r="AA137" s="158"/>
      <c r="AB137" s="158"/>
      <c r="AC137" s="158"/>
      <c r="AD137" s="141"/>
      <c r="AE137" s="141"/>
      <c r="AF137" s="141"/>
    </row>
    <row r="138" spans="1:32" x14ac:dyDescent="0.25">
      <c r="A138" s="725" t="s">
        <v>198</v>
      </c>
      <c r="B138" s="726"/>
      <c r="C138" s="727"/>
      <c r="D138" s="138">
        <f>'I TRIM'!BI47</f>
        <v>0</v>
      </c>
      <c r="E138" s="137">
        <f>'I TRIM'!BK47</f>
        <v>0</v>
      </c>
      <c r="F138" s="137">
        <f>'I TRIM'!BM47</f>
        <v>0</v>
      </c>
      <c r="G138" s="485">
        <f t="shared" si="25"/>
        <v>0</v>
      </c>
      <c r="H138" s="136">
        <f t="shared" si="28"/>
        <v>0</v>
      </c>
      <c r="I138" s="138">
        <f>'II TRIM'!BI47</f>
        <v>0</v>
      </c>
      <c r="J138" s="137">
        <f>'II TRIM'!BK47</f>
        <v>0</v>
      </c>
      <c r="K138" s="137">
        <f>'II TRIM'!BM47</f>
        <v>0</v>
      </c>
      <c r="L138" s="485">
        <f t="shared" si="26"/>
        <v>0</v>
      </c>
      <c r="M138" s="136">
        <f t="shared" si="29"/>
        <v>0</v>
      </c>
      <c r="N138" s="138">
        <f>'III TRIM'!BI47</f>
        <v>0</v>
      </c>
      <c r="O138" s="137">
        <f>'III TRIM'!BK47</f>
        <v>0</v>
      </c>
      <c r="P138" s="137">
        <f>'III TRIM'!BM47</f>
        <v>0</v>
      </c>
      <c r="Q138" s="486">
        <f t="shared" si="27"/>
        <v>0</v>
      </c>
      <c r="R138" s="500">
        <f t="shared" si="30"/>
        <v>0</v>
      </c>
      <c r="S138" s="136">
        <f t="shared" si="31"/>
        <v>0</v>
      </c>
      <c r="V138" s="158"/>
      <c r="W138" s="158"/>
      <c r="X138" s="158"/>
      <c r="Y138" s="158"/>
      <c r="Z138" s="158"/>
      <c r="AA138" s="158"/>
      <c r="AB138" s="158"/>
      <c r="AC138" s="158"/>
      <c r="AD138" s="139"/>
      <c r="AE138" s="139"/>
      <c r="AF138" s="139"/>
    </row>
    <row r="139" spans="1:32" x14ac:dyDescent="0.25">
      <c r="A139" s="725" t="s">
        <v>197</v>
      </c>
      <c r="B139" s="726"/>
      <c r="C139" s="727"/>
      <c r="D139" s="138">
        <f>'I TRIM'!BP47</f>
        <v>0</v>
      </c>
      <c r="E139" s="137">
        <f>'I TRIM'!BR47</f>
        <v>0</v>
      </c>
      <c r="F139" s="137">
        <f>'I TRIM'!BT47</f>
        <v>0</v>
      </c>
      <c r="G139" s="485">
        <f t="shared" si="25"/>
        <v>0</v>
      </c>
      <c r="H139" s="136">
        <f t="shared" si="28"/>
        <v>0</v>
      </c>
      <c r="I139" s="138">
        <f>'II TRIM'!BP47</f>
        <v>0</v>
      </c>
      <c r="J139" s="137">
        <f>'II TRIM'!BR47</f>
        <v>0</v>
      </c>
      <c r="K139" s="137">
        <f>'II TRIM'!BT47</f>
        <v>0</v>
      </c>
      <c r="L139" s="485">
        <f t="shared" si="26"/>
        <v>0</v>
      </c>
      <c r="M139" s="136">
        <f t="shared" si="29"/>
        <v>0</v>
      </c>
      <c r="N139" s="138">
        <f>'III TRIM'!BP47</f>
        <v>0</v>
      </c>
      <c r="O139" s="137">
        <f>'III TRIM'!BR47</f>
        <v>0</v>
      </c>
      <c r="P139" s="137">
        <f>'III TRIM'!BT47</f>
        <v>0</v>
      </c>
      <c r="Q139" s="486">
        <f t="shared" si="27"/>
        <v>0</v>
      </c>
      <c r="R139" s="500">
        <f t="shared" si="30"/>
        <v>0</v>
      </c>
      <c r="S139" s="136">
        <f t="shared" si="31"/>
        <v>0</v>
      </c>
      <c r="U139" s="713" t="s">
        <v>219</v>
      </c>
      <c r="V139" s="713"/>
      <c r="W139" s="713"/>
      <c r="X139" s="713"/>
      <c r="Y139" s="713"/>
      <c r="Z139" s="713"/>
      <c r="AA139" s="713"/>
      <c r="AB139" s="713"/>
      <c r="AC139" s="713"/>
      <c r="AD139" s="713"/>
      <c r="AE139" s="713"/>
      <c r="AF139" s="713"/>
    </row>
    <row r="140" spans="1:32" x14ac:dyDescent="0.25">
      <c r="A140" s="725" t="s">
        <v>305</v>
      </c>
      <c r="B140" s="726"/>
      <c r="C140" s="727"/>
      <c r="D140" s="138">
        <f>'I TRIM'!BW47</f>
        <v>0</v>
      </c>
      <c r="E140" s="137">
        <f>'I TRIM'!BY47</f>
        <v>0</v>
      </c>
      <c r="F140" s="137">
        <f>'I TRIM'!CA47</f>
        <v>0</v>
      </c>
      <c r="G140" s="485">
        <f t="shared" si="25"/>
        <v>0</v>
      </c>
      <c r="H140" s="136">
        <f t="shared" si="28"/>
        <v>0</v>
      </c>
      <c r="I140" s="138">
        <f>'II TRIM'!BW47</f>
        <v>0</v>
      </c>
      <c r="J140" s="137">
        <f>'II TRIM'!BY47</f>
        <v>0</v>
      </c>
      <c r="K140" s="137">
        <f>'II TRIM'!CA47</f>
        <v>0</v>
      </c>
      <c r="L140" s="485">
        <f t="shared" si="26"/>
        <v>0</v>
      </c>
      <c r="M140" s="136">
        <f t="shared" si="29"/>
        <v>0</v>
      </c>
      <c r="N140" s="138">
        <f>'III TRIM'!BW47</f>
        <v>0</v>
      </c>
      <c r="O140" s="137">
        <f>'III TRIM'!BY47</f>
        <v>0</v>
      </c>
      <c r="P140" s="137">
        <f>'III TRIM'!CA47</f>
        <v>0</v>
      </c>
      <c r="Q140" s="485">
        <f t="shared" si="27"/>
        <v>0</v>
      </c>
      <c r="R140" s="500">
        <f t="shared" si="30"/>
        <v>0</v>
      </c>
      <c r="S140" s="136">
        <f t="shared" si="31"/>
        <v>0</v>
      </c>
      <c r="U140" s="714" t="s">
        <v>218</v>
      </c>
      <c r="V140" s="714"/>
      <c r="W140" s="714"/>
      <c r="X140" s="714"/>
      <c r="Y140" s="714"/>
      <c r="Z140" s="714"/>
      <c r="AA140" s="714"/>
      <c r="AB140" s="714"/>
      <c r="AC140" s="714"/>
      <c r="AD140" s="714"/>
      <c r="AE140" s="714"/>
      <c r="AF140" s="714"/>
    </row>
    <row r="141" spans="1:32" x14ac:dyDescent="0.25">
      <c r="A141" s="725" t="s">
        <v>287</v>
      </c>
      <c r="B141" s="726"/>
      <c r="C141" s="727"/>
      <c r="D141" s="138">
        <f>'I TRIM'!CD47</f>
        <v>0</v>
      </c>
      <c r="E141" s="137">
        <f>'I TRIM'!CF47</f>
        <v>0</v>
      </c>
      <c r="F141" s="137">
        <f>'I TRIM'!CH47</f>
        <v>0</v>
      </c>
      <c r="G141" s="485">
        <f t="shared" si="25"/>
        <v>0</v>
      </c>
      <c r="H141" s="136">
        <f t="shared" si="28"/>
        <v>0</v>
      </c>
      <c r="I141" s="138">
        <f>'II TRIM'!CD47</f>
        <v>0</v>
      </c>
      <c r="J141" s="137">
        <f>'II TRIM'!CF47</f>
        <v>0</v>
      </c>
      <c r="K141" s="137">
        <f>'II TRIM'!CH47</f>
        <v>0</v>
      </c>
      <c r="L141" s="485">
        <f t="shared" si="26"/>
        <v>0</v>
      </c>
      <c r="M141" s="136">
        <f t="shared" si="29"/>
        <v>0</v>
      </c>
      <c r="N141" s="138">
        <f>'III TRIM'!CD47</f>
        <v>0</v>
      </c>
      <c r="O141" s="137">
        <f>'III TRIM'!CF47</f>
        <v>0</v>
      </c>
      <c r="P141" s="137">
        <f>'III TRIM'!CH47</f>
        <v>0</v>
      </c>
      <c r="Q141" s="485">
        <f t="shared" si="27"/>
        <v>0</v>
      </c>
      <c r="R141" s="500">
        <f t="shared" si="30"/>
        <v>0</v>
      </c>
      <c r="S141" s="136">
        <f t="shared" si="31"/>
        <v>0</v>
      </c>
      <c r="U141" s="715" t="str">
        <f>'I TRIM'!X3</f>
        <v xml:space="preserve">BRENDA ELIZABETH RIVERA RIVERA </v>
      </c>
      <c r="V141" s="715"/>
      <c r="W141" s="715"/>
      <c r="X141" s="715"/>
      <c r="Y141" s="715"/>
      <c r="Z141" s="715"/>
      <c r="AA141" s="715"/>
      <c r="AB141" s="715"/>
      <c r="AC141" s="715"/>
      <c r="AD141" s="715"/>
      <c r="AE141" s="715"/>
      <c r="AF141" s="715"/>
    </row>
    <row r="142" spans="1:32" x14ac:dyDescent="0.25">
      <c r="A142" s="725" t="s">
        <v>288</v>
      </c>
      <c r="B142" s="726"/>
      <c r="C142" s="727"/>
      <c r="D142" s="138">
        <f>'I TRIM'!CK47</f>
        <v>0</v>
      </c>
      <c r="E142" s="137">
        <f>'I TRIM'!CM47</f>
        <v>0</v>
      </c>
      <c r="F142" s="137">
        <f>'I TRIM'!CO47</f>
        <v>0</v>
      </c>
      <c r="G142" s="485">
        <f t="shared" si="25"/>
        <v>0</v>
      </c>
      <c r="H142" s="136">
        <f t="shared" si="28"/>
        <v>0</v>
      </c>
      <c r="I142" s="138">
        <f>'II TRIM'!CK47</f>
        <v>0</v>
      </c>
      <c r="J142" s="137">
        <f>'II TRIM'!CM47</f>
        <v>0</v>
      </c>
      <c r="K142" s="137">
        <f>'II TRIM'!CO47</f>
        <v>0</v>
      </c>
      <c r="L142" s="485">
        <f t="shared" si="26"/>
        <v>0</v>
      </c>
      <c r="M142" s="136">
        <f t="shared" si="29"/>
        <v>0</v>
      </c>
      <c r="N142" s="138">
        <f>'III TRIM'!CK47</f>
        <v>0</v>
      </c>
      <c r="O142" s="137">
        <f>'III TRIM'!CM47</f>
        <v>0</v>
      </c>
      <c r="P142" s="137">
        <f>'III TRIM'!CO47</f>
        <v>0</v>
      </c>
      <c r="Q142" s="485">
        <f t="shared" si="27"/>
        <v>0</v>
      </c>
      <c r="R142" s="500">
        <f t="shared" si="30"/>
        <v>0</v>
      </c>
      <c r="S142" s="136">
        <f t="shared" si="31"/>
        <v>0</v>
      </c>
      <c r="U142" s="361"/>
      <c r="V142" s="361"/>
      <c r="W142" s="361"/>
      <c r="X142" s="361"/>
      <c r="Y142" s="361"/>
      <c r="Z142" s="361"/>
      <c r="AA142" s="361"/>
      <c r="AB142" s="361"/>
      <c r="AC142" s="361"/>
      <c r="AD142" s="361"/>
      <c r="AE142" s="361"/>
      <c r="AF142" s="361"/>
    </row>
    <row r="143" spans="1:32" x14ac:dyDescent="0.25">
      <c r="A143" s="682" t="s">
        <v>312</v>
      </c>
      <c r="B143" s="683"/>
      <c r="C143" s="684"/>
      <c r="D143" s="688"/>
      <c r="E143" s="689"/>
      <c r="F143" s="689"/>
      <c r="G143" s="689"/>
      <c r="H143" s="710"/>
      <c r="I143" s="688"/>
      <c r="J143" s="689"/>
      <c r="K143" s="689"/>
      <c r="L143" s="689"/>
      <c r="M143" s="710"/>
      <c r="N143" s="688"/>
      <c r="O143" s="689"/>
      <c r="P143" s="689"/>
      <c r="Q143" s="689"/>
      <c r="R143" s="133"/>
      <c r="S143" s="132"/>
    </row>
    <row r="144" spans="1:32" x14ac:dyDescent="0.25">
      <c r="A144" s="685" t="s">
        <v>306</v>
      </c>
      <c r="B144" s="686"/>
      <c r="C144" s="687"/>
      <c r="D144" s="135">
        <f>'I TRIM'!CQ47</f>
        <v>0</v>
      </c>
      <c r="E144" s="134">
        <f>'I TRIM'!CR47</f>
        <v>0</v>
      </c>
      <c r="F144" s="134">
        <f>'I TRIM'!CS47</f>
        <v>0</v>
      </c>
      <c r="G144" s="134">
        <f>'I TRIM'!CT47</f>
        <v>0</v>
      </c>
      <c r="H144" s="711"/>
      <c r="I144" s="135">
        <f>'II TRIM'!CQ47</f>
        <v>0</v>
      </c>
      <c r="J144" s="134">
        <f>'II TRIM'!CR47</f>
        <v>0</v>
      </c>
      <c r="K144" s="134">
        <f>'II TRIM'!CS47</f>
        <v>0</v>
      </c>
      <c r="L144" s="134">
        <f>'II TRIM'!CT47</f>
        <v>0</v>
      </c>
      <c r="M144" s="711"/>
      <c r="N144" s="135">
        <f>'III TRIM'!CQ47</f>
        <v>0</v>
      </c>
      <c r="O144" s="134">
        <f>'III TRIM'!CR47</f>
        <v>0</v>
      </c>
      <c r="P144" s="134">
        <f>'III TRIM'!CS47</f>
        <v>0</v>
      </c>
      <c r="Q144" s="134">
        <f>'III TRIM'!CT47</f>
        <v>0</v>
      </c>
      <c r="R144" s="133"/>
      <c r="S144" s="132"/>
      <c r="U144" s="126"/>
      <c r="V144" s="126"/>
      <c r="W144" s="126"/>
      <c r="X144" s="126"/>
      <c r="Y144" s="126"/>
      <c r="Z144" s="126"/>
      <c r="AA144" s="126"/>
      <c r="AB144" s="126"/>
      <c r="AC144" s="126"/>
      <c r="AD144" s="126"/>
      <c r="AE144" s="126"/>
      <c r="AF144" s="126"/>
    </row>
    <row r="145" spans="1:45" x14ac:dyDescent="0.25">
      <c r="A145" s="685" t="s">
        <v>307</v>
      </c>
      <c r="B145" s="686"/>
      <c r="C145" s="687"/>
      <c r="D145" s="135">
        <f>'I TRIM'!CU47</f>
        <v>0</v>
      </c>
      <c r="E145" s="134">
        <f>'I TRIM'!CV47</f>
        <v>0</v>
      </c>
      <c r="F145" s="134">
        <f>'I TRIM'!CW47</f>
        <v>0</v>
      </c>
      <c r="G145" s="134">
        <f>'I TRIM'!CX47</f>
        <v>0</v>
      </c>
      <c r="H145" s="711"/>
      <c r="I145" s="135">
        <f>'II TRIM'!CU47</f>
        <v>0</v>
      </c>
      <c r="J145" s="134">
        <f>'II TRIM'!CV47</f>
        <v>0</v>
      </c>
      <c r="K145" s="134">
        <f>'II TRIM'!CW47</f>
        <v>0</v>
      </c>
      <c r="L145" s="134">
        <f>'II TRIM'!CX47</f>
        <v>0</v>
      </c>
      <c r="M145" s="711"/>
      <c r="N145" s="135">
        <f>'III TRIM'!CU47</f>
        <v>0</v>
      </c>
      <c r="O145" s="134">
        <f>'III TRIM'!CV47</f>
        <v>0</v>
      </c>
      <c r="P145" s="134">
        <f>'III TRIM'!CW47</f>
        <v>0</v>
      </c>
      <c r="Q145" s="134">
        <f>'III TRIM'!CX47</f>
        <v>0</v>
      </c>
      <c r="R145" s="133"/>
      <c r="S145" s="132"/>
      <c r="U145" s="126"/>
      <c r="V145" s="126"/>
      <c r="W145" s="126"/>
      <c r="X145" s="126"/>
      <c r="Y145" s="126"/>
      <c r="Z145" s="126"/>
      <c r="AA145" s="126"/>
      <c r="AB145" s="126"/>
      <c r="AC145" s="126"/>
      <c r="AD145" s="126"/>
      <c r="AE145" s="126"/>
      <c r="AF145" s="126"/>
    </row>
    <row r="146" spans="1:45" x14ac:dyDescent="0.25">
      <c r="A146" s="685" t="s">
        <v>308</v>
      </c>
      <c r="B146" s="686"/>
      <c r="C146" s="687"/>
      <c r="D146" s="135">
        <f>'I TRIM'!CY47</f>
        <v>0</v>
      </c>
      <c r="E146" s="134">
        <f>'I TRIM'!CZ47</f>
        <v>0</v>
      </c>
      <c r="F146" s="134">
        <f>'I TRIM'!DA47</f>
        <v>0</v>
      </c>
      <c r="G146" s="134">
        <f>'I TRIM'!DB47</f>
        <v>0</v>
      </c>
      <c r="H146" s="711"/>
      <c r="I146" s="135">
        <f>'II TRIM'!CY47</f>
        <v>0</v>
      </c>
      <c r="J146" s="134">
        <f>'II TRIM'!CZ47</f>
        <v>0</v>
      </c>
      <c r="K146" s="134">
        <f>'II TRIM'!DA47</f>
        <v>0</v>
      </c>
      <c r="L146" s="134">
        <f>'II TRIM'!DB47</f>
        <v>0</v>
      </c>
      <c r="M146" s="711"/>
      <c r="N146" s="135">
        <f>'III TRIM'!CY47</f>
        <v>0</v>
      </c>
      <c r="O146" s="134">
        <f>'III TRIM'!CZ47</f>
        <v>0</v>
      </c>
      <c r="P146" s="134">
        <f>'III TRIM'!DA47</f>
        <v>0</v>
      </c>
      <c r="Q146" s="134">
        <f>'III TRIM'!DB47</f>
        <v>0</v>
      </c>
      <c r="R146" s="133"/>
      <c r="S146" s="132"/>
      <c r="U146" s="126"/>
      <c r="V146" s="126"/>
      <c r="W146" s="126"/>
      <c r="X146" s="126"/>
      <c r="Y146" s="126"/>
      <c r="Z146" s="126"/>
      <c r="AA146" s="126"/>
      <c r="AB146" s="126"/>
      <c r="AC146" s="126"/>
      <c r="AD146" s="126"/>
      <c r="AE146" s="126"/>
      <c r="AF146" s="126"/>
    </row>
    <row r="147" spans="1:45" x14ac:dyDescent="0.25">
      <c r="A147" s="685" t="s">
        <v>309</v>
      </c>
      <c r="B147" s="686"/>
      <c r="C147" s="687"/>
      <c r="D147" s="135">
        <f>'I TRIM'!DC47</f>
        <v>0</v>
      </c>
      <c r="E147" s="134">
        <f>'I TRIM'!DD47</f>
        <v>0</v>
      </c>
      <c r="F147" s="134">
        <f>'I TRIM'!DE47</f>
        <v>0</v>
      </c>
      <c r="G147" s="134">
        <f>'I TRIM'!DF47</f>
        <v>0</v>
      </c>
      <c r="H147" s="711"/>
      <c r="I147" s="135">
        <f>'II TRIM'!DC47</f>
        <v>0</v>
      </c>
      <c r="J147" s="134">
        <f>'II TRIM'!DD47</f>
        <v>0</v>
      </c>
      <c r="K147" s="134">
        <f>'II TRIM'!DE47</f>
        <v>0</v>
      </c>
      <c r="L147" s="134">
        <f>'II TRIM'!DF47</f>
        <v>0</v>
      </c>
      <c r="M147" s="711"/>
      <c r="N147" s="135">
        <f>'III TRIM'!DC47</f>
        <v>0</v>
      </c>
      <c r="O147" s="134">
        <f>'III TRIM'!DD47</f>
        <v>0</v>
      </c>
      <c r="P147" s="134">
        <f>'III TRIM'!DE47</f>
        <v>0</v>
      </c>
      <c r="Q147" s="134">
        <f>'III TRIM'!DF47</f>
        <v>0</v>
      </c>
      <c r="R147" s="133"/>
      <c r="S147" s="132"/>
      <c r="U147" s="126"/>
      <c r="V147" s="126"/>
      <c r="W147" s="126"/>
      <c r="X147" s="126"/>
      <c r="Y147" s="126"/>
      <c r="Z147" s="126"/>
      <c r="AA147" s="126"/>
      <c r="AB147" s="126"/>
      <c r="AC147" s="126"/>
      <c r="AD147" s="126"/>
      <c r="AE147" s="126"/>
      <c r="AF147" s="126"/>
    </row>
    <row r="148" spans="1:45" ht="15.75" thickBot="1" x14ac:dyDescent="0.3">
      <c r="A148" s="704" t="s">
        <v>310</v>
      </c>
      <c r="B148" s="705"/>
      <c r="C148" s="706"/>
      <c r="D148" s="131">
        <f>'I TRIM'!DG47</f>
        <v>0</v>
      </c>
      <c r="E148" s="130">
        <f>'I TRIM'!DH47</f>
        <v>0</v>
      </c>
      <c r="F148" s="130">
        <f>'I TRIM'!DI47</f>
        <v>0</v>
      </c>
      <c r="G148" s="130">
        <f>'I TRIM'!DJ47</f>
        <v>0</v>
      </c>
      <c r="H148" s="712"/>
      <c r="I148" s="131">
        <f>'II TRIM'!DG47</f>
        <v>0</v>
      </c>
      <c r="J148" s="130">
        <f>'II TRIM'!DH47</f>
        <v>0</v>
      </c>
      <c r="K148" s="130">
        <f>'II TRIM'!DI47</f>
        <v>0</v>
      </c>
      <c r="L148" s="130">
        <f>'II TRIM'!DJ47</f>
        <v>0</v>
      </c>
      <c r="M148" s="712"/>
      <c r="N148" s="131">
        <f>'III TRIM'!DG47</f>
        <v>0</v>
      </c>
      <c r="O148" s="130">
        <f>'III TRIM'!DH47</f>
        <v>0</v>
      </c>
      <c r="P148" s="130">
        <f>'III TRIM'!DI47</f>
        <v>0</v>
      </c>
      <c r="Q148" s="130">
        <f>'III TRIM'!DJ47</f>
        <v>0</v>
      </c>
      <c r="R148" s="129"/>
      <c r="S148" s="128"/>
      <c r="U148" s="126"/>
      <c r="V148" s="126"/>
      <c r="W148" s="126"/>
      <c r="X148" s="126"/>
      <c r="Y148" s="126"/>
      <c r="Z148" s="126"/>
      <c r="AA148" s="126"/>
      <c r="AB148" s="126"/>
      <c r="AC148" s="126"/>
      <c r="AD148" s="126"/>
      <c r="AE148" s="126"/>
      <c r="AF148" s="126"/>
    </row>
    <row r="149" spans="1:45" s="114" customFormat="1" ht="16.5" thickTop="1" thickBot="1" x14ac:dyDescent="0.3">
      <c r="A149" s="676" t="s">
        <v>89</v>
      </c>
      <c r="B149" s="677"/>
      <c r="C149" s="678"/>
      <c r="D149" s="707">
        <f>'I TRIM'!DK47</f>
        <v>0</v>
      </c>
      <c r="E149" s="708"/>
      <c r="F149" s="708"/>
      <c r="G149" s="708"/>
      <c r="H149" s="709"/>
      <c r="I149" s="707">
        <f>'II TRIM'!DK47</f>
        <v>0</v>
      </c>
      <c r="J149" s="708"/>
      <c r="K149" s="708"/>
      <c r="L149" s="708"/>
      <c r="M149" s="709"/>
      <c r="N149" s="707">
        <f>'III TRIM'!DK47</f>
        <v>0</v>
      </c>
      <c r="O149" s="708"/>
      <c r="P149" s="708"/>
      <c r="Q149" s="708"/>
      <c r="R149" s="709"/>
      <c r="S149" s="127"/>
      <c r="U149" s="126"/>
      <c r="V149" s="126"/>
      <c r="W149" s="126"/>
      <c r="X149" s="126"/>
      <c r="Y149" s="126"/>
      <c r="Z149" s="126"/>
      <c r="AA149" s="126"/>
      <c r="AB149" s="126"/>
      <c r="AC149" s="126"/>
      <c r="AD149" s="126"/>
      <c r="AE149" s="126"/>
      <c r="AF149" s="126"/>
      <c r="AH149" s="126"/>
      <c r="AI149" s="126"/>
      <c r="AJ149" s="126"/>
      <c r="AK149" s="126"/>
      <c r="AL149" s="126"/>
      <c r="AM149" s="126"/>
      <c r="AN149" s="126"/>
      <c r="AO149" s="126"/>
      <c r="AP149" s="126"/>
      <c r="AQ149" s="126"/>
      <c r="AR149" s="126"/>
      <c r="AS149" s="126"/>
    </row>
    <row r="150" spans="1:45" ht="19.5" thickTop="1" thickBot="1" x14ac:dyDescent="0.3">
      <c r="A150" s="703" t="s">
        <v>212</v>
      </c>
      <c r="B150" s="703"/>
      <c r="C150" s="703"/>
      <c r="D150" s="703"/>
      <c r="E150" s="703"/>
      <c r="F150" s="703"/>
      <c r="G150" s="703"/>
      <c r="H150" s="703"/>
      <c r="I150" s="703"/>
      <c r="J150" s="703"/>
      <c r="K150" s="703"/>
      <c r="L150" s="703"/>
      <c r="M150" s="703"/>
      <c r="N150" s="703"/>
      <c r="O150" s="703"/>
      <c r="P150" s="703"/>
      <c r="Q150" s="703"/>
      <c r="R150" s="703"/>
      <c r="S150" s="703"/>
    </row>
    <row r="151" spans="1:45" ht="17.25" customHeight="1" thickTop="1" x14ac:dyDescent="0.25">
      <c r="A151" s="696" t="s">
        <v>211</v>
      </c>
      <c r="B151" s="697"/>
      <c r="C151" s="697"/>
      <c r="D151" s="697"/>
      <c r="E151" s="697"/>
      <c r="F151" s="697"/>
      <c r="G151" s="697"/>
      <c r="H151" s="698"/>
      <c r="I151" s="125" t="s">
        <v>101</v>
      </c>
      <c r="J151" s="124" t="s">
        <v>12</v>
      </c>
      <c r="K151" s="124" t="s">
        <v>11</v>
      </c>
      <c r="L151" s="124" t="s">
        <v>184</v>
      </c>
      <c r="M151" s="124" t="s">
        <v>11</v>
      </c>
      <c r="N151" s="124" t="s">
        <v>186</v>
      </c>
      <c r="O151" s="124" t="s">
        <v>185</v>
      </c>
      <c r="P151" s="124" t="s">
        <v>184</v>
      </c>
      <c r="Q151" s="123" t="s">
        <v>183</v>
      </c>
      <c r="R151" s="123" t="s">
        <v>182</v>
      </c>
      <c r="S151" s="122" t="s">
        <v>181</v>
      </c>
    </row>
    <row r="152" spans="1:45" ht="15.75" customHeight="1" thickBot="1" x14ac:dyDescent="0.3">
      <c r="A152" s="699"/>
      <c r="B152" s="700"/>
      <c r="C152" s="700"/>
      <c r="D152" s="700"/>
      <c r="E152" s="700"/>
      <c r="F152" s="700"/>
      <c r="G152" s="700"/>
      <c r="H152" s="701"/>
      <c r="I152" s="121">
        <f>'I TRIM'!DL47</f>
        <v>0</v>
      </c>
      <c r="J152" s="120">
        <f>'I TRIM'!DM47</f>
        <v>0</v>
      </c>
      <c r="K152" s="120">
        <f>'I TRIM'!DN47</f>
        <v>0</v>
      </c>
      <c r="L152" s="120">
        <f>'II TRIM'!DO47</f>
        <v>0</v>
      </c>
      <c r="M152" s="120">
        <f>'II TRIM'!DP47</f>
        <v>0</v>
      </c>
      <c r="N152" s="120">
        <f>'II TRIM'!DQ47</f>
        <v>0</v>
      </c>
      <c r="O152" s="120">
        <f>'III TRIM'!DR47</f>
        <v>0</v>
      </c>
      <c r="P152" s="120">
        <f>'III TRIM'!DS47</f>
        <v>0</v>
      </c>
      <c r="Q152" s="120">
        <f>'III TRIM'!DT47</f>
        <v>0</v>
      </c>
      <c r="R152" s="120">
        <f>'III TRIM'!DU47</f>
        <v>0</v>
      </c>
      <c r="S152" s="119">
        <f>'III TRIM'!DV47</f>
        <v>0</v>
      </c>
      <c r="T152" s="157"/>
      <c r="U152" s="117"/>
      <c r="V152" s="116"/>
      <c r="W152" s="115"/>
    </row>
    <row r="153" spans="1:45" ht="18.75" thickTop="1" x14ac:dyDescent="0.25">
      <c r="A153" s="702" t="s">
        <v>210</v>
      </c>
      <c r="B153" s="702"/>
      <c r="C153" s="702"/>
      <c r="D153" s="702"/>
      <c r="E153" s="702"/>
      <c r="F153" s="702"/>
      <c r="G153" s="702"/>
      <c r="H153" s="702"/>
      <c r="I153" s="702"/>
      <c r="J153" s="702"/>
      <c r="K153" s="702"/>
      <c r="L153" s="702"/>
      <c r="M153" s="702"/>
      <c r="N153" s="702"/>
      <c r="O153" s="702"/>
      <c r="P153" s="702"/>
      <c r="Q153" s="702"/>
      <c r="R153" s="702"/>
      <c r="S153" s="702"/>
      <c r="T153" s="702"/>
      <c r="U153" s="702"/>
      <c r="V153" s="702"/>
      <c r="W153" s="702"/>
      <c r="X153" s="702"/>
      <c r="Y153" s="702"/>
      <c r="Z153" s="702"/>
      <c r="AA153" s="702"/>
      <c r="AB153" s="702"/>
      <c r="AC153" s="702"/>
      <c r="AD153" s="702"/>
      <c r="AE153" s="702"/>
      <c r="AF153" s="702"/>
    </row>
    <row r="154" spans="1:45" ht="18" x14ac:dyDescent="0.25">
      <c r="A154" s="418"/>
      <c r="B154" s="418"/>
      <c r="C154" s="418"/>
      <c r="D154" s="418"/>
      <c r="E154" s="418"/>
      <c r="F154" s="418"/>
      <c r="G154" s="418"/>
      <c r="H154" s="418"/>
      <c r="I154" s="418"/>
      <c r="J154" s="418"/>
      <c r="K154" s="418"/>
      <c r="L154" s="418"/>
      <c r="M154" s="418"/>
      <c r="N154" s="418"/>
      <c r="O154" s="418"/>
      <c r="P154" s="418"/>
      <c r="Q154" s="418"/>
      <c r="R154" s="418"/>
      <c r="S154" s="418"/>
      <c r="T154" s="418"/>
      <c r="U154" s="418"/>
      <c r="V154" s="418"/>
      <c r="W154" s="418"/>
      <c r="X154" s="418"/>
      <c r="Y154" s="418"/>
      <c r="Z154" s="418"/>
      <c r="AA154" s="418"/>
      <c r="AB154" s="418"/>
      <c r="AC154" s="418"/>
      <c r="AD154" s="418"/>
      <c r="AE154" s="418"/>
      <c r="AF154" s="418"/>
    </row>
    <row r="155" spans="1:45" ht="18" x14ac:dyDescent="0.25">
      <c r="A155" s="423"/>
      <c r="B155" s="423"/>
      <c r="C155" s="423"/>
      <c r="D155" s="423"/>
      <c r="E155" s="423"/>
      <c r="F155" s="423"/>
      <c r="G155" s="423"/>
      <c r="H155" s="423"/>
      <c r="I155" s="423"/>
      <c r="J155" s="423"/>
      <c r="K155" s="423"/>
      <c r="L155" s="423"/>
      <c r="M155" s="423"/>
      <c r="N155" s="423"/>
      <c r="O155" s="423"/>
      <c r="P155" s="423"/>
      <c r="Q155" s="423"/>
      <c r="R155" s="423"/>
      <c r="S155" s="423"/>
      <c r="T155" s="423"/>
      <c r="U155" s="423"/>
      <c r="V155" s="423"/>
      <c r="W155" s="423"/>
      <c r="X155" s="423"/>
      <c r="Y155" s="423"/>
      <c r="Z155" s="423"/>
      <c r="AA155" s="423"/>
      <c r="AB155" s="423"/>
      <c r="AC155" s="423"/>
      <c r="AD155" s="423"/>
      <c r="AE155" s="423"/>
      <c r="AF155" s="423"/>
    </row>
    <row r="156" spans="1:45" ht="18" x14ac:dyDescent="0.25">
      <c r="A156" s="423"/>
      <c r="B156" s="423"/>
      <c r="C156" s="423"/>
      <c r="D156" s="423"/>
      <c r="E156" s="423"/>
      <c r="F156" s="423"/>
      <c r="G156" s="423"/>
      <c r="H156" s="423"/>
      <c r="I156" s="423"/>
      <c r="J156" s="423"/>
      <c r="K156" s="423"/>
      <c r="L156" s="423"/>
      <c r="M156" s="423"/>
      <c r="N156" s="423"/>
      <c r="O156" s="423"/>
      <c r="P156" s="423"/>
      <c r="Q156" s="423"/>
      <c r="R156" s="423"/>
      <c r="S156" s="423"/>
      <c r="T156" s="423"/>
      <c r="U156" s="423"/>
      <c r="V156" s="423"/>
      <c r="W156" s="423"/>
      <c r="X156" s="423"/>
      <c r="Y156" s="423"/>
      <c r="Z156" s="423"/>
      <c r="AA156" s="423"/>
      <c r="AB156" s="423"/>
      <c r="AC156" s="423"/>
      <c r="AD156" s="423"/>
      <c r="AE156" s="423"/>
      <c r="AF156" s="423"/>
    </row>
    <row r="157" spans="1:45" ht="18" x14ac:dyDescent="0.25">
      <c r="A157" s="423"/>
      <c r="B157" s="423"/>
      <c r="C157" s="423"/>
      <c r="D157" s="423"/>
      <c r="E157" s="423"/>
      <c r="F157" s="423"/>
      <c r="G157" s="423"/>
      <c r="H157" s="423"/>
      <c r="I157" s="423"/>
      <c r="J157" s="423"/>
      <c r="K157" s="423"/>
      <c r="L157" s="423"/>
      <c r="M157" s="423"/>
      <c r="N157" s="423"/>
      <c r="O157" s="423"/>
      <c r="P157" s="423"/>
      <c r="Q157" s="423"/>
      <c r="R157" s="423"/>
      <c r="S157" s="423"/>
      <c r="T157" s="423"/>
      <c r="U157" s="423"/>
      <c r="V157" s="423"/>
      <c r="W157" s="423"/>
      <c r="X157" s="423"/>
      <c r="Y157" s="423"/>
      <c r="Z157" s="423"/>
      <c r="AA157" s="423"/>
      <c r="AB157" s="423"/>
      <c r="AC157" s="423"/>
      <c r="AD157" s="423"/>
      <c r="AE157" s="423"/>
      <c r="AF157" s="423"/>
    </row>
    <row r="158" spans="1:45" ht="18" x14ac:dyDescent="0.25">
      <c r="A158" s="423"/>
      <c r="B158" s="423"/>
      <c r="C158" s="423"/>
      <c r="D158" s="423"/>
      <c r="E158" s="423"/>
      <c r="F158" s="423"/>
      <c r="G158" s="423"/>
      <c r="H158" s="423"/>
      <c r="I158" s="423"/>
      <c r="J158" s="423"/>
      <c r="K158" s="423"/>
      <c r="L158" s="423"/>
      <c r="M158" s="423"/>
      <c r="N158" s="423"/>
      <c r="O158" s="423"/>
      <c r="P158" s="423"/>
      <c r="Q158" s="423"/>
      <c r="R158" s="423"/>
      <c r="S158" s="423"/>
      <c r="T158" s="423"/>
      <c r="U158" s="423"/>
      <c r="V158" s="423"/>
      <c r="W158" s="423"/>
      <c r="X158" s="423"/>
      <c r="Y158" s="423"/>
      <c r="Z158" s="423"/>
      <c r="AA158" s="423"/>
      <c r="AB158" s="423"/>
      <c r="AC158" s="423"/>
      <c r="AD158" s="423"/>
      <c r="AE158" s="423"/>
      <c r="AF158" s="423"/>
    </row>
    <row r="159" spans="1:45" ht="18" x14ac:dyDescent="0.25">
      <c r="A159" s="426"/>
      <c r="B159" s="426"/>
      <c r="C159" s="426"/>
      <c r="D159" s="426"/>
      <c r="E159" s="426"/>
      <c r="F159" s="426"/>
      <c r="G159" s="426"/>
      <c r="H159" s="426"/>
      <c r="I159" s="426"/>
      <c r="J159" s="426"/>
      <c r="K159" s="426"/>
      <c r="L159" s="426"/>
      <c r="M159" s="426"/>
      <c r="N159" s="426"/>
      <c r="O159" s="426"/>
      <c r="P159" s="426"/>
      <c r="Q159" s="426"/>
      <c r="R159" s="426"/>
      <c r="S159" s="426"/>
      <c r="T159" s="426"/>
      <c r="U159" s="426"/>
      <c r="V159" s="426"/>
      <c r="W159" s="426"/>
      <c r="X159" s="426"/>
      <c r="Y159" s="426"/>
      <c r="Z159" s="426"/>
      <c r="AA159" s="426"/>
      <c r="AB159" s="426"/>
      <c r="AC159" s="426"/>
      <c r="AD159" s="426"/>
      <c r="AE159" s="426"/>
      <c r="AF159" s="426"/>
    </row>
    <row r="160" spans="1:45" ht="18" x14ac:dyDescent="0.25">
      <c r="A160" s="443"/>
      <c r="B160" s="443"/>
      <c r="C160" s="443"/>
      <c r="D160" s="443"/>
      <c r="E160" s="443"/>
      <c r="F160" s="443"/>
      <c r="G160" s="443"/>
      <c r="H160" s="443"/>
      <c r="I160" s="443"/>
      <c r="J160" s="443"/>
      <c r="K160" s="443"/>
      <c r="L160" s="443"/>
      <c r="M160" s="443"/>
      <c r="N160" s="443"/>
      <c r="O160" s="443"/>
      <c r="P160" s="443"/>
      <c r="Q160" s="443"/>
      <c r="R160" s="443"/>
      <c r="S160" s="443"/>
      <c r="T160" s="443"/>
      <c r="U160" s="443"/>
      <c r="V160" s="443"/>
      <c r="W160" s="443"/>
      <c r="X160" s="443"/>
      <c r="Y160" s="443"/>
      <c r="Z160" s="443"/>
      <c r="AA160" s="443"/>
      <c r="AB160" s="443"/>
      <c r="AC160" s="443"/>
      <c r="AD160" s="443"/>
      <c r="AE160" s="443"/>
      <c r="AF160" s="443"/>
    </row>
    <row r="161" spans="1:32" ht="18" x14ac:dyDescent="0.25">
      <c r="A161" s="426"/>
      <c r="B161" s="426"/>
      <c r="C161" s="426"/>
      <c r="D161" s="426"/>
      <c r="E161" s="426"/>
      <c r="F161" s="426"/>
      <c r="G161" s="426"/>
      <c r="H161" s="426"/>
      <c r="I161" s="426"/>
      <c r="J161" s="426"/>
      <c r="K161" s="426"/>
      <c r="L161" s="426"/>
      <c r="M161" s="426"/>
      <c r="N161" s="426"/>
      <c r="O161" s="426"/>
      <c r="P161" s="426"/>
      <c r="Q161" s="426"/>
      <c r="R161" s="426"/>
      <c r="S161" s="426"/>
      <c r="T161" s="426"/>
      <c r="U161" s="426"/>
      <c r="V161" s="426"/>
      <c r="W161" s="426"/>
      <c r="X161" s="426"/>
      <c r="Y161" s="426"/>
      <c r="Z161" s="426"/>
      <c r="AA161" s="426"/>
      <c r="AB161" s="426"/>
      <c r="AC161" s="426"/>
      <c r="AD161" s="426"/>
      <c r="AE161" s="426"/>
      <c r="AF161" s="426"/>
    </row>
    <row r="162" spans="1:32" ht="18" x14ac:dyDescent="0.25">
      <c r="A162" s="418"/>
      <c r="B162" s="418"/>
      <c r="C162" s="418"/>
      <c r="D162" s="418"/>
      <c r="E162" s="418"/>
      <c r="F162" s="418"/>
      <c r="G162" s="418"/>
      <c r="H162" s="418"/>
      <c r="I162" s="418"/>
      <c r="J162" s="418"/>
      <c r="K162" s="418"/>
      <c r="L162" s="418"/>
      <c r="M162" s="418"/>
      <c r="N162" s="418"/>
      <c r="O162" s="418"/>
      <c r="P162" s="418"/>
      <c r="Q162" s="418"/>
      <c r="R162" s="418"/>
      <c r="S162" s="418"/>
      <c r="T162" s="418"/>
      <c r="U162" s="418"/>
      <c r="V162" s="418"/>
      <c r="W162" s="418"/>
      <c r="X162" s="418"/>
      <c r="Y162" s="418"/>
      <c r="Z162" s="418"/>
      <c r="AA162" s="418"/>
      <c r="AB162" s="418"/>
      <c r="AC162" s="418"/>
      <c r="AD162" s="418"/>
      <c r="AE162" s="418"/>
      <c r="AF162" s="418"/>
    </row>
    <row r="163" spans="1:32" ht="25.5" x14ac:dyDescent="0.4">
      <c r="A163" s="662" t="str">
        <f>'I TRIM'!CU1</f>
        <v>"COMPLEJO EDUCATIVO CATÓLICO "EL ESPIRITU SANTO</v>
      </c>
      <c r="B163" s="662"/>
      <c r="C163" s="662"/>
      <c r="D163" s="662"/>
      <c r="E163" s="662"/>
      <c r="F163" s="662"/>
      <c r="G163" s="662"/>
      <c r="H163" s="662"/>
      <c r="I163" s="662"/>
      <c r="J163" s="662"/>
      <c r="K163" s="662"/>
      <c r="L163" s="662"/>
      <c r="M163" s="662"/>
      <c r="N163" s="662"/>
      <c r="O163" s="662"/>
      <c r="P163" s="662"/>
      <c r="Q163" s="662"/>
      <c r="R163" s="662"/>
      <c r="S163" s="662"/>
      <c r="T163" s="662"/>
      <c r="U163" s="662"/>
      <c r="V163" s="662"/>
      <c r="W163" s="662"/>
      <c r="X163" s="662"/>
      <c r="Y163" s="662"/>
      <c r="Z163" s="662"/>
      <c r="AA163" s="662"/>
      <c r="AB163" s="662"/>
      <c r="AC163" s="662"/>
      <c r="AD163" s="662"/>
      <c r="AE163" s="662"/>
      <c r="AF163" s="662"/>
    </row>
    <row r="164" spans="1:32" ht="17.25" x14ac:dyDescent="0.3">
      <c r="A164" s="728" t="s">
        <v>279</v>
      </c>
      <c r="B164" s="728"/>
      <c r="C164" s="728"/>
      <c r="D164" s="728"/>
      <c r="E164" s="728"/>
      <c r="F164" s="728"/>
      <c r="G164" s="728"/>
      <c r="H164" s="728"/>
      <c r="I164" s="728"/>
      <c r="J164" s="728"/>
      <c r="K164" s="728"/>
      <c r="L164" s="728"/>
      <c r="M164" s="728"/>
      <c r="N164" s="728"/>
      <c r="O164" s="728"/>
      <c r="P164" s="163"/>
      <c r="Q164" s="308" t="str">
        <f>'I TRIM'!BD3</f>
        <v>Final Boulevard Los Héroes, Colonia Ciudad Pacífica, San Miguel</v>
      </c>
      <c r="R164" s="308"/>
      <c r="S164" s="308"/>
      <c r="T164" s="308"/>
      <c r="U164" s="308"/>
      <c r="V164" s="308"/>
      <c r="W164" s="308"/>
      <c r="X164" s="308"/>
      <c r="Y164" s="308"/>
      <c r="Z164" s="308"/>
      <c r="AA164" s="308"/>
      <c r="AB164" s="308"/>
      <c r="AC164" s="308"/>
      <c r="AD164" s="308"/>
      <c r="AE164" s="308"/>
      <c r="AF164" s="308"/>
    </row>
    <row r="165" spans="1:32" s="159" customFormat="1" x14ac:dyDescent="0.25">
      <c r="A165" s="151" t="s">
        <v>235</v>
      </c>
      <c r="B165" s="729">
        <f>'II TRIM'!C48</f>
        <v>0</v>
      </c>
      <c r="C165" s="729"/>
      <c r="D165" s="729"/>
      <c r="E165" s="729"/>
      <c r="F165" s="729"/>
      <c r="G165" s="729"/>
      <c r="H165" s="729"/>
      <c r="I165" s="729"/>
      <c r="J165" s="729"/>
      <c r="K165" s="151"/>
      <c r="L165" s="151"/>
      <c r="M165" s="151"/>
      <c r="N165" s="151"/>
      <c r="O165" s="151" t="s">
        <v>208</v>
      </c>
      <c r="Q165" s="151"/>
      <c r="R165" s="160" t="str">
        <f>'I TRIM'!D3</f>
        <v>SEGUNDO</v>
      </c>
      <c r="S165" s="151"/>
      <c r="T165" s="151"/>
      <c r="V165" s="150" t="s">
        <v>207</v>
      </c>
      <c r="Y165" s="160" t="str">
        <f>'I TRIM'!N3</f>
        <v>"B"</v>
      </c>
      <c r="AC165" s="162" t="s">
        <v>234</v>
      </c>
      <c r="AD165" s="162"/>
      <c r="AE165" s="162"/>
      <c r="AF165" s="162">
        <v>41</v>
      </c>
    </row>
    <row r="166" spans="1:32" s="159" customFormat="1" ht="15.75" thickBot="1" x14ac:dyDescent="0.3">
      <c r="A166" s="161" t="s">
        <v>233</v>
      </c>
      <c r="B166" s="161"/>
      <c r="C166" s="143" t="str">
        <f>'I TRIM'!X3</f>
        <v xml:space="preserve">BRENDA ELIZABETH RIVERA RIVERA </v>
      </c>
      <c r="D166" s="160"/>
      <c r="E166" s="160"/>
      <c r="F166" s="160"/>
      <c r="G166" s="160"/>
      <c r="H166" s="160"/>
      <c r="I166" s="160"/>
      <c r="J166" s="160"/>
      <c r="K166" s="160"/>
      <c r="L166" s="147"/>
      <c r="M166" s="147"/>
      <c r="N166" s="147"/>
      <c r="O166" s="724" t="s">
        <v>280</v>
      </c>
      <c r="P166" s="724"/>
      <c r="Q166" s="723">
        <f>'I TRIM'!B48</f>
        <v>0</v>
      </c>
      <c r="R166" s="723"/>
      <c r="S166" s="723"/>
      <c r="T166" s="723"/>
      <c r="AC166" s="146" t="str">
        <f>'I TRIM'!CM3</f>
        <v>AÑO : 2022</v>
      </c>
      <c r="AD166" s="146"/>
      <c r="AE166" s="146"/>
      <c r="AF166" s="146"/>
    </row>
    <row r="167" spans="1:32" ht="24.75" customHeight="1" thickTop="1" thickBot="1" x14ac:dyDescent="0.4">
      <c r="A167" s="664" t="s">
        <v>232</v>
      </c>
      <c r="B167" s="665"/>
      <c r="C167" s="666"/>
      <c r="D167" s="670" t="s">
        <v>231</v>
      </c>
      <c r="E167" s="671"/>
      <c r="F167" s="671"/>
      <c r="G167" s="671"/>
      <c r="H167" s="671"/>
      <c r="I167" s="671"/>
      <c r="J167" s="671"/>
      <c r="K167" s="671"/>
      <c r="L167" s="671"/>
      <c r="M167" s="671"/>
      <c r="N167" s="671"/>
      <c r="O167" s="671"/>
      <c r="P167" s="671"/>
      <c r="Q167" s="671"/>
      <c r="R167" s="671"/>
      <c r="S167" s="672"/>
      <c r="V167" s="143"/>
      <c r="W167" s="143"/>
      <c r="X167" s="143"/>
      <c r="Y167" s="143"/>
      <c r="Z167" s="143"/>
      <c r="AA167" s="143"/>
      <c r="AB167" s="143"/>
      <c r="AC167" s="143"/>
      <c r="AD167" s="139"/>
      <c r="AE167" s="139"/>
      <c r="AF167" s="139"/>
    </row>
    <row r="168" spans="1:32" ht="15.75" customHeight="1" thickTop="1" x14ac:dyDescent="0.25">
      <c r="A168" s="667"/>
      <c r="B168" s="668"/>
      <c r="C168" s="669"/>
      <c r="D168" s="673" t="s">
        <v>230</v>
      </c>
      <c r="E168" s="674"/>
      <c r="F168" s="674"/>
      <c r="G168" s="674"/>
      <c r="H168" s="675"/>
      <c r="I168" s="673" t="s">
        <v>229</v>
      </c>
      <c r="J168" s="674"/>
      <c r="K168" s="674"/>
      <c r="L168" s="674"/>
      <c r="M168" s="675"/>
      <c r="N168" s="690" t="s">
        <v>228</v>
      </c>
      <c r="O168" s="674"/>
      <c r="P168" s="674"/>
      <c r="Q168" s="691"/>
      <c r="R168" s="692" t="s">
        <v>227</v>
      </c>
      <c r="S168" s="694" t="s">
        <v>226</v>
      </c>
    </row>
    <row r="169" spans="1:32" ht="15" customHeight="1" x14ac:dyDescent="0.25">
      <c r="A169" s="667"/>
      <c r="B169" s="668"/>
      <c r="C169" s="669"/>
      <c r="D169" s="716" t="s">
        <v>225</v>
      </c>
      <c r="E169" s="717"/>
      <c r="F169" s="717"/>
      <c r="G169" s="718" t="s">
        <v>139</v>
      </c>
      <c r="H169" s="719" t="s">
        <v>226</v>
      </c>
      <c r="I169" s="716" t="s">
        <v>225</v>
      </c>
      <c r="J169" s="717"/>
      <c r="K169" s="717"/>
      <c r="L169" s="718" t="s">
        <v>139</v>
      </c>
      <c r="M169" s="719" t="s">
        <v>226</v>
      </c>
      <c r="N169" s="720" t="s">
        <v>225</v>
      </c>
      <c r="O169" s="717"/>
      <c r="P169" s="717"/>
      <c r="Q169" s="721" t="s">
        <v>139</v>
      </c>
      <c r="R169" s="693"/>
      <c r="S169" s="695"/>
    </row>
    <row r="170" spans="1:32" ht="54.75" customHeight="1" x14ac:dyDescent="0.25">
      <c r="A170" s="667"/>
      <c r="B170" s="668"/>
      <c r="C170" s="669"/>
      <c r="D170" s="310">
        <v>0.35</v>
      </c>
      <c r="E170" s="168">
        <v>0.35</v>
      </c>
      <c r="F170" s="168">
        <v>0.3</v>
      </c>
      <c r="G170" s="718"/>
      <c r="H170" s="719"/>
      <c r="I170" s="310">
        <v>0.35</v>
      </c>
      <c r="J170" s="168">
        <v>0.35</v>
      </c>
      <c r="K170" s="168">
        <v>0.3</v>
      </c>
      <c r="L170" s="718"/>
      <c r="M170" s="719"/>
      <c r="N170" s="169">
        <v>0.35</v>
      </c>
      <c r="O170" s="168">
        <v>0.35</v>
      </c>
      <c r="P170" s="168">
        <v>0.3</v>
      </c>
      <c r="Q170" s="721"/>
      <c r="R170" s="693"/>
      <c r="S170" s="695"/>
      <c r="U170" s="144"/>
      <c r="V170" s="116"/>
      <c r="W170" s="116"/>
      <c r="X170" s="116"/>
      <c r="Y170" s="116"/>
      <c r="Z170" s="143"/>
      <c r="AA170" s="143"/>
      <c r="AB170" s="143"/>
      <c r="AC170" s="143"/>
      <c r="AD170" s="143"/>
      <c r="AE170" s="158"/>
      <c r="AF170" s="158"/>
    </row>
    <row r="171" spans="1:32" x14ac:dyDescent="0.25">
      <c r="A171" s="725" t="s">
        <v>224</v>
      </c>
      <c r="B171" s="726"/>
      <c r="C171" s="727"/>
      <c r="D171" s="138">
        <f>'I TRIM'!E48</f>
        <v>0</v>
      </c>
      <c r="E171" s="137">
        <f>'I TRIM'!G48</f>
        <v>0</v>
      </c>
      <c r="F171" s="137">
        <f>'I TRIM'!I48</f>
        <v>0</v>
      </c>
      <c r="G171" s="485">
        <f t="shared" ref="G171:G183" si="32">(D171+E171+F171)</f>
        <v>0</v>
      </c>
      <c r="H171" s="136">
        <f>IF(G171=0,0,IF(G171&lt;5,"R","A"))</f>
        <v>0</v>
      </c>
      <c r="I171" s="138">
        <f>'II TRIM'!E48</f>
        <v>0</v>
      </c>
      <c r="J171" s="137">
        <f>'II TRIM'!G48</f>
        <v>0</v>
      </c>
      <c r="K171" s="137">
        <f>'II TRIM'!I48</f>
        <v>0</v>
      </c>
      <c r="L171" s="485">
        <f t="shared" ref="L171:L183" si="33">(I171+J171+K171)</f>
        <v>0</v>
      </c>
      <c r="M171" s="136">
        <f>IF(L171=0,0,IF(L171&lt;5,"R","A"))</f>
        <v>0</v>
      </c>
      <c r="N171" s="138">
        <f>'III TRIM'!E48</f>
        <v>0</v>
      </c>
      <c r="O171" s="137">
        <f>'III TRIM'!G48</f>
        <v>0</v>
      </c>
      <c r="P171" s="137">
        <f>'III TRIM'!I48</f>
        <v>0</v>
      </c>
      <c r="Q171" s="486">
        <f t="shared" ref="Q171:Q183" si="34">(N171+O171+P171)</f>
        <v>0</v>
      </c>
      <c r="R171" s="500">
        <f>(G171+L171+Q171)/3</f>
        <v>0</v>
      </c>
      <c r="S171" s="136">
        <f>IF(R171=0,0,IF(R171&lt;=5.49,"R","A"))</f>
        <v>0</v>
      </c>
      <c r="U171" s="713" t="s">
        <v>219</v>
      </c>
      <c r="V171" s="713"/>
      <c r="W171" s="713"/>
      <c r="X171" s="713"/>
      <c r="Y171" s="713"/>
      <c r="Z171" s="713"/>
      <c r="AA171" s="713"/>
      <c r="AB171" s="713"/>
      <c r="AC171" s="713"/>
      <c r="AD171" s="713"/>
      <c r="AE171" s="713"/>
      <c r="AF171" s="713"/>
    </row>
    <row r="172" spans="1:32" x14ac:dyDescent="0.25">
      <c r="A172" s="725" t="s">
        <v>223</v>
      </c>
      <c r="B172" s="726"/>
      <c r="C172" s="727"/>
      <c r="D172" s="138">
        <f>'I TRIM'!L48</f>
        <v>0</v>
      </c>
      <c r="E172" s="137">
        <f>'I TRIM'!N48</f>
        <v>0</v>
      </c>
      <c r="F172" s="137">
        <f>'I TRIM'!P48</f>
        <v>0</v>
      </c>
      <c r="G172" s="485">
        <f t="shared" si="32"/>
        <v>0</v>
      </c>
      <c r="H172" s="136">
        <f t="shared" ref="H172:H183" si="35">IF(G172=0,0,IF(G172&lt;5,"R","A"))</f>
        <v>0</v>
      </c>
      <c r="I172" s="138">
        <f>'II TRIM'!L48</f>
        <v>0</v>
      </c>
      <c r="J172" s="137">
        <f>'II TRIM'!N48</f>
        <v>0</v>
      </c>
      <c r="K172" s="137">
        <f>'II TRIM'!P48</f>
        <v>0</v>
      </c>
      <c r="L172" s="485">
        <f t="shared" si="33"/>
        <v>0</v>
      </c>
      <c r="M172" s="136">
        <f t="shared" ref="M172:M183" si="36">IF(L172=0,0,IF(L172&lt;5,"R","A"))</f>
        <v>0</v>
      </c>
      <c r="N172" s="138">
        <f>'III TRIM'!L48</f>
        <v>0</v>
      </c>
      <c r="O172" s="137">
        <f>'III TRIM'!N48</f>
        <v>0</v>
      </c>
      <c r="P172" s="137">
        <f>'III TRIM'!P48</f>
        <v>0</v>
      </c>
      <c r="Q172" s="486">
        <f t="shared" si="34"/>
        <v>0</v>
      </c>
      <c r="R172" s="500">
        <f t="shared" ref="R172:R183" si="37">(G172+L172+Q172)/3</f>
        <v>0</v>
      </c>
      <c r="S172" s="136">
        <f t="shared" ref="S172:S183" si="38">IF(R172=0,0,IF(R172&lt;=5.49,"R","A"))</f>
        <v>0</v>
      </c>
      <c r="U172" s="714" t="s">
        <v>222</v>
      </c>
      <c r="V172" s="714"/>
      <c r="W172" s="714"/>
      <c r="X172" s="714"/>
      <c r="Y172" s="714"/>
      <c r="Z172" s="714"/>
      <c r="AA172" s="714"/>
      <c r="AB172" s="714"/>
      <c r="AC172" s="714"/>
      <c r="AD172" s="714"/>
      <c r="AE172" s="714"/>
      <c r="AF172" s="714"/>
    </row>
    <row r="173" spans="1:32" x14ac:dyDescent="0.25">
      <c r="A173" s="725" t="s">
        <v>202</v>
      </c>
      <c r="B173" s="726"/>
      <c r="C173" s="727"/>
      <c r="D173" s="138">
        <f>'I TRIM'!S48</f>
        <v>0</v>
      </c>
      <c r="E173" s="137">
        <f>'I TRIM'!U48</f>
        <v>0</v>
      </c>
      <c r="F173" s="137">
        <f>'I TRIM'!W48</f>
        <v>0</v>
      </c>
      <c r="G173" s="485">
        <f t="shared" si="32"/>
        <v>0</v>
      </c>
      <c r="H173" s="136">
        <f t="shared" si="35"/>
        <v>0</v>
      </c>
      <c r="I173" s="138">
        <f>'II TRIM'!S48</f>
        <v>0</v>
      </c>
      <c r="J173" s="137">
        <f>'II TRIM'!U48</f>
        <v>0</v>
      </c>
      <c r="K173" s="137">
        <f>'II TRIM'!W48</f>
        <v>0</v>
      </c>
      <c r="L173" s="485">
        <f t="shared" si="33"/>
        <v>0</v>
      </c>
      <c r="M173" s="136">
        <f t="shared" si="36"/>
        <v>0</v>
      </c>
      <c r="N173" s="138">
        <f>'III TRIM'!S48</f>
        <v>0</v>
      </c>
      <c r="O173" s="137">
        <f>'III TRIM'!U48</f>
        <v>0</v>
      </c>
      <c r="P173" s="137">
        <f>'III TRIM'!W48</f>
        <v>0</v>
      </c>
      <c r="Q173" s="486">
        <f t="shared" si="34"/>
        <v>0</v>
      </c>
      <c r="R173" s="500">
        <f t="shared" si="37"/>
        <v>0</v>
      </c>
      <c r="S173" s="136">
        <f t="shared" si="38"/>
        <v>0</v>
      </c>
      <c r="U173" s="714" t="str">
        <f>'I TRIM'!AU3</f>
        <v>MARÍA MERCEDES MARTÍNEZ</v>
      </c>
      <c r="V173" s="714"/>
      <c r="W173" s="714"/>
      <c r="X173" s="714"/>
      <c r="Y173" s="714"/>
      <c r="Z173" s="714"/>
      <c r="AA173" s="714"/>
      <c r="AB173" s="714"/>
      <c r="AC173" s="714"/>
      <c r="AD173" s="714"/>
      <c r="AE173" s="714"/>
      <c r="AF173" s="714"/>
    </row>
    <row r="174" spans="1:32" ht="15.75" x14ac:dyDescent="0.25">
      <c r="A174" s="725" t="s">
        <v>221</v>
      </c>
      <c r="B174" s="726"/>
      <c r="C174" s="727"/>
      <c r="D174" s="138">
        <f>'I TRIM'!Z48</f>
        <v>0</v>
      </c>
      <c r="E174" s="137">
        <f>'I TRIM'!AB48</f>
        <v>0</v>
      </c>
      <c r="F174" s="137">
        <f>'I TRIM'!AD48</f>
        <v>0</v>
      </c>
      <c r="G174" s="485">
        <f t="shared" si="32"/>
        <v>0</v>
      </c>
      <c r="H174" s="136">
        <f t="shared" si="35"/>
        <v>0</v>
      </c>
      <c r="I174" s="138">
        <f>'II TRIM'!Z48</f>
        <v>0</v>
      </c>
      <c r="J174" s="137">
        <f>'II TRIM'!AB48</f>
        <v>0</v>
      </c>
      <c r="K174" s="137">
        <f>'II TRIM'!AD48</f>
        <v>0</v>
      </c>
      <c r="L174" s="485">
        <f t="shared" si="33"/>
        <v>0</v>
      </c>
      <c r="M174" s="136">
        <f t="shared" si="36"/>
        <v>0</v>
      </c>
      <c r="N174" s="138">
        <f>'III TRIM'!Z48</f>
        <v>0</v>
      </c>
      <c r="O174" s="137">
        <f>'III TRIM'!AB48</f>
        <v>0</v>
      </c>
      <c r="P174" s="137">
        <f>'III TRIM'!AD48</f>
        <v>0</v>
      </c>
      <c r="Q174" s="486">
        <f t="shared" si="34"/>
        <v>0</v>
      </c>
      <c r="R174" s="500">
        <f t="shared" si="37"/>
        <v>0</v>
      </c>
      <c r="S174" s="136">
        <f t="shared" si="38"/>
        <v>0</v>
      </c>
      <c r="U174" s="141"/>
      <c r="V174" s="116"/>
      <c r="W174" s="116"/>
      <c r="X174" s="116"/>
      <c r="Y174" s="116"/>
      <c r="Z174" s="116"/>
      <c r="AA174" s="116"/>
      <c r="AB174" s="116"/>
      <c r="AC174" s="116"/>
      <c r="AD174" s="142"/>
      <c r="AE174" s="142"/>
      <c r="AF174" s="142"/>
    </row>
    <row r="175" spans="1:32" x14ac:dyDescent="0.25">
      <c r="A175" s="725" t="s">
        <v>220</v>
      </c>
      <c r="B175" s="726"/>
      <c r="C175" s="727"/>
      <c r="D175" s="138">
        <f>'I TRIM'!AG48</f>
        <v>0</v>
      </c>
      <c r="E175" s="137">
        <f>'I TRIM'!AI48</f>
        <v>0</v>
      </c>
      <c r="F175" s="137">
        <f>'I TRIM'!AK48</f>
        <v>0</v>
      </c>
      <c r="G175" s="485">
        <f t="shared" si="32"/>
        <v>0</v>
      </c>
      <c r="H175" s="136">
        <f t="shared" si="35"/>
        <v>0</v>
      </c>
      <c r="I175" s="138">
        <f>'II TRIM'!AG48</f>
        <v>0</v>
      </c>
      <c r="J175" s="137">
        <f>'II TRIM'!AI48</f>
        <v>0</v>
      </c>
      <c r="K175" s="137">
        <f>'II TRIM'!AK48</f>
        <v>0</v>
      </c>
      <c r="L175" s="485">
        <f t="shared" si="33"/>
        <v>0</v>
      </c>
      <c r="M175" s="136">
        <f t="shared" si="36"/>
        <v>0</v>
      </c>
      <c r="N175" s="138">
        <f>'III TRIM'!AG48</f>
        <v>0</v>
      </c>
      <c r="O175" s="137">
        <f>'III TRIM'!AI48</f>
        <v>0</v>
      </c>
      <c r="P175" s="137">
        <f>'III TRIM'!AK48</f>
        <v>0</v>
      </c>
      <c r="Q175" s="486">
        <f t="shared" si="34"/>
        <v>0</v>
      </c>
      <c r="R175" s="500">
        <f t="shared" si="37"/>
        <v>0</v>
      </c>
      <c r="S175" s="136">
        <f t="shared" si="38"/>
        <v>0</v>
      </c>
      <c r="U175" s="141"/>
      <c r="V175" s="116"/>
      <c r="W175" s="116"/>
      <c r="X175" s="116"/>
      <c r="Y175" s="116"/>
      <c r="Z175" s="116"/>
      <c r="AA175" s="116"/>
      <c r="AB175" s="116"/>
      <c r="AC175" s="116"/>
      <c r="AD175" s="141"/>
      <c r="AE175" s="141"/>
      <c r="AF175" s="141"/>
    </row>
    <row r="176" spans="1:32" x14ac:dyDescent="0.25">
      <c r="A176" s="725" t="s">
        <v>200</v>
      </c>
      <c r="B176" s="726"/>
      <c r="C176" s="727"/>
      <c r="D176" s="138">
        <f>'I TRIM'!AN48</f>
        <v>0</v>
      </c>
      <c r="E176" s="137">
        <f>'I TRIM'!AP48</f>
        <v>0</v>
      </c>
      <c r="F176" s="137">
        <f>'I TRIM'!AR48</f>
        <v>0</v>
      </c>
      <c r="G176" s="485">
        <f t="shared" si="32"/>
        <v>0</v>
      </c>
      <c r="H176" s="136">
        <f t="shared" si="35"/>
        <v>0</v>
      </c>
      <c r="I176" s="138">
        <f>'II TRIM'!AN48</f>
        <v>0</v>
      </c>
      <c r="J176" s="137">
        <f>'II TRIM'!AP48</f>
        <v>0</v>
      </c>
      <c r="K176" s="137">
        <f>'II TRIM'!AR48</f>
        <v>0</v>
      </c>
      <c r="L176" s="485">
        <f t="shared" si="33"/>
        <v>0</v>
      </c>
      <c r="M176" s="136">
        <f t="shared" si="36"/>
        <v>0</v>
      </c>
      <c r="N176" s="138">
        <f>'III TRIM'!AN48</f>
        <v>0</v>
      </c>
      <c r="O176" s="137">
        <f>'III TRIM'!AP48</f>
        <v>0</v>
      </c>
      <c r="P176" s="137">
        <f>'III TRIM'!AR48</f>
        <v>0</v>
      </c>
      <c r="Q176" s="486">
        <f t="shared" si="34"/>
        <v>0</v>
      </c>
      <c r="R176" s="500">
        <f t="shared" si="37"/>
        <v>0</v>
      </c>
      <c r="S176" s="136">
        <f t="shared" si="38"/>
        <v>0</v>
      </c>
    </row>
    <row r="177" spans="1:45" x14ac:dyDescent="0.25">
      <c r="A177" s="725" t="s">
        <v>199</v>
      </c>
      <c r="B177" s="726"/>
      <c r="C177" s="727"/>
      <c r="D177" s="138">
        <f>'I TRIM'!AU48</f>
        <v>0</v>
      </c>
      <c r="E177" s="137">
        <f>'I TRIM'!AW48</f>
        <v>0</v>
      </c>
      <c r="F177" s="137">
        <f>'I TRIM'!AY48</f>
        <v>0</v>
      </c>
      <c r="G177" s="485">
        <f t="shared" si="32"/>
        <v>0</v>
      </c>
      <c r="H177" s="136">
        <f t="shared" si="35"/>
        <v>0</v>
      </c>
      <c r="I177" s="138">
        <f>'II TRIM'!AU48</f>
        <v>0</v>
      </c>
      <c r="J177" s="137">
        <f>'II TRIM'!AW48</f>
        <v>0</v>
      </c>
      <c r="K177" s="137">
        <f>'II TRIM'!AY48</f>
        <v>0</v>
      </c>
      <c r="L177" s="485">
        <f t="shared" si="33"/>
        <v>0</v>
      </c>
      <c r="M177" s="136">
        <f t="shared" si="36"/>
        <v>0</v>
      </c>
      <c r="N177" s="138">
        <f>'III TRIM'!AU48</f>
        <v>0</v>
      </c>
      <c r="O177" s="137">
        <f>'III TRIM'!AW48</f>
        <v>0</v>
      </c>
      <c r="P177" s="137">
        <f>'III TRIM'!AY48</f>
        <v>0</v>
      </c>
      <c r="Q177" s="486">
        <f t="shared" si="34"/>
        <v>0</v>
      </c>
      <c r="R177" s="500">
        <f t="shared" si="37"/>
        <v>0</v>
      </c>
      <c r="S177" s="136">
        <f t="shared" si="38"/>
        <v>0</v>
      </c>
    </row>
    <row r="178" spans="1:45" x14ac:dyDescent="0.25">
      <c r="A178" s="725" t="s">
        <v>285</v>
      </c>
      <c r="B178" s="726"/>
      <c r="C178" s="727"/>
      <c r="D178" s="138">
        <f>'I TRIM'!BB48</f>
        <v>0</v>
      </c>
      <c r="E178" s="137">
        <f>'I TRIM'!BD48</f>
        <v>0</v>
      </c>
      <c r="F178" s="137">
        <f>'I TRIM'!BF48</f>
        <v>0</v>
      </c>
      <c r="G178" s="485">
        <f t="shared" si="32"/>
        <v>0</v>
      </c>
      <c r="H178" s="136">
        <f t="shared" si="35"/>
        <v>0</v>
      </c>
      <c r="I178" s="138">
        <f>'II TRIM'!BB48</f>
        <v>0</v>
      </c>
      <c r="J178" s="137">
        <f>'II TRIM'!BD48</f>
        <v>0</v>
      </c>
      <c r="K178" s="137">
        <f>'II TRIM'!BF48</f>
        <v>0</v>
      </c>
      <c r="L178" s="485">
        <f t="shared" si="33"/>
        <v>0</v>
      </c>
      <c r="M178" s="136">
        <f t="shared" si="36"/>
        <v>0</v>
      </c>
      <c r="N178" s="138">
        <f>'III TRIM'!BB48</f>
        <v>0</v>
      </c>
      <c r="O178" s="137">
        <f>'III TRIM'!BD48</f>
        <v>0</v>
      </c>
      <c r="P178" s="137">
        <f>'III TRIM'!BF48</f>
        <v>0</v>
      </c>
      <c r="Q178" s="486">
        <f t="shared" si="34"/>
        <v>0</v>
      </c>
      <c r="R178" s="500">
        <f t="shared" si="37"/>
        <v>0</v>
      </c>
      <c r="S178" s="136">
        <f t="shared" si="38"/>
        <v>0</v>
      </c>
      <c r="V178" s="158"/>
      <c r="W178" s="158"/>
      <c r="X178" s="158"/>
      <c r="Y178" s="158"/>
      <c r="Z178" s="158"/>
      <c r="AA178" s="158"/>
      <c r="AB178" s="158"/>
      <c r="AC178" s="158"/>
      <c r="AD178" s="141"/>
      <c r="AE178" s="141"/>
      <c r="AF178" s="141"/>
    </row>
    <row r="179" spans="1:45" x14ac:dyDescent="0.25">
      <c r="A179" s="725" t="s">
        <v>198</v>
      </c>
      <c r="B179" s="726"/>
      <c r="C179" s="727"/>
      <c r="D179" s="138">
        <f>'I TRIM'!BI48</f>
        <v>0</v>
      </c>
      <c r="E179" s="137">
        <f>'I TRIM'!BK48</f>
        <v>0</v>
      </c>
      <c r="F179" s="137">
        <f>'I TRIM'!BM48</f>
        <v>0</v>
      </c>
      <c r="G179" s="485">
        <f t="shared" si="32"/>
        <v>0</v>
      </c>
      <c r="H179" s="136">
        <f t="shared" si="35"/>
        <v>0</v>
      </c>
      <c r="I179" s="138">
        <f>'II TRIM'!BI48</f>
        <v>0</v>
      </c>
      <c r="J179" s="137">
        <f>'II TRIM'!BK48</f>
        <v>0</v>
      </c>
      <c r="K179" s="137">
        <f>'II TRIM'!BM48</f>
        <v>0</v>
      </c>
      <c r="L179" s="485">
        <f t="shared" si="33"/>
        <v>0</v>
      </c>
      <c r="M179" s="136">
        <f t="shared" si="36"/>
        <v>0</v>
      </c>
      <c r="N179" s="138">
        <f>'III TRIM'!BI48</f>
        <v>0</v>
      </c>
      <c r="O179" s="137">
        <f>'III TRIM'!BK48</f>
        <v>0</v>
      </c>
      <c r="P179" s="137">
        <f>'III TRIM'!BM48</f>
        <v>0</v>
      </c>
      <c r="Q179" s="486">
        <f t="shared" si="34"/>
        <v>0</v>
      </c>
      <c r="R179" s="500">
        <f t="shared" si="37"/>
        <v>0</v>
      </c>
      <c r="S179" s="136">
        <f t="shared" si="38"/>
        <v>0</v>
      </c>
      <c r="V179" s="158"/>
      <c r="W179" s="158"/>
      <c r="X179" s="158"/>
      <c r="Y179" s="158"/>
      <c r="Z179" s="158"/>
      <c r="AA179" s="158"/>
      <c r="AB179" s="158"/>
      <c r="AC179" s="158"/>
      <c r="AD179" s="139"/>
      <c r="AE179" s="139"/>
      <c r="AF179" s="139"/>
    </row>
    <row r="180" spans="1:45" x14ac:dyDescent="0.25">
      <c r="A180" s="725" t="s">
        <v>197</v>
      </c>
      <c r="B180" s="726"/>
      <c r="C180" s="727"/>
      <c r="D180" s="138">
        <f>'I TRIM'!BP48</f>
        <v>0</v>
      </c>
      <c r="E180" s="137">
        <f>'I TRIM'!BR48</f>
        <v>0</v>
      </c>
      <c r="F180" s="137">
        <f>'I TRIM'!BT48</f>
        <v>0</v>
      </c>
      <c r="G180" s="485">
        <f t="shared" si="32"/>
        <v>0</v>
      </c>
      <c r="H180" s="136">
        <f t="shared" si="35"/>
        <v>0</v>
      </c>
      <c r="I180" s="138">
        <f>'II TRIM'!BP48</f>
        <v>0</v>
      </c>
      <c r="J180" s="137">
        <f>'II TRIM'!BR48</f>
        <v>0</v>
      </c>
      <c r="K180" s="137">
        <f>'II TRIM'!BT48</f>
        <v>0</v>
      </c>
      <c r="L180" s="485">
        <f t="shared" si="33"/>
        <v>0</v>
      </c>
      <c r="M180" s="136">
        <f t="shared" si="36"/>
        <v>0</v>
      </c>
      <c r="N180" s="138">
        <f>'III TRIM'!BP48</f>
        <v>0</v>
      </c>
      <c r="O180" s="137">
        <f>'III TRIM'!BR48</f>
        <v>0</v>
      </c>
      <c r="P180" s="137">
        <f>'III TRIM'!BT48</f>
        <v>0</v>
      </c>
      <c r="Q180" s="486">
        <f t="shared" si="34"/>
        <v>0</v>
      </c>
      <c r="R180" s="500">
        <f t="shared" si="37"/>
        <v>0</v>
      </c>
      <c r="S180" s="136">
        <f t="shared" si="38"/>
        <v>0</v>
      </c>
      <c r="U180" s="713" t="s">
        <v>219</v>
      </c>
      <c r="V180" s="713"/>
      <c r="W180" s="713"/>
      <c r="X180" s="713"/>
      <c r="Y180" s="713"/>
      <c r="Z180" s="713"/>
      <c r="AA180" s="713"/>
      <c r="AB180" s="713"/>
      <c r="AC180" s="713"/>
      <c r="AD180" s="713"/>
      <c r="AE180" s="713"/>
      <c r="AF180" s="713"/>
    </row>
    <row r="181" spans="1:45" x14ac:dyDescent="0.25">
      <c r="A181" s="725" t="s">
        <v>305</v>
      </c>
      <c r="B181" s="726"/>
      <c r="C181" s="727"/>
      <c r="D181" s="138">
        <f>'I TRIM'!BW48</f>
        <v>0</v>
      </c>
      <c r="E181" s="137">
        <f>'I TRIM'!BY48</f>
        <v>0</v>
      </c>
      <c r="F181" s="137">
        <f>'I TRIM'!CA48</f>
        <v>0</v>
      </c>
      <c r="G181" s="485">
        <f t="shared" si="32"/>
        <v>0</v>
      </c>
      <c r="H181" s="136">
        <f t="shared" si="35"/>
        <v>0</v>
      </c>
      <c r="I181" s="138">
        <f>'II TRIM'!BW48</f>
        <v>0</v>
      </c>
      <c r="J181" s="137">
        <f>'II TRIM'!BY48</f>
        <v>0</v>
      </c>
      <c r="K181" s="137">
        <f>'II TRIM'!CA48</f>
        <v>0</v>
      </c>
      <c r="L181" s="485">
        <f t="shared" si="33"/>
        <v>0</v>
      </c>
      <c r="M181" s="136">
        <f t="shared" si="36"/>
        <v>0</v>
      </c>
      <c r="N181" s="138">
        <f>'III TRIM'!BW48</f>
        <v>0</v>
      </c>
      <c r="O181" s="137">
        <f>'III TRIM'!BY48</f>
        <v>0</v>
      </c>
      <c r="P181" s="137">
        <f>'III TRIM'!CA48</f>
        <v>0</v>
      </c>
      <c r="Q181" s="485">
        <f t="shared" si="34"/>
        <v>0</v>
      </c>
      <c r="R181" s="500">
        <f t="shared" si="37"/>
        <v>0</v>
      </c>
      <c r="S181" s="136">
        <f t="shared" si="38"/>
        <v>0</v>
      </c>
      <c r="U181" s="714" t="s">
        <v>218</v>
      </c>
      <c r="V181" s="714"/>
      <c r="W181" s="714"/>
      <c r="X181" s="714"/>
      <c r="Y181" s="714"/>
      <c r="Z181" s="714"/>
      <c r="AA181" s="714"/>
      <c r="AB181" s="714"/>
      <c r="AC181" s="714"/>
      <c r="AD181" s="714"/>
      <c r="AE181" s="714"/>
      <c r="AF181" s="714"/>
    </row>
    <row r="182" spans="1:45" x14ac:dyDescent="0.25">
      <c r="A182" s="725" t="s">
        <v>287</v>
      </c>
      <c r="B182" s="726"/>
      <c r="C182" s="727"/>
      <c r="D182" s="138">
        <f>'I TRIM'!CD48</f>
        <v>0</v>
      </c>
      <c r="E182" s="137">
        <f>'I TRIM'!CF48</f>
        <v>0</v>
      </c>
      <c r="F182" s="137">
        <f>'I TRIM'!CH48</f>
        <v>0</v>
      </c>
      <c r="G182" s="485">
        <f t="shared" si="32"/>
        <v>0</v>
      </c>
      <c r="H182" s="136">
        <f t="shared" si="35"/>
        <v>0</v>
      </c>
      <c r="I182" s="138">
        <f>'II TRIM'!CD48</f>
        <v>0</v>
      </c>
      <c r="J182" s="137">
        <f>'II TRIM'!CF48</f>
        <v>0</v>
      </c>
      <c r="K182" s="137">
        <f>'II TRIM'!CH48</f>
        <v>0</v>
      </c>
      <c r="L182" s="485">
        <f t="shared" si="33"/>
        <v>0</v>
      </c>
      <c r="M182" s="136">
        <f t="shared" si="36"/>
        <v>0</v>
      </c>
      <c r="N182" s="138">
        <f>'III TRIM'!CD48</f>
        <v>0</v>
      </c>
      <c r="O182" s="137">
        <f>'III TRIM'!CF48</f>
        <v>0</v>
      </c>
      <c r="P182" s="137">
        <f>'III TRIM'!CH48</f>
        <v>0</v>
      </c>
      <c r="Q182" s="485">
        <f t="shared" si="34"/>
        <v>0</v>
      </c>
      <c r="R182" s="500">
        <f t="shared" si="37"/>
        <v>0</v>
      </c>
      <c r="S182" s="136">
        <f t="shared" si="38"/>
        <v>0</v>
      </c>
      <c r="U182" s="715" t="str">
        <f>'I TRIM'!X3</f>
        <v xml:space="preserve">BRENDA ELIZABETH RIVERA RIVERA </v>
      </c>
      <c r="V182" s="715"/>
      <c r="W182" s="715"/>
      <c r="X182" s="715"/>
      <c r="Y182" s="715"/>
      <c r="Z182" s="715"/>
      <c r="AA182" s="715"/>
      <c r="AB182" s="715"/>
      <c r="AC182" s="715"/>
      <c r="AD182" s="715"/>
      <c r="AE182" s="715"/>
      <c r="AF182" s="715"/>
    </row>
    <row r="183" spans="1:45" x14ac:dyDescent="0.25">
      <c r="A183" s="725" t="s">
        <v>288</v>
      </c>
      <c r="B183" s="726"/>
      <c r="C183" s="727"/>
      <c r="D183" s="138">
        <f>'I TRIM'!CK48</f>
        <v>0</v>
      </c>
      <c r="E183" s="137">
        <f>'I TRIM'!CM48</f>
        <v>0</v>
      </c>
      <c r="F183" s="137">
        <f>'I TRIM'!CO48</f>
        <v>0</v>
      </c>
      <c r="G183" s="485">
        <f t="shared" si="32"/>
        <v>0</v>
      </c>
      <c r="H183" s="136">
        <f t="shared" si="35"/>
        <v>0</v>
      </c>
      <c r="I183" s="138">
        <f>'II TRIM'!CK48</f>
        <v>0</v>
      </c>
      <c r="J183" s="137">
        <f>'II TRIM'!CM48</f>
        <v>0</v>
      </c>
      <c r="K183" s="137">
        <f>'II TRIM'!CO48</f>
        <v>0</v>
      </c>
      <c r="L183" s="485">
        <f t="shared" si="33"/>
        <v>0</v>
      </c>
      <c r="M183" s="136">
        <f t="shared" si="36"/>
        <v>0</v>
      </c>
      <c r="N183" s="138">
        <f>'III TRIM'!CK48</f>
        <v>0</v>
      </c>
      <c r="O183" s="137">
        <f>'III TRIM'!CM48</f>
        <v>0</v>
      </c>
      <c r="P183" s="137">
        <f>'III TRIM'!CO48</f>
        <v>0</v>
      </c>
      <c r="Q183" s="485">
        <f t="shared" si="34"/>
        <v>0</v>
      </c>
      <c r="R183" s="500">
        <f t="shared" si="37"/>
        <v>0</v>
      </c>
      <c r="S183" s="136">
        <f t="shared" si="38"/>
        <v>0</v>
      </c>
      <c r="U183" s="361"/>
      <c r="V183" s="361"/>
      <c r="W183" s="361"/>
      <c r="X183" s="361"/>
      <c r="Y183" s="361"/>
      <c r="Z183" s="361"/>
      <c r="AA183" s="361"/>
      <c r="AB183" s="361"/>
      <c r="AC183" s="361"/>
      <c r="AD183" s="361"/>
      <c r="AE183" s="361"/>
      <c r="AF183" s="361"/>
    </row>
    <row r="184" spans="1:45" x14ac:dyDescent="0.25">
      <c r="A184" s="682" t="s">
        <v>312</v>
      </c>
      <c r="B184" s="683"/>
      <c r="C184" s="684"/>
      <c r="D184" s="688"/>
      <c r="E184" s="689"/>
      <c r="F184" s="689"/>
      <c r="G184" s="689"/>
      <c r="H184" s="710"/>
      <c r="I184" s="688"/>
      <c r="J184" s="689"/>
      <c r="K184" s="689"/>
      <c r="L184" s="689"/>
      <c r="M184" s="710"/>
      <c r="N184" s="688"/>
      <c r="O184" s="689"/>
      <c r="P184" s="689"/>
      <c r="Q184" s="689"/>
      <c r="R184" s="133"/>
      <c r="S184" s="132"/>
    </row>
    <row r="185" spans="1:45" x14ac:dyDescent="0.25">
      <c r="A185" s="685" t="s">
        <v>306</v>
      </c>
      <c r="B185" s="686"/>
      <c r="C185" s="687"/>
      <c r="D185" s="135">
        <f>'I TRIM'!CL48</f>
        <v>0</v>
      </c>
      <c r="E185" s="134">
        <f>'I TRIM'!CM48</f>
        <v>0</v>
      </c>
      <c r="F185" s="134">
        <f>'I TRIM'!CN48</f>
        <v>0</v>
      </c>
      <c r="G185" s="134">
        <f>'I TRIM'!CO48</f>
        <v>0</v>
      </c>
      <c r="H185" s="711"/>
      <c r="I185" s="135">
        <f>'II TRIM'!CQ48</f>
        <v>0</v>
      </c>
      <c r="J185" s="134">
        <f>'II TRIM'!CR48</f>
        <v>0</v>
      </c>
      <c r="K185" s="134">
        <f>'II TRIM'!CS48</f>
        <v>0</v>
      </c>
      <c r="L185" s="134">
        <f>'II TRIM'!CT48</f>
        <v>0</v>
      </c>
      <c r="M185" s="711"/>
      <c r="N185" s="135">
        <f>'III TRIM'!CQ48</f>
        <v>0</v>
      </c>
      <c r="O185" s="134">
        <f>'III TRIM'!CR48</f>
        <v>0</v>
      </c>
      <c r="P185" s="134">
        <f>'III TRIM'!CS48</f>
        <v>0</v>
      </c>
      <c r="Q185" s="134">
        <f>'III TRIM'!CT48</f>
        <v>0</v>
      </c>
      <c r="R185" s="133"/>
      <c r="S185" s="132"/>
      <c r="U185" s="126"/>
      <c r="V185" s="126"/>
      <c r="W185" s="126"/>
      <c r="X185" s="126"/>
      <c r="Y185" s="126"/>
      <c r="Z185" s="126"/>
      <c r="AA185" s="126"/>
      <c r="AB185" s="126"/>
      <c r="AC185" s="126"/>
      <c r="AD185" s="126"/>
      <c r="AE185" s="126"/>
      <c r="AF185" s="126"/>
    </row>
    <row r="186" spans="1:45" x14ac:dyDescent="0.25">
      <c r="A186" s="685" t="s">
        <v>307</v>
      </c>
      <c r="B186" s="686"/>
      <c r="C186" s="687"/>
      <c r="D186" s="135">
        <f>'I TRIM'!CP48</f>
        <v>0</v>
      </c>
      <c r="E186" s="134">
        <f>'I TRIM'!CQ48</f>
        <v>0</v>
      </c>
      <c r="F186" s="134">
        <f>'I TRIM'!CR48</f>
        <v>0</v>
      </c>
      <c r="G186" s="134">
        <f>'I TRIM'!CS48</f>
        <v>0</v>
      </c>
      <c r="H186" s="711"/>
      <c r="I186" s="135">
        <f>'II TRIM'!CU48</f>
        <v>0</v>
      </c>
      <c r="J186" s="134">
        <f>'II TRIM'!CV48</f>
        <v>0</v>
      </c>
      <c r="K186" s="134">
        <f>'II TRIM'!CW48</f>
        <v>0</v>
      </c>
      <c r="L186" s="134">
        <f>'II TRIM'!CX48</f>
        <v>0</v>
      </c>
      <c r="M186" s="711"/>
      <c r="N186" s="135">
        <f>'III TRIM'!CU48</f>
        <v>0</v>
      </c>
      <c r="O186" s="134">
        <f>'III TRIM'!CV48</f>
        <v>0</v>
      </c>
      <c r="P186" s="134">
        <f>'III TRIM'!CW48</f>
        <v>0</v>
      </c>
      <c r="Q186" s="134">
        <f>'III TRIM'!CX48</f>
        <v>0</v>
      </c>
      <c r="R186" s="133"/>
      <c r="S186" s="132"/>
      <c r="U186" s="126"/>
      <c r="V186" s="126"/>
      <c r="W186" s="126"/>
      <c r="X186" s="126"/>
      <c r="Y186" s="126"/>
      <c r="Z186" s="126"/>
      <c r="AA186" s="126"/>
      <c r="AB186" s="126"/>
      <c r="AC186" s="126"/>
      <c r="AD186" s="126"/>
      <c r="AE186" s="126"/>
      <c r="AF186" s="126"/>
    </row>
    <row r="187" spans="1:45" x14ac:dyDescent="0.25">
      <c r="A187" s="685" t="s">
        <v>308</v>
      </c>
      <c r="B187" s="686"/>
      <c r="C187" s="687"/>
      <c r="D187" s="135">
        <f>'I TRIM'!CT48</f>
        <v>0</v>
      </c>
      <c r="E187" s="134">
        <f>'I TRIM'!CU48</f>
        <v>0</v>
      </c>
      <c r="F187" s="134">
        <f>'I TRIM'!CV48</f>
        <v>0</v>
      </c>
      <c r="G187" s="134">
        <f>'I TRIM'!CW48</f>
        <v>0</v>
      </c>
      <c r="H187" s="711"/>
      <c r="I187" s="135">
        <f>'II TRIM'!CY48</f>
        <v>0</v>
      </c>
      <c r="J187" s="134">
        <f>'II TRIM'!CZ48</f>
        <v>0</v>
      </c>
      <c r="K187" s="134">
        <f>'II TRIM'!DA48</f>
        <v>0</v>
      </c>
      <c r="L187" s="134">
        <f>'II TRIM'!DB48</f>
        <v>0</v>
      </c>
      <c r="M187" s="711"/>
      <c r="N187" s="135">
        <f>'III TRIM'!CY48</f>
        <v>0</v>
      </c>
      <c r="O187" s="134">
        <f>'III TRIM'!CZ48</f>
        <v>0</v>
      </c>
      <c r="P187" s="134">
        <f>'III TRIM'!DA48</f>
        <v>0</v>
      </c>
      <c r="Q187" s="134">
        <f>'III TRIM'!DB48</f>
        <v>0</v>
      </c>
      <c r="R187" s="133"/>
      <c r="S187" s="132"/>
      <c r="U187" s="126"/>
      <c r="V187" s="126"/>
      <c r="W187" s="126"/>
      <c r="X187" s="126"/>
      <c r="Y187" s="126"/>
      <c r="Z187" s="126"/>
      <c r="AA187" s="126"/>
      <c r="AB187" s="126"/>
      <c r="AC187" s="126"/>
      <c r="AD187" s="126"/>
      <c r="AE187" s="126"/>
      <c r="AF187" s="126"/>
    </row>
    <row r="188" spans="1:45" x14ac:dyDescent="0.25">
      <c r="A188" s="685" t="s">
        <v>309</v>
      </c>
      <c r="B188" s="686"/>
      <c r="C188" s="687"/>
      <c r="D188" s="135">
        <f>'I TRIM'!CX48</f>
        <v>0</v>
      </c>
      <c r="E188" s="134">
        <f>'I TRIM'!CY48</f>
        <v>0</v>
      </c>
      <c r="F188" s="134">
        <f>'I TRIM'!CZ48</f>
        <v>0</v>
      </c>
      <c r="G188" s="134">
        <f>'I TRIM'!DA48</f>
        <v>0</v>
      </c>
      <c r="H188" s="711"/>
      <c r="I188" s="135">
        <f>'II TRIM'!DC48</f>
        <v>0</v>
      </c>
      <c r="J188" s="134">
        <f>'II TRIM'!DD48</f>
        <v>0</v>
      </c>
      <c r="K188" s="134">
        <f>'II TRIM'!DE48</f>
        <v>0</v>
      </c>
      <c r="L188" s="134">
        <f>'II TRIM'!DF48</f>
        <v>0</v>
      </c>
      <c r="M188" s="711"/>
      <c r="N188" s="135">
        <f>'III TRIM'!DC48</f>
        <v>0</v>
      </c>
      <c r="O188" s="134">
        <f>'III TRIM'!DD48</f>
        <v>0</v>
      </c>
      <c r="P188" s="134">
        <f>'III TRIM'!DE48</f>
        <v>0</v>
      </c>
      <c r="Q188" s="134">
        <f>'III TRIM'!DF48</f>
        <v>0</v>
      </c>
      <c r="R188" s="133"/>
      <c r="S188" s="132"/>
      <c r="U188" s="126"/>
      <c r="V188" s="126"/>
      <c r="W188" s="126"/>
      <c r="X188" s="126"/>
      <c r="Y188" s="126"/>
      <c r="Z188" s="126"/>
      <c r="AA188" s="126"/>
      <c r="AB188" s="126"/>
      <c r="AC188" s="126"/>
      <c r="AD188" s="126"/>
      <c r="AE188" s="126"/>
      <c r="AF188" s="126"/>
    </row>
    <row r="189" spans="1:45" ht="15.75" thickBot="1" x14ac:dyDescent="0.3">
      <c r="A189" s="704" t="s">
        <v>310</v>
      </c>
      <c r="B189" s="705"/>
      <c r="C189" s="706"/>
      <c r="D189" s="131">
        <f>'I TRIM'!DB48</f>
        <v>0</v>
      </c>
      <c r="E189" s="130">
        <f>'I TRIM'!DC48</f>
        <v>0</v>
      </c>
      <c r="F189" s="130">
        <f>'I TRIM'!DD48</f>
        <v>0</v>
      </c>
      <c r="G189" s="130">
        <f>'I TRIM'!DE48</f>
        <v>0</v>
      </c>
      <c r="H189" s="712"/>
      <c r="I189" s="131">
        <f>'II TRIM'!DG48</f>
        <v>0</v>
      </c>
      <c r="J189" s="130">
        <f>'II TRIM'!DH48</f>
        <v>0</v>
      </c>
      <c r="K189" s="130">
        <f>'II TRIM'!DI48</f>
        <v>0</v>
      </c>
      <c r="L189" s="130">
        <f>'II TRIM'!DJ48</f>
        <v>0</v>
      </c>
      <c r="M189" s="712"/>
      <c r="N189" s="131">
        <f>'III TRIM'!DG48</f>
        <v>0</v>
      </c>
      <c r="O189" s="130">
        <f>'III TRIM'!DH48</f>
        <v>0</v>
      </c>
      <c r="P189" s="130">
        <f>'III TRIM'!DI48</f>
        <v>0</v>
      </c>
      <c r="Q189" s="130">
        <f>'III TRIM'!DJ48</f>
        <v>0</v>
      </c>
      <c r="R189" s="129"/>
      <c r="S189" s="128"/>
      <c r="U189" s="126"/>
      <c r="V189" s="126"/>
      <c r="W189" s="126"/>
      <c r="X189" s="126"/>
      <c r="Y189" s="126"/>
      <c r="Z189" s="126"/>
      <c r="AA189" s="126"/>
      <c r="AB189" s="126"/>
      <c r="AC189" s="126"/>
      <c r="AD189" s="126"/>
      <c r="AE189" s="126"/>
      <c r="AF189" s="126"/>
    </row>
    <row r="190" spans="1:45" s="114" customFormat="1" ht="16.5" thickTop="1" thickBot="1" x14ac:dyDescent="0.3">
      <c r="A190" s="676" t="s">
        <v>89</v>
      </c>
      <c r="B190" s="677"/>
      <c r="C190" s="678"/>
      <c r="D190" s="707">
        <f>'I TRIM'!DK48</f>
        <v>0</v>
      </c>
      <c r="E190" s="708"/>
      <c r="F190" s="708"/>
      <c r="G190" s="708"/>
      <c r="H190" s="709"/>
      <c r="I190" s="707">
        <f>'II TRIM'!DK48</f>
        <v>0</v>
      </c>
      <c r="J190" s="708"/>
      <c r="K190" s="708"/>
      <c r="L190" s="708"/>
      <c r="M190" s="709"/>
      <c r="N190" s="707">
        <f>'III TRIM'!DK48</f>
        <v>0</v>
      </c>
      <c r="O190" s="708"/>
      <c r="P190" s="708"/>
      <c r="Q190" s="708"/>
      <c r="R190" s="709"/>
      <c r="S190" s="127"/>
      <c r="U190" s="126"/>
      <c r="V190" s="126"/>
      <c r="W190" s="126"/>
      <c r="X190" s="126"/>
      <c r="Y190" s="126"/>
      <c r="Z190" s="126"/>
      <c r="AA190" s="126"/>
      <c r="AB190" s="126"/>
      <c r="AC190" s="126"/>
      <c r="AD190" s="126"/>
      <c r="AE190" s="126"/>
      <c r="AF190" s="126"/>
      <c r="AH190" s="126"/>
      <c r="AI190" s="126"/>
      <c r="AJ190" s="126"/>
      <c r="AK190" s="126"/>
      <c r="AL190" s="126"/>
      <c r="AM190" s="126"/>
      <c r="AN190" s="126"/>
      <c r="AO190" s="126"/>
      <c r="AP190" s="126"/>
      <c r="AQ190" s="126"/>
      <c r="AR190" s="126"/>
      <c r="AS190" s="126"/>
    </row>
    <row r="191" spans="1:45" ht="19.5" thickTop="1" thickBot="1" x14ac:dyDescent="0.3">
      <c r="A191" s="703" t="s">
        <v>212</v>
      </c>
      <c r="B191" s="703"/>
      <c r="C191" s="703"/>
      <c r="D191" s="703"/>
      <c r="E191" s="703"/>
      <c r="F191" s="703"/>
      <c r="G191" s="703"/>
      <c r="H191" s="703"/>
      <c r="I191" s="703"/>
      <c r="J191" s="703"/>
      <c r="K191" s="703"/>
      <c r="L191" s="703"/>
      <c r="M191" s="703"/>
      <c r="N191" s="703"/>
      <c r="O191" s="703"/>
      <c r="P191" s="703"/>
      <c r="Q191" s="703"/>
      <c r="R191" s="703"/>
      <c r="S191" s="703"/>
    </row>
    <row r="192" spans="1:45" ht="17.25" customHeight="1" thickTop="1" x14ac:dyDescent="0.25">
      <c r="A192" s="696" t="s">
        <v>211</v>
      </c>
      <c r="B192" s="697"/>
      <c r="C192" s="697"/>
      <c r="D192" s="697"/>
      <c r="E192" s="697"/>
      <c r="F192" s="697"/>
      <c r="G192" s="697"/>
      <c r="H192" s="698"/>
      <c r="I192" s="125" t="s">
        <v>101</v>
      </c>
      <c r="J192" s="124" t="s">
        <v>12</v>
      </c>
      <c r="K192" s="124" t="s">
        <v>11</v>
      </c>
      <c r="L192" s="124" t="s">
        <v>184</v>
      </c>
      <c r="M192" s="124" t="s">
        <v>11</v>
      </c>
      <c r="N192" s="124" t="s">
        <v>186</v>
      </c>
      <c r="O192" s="124" t="s">
        <v>185</v>
      </c>
      <c r="P192" s="124" t="s">
        <v>184</v>
      </c>
      <c r="Q192" s="123" t="s">
        <v>183</v>
      </c>
      <c r="R192" s="123" t="s">
        <v>182</v>
      </c>
      <c r="S192" s="122" t="s">
        <v>181</v>
      </c>
    </row>
    <row r="193" spans="1:32" ht="15.75" customHeight="1" thickBot="1" x14ac:dyDescent="0.3">
      <c r="A193" s="699"/>
      <c r="B193" s="700"/>
      <c r="C193" s="700"/>
      <c r="D193" s="700"/>
      <c r="E193" s="700"/>
      <c r="F193" s="700"/>
      <c r="G193" s="700"/>
      <c r="H193" s="701"/>
      <c r="I193" s="121">
        <f>'I TRIM'!DL48</f>
        <v>0</v>
      </c>
      <c r="J193" s="120">
        <f>'I TRIM'!DM48</f>
        <v>0</v>
      </c>
      <c r="K193" s="120">
        <f>'I TRIM'!DN48</f>
        <v>0</v>
      </c>
      <c r="L193" s="120">
        <f>'I TRIM'!DO48</f>
        <v>0</v>
      </c>
      <c r="M193" s="120">
        <f>'II TRIM'!DP48</f>
        <v>0</v>
      </c>
      <c r="N193" s="120">
        <f>'II TRIM'!DQ48</f>
        <v>0</v>
      </c>
      <c r="O193" s="120">
        <f>'III TRIM'!DR48</f>
        <v>0</v>
      </c>
      <c r="P193" s="120">
        <f>'III TRIM'!DS48</f>
        <v>0</v>
      </c>
      <c r="Q193" s="120">
        <f>'III TRIM'!DT48</f>
        <v>0</v>
      </c>
      <c r="R193" s="120">
        <f>'III TRIM'!DU48</f>
        <v>0</v>
      </c>
      <c r="S193" s="119">
        <f>'III TRIM'!DV48</f>
        <v>0</v>
      </c>
      <c r="T193" s="157"/>
      <c r="U193" s="117"/>
      <c r="V193" s="116"/>
      <c r="W193" s="115"/>
    </row>
    <row r="194" spans="1:32" ht="18.75" thickTop="1" x14ac:dyDescent="0.25">
      <c r="A194" s="702" t="s">
        <v>210</v>
      </c>
      <c r="B194" s="702"/>
      <c r="C194" s="702"/>
      <c r="D194" s="702"/>
      <c r="E194" s="702"/>
      <c r="F194" s="702"/>
      <c r="G194" s="702"/>
      <c r="H194" s="702"/>
      <c r="I194" s="702"/>
      <c r="J194" s="702"/>
      <c r="K194" s="702"/>
      <c r="L194" s="702"/>
      <c r="M194" s="702"/>
      <c r="N194" s="702"/>
      <c r="O194" s="702"/>
      <c r="P194" s="702"/>
      <c r="Q194" s="702"/>
      <c r="R194" s="702"/>
      <c r="S194" s="702"/>
      <c r="T194" s="702"/>
      <c r="U194" s="702"/>
      <c r="V194" s="702"/>
      <c r="W194" s="702"/>
      <c r="X194" s="702"/>
      <c r="Y194" s="702"/>
      <c r="Z194" s="702"/>
      <c r="AA194" s="702"/>
      <c r="AB194" s="702"/>
      <c r="AC194" s="702"/>
      <c r="AD194" s="702"/>
      <c r="AE194" s="702"/>
      <c r="AF194" s="702"/>
    </row>
    <row r="195" spans="1:32" ht="18" x14ac:dyDescent="0.25">
      <c r="A195" s="418"/>
      <c r="B195" s="418"/>
      <c r="C195" s="418"/>
      <c r="D195" s="418"/>
      <c r="E195" s="418"/>
      <c r="F195" s="418"/>
      <c r="G195" s="418"/>
      <c r="H195" s="418"/>
      <c r="I195" s="418"/>
      <c r="J195" s="418"/>
      <c r="K195" s="418"/>
      <c r="L195" s="418"/>
      <c r="M195" s="418"/>
      <c r="N195" s="418"/>
      <c r="O195" s="418"/>
      <c r="P195" s="418"/>
      <c r="Q195" s="418"/>
      <c r="R195" s="418"/>
      <c r="S195" s="418"/>
      <c r="T195" s="418"/>
      <c r="U195" s="418"/>
      <c r="V195" s="418"/>
      <c r="W195" s="418"/>
      <c r="X195" s="418"/>
      <c r="Y195" s="418"/>
      <c r="Z195" s="418"/>
      <c r="AA195" s="418"/>
      <c r="AB195" s="418"/>
      <c r="AC195" s="418"/>
      <c r="AD195" s="418"/>
      <c r="AE195" s="418"/>
      <c r="AF195" s="418"/>
    </row>
    <row r="196" spans="1:32" ht="18" x14ac:dyDescent="0.25">
      <c r="A196" s="418"/>
      <c r="B196" s="418"/>
      <c r="C196" s="418"/>
      <c r="D196" s="418"/>
      <c r="E196" s="418"/>
      <c r="F196" s="418"/>
      <c r="G196" s="418"/>
      <c r="H196" s="418"/>
      <c r="I196" s="418"/>
      <c r="J196" s="418"/>
      <c r="K196" s="418"/>
      <c r="L196" s="418"/>
      <c r="M196" s="418"/>
      <c r="N196" s="418"/>
      <c r="O196" s="418"/>
      <c r="P196" s="418"/>
      <c r="Q196" s="418"/>
      <c r="R196" s="418"/>
      <c r="S196" s="418"/>
      <c r="T196" s="418"/>
      <c r="U196" s="418"/>
      <c r="V196" s="418"/>
      <c r="W196" s="418"/>
      <c r="X196" s="418"/>
      <c r="Y196" s="418"/>
      <c r="Z196" s="418"/>
      <c r="AA196" s="418"/>
      <c r="AB196" s="418"/>
      <c r="AC196" s="418"/>
      <c r="AD196" s="418"/>
      <c r="AE196" s="418"/>
      <c r="AF196" s="418"/>
    </row>
    <row r="197" spans="1:32" ht="18" x14ac:dyDescent="0.25">
      <c r="A197" s="418"/>
      <c r="B197" s="418"/>
      <c r="C197" s="418"/>
      <c r="D197" s="418"/>
      <c r="E197" s="418"/>
      <c r="F197" s="418"/>
      <c r="G197" s="418"/>
      <c r="H197" s="418"/>
      <c r="I197" s="418"/>
      <c r="J197" s="418"/>
      <c r="K197" s="418"/>
      <c r="L197" s="418"/>
      <c r="M197" s="418"/>
      <c r="N197" s="418"/>
      <c r="O197" s="418"/>
      <c r="P197" s="418"/>
      <c r="Q197" s="418"/>
      <c r="R197" s="418"/>
      <c r="S197" s="418"/>
      <c r="T197" s="418"/>
      <c r="U197" s="418"/>
      <c r="V197" s="418"/>
      <c r="W197" s="418"/>
      <c r="X197" s="418"/>
      <c r="Y197" s="418"/>
      <c r="Z197" s="418"/>
      <c r="AA197" s="418"/>
      <c r="AB197" s="418"/>
      <c r="AC197" s="418"/>
      <c r="AD197" s="418"/>
      <c r="AE197" s="418"/>
      <c r="AF197" s="418"/>
    </row>
    <row r="198" spans="1:32" ht="18" x14ac:dyDescent="0.25">
      <c r="A198" s="418"/>
      <c r="B198" s="418"/>
      <c r="C198" s="418"/>
      <c r="D198" s="418"/>
      <c r="E198" s="418"/>
      <c r="F198" s="418"/>
      <c r="G198" s="418"/>
      <c r="H198" s="418"/>
      <c r="I198" s="418"/>
      <c r="J198" s="418"/>
      <c r="K198" s="418"/>
      <c r="L198" s="418"/>
      <c r="M198" s="418"/>
      <c r="N198" s="418"/>
      <c r="O198" s="418"/>
      <c r="P198" s="418"/>
      <c r="Q198" s="418"/>
      <c r="R198" s="418"/>
      <c r="S198" s="418"/>
      <c r="T198" s="418"/>
      <c r="U198" s="418"/>
      <c r="V198" s="418"/>
      <c r="W198" s="418"/>
      <c r="X198" s="418"/>
      <c r="Y198" s="418"/>
      <c r="Z198" s="418"/>
      <c r="AA198" s="418"/>
      <c r="AB198" s="418"/>
      <c r="AC198" s="418"/>
      <c r="AD198" s="418"/>
      <c r="AE198" s="418"/>
      <c r="AF198" s="418"/>
    </row>
    <row r="199" spans="1:32" ht="18" x14ac:dyDescent="0.25">
      <c r="A199" s="443"/>
      <c r="B199" s="443"/>
      <c r="C199" s="443"/>
      <c r="D199" s="443"/>
      <c r="E199" s="443"/>
      <c r="F199" s="443"/>
      <c r="G199" s="443"/>
      <c r="H199" s="443"/>
      <c r="I199" s="443"/>
      <c r="J199" s="443"/>
      <c r="K199" s="443"/>
      <c r="L199" s="443"/>
      <c r="M199" s="443"/>
      <c r="N199" s="443"/>
      <c r="O199" s="443"/>
      <c r="P199" s="443"/>
      <c r="Q199" s="443"/>
      <c r="R199" s="443"/>
      <c r="S199" s="443"/>
      <c r="T199" s="443"/>
      <c r="U199" s="443"/>
      <c r="V199" s="443"/>
      <c r="W199" s="443"/>
      <c r="X199" s="443"/>
      <c r="Y199" s="443"/>
      <c r="Z199" s="443"/>
      <c r="AA199" s="443"/>
      <c r="AB199" s="443"/>
      <c r="AC199" s="443"/>
      <c r="AD199" s="443"/>
      <c r="AE199" s="443"/>
      <c r="AF199" s="443"/>
    </row>
    <row r="200" spans="1:32" ht="18" x14ac:dyDescent="0.25">
      <c r="A200" s="418"/>
      <c r="B200" s="418"/>
      <c r="C200" s="418"/>
      <c r="D200" s="418"/>
      <c r="E200" s="418"/>
      <c r="F200" s="418"/>
      <c r="G200" s="418"/>
      <c r="H200" s="418"/>
      <c r="I200" s="418"/>
      <c r="J200" s="418"/>
      <c r="K200" s="418"/>
      <c r="L200" s="418"/>
      <c r="M200" s="418"/>
      <c r="N200" s="418"/>
      <c r="O200" s="418"/>
      <c r="P200" s="418"/>
      <c r="Q200" s="418"/>
      <c r="R200" s="418"/>
      <c r="S200" s="418"/>
      <c r="T200" s="418"/>
      <c r="U200" s="418"/>
      <c r="V200" s="418"/>
      <c r="W200" s="418"/>
      <c r="X200" s="418"/>
      <c r="Y200" s="418"/>
      <c r="Z200" s="418"/>
      <c r="AA200" s="418"/>
      <c r="AB200" s="418"/>
      <c r="AC200" s="418"/>
      <c r="AD200" s="418"/>
      <c r="AE200" s="418"/>
      <c r="AF200" s="418"/>
    </row>
    <row r="202" spans="1:32" ht="25.5" x14ac:dyDescent="0.4">
      <c r="A202" s="662" t="str">
        <f>'I TRIM'!CU1</f>
        <v>"COMPLEJO EDUCATIVO CATÓLICO "EL ESPIRITU SANTO</v>
      </c>
      <c r="B202" s="662"/>
      <c r="C202" s="662"/>
      <c r="D202" s="662"/>
      <c r="E202" s="662"/>
      <c r="F202" s="662"/>
      <c r="G202" s="662"/>
      <c r="H202" s="662"/>
      <c r="I202" s="662"/>
      <c r="J202" s="662"/>
      <c r="K202" s="662"/>
      <c r="L202" s="662"/>
      <c r="M202" s="662"/>
      <c r="N202" s="662"/>
      <c r="O202" s="662"/>
      <c r="P202" s="662"/>
      <c r="Q202" s="662"/>
      <c r="R202" s="662"/>
      <c r="S202" s="662"/>
      <c r="T202" s="662"/>
      <c r="U202" s="662"/>
      <c r="V202" s="662"/>
      <c r="W202" s="662"/>
      <c r="X202" s="662"/>
      <c r="Y202" s="662"/>
      <c r="Z202" s="662"/>
      <c r="AA202" s="662"/>
      <c r="AB202" s="662"/>
      <c r="AC202" s="662"/>
      <c r="AD202" s="662"/>
      <c r="AE202" s="662"/>
      <c r="AF202" s="662"/>
    </row>
    <row r="203" spans="1:32" ht="17.25" x14ac:dyDescent="0.3">
      <c r="A203" s="728" t="s">
        <v>279</v>
      </c>
      <c r="B203" s="728"/>
      <c r="C203" s="728"/>
      <c r="D203" s="728"/>
      <c r="E203" s="728"/>
      <c r="F203" s="728"/>
      <c r="G203" s="728"/>
      <c r="H203" s="728"/>
      <c r="I203" s="728"/>
      <c r="J203" s="728"/>
      <c r="K203" s="728"/>
      <c r="L203" s="728"/>
      <c r="M203" s="728"/>
      <c r="N203" s="728"/>
      <c r="O203" s="728"/>
      <c r="P203" s="163"/>
      <c r="Q203" s="308" t="str">
        <f>'I TRIM'!BD3</f>
        <v>Final Boulevard Los Héroes, Colonia Ciudad Pacífica, San Miguel</v>
      </c>
      <c r="R203" s="308"/>
      <c r="S203" s="308"/>
      <c r="T203" s="308"/>
      <c r="U203" s="308"/>
      <c r="V203" s="308"/>
      <c r="W203" s="308"/>
      <c r="X203" s="308"/>
      <c r="Y203" s="308"/>
      <c r="Z203" s="308"/>
      <c r="AA203" s="308"/>
      <c r="AB203" s="308"/>
      <c r="AC203" s="308"/>
      <c r="AD203" s="308"/>
      <c r="AE203" s="308"/>
      <c r="AF203" s="308"/>
    </row>
    <row r="204" spans="1:32" s="159" customFormat="1" x14ac:dyDescent="0.25">
      <c r="A204" s="151" t="s">
        <v>235</v>
      </c>
      <c r="B204" s="729">
        <f>'II TRIM'!C49</f>
        <v>0</v>
      </c>
      <c r="C204" s="729"/>
      <c r="D204" s="729"/>
      <c r="E204" s="729"/>
      <c r="F204" s="729"/>
      <c r="G204" s="729"/>
      <c r="H204" s="729"/>
      <c r="I204" s="729"/>
      <c r="J204" s="729"/>
      <c r="K204" s="151"/>
      <c r="L204" s="151"/>
      <c r="M204" s="151"/>
      <c r="N204" s="151"/>
      <c r="O204" s="151" t="s">
        <v>208</v>
      </c>
      <c r="Q204" s="151"/>
      <c r="R204" s="160" t="str">
        <f>'I TRIM'!D3</f>
        <v>SEGUNDO</v>
      </c>
      <c r="S204" s="151"/>
      <c r="T204" s="151"/>
      <c r="V204" s="150" t="s">
        <v>207</v>
      </c>
      <c r="Y204" s="160" t="str">
        <f>'I TRIM'!N3</f>
        <v>"B"</v>
      </c>
      <c r="AC204" s="162" t="s">
        <v>234</v>
      </c>
      <c r="AD204" s="162"/>
      <c r="AE204" s="162"/>
      <c r="AF204" s="162">
        <v>42</v>
      </c>
    </row>
    <row r="205" spans="1:32" s="159" customFormat="1" ht="15.75" thickBot="1" x14ac:dyDescent="0.3">
      <c r="A205" s="161" t="s">
        <v>233</v>
      </c>
      <c r="B205" s="161"/>
      <c r="C205" s="143" t="str">
        <f>'I TRIM'!X3</f>
        <v xml:space="preserve">BRENDA ELIZABETH RIVERA RIVERA </v>
      </c>
      <c r="D205" s="160"/>
      <c r="E205" s="160"/>
      <c r="F205" s="160"/>
      <c r="G205" s="160"/>
      <c r="H205" s="160"/>
      <c r="I205" s="160"/>
      <c r="J205" s="160"/>
      <c r="K205" s="160"/>
      <c r="L205" s="147"/>
      <c r="M205" s="147"/>
      <c r="N205" s="147"/>
      <c r="O205" s="724" t="s">
        <v>280</v>
      </c>
      <c r="P205" s="724"/>
      <c r="Q205" s="723">
        <f>'I TRIM'!B49</f>
        <v>0</v>
      </c>
      <c r="R205" s="723"/>
      <c r="S205" s="723"/>
      <c r="T205" s="723"/>
      <c r="AC205" s="146" t="str">
        <f>'I TRIM'!CM3</f>
        <v>AÑO : 2022</v>
      </c>
      <c r="AD205" s="146"/>
      <c r="AE205" s="146"/>
      <c r="AF205" s="146"/>
    </row>
    <row r="206" spans="1:32" ht="24.75" customHeight="1" thickTop="1" thickBot="1" x14ac:dyDescent="0.4">
      <c r="A206" s="664" t="s">
        <v>232</v>
      </c>
      <c r="B206" s="665"/>
      <c r="C206" s="666"/>
      <c r="D206" s="670" t="s">
        <v>231</v>
      </c>
      <c r="E206" s="671"/>
      <c r="F206" s="671"/>
      <c r="G206" s="671"/>
      <c r="H206" s="671"/>
      <c r="I206" s="671"/>
      <c r="J206" s="671"/>
      <c r="K206" s="671"/>
      <c r="L206" s="671"/>
      <c r="M206" s="671"/>
      <c r="N206" s="671"/>
      <c r="O206" s="671"/>
      <c r="P206" s="671"/>
      <c r="Q206" s="671"/>
      <c r="R206" s="671"/>
      <c r="S206" s="672"/>
      <c r="V206" s="143"/>
      <c r="W206" s="143"/>
      <c r="X206" s="143"/>
      <c r="Y206" s="143"/>
      <c r="Z206" s="143"/>
      <c r="AA206" s="143"/>
      <c r="AB206" s="143"/>
      <c r="AC206" s="143"/>
      <c r="AD206" s="139"/>
      <c r="AE206" s="139"/>
      <c r="AF206" s="139"/>
    </row>
    <row r="207" spans="1:32" ht="15.75" customHeight="1" thickTop="1" x14ac:dyDescent="0.25">
      <c r="A207" s="667"/>
      <c r="B207" s="668"/>
      <c r="C207" s="669"/>
      <c r="D207" s="673" t="s">
        <v>230</v>
      </c>
      <c r="E207" s="674"/>
      <c r="F207" s="674"/>
      <c r="G207" s="674"/>
      <c r="H207" s="675"/>
      <c r="I207" s="673" t="s">
        <v>229</v>
      </c>
      <c r="J207" s="674"/>
      <c r="K207" s="674"/>
      <c r="L207" s="674"/>
      <c r="M207" s="675"/>
      <c r="N207" s="690" t="s">
        <v>228</v>
      </c>
      <c r="O207" s="674"/>
      <c r="P207" s="674"/>
      <c r="Q207" s="691"/>
      <c r="R207" s="692" t="s">
        <v>227</v>
      </c>
      <c r="S207" s="694" t="s">
        <v>226</v>
      </c>
    </row>
    <row r="208" spans="1:32" ht="15" customHeight="1" x14ac:dyDescent="0.25">
      <c r="A208" s="667"/>
      <c r="B208" s="668"/>
      <c r="C208" s="669"/>
      <c r="D208" s="716" t="s">
        <v>225</v>
      </c>
      <c r="E208" s="717"/>
      <c r="F208" s="717"/>
      <c r="G208" s="718" t="s">
        <v>139</v>
      </c>
      <c r="H208" s="719" t="s">
        <v>226</v>
      </c>
      <c r="I208" s="716" t="s">
        <v>225</v>
      </c>
      <c r="J208" s="717"/>
      <c r="K208" s="717"/>
      <c r="L208" s="718" t="s">
        <v>139</v>
      </c>
      <c r="M208" s="719" t="s">
        <v>226</v>
      </c>
      <c r="N208" s="720" t="s">
        <v>225</v>
      </c>
      <c r="O208" s="717"/>
      <c r="P208" s="717"/>
      <c r="Q208" s="721" t="s">
        <v>139</v>
      </c>
      <c r="R208" s="693"/>
      <c r="S208" s="695"/>
    </row>
    <row r="209" spans="1:32" ht="54.75" customHeight="1" x14ac:dyDescent="0.25">
      <c r="A209" s="667"/>
      <c r="B209" s="668"/>
      <c r="C209" s="669"/>
      <c r="D209" s="310">
        <v>0.35</v>
      </c>
      <c r="E209" s="168">
        <v>0.35</v>
      </c>
      <c r="F209" s="168">
        <v>0.3</v>
      </c>
      <c r="G209" s="718"/>
      <c r="H209" s="719"/>
      <c r="I209" s="310">
        <v>0.35</v>
      </c>
      <c r="J209" s="168">
        <v>0.35</v>
      </c>
      <c r="K209" s="168">
        <v>0.3</v>
      </c>
      <c r="L209" s="718"/>
      <c r="M209" s="719"/>
      <c r="N209" s="169">
        <v>0.35</v>
      </c>
      <c r="O209" s="168">
        <v>0.35</v>
      </c>
      <c r="P209" s="168">
        <v>0.3</v>
      </c>
      <c r="Q209" s="721"/>
      <c r="R209" s="693"/>
      <c r="S209" s="695"/>
      <c r="U209" s="144"/>
      <c r="V209" s="116"/>
      <c r="W209" s="116"/>
      <c r="X209" s="116"/>
      <c r="Y209" s="116"/>
      <c r="Z209" s="143"/>
      <c r="AA209" s="143"/>
      <c r="AB209" s="143"/>
      <c r="AC209" s="143"/>
      <c r="AD209" s="143"/>
      <c r="AE209" s="158"/>
      <c r="AF209" s="158"/>
    </row>
    <row r="210" spans="1:32" x14ac:dyDescent="0.25">
      <c r="A210" s="725" t="s">
        <v>224</v>
      </c>
      <c r="B210" s="726"/>
      <c r="C210" s="727"/>
      <c r="D210" s="138">
        <f>'I TRIM'!E49</f>
        <v>0</v>
      </c>
      <c r="E210" s="137">
        <f>'I TRIM'!G49</f>
        <v>0</v>
      </c>
      <c r="F210" s="137">
        <f>'I TRIM'!I49</f>
        <v>0</v>
      </c>
      <c r="G210" s="485">
        <f t="shared" ref="G210:G222" si="39">(D210+E210+F210)</f>
        <v>0</v>
      </c>
      <c r="H210" s="136">
        <f>IF(G210=0,0,IF(G210&lt;5,"R","A"))</f>
        <v>0</v>
      </c>
      <c r="I210" s="138">
        <f>'II TRIM'!E49</f>
        <v>0</v>
      </c>
      <c r="J210" s="137">
        <f>'II TRIM'!G49</f>
        <v>0</v>
      </c>
      <c r="K210" s="137">
        <f>'II TRIM'!I49</f>
        <v>0</v>
      </c>
      <c r="L210" s="485">
        <f t="shared" ref="L210:L222" si="40">(I210+J210+K210)</f>
        <v>0</v>
      </c>
      <c r="M210" s="136">
        <f>IF(L210=0,0,IF(L210&lt;5,"R","A"))</f>
        <v>0</v>
      </c>
      <c r="N210" s="138">
        <f>'III TRIM'!E49</f>
        <v>0</v>
      </c>
      <c r="O210" s="137">
        <f>'III TRIM'!G49</f>
        <v>0</v>
      </c>
      <c r="P210" s="137">
        <f>'III TRIM'!I49</f>
        <v>0</v>
      </c>
      <c r="Q210" s="486">
        <f t="shared" ref="Q210:Q222" si="41">(N210+O210+P210)</f>
        <v>0</v>
      </c>
      <c r="R210" s="500">
        <f>(G210+L210+Q210)/3</f>
        <v>0</v>
      </c>
      <c r="S210" s="136">
        <f>IF(R210=0,0,IF(R210&lt;=5.49,"R","A"))</f>
        <v>0</v>
      </c>
      <c r="U210" s="713" t="s">
        <v>219</v>
      </c>
      <c r="V210" s="713"/>
      <c r="W210" s="713"/>
      <c r="X210" s="713"/>
      <c r="Y210" s="713"/>
      <c r="Z210" s="713"/>
      <c r="AA210" s="713"/>
      <c r="AB210" s="713"/>
      <c r="AC210" s="713"/>
      <c r="AD210" s="713"/>
      <c r="AE210" s="713"/>
      <c r="AF210" s="713"/>
    </row>
    <row r="211" spans="1:32" x14ac:dyDescent="0.25">
      <c r="A211" s="725" t="s">
        <v>223</v>
      </c>
      <c r="B211" s="726"/>
      <c r="C211" s="727"/>
      <c r="D211" s="138">
        <f>'I TRIM'!L49</f>
        <v>0</v>
      </c>
      <c r="E211" s="137">
        <f>'I TRIM'!N49</f>
        <v>0</v>
      </c>
      <c r="F211" s="137">
        <f>'I TRIM'!P49</f>
        <v>0</v>
      </c>
      <c r="G211" s="485">
        <f t="shared" si="39"/>
        <v>0</v>
      </c>
      <c r="H211" s="136">
        <f t="shared" ref="H211:H222" si="42">IF(G211=0,0,IF(G211&lt;5,"R","A"))</f>
        <v>0</v>
      </c>
      <c r="I211" s="138">
        <f>'II TRIM'!L49</f>
        <v>0</v>
      </c>
      <c r="J211" s="137">
        <f>'II TRIM'!N49</f>
        <v>0</v>
      </c>
      <c r="K211" s="137">
        <f>'II TRIM'!P49</f>
        <v>0</v>
      </c>
      <c r="L211" s="485">
        <f t="shared" si="40"/>
        <v>0</v>
      </c>
      <c r="M211" s="136">
        <f t="shared" ref="M211:M222" si="43">IF(L211=0,0,IF(L211&lt;5,"R","A"))</f>
        <v>0</v>
      </c>
      <c r="N211" s="138">
        <f>'III TRIM'!L49</f>
        <v>0</v>
      </c>
      <c r="O211" s="137">
        <f>'III TRIM'!N49</f>
        <v>0</v>
      </c>
      <c r="P211" s="137">
        <f>'III TRIM'!P49</f>
        <v>0</v>
      </c>
      <c r="Q211" s="486">
        <f t="shared" si="41"/>
        <v>0</v>
      </c>
      <c r="R211" s="500">
        <f t="shared" ref="R211:R222" si="44">(G211+L211+Q211)/3</f>
        <v>0</v>
      </c>
      <c r="S211" s="136">
        <f t="shared" ref="S211:S222" si="45">IF(R211=0,0,IF(R211&lt;=5.49,"R","A"))</f>
        <v>0</v>
      </c>
      <c r="U211" s="714" t="s">
        <v>222</v>
      </c>
      <c r="V211" s="714"/>
      <c r="W211" s="714"/>
      <c r="X211" s="714"/>
      <c r="Y211" s="714"/>
      <c r="Z211" s="714"/>
      <c r="AA211" s="714"/>
      <c r="AB211" s="714"/>
      <c r="AC211" s="714"/>
      <c r="AD211" s="714"/>
      <c r="AE211" s="714"/>
      <c r="AF211" s="714"/>
    </row>
    <row r="212" spans="1:32" x14ac:dyDescent="0.25">
      <c r="A212" s="725" t="s">
        <v>202</v>
      </c>
      <c r="B212" s="726"/>
      <c r="C212" s="727"/>
      <c r="D212" s="138">
        <f>'I TRIM'!S49</f>
        <v>0</v>
      </c>
      <c r="E212" s="137">
        <f>'I TRIM'!U49</f>
        <v>0</v>
      </c>
      <c r="F212" s="137">
        <f>'I TRIM'!W49</f>
        <v>0</v>
      </c>
      <c r="G212" s="485">
        <f t="shared" si="39"/>
        <v>0</v>
      </c>
      <c r="H212" s="136">
        <f t="shared" si="42"/>
        <v>0</v>
      </c>
      <c r="I212" s="138">
        <f>'II TRIM'!S49</f>
        <v>0</v>
      </c>
      <c r="J212" s="137">
        <f>'II TRIM'!U49</f>
        <v>0</v>
      </c>
      <c r="K212" s="137">
        <f>'II TRIM'!W49</f>
        <v>0</v>
      </c>
      <c r="L212" s="485">
        <f t="shared" si="40"/>
        <v>0</v>
      </c>
      <c r="M212" s="136">
        <f t="shared" si="43"/>
        <v>0</v>
      </c>
      <c r="N212" s="138">
        <f>'III TRIM'!S49</f>
        <v>0</v>
      </c>
      <c r="O212" s="137">
        <f>'III TRIM'!U49</f>
        <v>0</v>
      </c>
      <c r="P212" s="137">
        <f>'III TRIM'!W49</f>
        <v>0</v>
      </c>
      <c r="Q212" s="486">
        <f t="shared" si="41"/>
        <v>0</v>
      </c>
      <c r="R212" s="500">
        <f t="shared" si="44"/>
        <v>0</v>
      </c>
      <c r="S212" s="136">
        <f t="shared" si="45"/>
        <v>0</v>
      </c>
      <c r="U212" s="714" t="str">
        <f>'I TRIM'!AU3</f>
        <v>MARÍA MERCEDES MARTÍNEZ</v>
      </c>
      <c r="V212" s="714"/>
      <c r="W212" s="714"/>
      <c r="X212" s="714"/>
      <c r="Y212" s="714"/>
      <c r="Z212" s="714"/>
      <c r="AA212" s="714"/>
      <c r="AB212" s="714"/>
      <c r="AC212" s="714"/>
      <c r="AD212" s="714"/>
      <c r="AE212" s="714"/>
      <c r="AF212" s="714"/>
    </row>
    <row r="213" spans="1:32" ht="15.75" x14ac:dyDescent="0.25">
      <c r="A213" s="725" t="s">
        <v>221</v>
      </c>
      <c r="B213" s="726"/>
      <c r="C213" s="727"/>
      <c r="D213" s="138">
        <f>'I TRIM'!Z49</f>
        <v>0</v>
      </c>
      <c r="E213" s="137">
        <f>'I TRIM'!AB49</f>
        <v>0</v>
      </c>
      <c r="F213" s="137">
        <f>'I TRIM'!AD49</f>
        <v>0</v>
      </c>
      <c r="G213" s="485">
        <f t="shared" si="39"/>
        <v>0</v>
      </c>
      <c r="H213" s="136">
        <f t="shared" si="42"/>
        <v>0</v>
      </c>
      <c r="I213" s="138">
        <f>'II TRIM'!Z49</f>
        <v>0</v>
      </c>
      <c r="J213" s="137">
        <f>'II TRIM'!AB49</f>
        <v>0</v>
      </c>
      <c r="K213" s="137">
        <f>'II TRIM'!AD49</f>
        <v>0</v>
      </c>
      <c r="L213" s="485">
        <f t="shared" si="40"/>
        <v>0</v>
      </c>
      <c r="M213" s="136">
        <f t="shared" si="43"/>
        <v>0</v>
      </c>
      <c r="N213" s="138">
        <f>'III TRIM'!Z49</f>
        <v>0</v>
      </c>
      <c r="O213" s="137">
        <f>'III TRIM'!AB49</f>
        <v>0</v>
      </c>
      <c r="P213" s="137">
        <f>'III TRIM'!AD49</f>
        <v>0</v>
      </c>
      <c r="Q213" s="486">
        <f t="shared" si="41"/>
        <v>0</v>
      </c>
      <c r="R213" s="500">
        <f t="shared" si="44"/>
        <v>0</v>
      </c>
      <c r="S213" s="136">
        <f t="shared" si="45"/>
        <v>0</v>
      </c>
      <c r="U213" s="141"/>
      <c r="V213" s="116"/>
      <c r="W213" s="116"/>
      <c r="X213" s="116"/>
      <c r="Y213" s="116"/>
      <c r="Z213" s="116"/>
      <c r="AA213" s="116"/>
      <c r="AB213" s="116"/>
      <c r="AC213" s="116"/>
      <c r="AD213" s="142"/>
      <c r="AE213" s="142"/>
      <c r="AF213" s="142"/>
    </row>
    <row r="214" spans="1:32" x14ac:dyDescent="0.25">
      <c r="A214" s="725" t="s">
        <v>220</v>
      </c>
      <c r="B214" s="726"/>
      <c r="C214" s="727"/>
      <c r="D214" s="138">
        <f>'I TRIM'!AG49</f>
        <v>0</v>
      </c>
      <c r="E214" s="137">
        <f>'I TRIM'!AI49</f>
        <v>0</v>
      </c>
      <c r="F214" s="137">
        <f>'I TRIM'!AK49</f>
        <v>0</v>
      </c>
      <c r="G214" s="485">
        <f t="shared" si="39"/>
        <v>0</v>
      </c>
      <c r="H214" s="136">
        <f t="shared" si="42"/>
        <v>0</v>
      </c>
      <c r="I214" s="138">
        <f>'II TRIM'!AG49</f>
        <v>0</v>
      </c>
      <c r="J214" s="137">
        <f>'II TRIM'!AI49</f>
        <v>0</v>
      </c>
      <c r="K214" s="137">
        <f>'II TRIM'!AK49</f>
        <v>0</v>
      </c>
      <c r="L214" s="485">
        <f t="shared" si="40"/>
        <v>0</v>
      </c>
      <c r="M214" s="136">
        <f t="shared" si="43"/>
        <v>0</v>
      </c>
      <c r="N214" s="138">
        <f>'III TRIM'!AG49</f>
        <v>0</v>
      </c>
      <c r="O214" s="137">
        <f>'III TRIM'!AI49</f>
        <v>0</v>
      </c>
      <c r="P214" s="137">
        <f>'III TRIM'!AK49</f>
        <v>0</v>
      </c>
      <c r="Q214" s="486">
        <f t="shared" si="41"/>
        <v>0</v>
      </c>
      <c r="R214" s="500">
        <f t="shared" si="44"/>
        <v>0</v>
      </c>
      <c r="S214" s="136">
        <f t="shared" si="45"/>
        <v>0</v>
      </c>
      <c r="U214" s="141"/>
      <c r="V214" s="116"/>
      <c r="W214" s="116"/>
      <c r="X214" s="116"/>
      <c r="Y214" s="116"/>
      <c r="Z214" s="116"/>
      <c r="AA214" s="116"/>
      <c r="AB214" s="116"/>
      <c r="AC214" s="116"/>
      <c r="AD214" s="141"/>
      <c r="AE214" s="141"/>
      <c r="AF214" s="141"/>
    </row>
    <row r="215" spans="1:32" x14ac:dyDescent="0.25">
      <c r="A215" s="725" t="s">
        <v>200</v>
      </c>
      <c r="B215" s="726"/>
      <c r="C215" s="727"/>
      <c r="D215" s="138">
        <f>'I TRIM'!AN49</f>
        <v>0</v>
      </c>
      <c r="E215" s="137">
        <f>'I TRIM'!AP49</f>
        <v>0</v>
      </c>
      <c r="F215" s="137">
        <f>'I TRIM'!AR49</f>
        <v>0</v>
      </c>
      <c r="G215" s="485">
        <f t="shared" si="39"/>
        <v>0</v>
      </c>
      <c r="H215" s="136">
        <f t="shared" si="42"/>
        <v>0</v>
      </c>
      <c r="I215" s="138">
        <f>'II TRIM'!AN49</f>
        <v>0</v>
      </c>
      <c r="J215" s="137">
        <f>'II TRIM'!AP49</f>
        <v>0</v>
      </c>
      <c r="K215" s="137">
        <f>'II TRIM'!AR49</f>
        <v>0</v>
      </c>
      <c r="L215" s="485">
        <f t="shared" si="40"/>
        <v>0</v>
      </c>
      <c r="M215" s="136">
        <f t="shared" si="43"/>
        <v>0</v>
      </c>
      <c r="N215" s="138">
        <f>'III TRIM'!AN49</f>
        <v>0</v>
      </c>
      <c r="O215" s="137">
        <f>'III TRIM'!AP49</f>
        <v>0</v>
      </c>
      <c r="P215" s="137">
        <f>'III TRIM'!AR49</f>
        <v>0</v>
      </c>
      <c r="Q215" s="486">
        <f t="shared" si="41"/>
        <v>0</v>
      </c>
      <c r="R215" s="500">
        <f t="shared" si="44"/>
        <v>0</v>
      </c>
      <c r="S215" s="136">
        <f t="shared" si="45"/>
        <v>0</v>
      </c>
    </row>
    <row r="216" spans="1:32" x14ac:dyDescent="0.25">
      <c r="A216" s="725" t="s">
        <v>199</v>
      </c>
      <c r="B216" s="726"/>
      <c r="C216" s="727"/>
      <c r="D216" s="138">
        <f>'I TRIM'!AU49</f>
        <v>0</v>
      </c>
      <c r="E216" s="137">
        <f>'I TRIM'!AW49</f>
        <v>0</v>
      </c>
      <c r="F216" s="137">
        <f>'I TRIM'!AY49</f>
        <v>0</v>
      </c>
      <c r="G216" s="485">
        <f t="shared" si="39"/>
        <v>0</v>
      </c>
      <c r="H216" s="136">
        <f t="shared" si="42"/>
        <v>0</v>
      </c>
      <c r="I216" s="138">
        <f>'II TRIM'!AU49</f>
        <v>0</v>
      </c>
      <c r="J216" s="137">
        <f>'II TRIM'!AW49</f>
        <v>0</v>
      </c>
      <c r="K216" s="137">
        <f>'II TRIM'!AY49</f>
        <v>0</v>
      </c>
      <c r="L216" s="485">
        <f t="shared" si="40"/>
        <v>0</v>
      </c>
      <c r="M216" s="136">
        <f t="shared" si="43"/>
        <v>0</v>
      </c>
      <c r="N216" s="138">
        <f>'III TRIM'!AU49</f>
        <v>0</v>
      </c>
      <c r="O216" s="137">
        <f>'III TRIM'!AW49</f>
        <v>0</v>
      </c>
      <c r="P216" s="137">
        <f>'III TRIM'!AY49</f>
        <v>0</v>
      </c>
      <c r="Q216" s="486">
        <f t="shared" si="41"/>
        <v>0</v>
      </c>
      <c r="R216" s="500">
        <f t="shared" si="44"/>
        <v>0</v>
      </c>
      <c r="S216" s="136">
        <f t="shared" si="45"/>
        <v>0</v>
      </c>
    </row>
    <row r="217" spans="1:32" x14ac:dyDescent="0.25">
      <c r="A217" s="725" t="s">
        <v>285</v>
      </c>
      <c r="B217" s="726"/>
      <c r="C217" s="727"/>
      <c r="D217" s="138">
        <f>'I TRIM'!BB49</f>
        <v>0</v>
      </c>
      <c r="E217" s="137">
        <f>'I TRIM'!BD49</f>
        <v>0</v>
      </c>
      <c r="F217" s="137">
        <f>'I TRIM'!BF49</f>
        <v>0</v>
      </c>
      <c r="G217" s="485">
        <f t="shared" si="39"/>
        <v>0</v>
      </c>
      <c r="H217" s="136">
        <f t="shared" si="42"/>
        <v>0</v>
      </c>
      <c r="I217" s="138">
        <f>'II TRIM'!BB49</f>
        <v>0</v>
      </c>
      <c r="J217" s="137">
        <f>'II TRIM'!BD49</f>
        <v>0</v>
      </c>
      <c r="K217" s="137">
        <f>'II TRIM'!BF49</f>
        <v>0</v>
      </c>
      <c r="L217" s="485">
        <f t="shared" si="40"/>
        <v>0</v>
      </c>
      <c r="M217" s="136">
        <f t="shared" si="43"/>
        <v>0</v>
      </c>
      <c r="N217" s="138">
        <f>'III TRIM'!BB49</f>
        <v>0</v>
      </c>
      <c r="O217" s="137">
        <f>'III TRIM'!BD49</f>
        <v>0</v>
      </c>
      <c r="P217" s="137">
        <f>'III TRIM'!BF49</f>
        <v>0</v>
      </c>
      <c r="Q217" s="486">
        <f t="shared" si="41"/>
        <v>0</v>
      </c>
      <c r="R217" s="500">
        <f t="shared" si="44"/>
        <v>0</v>
      </c>
      <c r="S217" s="136">
        <f t="shared" si="45"/>
        <v>0</v>
      </c>
      <c r="V217" s="158"/>
      <c r="W217" s="158"/>
      <c r="X217" s="158"/>
      <c r="Y217" s="158"/>
      <c r="Z217" s="158"/>
      <c r="AA217" s="158"/>
      <c r="AB217" s="158"/>
      <c r="AC217" s="158"/>
      <c r="AD217" s="141"/>
      <c r="AE217" s="141"/>
      <c r="AF217" s="141"/>
    </row>
    <row r="218" spans="1:32" x14ac:dyDescent="0.25">
      <c r="A218" s="725" t="s">
        <v>198</v>
      </c>
      <c r="B218" s="726"/>
      <c r="C218" s="727"/>
      <c r="D218" s="138">
        <f>'I TRIM'!BI49</f>
        <v>0</v>
      </c>
      <c r="E218" s="137">
        <f>'I TRIM'!BK49</f>
        <v>0</v>
      </c>
      <c r="F218" s="137">
        <f>'I TRIM'!BM49</f>
        <v>0</v>
      </c>
      <c r="G218" s="485">
        <f t="shared" si="39"/>
        <v>0</v>
      </c>
      <c r="H218" s="136">
        <f t="shared" si="42"/>
        <v>0</v>
      </c>
      <c r="I218" s="138">
        <f>'II TRIM'!BI49</f>
        <v>0</v>
      </c>
      <c r="J218" s="137">
        <f>'II TRIM'!BK49</f>
        <v>0</v>
      </c>
      <c r="K218" s="137">
        <f>'II TRIM'!BM49</f>
        <v>0</v>
      </c>
      <c r="L218" s="485">
        <f t="shared" si="40"/>
        <v>0</v>
      </c>
      <c r="M218" s="136">
        <f t="shared" si="43"/>
        <v>0</v>
      </c>
      <c r="N218" s="138">
        <f>'III TRIM'!BI49</f>
        <v>0</v>
      </c>
      <c r="O218" s="137">
        <f>'III TRIM'!BK49</f>
        <v>0</v>
      </c>
      <c r="P218" s="137">
        <f>'III TRIM'!BM49</f>
        <v>0</v>
      </c>
      <c r="Q218" s="486">
        <f t="shared" si="41"/>
        <v>0</v>
      </c>
      <c r="R218" s="500">
        <f t="shared" si="44"/>
        <v>0</v>
      </c>
      <c r="S218" s="136">
        <f t="shared" si="45"/>
        <v>0</v>
      </c>
      <c r="V218" s="158"/>
      <c r="W218" s="158"/>
      <c r="X218" s="158"/>
      <c r="Y218" s="158"/>
      <c r="Z218" s="158"/>
      <c r="AA218" s="158"/>
      <c r="AB218" s="158"/>
      <c r="AC218" s="158"/>
      <c r="AD218" s="139"/>
      <c r="AE218" s="139"/>
      <c r="AF218" s="139"/>
    </row>
    <row r="219" spans="1:32" x14ac:dyDescent="0.25">
      <c r="A219" s="725" t="s">
        <v>197</v>
      </c>
      <c r="B219" s="726"/>
      <c r="C219" s="727"/>
      <c r="D219" s="138">
        <f>'I TRIM'!BP49</f>
        <v>0</v>
      </c>
      <c r="E219" s="137">
        <f>'I TRIM'!BR49</f>
        <v>0</v>
      </c>
      <c r="F219" s="137">
        <f>'I TRIM'!BT49</f>
        <v>0</v>
      </c>
      <c r="G219" s="485">
        <f t="shared" si="39"/>
        <v>0</v>
      </c>
      <c r="H219" s="136">
        <f t="shared" si="42"/>
        <v>0</v>
      </c>
      <c r="I219" s="138">
        <f>'II TRIM'!BP49</f>
        <v>0</v>
      </c>
      <c r="J219" s="137">
        <f>'II TRIM'!BR49</f>
        <v>0</v>
      </c>
      <c r="K219" s="137">
        <f>'II TRIM'!BT49</f>
        <v>0</v>
      </c>
      <c r="L219" s="485">
        <f t="shared" si="40"/>
        <v>0</v>
      </c>
      <c r="M219" s="136">
        <f t="shared" si="43"/>
        <v>0</v>
      </c>
      <c r="N219" s="138">
        <f>'III TRIM'!BP49</f>
        <v>0</v>
      </c>
      <c r="O219" s="137">
        <f>'III TRIM'!BR49</f>
        <v>0</v>
      </c>
      <c r="P219" s="137">
        <f>'III TRIM'!BT49</f>
        <v>0</v>
      </c>
      <c r="Q219" s="486">
        <f t="shared" si="41"/>
        <v>0</v>
      </c>
      <c r="R219" s="500">
        <f t="shared" si="44"/>
        <v>0</v>
      </c>
      <c r="S219" s="136">
        <f t="shared" si="45"/>
        <v>0</v>
      </c>
      <c r="U219" s="713" t="s">
        <v>219</v>
      </c>
      <c r="V219" s="713"/>
      <c r="W219" s="713"/>
      <c r="X219" s="713"/>
      <c r="Y219" s="713"/>
      <c r="Z219" s="713"/>
      <c r="AA219" s="713"/>
      <c r="AB219" s="713"/>
      <c r="AC219" s="713"/>
      <c r="AD219" s="713"/>
      <c r="AE219" s="713"/>
      <c r="AF219" s="713"/>
    </row>
    <row r="220" spans="1:32" x14ac:dyDescent="0.25">
      <c r="A220" s="725" t="s">
        <v>305</v>
      </c>
      <c r="B220" s="726"/>
      <c r="C220" s="727"/>
      <c r="D220" s="138">
        <f>'I TRIM'!BW49</f>
        <v>0</v>
      </c>
      <c r="E220" s="137">
        <f>'I TRIM'!BY49</f>
        <v>0</v>
      </c>
      <c r="F220" s="137">
        <f>'I TRIM'!CA49</f>
        <v>0</v>
      </c>
      <c r="G220" s="485">
        <f t="shared" si="39"/>
        <v>0</v>
      </c>
      <c r="H220" s="136">
        <f t="shared" si="42"/>
        <v>0</v>
      </c>
      <c r="I220" s="138">
        <f>'II TRIM'!BW49</f>
        <v>0</v>
      </c>
      <c r="J220" s="137">
        <f>'II TRIM'!BY49</f>
        <v>0</v>
      </c>
      <c r="K220" s="137">
        <f>'II TRIM'!CA49</f>
        <v>0</v>
      </c>
      <c r="L220" s="485">
        <f t="shared" si="40"/>
        <v>0</v>
      </c>
      <c r="M220" s="136">
        <f t="shared" si="43"/>
        <v>0</v>
      </c>
      <c r="N220" s="138">
        <f>'III TRIM'!BW49</f>
        <v>0</v>
      </c>
      <c r="O220" s="137">
        <f>'III TRIM'!BY49</f>
        <v>0</v>
      </c>
      <c r="P220" s="137">
        <f>'III TRIM'!CA49</f>
        <v>0</v>
      </c>
      <c r="Q220" s="485">
        <f t="shared" si="41"/>
        <v>0</v>
      </c>
      <c r="R220" s="500">
        <f t="shared" si="44"/>
        <v>0</v>
      </c>
      <c r="S220" s="136">
        <f t="shared" si="45"/>
        <v>0</v>
      </c>
      <c r="U220" s="714" t="s">
        <v>218</v>
      </c>
      <c r="V220" s="714"/>
      <c r="W220" s="714"/>
      <c r="X220" s="714"/>
      <c r="Y220" s="714"/>
      <c r="Z220" s="714"/>
      <c r="AA220" s="714"/>
      <c r="AB220" s="714"/>
      <c r="AC220" s="714"/>
      <c r="AD220" s="714"/>
      <c r="AE220" s="714"/>
      <c r="AF220" s="714"/>
    </row>
    <row r="221" spans="1:32" x14ac:dyDescent="0.25">
      <c r="A221" s="725" t="s">
        <v>287</v>
      </c>
      <c r="B221" s="726"/>
      <c r="C221" s="727"/>
      <c r="D221" s="138">
        <f>'I TRIM'!CD49</f>
        <v>0</v>
      </c>
      <c r="E221" s="137">
        <f>'I TRIM'!CF49</f>
        <v>0</v>
      </c>
      <c r="F221" s="137">
        <f>'I TRIM'!CH49</f>
        <v>0</v>
      </c>
      <c r="G221" s="485">
        <f t="shared" si="39"/>
        <v>0</v>
      </c>
      <c r="H221" s="136">
        <f t="shared" si="42"/>
        <v>0</v>
      </c>
      <c r="I221" s="138">
        <f>'II TRIM'!CD49</f>
        <v>0</v>
      </c>
      <c r="J221" s="137">
        <f>'II TRIM'!CF49</f>
        <v>0</v>
      </c>
      <c r="K221" s="137">
        <f>'II TRIM'!CH49</f>
        <v>0</v>
      </c>
      <c r="L221" s="485">
        <f t="shared" si="40"/>
        <v>0</v>
      </c>
      <c r="M221" s="136">
        <f t="shared" si="43"/>
        <v>0</v>
      </c>
      <c r="N221" s="138">
        <f>'III TRIM'!CD49</f>
        <v>0</v>
      </c>
      <c r="O221" s="137">
        <f>'III TRIM'!CF49</f>
        <v>0</v>
      </c>
      <c r="P221" s="137">
        <f>'III TRIM'!CH49</f>
        <v>0</v>
      </c>
      <c r="Q221" s="485">
        <f t="shared" si="41"/>
        <v>0</v>
      </c>
      <c r="R221" s="500">
        <f t="shared" si="44"/>
        <v>0</v>
      </c>
      <c r="S221" s="136">
        <f t="shared" si="45"/>
        <v>0</v>
      </c>
      <c r="U221" s="715" t="str">
        <f>'I TRIM'!X3</f>
        <v xml:space="preserve">BRENDA ELIZABETH RIVERA RIVERA </v>
      </c>
      <c r="V221" s="715"/>
      <c r="W221" s="715"/>
      <c r="X221" s="715"/>
      <c r="Y221" s="715"/>
      <c r="Z221" s="715"/>
      <c r="AA221" s="715"/>
      <c r="AB221" s="715"/>
      <c r="AC221" s="715"/>
      <c r="AD221" s="715"/>
      <c r="AE221" s="715"/>
      <c r="AF221" s="715"/>
    </row>
    <row r="222" spans="1:32" x14ac:dyDescent="0.25">
      <c r="A222" s="725" t="s">
        <v>288</v>
      </c>
      <c r="B222" s="726"/>
      <c r="C222" s="727"/>
      <c r="D222" s="138">
        <f>'I TRIM'!CK49</f>
        <v>0</v>
      </c>
      <c r="E222" s="137">
        <f>'I TRIM'!CM49</f>
        <v>0</v>
      </c>
      <c r="F222" s="137">
        <f>'I TRIM'!CO49</f>
        <v>0</v>
      </c>
      <c r="G222" s="485">
        <f t="shared" si="39"/>
        <v>0</v>
      </c>
      <c r="H222" s="136">
        <f t="shared" si="42"/>
        <v>0</v>
      </c>
      <c r="I222" s="138">
        <f>'II TRIM'!CK49</f>
        <v>0</v>
      </c>
      <c r="J222" s="137">
        <f>'II TRIM'!CM49</f>
        <v>0</v>
      </c>
      <c r="K222" s="137">
        <f>'II TRIM'!CO49</f>
        <v>0</v>
      </c>
      <c r="L222" s="485">
        <f t="shared" si="40"/>
        <v>0</v>
      </c>
      <c r="M222" s="136">
        <f t="shared" si="43"/>
        <v>0</v>
      </c>
      <c r="N222" s="138">
        <f>'III TRIM'!CK49</f>
        <v>0</v>
      </c>
      <c r="O222" s="137">
        <f>'III TRIM'!CM49</f>
        <v>0</v>
      </c>
      <c r="P222" s="137">
        <f>'III TRIM'!CO49</f>
        <v>0</v>
      </c>
      <c r="Q222" s="485">
        <f t="shared" si="41"/>
        <v>0</v>
      </c>
      <c r="R222" s="500">
        <f t="shared" si="44"/>
        <v>0</v>
      </c>
      <c r="S222" s="136">
        <f t="shared" si="45"/>
        <v>0</v>
      </c>
      <c r="U222" s="361"/>
      <c r="V222" s="361"/>
      <c r="W222" s="361"/>
      <c r="X222" s="361"/>
      <c r="Y222" s="361"/>
      <c r="Z222" s="361"/>
      <c r="AA222" s="361"/>
      <c r="AB222" s="361"/>
      <c r="AC222" s="361"/>
      <c r="AD222" s="361"/>
      <c r="AE222" s="361"/>
      <c r="AF222" s="361"/>
    </row>
    <row r="223" spans="1:32" x14ac:dyDescent="0.25">
      <c r="A223" s="682" t="s">
        <v>312</v>
      </c>
      <c r="B223" s="683"/>
      <c r="C223" s="684"/>
      <c r="D223" s="688"/>
      <c r="E223" s="689"/>
      <c r="F223" s="689"/>
      <c r="G223" s="689"/>
      <c r="H223" s="710"/>
      <c r="I223" s="688"/>
      <c r="J223" s="689"/>
      <c r="K223" s="689"/>
      <c r="L223" s="689"/>
      <c r="M223" s="710"/>
      <c r="N223" s="688"/>
      <c r="O223" s="689"/>
      <c r="P223" s="689"/>
      <c r="Q223" s="689"/>
      <c r="R223" s="133"/>
      <c r="S223" s="132"/>
    </row>
    <row r="224" spans="1:32" x14ac:dyDescent="0.25">
      <c r="A224" s="685" t="s">
        <v>306</v>
      </c>
      <c r="B224" s="686"/>
      <c r="C224" s="687"/>
      <c r="D224" s="135">
        <f>'I TRIM'!CQ49</f>
        <v>0</v>
      </c>
      <c r="E224" s="134">
        <f>'I TRIM'!CR49</f>
        <v>0</v>
      </c>
      <c r="F224" s="134">
        <f>'I TRIM'!CS49</f>
        <v>0</v>
      </c>
      <c r="G224" s="134">
        <f>'I TRIM'!CT49</f>
        <v>0</v>
      </c>
      <c r="H224" s="711"/>
      <c r="I224" s="135">
        <f>'II TRIM'!CQ49</f>
        <v>0</v>
      </c>
      <c r="J224" s="134">
        <f>'II TRIM'!CR49</f>
        <v>0</v>
      </c>
      <c r="K224" s="134">
        <f>'II TRIM'!CS49</f>
        <v>0</v>
      </c>
      <c r="L224" s="134">
        <f>'II TRIM'!CT49</f>
        <v>0</v>
      </c>
      <c r="M224" s="711"/>
      <c r="N224" s="135">
        <f>'III TRIM'!CQ49</f>
        <v>0</v>
      </c>
      <c r="O224" s="134">
        <f>'III TRIM'!CR49</f>
        <v>0</v>
      </c>
      <c r="P224" s="134">
        <f>'III TRIM'!CS49</f>
        <v>0</v>
      </c>
      <c r="Q224" s="134">
        <f>'III TRIM'!CT49</f>
        <v>0</v>
      </c>
      <c r="R224" s="133"/>
      <c r="S224" s="132"/>
      <c r="U224" s="126"/>
      <c r="V224" s="126"/>
      <c r="W224" s="126"/>
      <c r="X224" s="126"/>
      <c r="Y224" s="126"/>
      <c r="Z224" s="126"/>
      <c r="AA224" s="126"/>
      <c r="AB224" s="126"/>
      <c r="AC224" s="126"/>
      <c r="AD224" s="126"/>
      <c r="AE224" s="126"/>
      <c r="AF224" s="126"/>
    </row>
    <row r="225" spans="1:45" x14ac:dyDescent="0.25">
      <c r="A225" s="685" t="s">
        <v>307</v>
      </c>
      <c r="B225" s="686"/>
      <c r="C225" s="687"/>
      <c r="D225" s="135">
        <f>'I TRIM'!CU49</f>
        <v>0</v>
      </c>
      <c r="E225" s="134">
        <f>'I TRIM'!CV49</f>
        <v>0</v>
      </c>
      <c r="F225" s="134">
        <f>'I TRIM'!CW49</f>
        <v>0</v>
      </c>
      <c r="G225" s="134">
        <f>'I TRIM'!CX49</f>
        <v>0</v>
      </c>
      <c r="H225" s="711"/>
      <c r="I225" s="135">
        <f>'II TRIM'!CU49</f>
        <v>0</v>
      </c>
      <c r="J225" s="134">
        <f>'II TRIM'!CV49</f>
        <v>0</v>
      </c>
      <c r="K225" s="134">
        <f>'II TRIM'!CW49</f>
        <v>0</v>
      </c>
      <c r="L225" s="134">
        <f>'II TRIM'!CX49</f>
        <v>0</v>
      </c>
      <c r="M225" s="711"/>
      <c r="N225" s="135">
        <f>'III TRIM'!CU49</f>
        <v>0</v>
      </c>
      <c r="O225" s="134">
        <f>'III TRIM'!CV49</f>
        <v>0</v>
      </c>
      <c r="P225" s="134">
        <f>'III TRIM'!CW49</f>
        <v>0</v>
      </c>
      <c r="Q225" s="134">
        <f>'III TRIM'!CX49</f>
        <v>0</v>
      </c>
      <c r="R225" s="133"/>
      <c r="S225" s="132"/>
      <c r="U225" s="126"/>
      <c r="V225" s="126"/>
      <c r="W225" s="126"/>
      <c r="X225" s="126"/>
      <c r="Y225" s="126"/>
      <c r="Z225" s="126"/>
      <c r="AA225" s="126"/>
      <c r="AB225" s="126"/>
      <c r="AC225" s="126"/>
      <c r="AD225" s="126"/>
      <c r="AE225" s="126"/>
      <c r="AF225" s="126"/>
    </row>
    <row r="226" spans="1:45" x14ac:dyDescent="0.25">
      <c r="A226" s="685" t="s">
        <v>308</v>
      </c>
      <c r="B226" s="686"/>
      <c r="C226" s="687"/>
      <c r="D226" s="135">
        <f>'I TRIM'!CY49</f>
        <v>0</v>
      </c>
      <c r="E226" s="134">
        <f>'I TRIM'!CZ49</f>
        <v>0</v>
      </c>
      <c r="F226" s="134">
        <f>'I TRIM'!DA49</f>
        <v>0</v>
      </c>
      <c r="G226" s="134">
        <f>'I TRIM'!DB49</f>
        <v>0</v>
      </c>
      <c r="H226" s="711"/>
      <c r="I226" s="135">
        <f>'II TRIM'!CY49</f>
        <v>0</v>
      </c>
      <c r="J226" s="134">
        <f>'II TRIM'!CZ49</f>
        <v>0</v>
      </c>
      <c r="K226" s="134">
        <f>'II TRIM'!DA49</f>
        <v>0</v>
      </c>
      <c r="L226" s="134">
        <f>'II TRIM'!DB49</f>
        <v>0</v>
      </c>
      <c r="M226" s="711"/>
      <c r="N226" s="135">
        <f>'III TRIM'!CY49</f>
        <v>0</v>
      </c>
      <c r="O226" s="134">
        <f>'III TRIM'!CZ49</f>
        <v>0</v>
      </c>
      <c r="P226" s="134">
        <f>'III TRIM'!DA49</f>
        <v>0</v>
      </c>
      <c r="Q226" s="134">
        <f>'III TRIM'!DB49</f>
        <v>0</v>
      </c>
      <c r="R226" s="133"/>
      <c r="S226" s="132"/>
      <c r="U226" s="126"/>
      <c r="V226" s="126"/>
      <c r="W226" s="126"/>
      <c r="X226" s="126"/>
      <c r="Y226" s="126"/>
      <c r="Z226" s="126"/>
      <c r="AA226" s="126"/>
      <c r="AB226" s="126"/>
      <c r="AC226" s="126"/>
      <c r="AD226" s="126"/>
      <c r="AE226" s="126"/>
      <c r="AF226" s="126"/>
    </row>
    <row r="227" spans="1:45" x14ac:dyDescent="0.25">
      <c r="A227" s="685" t="s">
        <v>309</v>
      </c>
      <c r="B227" s="686"/>
      <c r="C227" s="687"/>
      <c r="D227" s="135">
        <f>'I TRIM'!DC49</f>
        <v>0</v>
      </c>
      <c r="E227" s="134">
        <f>'I TRIM'!DD49</f>
        <v>0</v>
      </c>
      <c r="F227" s="134">
        <f>'I TRIM'!DE49</f>
        <v>0</v>
      </c>
      <c r="G227" s="134">
        <f>'I TRIM'!DF49</f>
        <v>0</v>
      </c>
      <c r="H227" s="711"/>
      <c r="I227" s="135">
        <f>'II TRIM'!DC49</f>
        <v>0</v>
      </c>
      <c r="J227" s="134">
        <f>'II TRIM'!DD49</f>
        <v>0</v>
      </c>
      <c r="K227" s="134">
        <f>'II TRIM'!DE49</f>
        <v>0</v>
      </c>
      <c r="L227" s="134">
        <f>'II TRIM'!DF49</f>
        <v>0</v>
      </c>
      <c r="M227" s="711"/>
      <c r="N227" s="135">
        <f>'III TRIM'!DC49</f>
        <v>0</v>
      </c>
      <c r="O227" s="134">
        <f>'III TRIM'!DD49</f>
        <v>0</v>
      </c>
      <c r="P227" s="134">
        <f>'III TRIM'!DE49</f>
        <v>0</v>
      </c>
      <c r="Q227" s="134">
        <f>'III TRIM'!DF49</f>
        <v>0</v>
      </c>
      <c r="R227" s="133"/>
      <c r="S227" s="132"/>
      <c r="U227" s="126"/>
      <c r="V227" s="126"/>
      <c r="W227" s="126"/>
      <c r="X227" s="126"/>
      <c r="Y227" s="126"/>
      <c r="Z227" s="126"/>
      <c r="AA227" s="126"/>
      <c r="AB227" s="126"/>
      <c r="AC227" s="126"/>
      <c r="AD227" s="126"/>
      <c r="AE227" s="126"/>
      <c r="AF227" s="126"/>
    </row>
    <row r="228" spans="1:45" ht="15.75" thickBot="1" x14ac:dyDescent="0.3">
      <c r="A228" s="704" t="s">
        <v>310</v>
      </c>
      <c r="B228" s="705"/>
      <c r="C228" s="706"/>
      <c r="D228" s="131">
        <f>'I TRIM'!DG49</f>
        <v>0</v>
      </c>
      <c r="E228" s="130">
        <f>'I TRIM'!DH49</f>
        <v>0</v>
      </c>
      <c r="F228" s="130">
        <f>'I TRIM'!DI49</f>
        <v>0</v>
      </c>
      <c r="G228" s="130">
        <f>'I TRIM'!DJ49</f>
        <v>0</v>
      </c>
      <c r="H228" s="712"/>
      <c r="I228" s="131">
        <f>'II TRIM'!DG49</f>
        <v>0</v>
      </c>
      <c r="J228" s="130">
        <f>'II TRIM'!DH49</f>
        <v>0</v>
      </c>
      <c r="K228" s="130">
        <f>'II TRIM'!DI49</f>
        <v>0</v>
      </c>
      <c r="L228" s="130">
        <f>'II TRIM'!DJ49</f>
        <v>0</v>
      </c>
      <c r="M228" s="712"/>
      <c r="N228" s="131">
        <f>'III TRIM'!DG49</f>
        <v>0</v>
      </c>
      <c r="O228" s="130">
        <f>'III TRIM'!DH49</f>
        <v>0</v>
      </c>
      <c r="P228" s="130">
        <f>'III TRIM'!DI49</f>
        <v>0</v>
      </c>
      <c r="Q228" s="130">
        <f>'III TRIM'!DJ49</f>
        <v>0</v>
      </c>
      <c r="R228" s="129"/>
      <c r="S228" s="128"/>
      <c r="U228" s="126"/>
      <c r="V228" s="126"/>
      <c r="W228" s="126"/>
      <c r="X228" s="126"/>
      <c r="Y228" s="126"/>
      <c r="Z228" s="126"/>
      <c r="AA228" s="126"/>
      <c r="AB228" s="126"/>
      <c r="AC228" s="126"/>
      <c r="AD228" s="126"/>
      <c r="AE228" s="126"/>
      <c r="AF228" s="126"/>
    </row>
    <row r="229" spans="1:45" s="114" customFormat="1" ht="16.5" thickTop="1" thickBot="1" x14ac:dyDescent="0.3">
      <c r="A229" s="676" t="s">
        <v>89</v>
      </c>
      <c r="B229" s="677"/>
      <c r="C229" s="678"/>
      <c r="D229" s="707">
        <f>'I TRIM'!DK49</f>
        <v>0</v>
      </c>
      <c r="E229" s="708"/>
      <c r="F229" s="708"/>
      <c r="G229" s="708"/>
      <c r="H229" s="709"/>
      <c r="I229" s="707">
        <f>'II TRIM'!DK49</f>
        <v>0</v>
      </c>
      <c r="J229" s="708"/>
      <c r="K229" s="708"/>
      <c r="L229" s="708"/>
      <c r="M229" s="709"/>
      <c r="N229" s="707">
        <f>'III TRIM'!DK49</f>
        <v>0</v>
      </c>
      <c r="O229" s="708"/>
      <c r="P229" s="708"/>
      <c r="Q229" s="708"/>
      <c r="R229" s="709"/>
      <c r="S229" s="127"/>
      <c r="U229" s="126"/>
      <c r="V229" s="126"/>
      <c r="W229" s="126"/>
      <c r="X229" s="126"/>
      <c r="Y229" s="126"/>
      <c r="Z229" s="126"/>
      <c r="AA229" s="126"/>
      <c r="AB229" s="126"/>
      <c r="AC229" s="126"/>
      <c r="AD229" s="126"/>
      <c r="AE229" s="126"/>
      <c r="AF229" s="126"/>
      <c r="AH229" s="126"/>
      <c r="AI229" s="126"/>
      <c r="AJ229" s="126"/>
      <c r="AK229" s="126"/>
      <c r="AL229" s="126"/>
      <c r="AM229" s="126"/>
      <c r="AN229" s="126"/>
      <c r="AO229" s="126"/>
      <c r="AP229" s="126"/>
      <c r="AQ229" s="126"/>
      <c r="AR229" s="126"/>
      <c r="AS229" s="126"/>
    </row>
    <row r="230" spans="1:45" ht="19.5" thickTop="1" thickBot="1" x14ac:dyDescent="0.3">
      <c r="A230" s="703" t="s">
        <v>212</v>
      </c>
      <c r="B230" s="703"/>
      <c r="C230" s="703"/>
      <c r="D230" s="703"/>
      <c r="E230" s="703"/>
      <c r="F230" s="703"/>
      <c r="G230" s="703"/>
      <c r="H230" s="703"/>
      <c r="I230" s="703"/>
      <c r="J230" s="703"/>
      <c r="K230" s="703"/>
      <c r="L230" s="703"/>
      <c r="M230" s="703"/>
      <c r="N230" s="703"/>
      <c r="O230" s="703"/>
      <c r="P230" s="703"/>
      <c r="Q230" s="703"/>
      <c r="R230" s="703"/>
      <c r="S230" s="703"/>
    </row>
    <row r="231" spans="1:45" ht="17.25" customHeight="1" thickTop="1" x14ac:dyDescent="0.25">
      <c r="A231" s="696" t="s">
        <v>211</v>
      </c>
      <c r="B231" s="697"/>
      <c r="C231" s="697"/>
      <c r="D231" s="697"/>
      <c r="E231" s="697"/>
      <c r="F231" s="697"/>
      <c r="G231" s="697"/>
      <c r="H231" s="698"/>
      <c r="I231" s="125" t="s">
        <v>101</v>
      </c>
      <c r="J231" s="124" t="s">
        <v>12</v>
      </c>
      <c r="K231" s="124" t="s">
        <v>11</v>
      </c>
      <c r="L231" s="124" t="s">
        <v>184</v>
      </c>
      <c r="M231" s="124" t="s">
        <v>11</v>
      </c>
      <c r="N231" s="124" t="s">
        <v>186</v>
      </c>
      <c r="O231" s="124" t="s">
        <v>185</v>
      </c>
      <c r="P231" s="124" t="s">
        <v>184</v>
      </c>
      <c r="Q231" s="123" t="s">
        <v>183</v>
      </c>
      <c r="R231" s="123" t="s">
        <v>182</v>
      </c>
      <c r="S231" s="122" t="s">
        <v>181</v>
      </c>
    </row>
    <row r="232" spans="1:45" ht="15.75" customHeight="1" thickBot="1" x14ac:dyDescent="0.3">
      <c r="A232" s="699"/>
      <c r="B232" s="700"/>
      <c r="C232" s="700"/>
      <c r="D232" s="700"/>
      <c r="E232" s="700"/>
      <c r="F232" s="700"/>
      <c r="G232" s="700"/>
      <c r="H232" s="701"/>
      <c r="I232" s="121">
        <f>'I TRIM'!DL49</f>
        <v>0</v>
      </c>
      <c r="J232" s="120">
        <f>'I TRIM'!DM49</f>
        <v>0</v>
      </c>
      <c r="K232" s="120">
        <f>'I TRIM'!DN49</f>
        <v>0</v>
      </c>
      <c r="L232" s="120">
        <f>'I TRIM'!DO49</f>
        <v>0</v>
      </c>
      <c r="M232" s="120">
        <f>'II TRIM'!DP49</f>
        <v>0</v>
      </c>
      <c r="N232" s="120">
        <f>'II TRIM'!DQ49</f>
        <v>0</v>
      </c>
      <c r="O232" s="120">
        <f>'III TRIM'!DR49</f>
        <v>0</v>
      </c>
      <c r="P232" s="120">
        <f>'III TRIM'!DS49</f>
        <v>0</v>
      </c>
      <c r="Q232" s="120">
        <f>'III TRIM'!DT49</f>
        <v>0</v>
      </c>
      <c r="R232" s="120">
        <f>'III TRIM'!DU49</f>
        <v>0</v>
      </c>
      <c r="S232" s="119">
        <f>'III TRIM'!DV49</f>
        <v>0</v>
      </c>
      <c r="T232" s="157"/>
      <c r="U232" s="117"/>
      <c r="V232" s="116"/>
      <c r="W232" s="115"/>
    </row>
    <row r="233" spans="1:45" ht="18.75" thickTop="1" x14ac:dyDescent="0.25">
      <c r="A233" s="702" t="s">
        <v>210</v>
      </c>
      <c r="B233" s="702"/>
      <c r="C233" s="702"/>
      <c r="D233" s="702"/>
      <c r="E233" s="702"/>
      <c r="F233" s="702"/>
      <c r="G233" s="702"/>
      <c r="H233" s="702"/>
      <c r="I233" s="702"/>
      <c r="J233" s="702"/>
      <c r="K233" s="702"/>
      <c r="L233" s="702"/>
      <c r="M233" s="702"/>
      <c r="N233" s="702"/>
      <c r="O233" s="702"/>
      <c r="P233" s="702"/>
      <c r="Q233" s="702"/>
      <c r="R233" s="702"/>
      <c r="S233" s="702"/>
      <c r="T233" s="702"/>
      <c r="U233" s="702"/>
      <c r="V233" s="702"/>
      <c r="W233" s="702"/>
      <c r="X233" s="702"/>
      <c r="Y233" s="702"/>
      <c r="Z233" s="702"/>
      <c r="AA233" s="702"/>
      <c r="AB233" s="702"/>
      <c r="AC233" s="702"/>
      <c r="AD233" s="702"/>
      <c r="AE233" s="702"/>
      <c r="AF233" s="702"/>
    </row>
  </sheetData>
  <mergeCells count="342">
    <mergeCell ref="A202:AF202"/>
    <mergeCell ref="A203:O203"/>
    <mergeCell ref="U180:AF180"/>
    <mergeCell ref="A181:C181"/>
    <mergeCell ref="U181:AF181"/>
    <mergeCell ref="A184:C184"/>
    <mergeCell ref="D184:G184"/>
    <mergeCell ref="H184:H189"/>
    <mergeCell ref="A185:C185"/>
    <mergeCell ref="A186:C186"/>
    <mergeCell ref="A187:C187"/>
    <mergeCell ref="U182:AF182"/>
    <mergeCell ref="A182:C182"/>
    <mergeCell ref="A183:C183"/>
    <mergeCell ref="N229:R229"/>
    <mergeCell ref="A219:C219"/>
    <mergeCell ref="U219:AF219"/>
    <mergeCell ref="A220:C220"/>
    <mergeCell ref="U220:AF220"/>
    <mergeCell ref="A223:C223"/>
    <mergeCell ref="D223:G223"/>
    <mergeCell ref="H223:H228"/>
    <mergeCell ref="A224:C224"/>
    <mergeCell ref="A225:C225"/>
    <mergeCell ref="A226:C226"/>
    <mergeCell ref="A221:C221"/>
    <mergeCell ref="A222:C222"/>
    <mergeCell ref="A233:AF233"/>
    <mergeCell ref="A227:C227"/>
    <mergeCell ref="A228:C228"/>
    <mergeCell ref="A229:C229"/>
    <mergeCell ref="A230:S230"/>
    <mergeCell ref="A231:H232"/>
    <mergeCell ref="A210:C210"/>
    <mergeCell ref="U210:AF210"/>
    <mergeCell ref="A211:C211"/>
    <mergeCell ref="U211:AF211"/>
    <mergeCell ref="A212:C212"/>
    <mergeCell ref="U212:AF212"/>
    <mergeCell ref="A213:C213"/>
    <mergeCell ref="A214:C214"/>
    <mergeCell ref="A215:C215"/>
    <mergeCell ref="A216:C216"/>
    <mergeCell ref="A217:C217"/>
    <mergeCell ref="A218:C218"/>
    <mergeCell ref="U221:AF221"/>
    <mergeCell ref="I223:L223"/>
    <mergeCell ref="M223:M228"/>
    <mergeCell ref="N223:Q223"/>
    <mergeCell ref="D229:H229"/>
    <mergeCell ref="I229:M229"/>
    <mergeCell ref="H208:H209"/>
    <mergeCell ref="I208:K208"/>
    <mergeCell ref="L208:L209"/>
    <mergeCell ref="M208:M209"/>
    <mergeCell ref="N208:P208"/>
    <mergeCell ref="Q208:Q209"/>
    <mergeCell ref="B204:J204"/>
    <mergeCell ref="A206:C209"/>
    <mergeCell ref="D206:S206"/>
    <mergeCell ref="D207:H207"/>
    <mergeCell ref="I207:M207"/>
    <mergeCell ref="N207:Q207"/>
    <mergeCell ref="R207:R209"/>
    <mergeCell ref="S207:S209"/>
    <mergeCell ref="D208:F208"/>
    <mergeCell ref="G208:G209"/>
    <mergeCell ref="O205:P205"/>
    <mergeCell ref="Q205:T205"/>
    <mergeCell ref="U171:AF171"/>
    <mergeCell ref="A172:C172"/>
    <mergeCell ref="U172:AF172"/>
    <mergeCell ref="A173:C173"/>
    <mergeCell ref="U173:AF173"/>
    <mergeCell ref="A174:C174"/>
    <mergeCell ref="A175:C175"/>
    <mergeCell ref="A176:C176"/>
    <mergeCell ref="A194:AF194"/>
    <mergeCell ref="A177:C177"/>
    <mergeCell ref="A178:C178"/>
    <mergeCell ref="A179:C179"/>
    <mergeCell ref="I190:M190"/>
    <mergeCell ref="N190:R190"/>
    <mergeCell ref="A188:C188"/>
    <mergeCell ref="A189:C189"/>
    <mergeCell ref="A190:C190"/>
    <mergeCell ref="A191:S191"/>
    <mergeCell ref="A192:H193"/>
    <mergeCell ref="A180:C180"/>
    <mergeCell ref="I184:L184"/>
    <mergeCell ref="M184:M189"/>
    <mergeCell ref="N184:Q184"/>
    <mergeCell ref="D190:H190"/>
    <mergeCell ref="H169:H170"/>
    <mergeCell ref="I169:K169"/>
    <mergeCell ref="L169:L170"/>
    <mergeCell ref="M169:M170"/>
    <mergeCell ref="N169:P169"/>
    <mergeCell ref="Q169:Q170"/>
    <mergeCell ref="A171:C171"/>
    <mergeCell ref="B165:J165"/>
    <mergeCell ref="A167:C170"/>
    <mergeCell ref="D167:S167"/>
    <mergeCell ref="D168:H168"/>
    <mergeCell ref="I168:M168"/>
    <mergeCell ref="N168:Q168"/>
    <mergeCell ref="R168:R170"/>
    <mergeCell ref="S168:S170"/>
    <mergeCell ref="D169:F169"/>
    <mergeCell ref="G169:G170"/>
    <mergeCell ref="O166:P166"/>
    <mergeCell ref="Q166:T166"/>
    <mergeCell ref="A163:AF163"/>
    <mergeCell ref="A164:O164"/>
    <mergeCell ref="U139:AF139"/>
    <mergeCell ref="A140:C140"/>
    <mergeCell ref="U140:AF140"/>
    <mergeCell ref="A143:C143"/>
    <mergeCell ref="D143:G143"/>
    <mergeCell ref="H143:H148"/>
    <mergeCell ref="A144:C144"/>
    <mergeCell ref="A145:C145"/>
    <mergeCell ref="A146:C146"/>
    <mergeCell ref="U141:AF141"/>
    <mergeCell ref="A147:C147"/>
    <mergeCell ref="A148:C148"/>
    <mergeCell ref="A149:C149"/>
    <mergeCell ref="A150:S150"/>
    <mergeCell ref="A151:H152"/>
    <mergeCell ref="A139:C139"/>
    <mergeCell ref="I143:L143"/>
    <mergeCell ref="M143:M148"/>
    <mergeCell ref="N143:Q143"/>
    <mergeCell ref="D149:H149"/>
    <mergeCell ref="U130:AF130"/>
    <mergeCell ref="A131:C131"/>
    <mergeCell ref="U131:AF131"/>
    <mergeCell ref="A132:C132"/>
    <mergeCell ref="U132:AF132"/>
    <mergeCell ref="A133:C133"/>
    <mergeCell ref="A134:C134"/>
    <mergeCell ref="A135:C135"/>
    <mergeCell ref="A153:AF153"/>
    <mergeCell ref="A136:C136"/>
    <mergeCell ref="A137:C137"/>
    <mergeCell ref="A138:C138"/>
    <mergeCell ref="I149:M149"/>
    <mergeCell ref="N149:R149"/>
    <mergeCell ref="A141:C141"/>
    <mergeCell ref="A142:C142"/>
    <mergeCell ref="H128:H129"/>
    <mergeCell ref="I128:K128"/>
    <mergeCell ref="L128:L129"/>
    <mergeCell ref="M128:M129"/>
    <mergeCell ref="N128:P128"/>
    <mergeCell ref="Q128:Q129"/>
    <mergeCell ref="A130:C130"/>
    <mergeCell ref="B124:J124"/>
    <mergeCell ref="A126:C129"/>
    <mergeCell ref="D126:S126"/>
    <mergeCell ref="D127:H127"/>
    <mergeCell ref="I127:M127"/>
    <mergeCell ref="N127:Q127"/>
    <mergeCell ref="R127:R129"/>
    <mergeCell ref="S127:S129"/>
    <mergeCell ref="D128:F128"/>
    <mergeCell ref="G128:G129"/>
    <mergeCell ref="O125:P125"/>
    <mergeCell ref="Q125:T125"/>
    <mergeCell ref="A122:AF122"/>
    <mergeCell ref="A123:O123"/>
    <mergeCell ref="U99:AF99"/>
    <mergeCell ref="A100:C100"/>
    <mergeCell ref="U100:AF100"/>
    <mergeCell ref="A103:C103"/>
    <mergeCell ref="D103:G103"/>
    <mergeCell ref="H103:H108"/>
    <mergeCell ref="A104:C104"/>
    <mergeCell ref="A105:C105"/>
    <mergeCell ref="A106:C106"/>
    <mergeCell ref="U101:AF101"/>
    <mergeCell ref="A107:C107"/>
    <mergeCell ref="A108:C108"/>
    <mergeCell ref="A109:C109"/>
    <mergeCell ref="A110:S110"/>
    <mergeCell ref="A111:H112"/>
    <mergeCell ref="A99:C99"/>
    <mergeCell ref="I103:L103"/>
    <mergeCell ref="M103:M108"/>
    <mergeCell ref="N103:Q103"/>
    <mergeCell ref="D109:H109"/>
    <mergeCell ref="U90:AF90"/>
    <mergeCell ref="A91:C91"/>
    <mergeCell ref="U91:AF91"/>
    <mergeCell ref="A92:C92"/>
    <mergeCell ref="U92:AF92"/>
    <mergeCell ref="A93:C93"/>
    <mergeCell ref="A94:C94"/>
    <mergeCell ref="A95:C95"/>
    <mergeCell ref="A113:AF113"/>
    <mergeCell ref="A96:C96"/>
    <mergeCell ref="A97:C97"/>
    <mergeCell ref="A98:C98"/>
    <mergeCell ref="I109:M109"/>
    <mergeCell ref="N109:R109"/>
    <mergeCell ref="A101:C101"/>
    <mergeCell ref="A102:C102"/>
    <mergeCell ref="H88:H89"/>
    <mergeCell ref="I88:K88"/>
    <mergeCell ref="L88:L89"/>
    <mergeCell ref="M88:M89"/>
    <mergeCell ref="N88:P88"/>
    <mergeCell ref="Q88:Q89"/>
    <mergeCell ref="A90:C90"/>
    <mergeCell ref="B84:J84"/>
    <mergeCell ref="A86:C89"/>
    <mergeCell ref="D86:S86"/>
    <mergeCell ref="D87:H87"/>
    <mergeCell ref="I87:M87"/>
    <mergeCell ref="N87:Q87"/>
    <mergeCell ref="R87:R89"/>
    <mergeCell ref="S87:S89"/>
    <mergeCell ref="D88:F88"/>
    <mergeCell ref="G88:G89"/>
    <mergeCell ref="O85:P85"/>
    <mergeCell ref="Q85:T85"/>
    <mergeCell ref="A82:AF82"/>
    <mergeCell ref="A83:O83"/>
    <mergeCell ref="U58:AF58"/>
    <mergeCell ref="A59:C59"/>
    <mergeCell ref="U59:AF59"/>
    <mergeCell ref="A62:C62"/>
    <mergeCell ref="D62:G62"/>
    <mergeCell ref="H62:H67"/>
    <mergeCell ref="A63:C63"/>
    <mergeCell ref="A64:C64"/>
    <mergeCell ref="A65:C65"/>
    <mergeCell ref="U60:AF60"/>
    <mergeCell ref="A66:C66"/>
    <mergeCell ref="A67:C67"/>
    <mergeCell ref="A68:C68"/>
    <mergeCell ref="A69:S69"/>
    <mergeCell ref="A70:H71"/>
    <mergeCell ref="A58:C58"/>
    <mergeCell ref="I62:L62"/>
    <mergeCell ref="M62:M67"/>
    <mergeCell ref="N62:Q62"/>
    <mergeCell ref="D68:H68"/>
    <mergeCell ref="U49:AF49"/>
    <mergeCell ref="A50:C50"/>
    <mergeCell ref="U50:AF50"/>
    <mergeCell ref="A51:C51"/>
    <mergeCell ref="U51:AF51"/>
    <mergeCell ref="A52:C52"/>
    <mergeCell ref="A53:C53"/>
    <mergeCell ref="A54:C54"/>
    <mergeCell ref="A72:AF72"/>
    <mergeCell ref="A55:C55"/>
    <mergeCell ref="A56:C56"/>
    <mergeCell ref="A57:C57"/>
    <mergeCell ref="I68:M68"/>
    <mergeCell ref="N68:R68"/>
    <mergeCell ref="A60:C60"/>
    <mergeCell ref="A61:C61"/>
    <mergeCell ref="H47:H48"/>
    <mergeCell ref="I47:K47"/>
    <mergeCell ref="L47:L48"/>
    <mergeCell ref="M47:M48"/>
    <mergeCell ref="N47:P47"/>
    <mergeCell ref="Q47:Q48"/>
    <mergeCell ref="A49:C49"/>
    <mergeCell ref="B43:J43"/>
    <mergeCell ref="A45:C48"/>
    <mergeCell ref="D45:S45"/>
    <mergeCell ref="D46:H46"/>
    <mergeCell ref="I46:M46"/>
    <mergeCell ref="N46:Q46"/>
    <mergeCell ref="R46:R48"/>
    <mergeCell ref="S46:S48"/>
    <mergeCell ref="D47:F47"/>
    <mergeCell ref="G47:G48"/>
    <mergeCell ref="O44:P44"/>
    <mergeCell ref="Q44:T44"/>
    <mergeCell ref="A41:AF41"/>
    <mergeCell ref="A42:O42"/>
    <mergeCell ref="U18:AF18"/>
    <mergeCell ref="A19:C19"/>
    <mergeCell ref="U19:AF19"/>
    <mergeCell ref="A22:C22"/>
    <mergeCell ref="D22:G22"/>
    <mergeCell ref="H22:H27"/>
    <mergeCell ref="A23:C23"/>
    <mergeCell ref="A24:C24"/>
    <mergeCell ref="A25:C25"/>
    <mergeCell ref="U20:AF20"/>
    <mergeCell ref="A26:C26"/>
    <mergeCell ref="A27:C27"/>
    <mergeCell ref="A28:C28"/>
    <mergeCell ref="A29:S29"/>
    <mergeCell ref="A30:H31"/>
    <mergeCell ref="A18:C18"/>
    <mergeCell ref="I22:L22"/>
    <mergeCell ref="M22:M27"/>
    <mergeCell ref="N22:Q22"/>
    <mergeCell ref="D28:H28"/>
    <mergeCell ref="U9:AF9"/>
    <mergeCell ref="A10:C10"/>
    <mergeCell ref="U10:AF10"/>
    <mergeCell ref="A11:C11"/>
    <mergeCell ref="U11:AF11"/>
    <mergeCell ref="A12:C12"/>
    <mergeCell ref="A13:C13"/>
    <mergeCell ref="A14:C14"/>
    <mergeCell ref="A32:AF32"/>
    <mergeCell ref="A15:C15"/>
    <mergeCell ref="A16:C16"/>
    <mergeCell ref="A17:C17"/>
    <mergeCell ref="I28:M28"/>
    <mergeCell ref="N28:R28"/>
    <mergeCell ref="A9:C9"/>
    <mergeCell ref="A20:C20"/>
    <mergeCell ref="A21:C21"/>
    <mergeCell ref="A1:AF1"/>
    <mergeCell ref="A2:O2"/>
    <mergeCell ref="B3:J3"/>
    <mergeCell ref="A5:C8"/>
    <mergeCell ref="D5:S5"/>
    <mergeCell ref="D6:H6"/>
    <mergeCell ref="I6:M6"/>
    <mergeCell ref="N6:Q6"/>
    <mergeCell ref="R6:R8"/>
    <mergeCell ref="S6:S8"/>
    <mergeCell ref="D7:F7"/>
    <mergeCell ref="G7:G8"/>
    <mergeCell ref="H7:H8"/>
    <mergeCell ref="I7:K7"/>
    <mergeCell ref="L7:L8"/>
    <mergeCell ref="M7:M8"/>
    <mergeCell ref="N7:P7"/>
    <mergeCell ref="Q7:Q8"/>
    <mergeCell ref="O4:P4"/>
    <mergeCell ref="Q4:T4"/>
  </mergeCells>
  <phoneticPr fontId="21" type="noConversion"/>
  <conditionalFormatting sqref="I193:S193 I152:S152 I71:S71 I112:S112 I31:S31">
    <cfRule type="cellIs" dxfId="347" priority="425" operator="equal">
      <formula>0</formula>
    </cfRule>
  </conditionalFormatting>
  <conditionalFormatting sqref="I232">
    <cfRule type="cellIs" dxfId="346" priority="415" operator="equal">
      <formula>0</formula>
    </cfRule>
  </conditionalFormatting>
  <conditionalFormatting sqref="I232:S232">
    <cfRule type="cellIs" dxfId="345" priority="414" operator="equal">
      <formula>0</formula>
    </cfRule>
  </conditionalFormatting>
  <conditionalFormatting sqref="I224:L228 I185:L189 N185:Q189 N171:Q180 R171:R181 Q181 Q182:R183 I171:L183 N181:P183 I144:L148 D144:G148 N144:Q148 N130:Q139 R130:R140 Q140 Q141:R142 D130:G142 I130:L142 N140:P142 I63:L67 N90:Q99 I104:L108 D104:G108 D63:G67 N63:Q67 N104:Q108 N49:Q58 R49:R59 Q59 R90:R100 Q100 D49:G61 I49:L61 D90:G102 I90:L102 Q60:R61 Q101:R102 N59:P61 N100:P102 I23:L27 D23:G27 N9:Q18 R9:R19 N23:Q27 Q19 D9:G21 I9:L21 Q20:R21 N19:P21 D171:G183 D185:G189">
    <cfRule type="cellIs" dxfId="344" priority="407" operator="equal">
      <formula>0</formula>
    </cfRule>
  </conditionalFormatting>
  <conditionalFormatting sqref="D224:G228">
    <cfRule type="cellIs" dxfId="343" priority="406" operator="equal">
      <formula>0</formula>
    </cfRule>
  </conditionalFormatting>
  <conditionalFormatting sqref="D229:H229 D190:R190 D149:R149 D109:R109 D68:R68 D28:R28">
    <cfRule type="cellIs" dxfId="342" priority="403" operator="between">
      <formula>0</formula>
      <formula>0</formula>
    </cfRule>
  </conditionalFormatting>
  <conditionalFormatting sqref="I229:M229">
    <cfRule type="cellIs" dxfId="341" priority="402" operator="between">
      <formula>0</formula>
      <formula>0</formula>
    </cfRule>
  </conditionalFormatting>
  <conditionalFormatting sqref="N229:R229">
    <cfRule type="cellIs" dxfId="340" priority="401" operator="between">
      <formula>0</formula>
      <formula>0</formula>
    </cfRule>
  </conditionalFormatting>
  <conditionalFormatting sqref="N224:Q228">
    <cfRule type="cellIs" dxfId="339" priority="318" operator="equal">
      <formula>0</formula>
    </cfRule>
  </conditionalFormatting>
  <conditionalFormatting sqref="H171:H183 M171:M183 H130:H142 M130:M142 H49:H61 M49:M61 H90:H102 M90:M102 H9:H21 M9:M21 S9:S21 S49:S61 S90:S102 S130:S142 S171:S183">
    <cfRule type="cellIs" dxfId="338" priority="234" operator="equal">
      <formula>0</formula>
    </cfRule>
    <cfRule type="cellIs" dxfId="337" priority="235" operator="equal">
      <formula>0</formula>
    </cfRule>
  </conditionalFormatting>
  <conditionalFormatting sqref="H210:H219">
    <cfRule type="cellIs" dxfId="336" priority="221" operator="equal">
      <formula>0</formula>
    </cfRule>
    <cfRule type="cellIs" dxfId="335" priority="222" operator="equal">
      <formula>0</formula>
    </cfRule>
  </conditionalFormatting>
  <conditionalFormatting sqref="G210:G219">
    <cfRule type="cellIs" dxfId="334" priority="220" operator="equal">
      <formula>0</formula>
    </cfRule>
  </conditionalFormatting>
  <conditionalFormatting sqref="M210:M219">
    <cfRule type="cellIs" dxfId="333" priority="218" operator="equal">
      <formula>0</formula>
    </cfRule>
    <cfRule type="cellIs" dxfId="332" priority="219" operator="equal">
      <formula>0</formula>
    </cfRule>
  </conditionalFormatting>
  <conditionalFormatting sqref="I210:L219">
    <cfRule type="cellIs" dxfId="331" priority="217" operator="equal">
      <formula>0</formula>
    </cfRule>
  </conditionalFormatting>
  <conditionalFormatting sqref="N210:Q219">
    <cfRule type="cellIs" dxfId="330" priority="216" operator="equal">
      <formula>0</formula>
    </cfRule>
  </conditionalFormatting>
  <conditionalFormatting sqref="R210:R220">
    <cfRule type="cellIs" dxfId="329" priority="215" operator="equal">
      <formula>0</formula>
    </cfRule>
  </conditionalFormatting>
  <conditionalFormatting sqref="S210:S222">
    <cfRule type="cellIs" dxfId="328" priority="213" operator="equal">
      <formula>0</formula>
    </cfRule>
    <cfRule type="cellIs" dxfId="327" priority="214" operator="equal">
      <formula>0</formula>
    </cfRule>
  </conditionalFormatting>
  <conditionalFormatting sqref="Q220">
    <cfRule type="cellIs" dxfId="326" priority="203" operator="equal">
      <formula>0</formula>
    </cfRule>
  </conditionalFormatting>
  <conditionalFormatting sqref="R221:R222">
    <cfRule type="cellIs" dxfId="325" priority="129" operator="equal">
      <formula>0</formula>
    </cfRule>
  </conditionalFormatting>
  <conditionalFormatting sqref="Q221:Q222">
    <cfRule type="cellIs" dxfId="324" priority="126" operator="equal">
      <formula>0</formula>
    </cfRule>
  </conditionalFormatting>
  <conditionalFormatting sqref="H220">
    <cfRule type="cellIs" dxfId="323" priority="24" operator="equal">
      <formula>0</formula>
    </cfRule>
    <cfRule type="cellIs" dxfId="322" priority="25" operator="equal">
      <formula>0</formula>
    </cfRule>
  </conditionalFormatting>
  <conditionalFormatting sqref="G220">
    <cfRule type="cellIs" dxfId="321" priority="23" operator="equal">
      <formula>0</formula>
    </cfRule>
  </conditionalFormatting>
  <conditionalFormatting sqref="M220">
    <cfRule type="cellIs" dxfId="320" priority="21" operator="equal">
      <formula>0</formula>
    </cfRule>
    <cfRule type="cellIs" dxfId="319" priority="22" operator="equal">
      <formula>0</formula>
    </cfRule>
  </conditionalFormatting>
  <conditionalFormatting sqref="L220">
    <cfRule type="cellIs" dxfId="318" priority="20" operator="equal">
      <formula>0</formula>
    </cfRule>
  </conditionalFormatting>
  <conditionalFormatting sqref="H221:H222">
    <cfRule type="cellIs" dxfId="317" priority="18" operator="equal">
      <formula>0</formula>
    </cfRule>
    <cfRule type="cellIs" dxfId="316" priority="19" operator="equal">
      <formula>0</formula>
    </cfRule>
  </conditionalFormatting>
  <conditionalFormatting sqref="G221:G222">
    <cfRule type="cellIs" dxfId="315" priority="17" operator="equal">
      <formula>0</formula>
    </cfRule>
  </conditionalFormatting>
  <conditionalFormatting sqref="M221:M222">
    <cfRule type="cellIs" dxfId="314" priority="15" operator="equal">
      <formula>0</formula>
    </cfRule>
    <cfRule type="cellIs" dxfId="313" priority="16" operator="equal">
      <formula>0</formula>
    </cfRule>
  </conditionalFormatting>
  <conditionalFormatting sqref="L221:L222">
    <cfRule type="cellIs" dxfId="312" priority="14" operator="equal">
      <formula>0</formula>
    </cfRule>
  </conditionalFormatting>
  <conditionalFormatting sqref="I220:K222">
    <cfRule type="cellIs" dxfId="311" priority="11" operator="equal">
      <formula>0</formula>
    </cfRule>
  </conditionalFormatting>
  <conditionalFormatting sqref="N220:P222">
    <cfRule type="cellIs" dxfId="310" priority="10" operator="equal">
      <formula>0</formula>
    </cfRule>
  </conditionalFormatting>
  <conditionalFormatting sqref="D210:F222">
    <cfRule type="cellIs" dxfId="309" priority="1" operator="equal">
      <formula>0</formula>
    </cfRule>
  </conditionalFormatting>
  <printOptions horizontalCentered="1"/>
  <pageMargins left="0" right="0" top="0" bottom="0" header="0" footer="0"/>
  <pageSetup paperSize="5" scale="69" orientation="portrait" horizontalDpi="4294967294" verticalDpi="4294967293" r:id="rId1"/>
  <drawing r:id="rId2"/>
  <extLst>
    <ext xmlns:mx="http://schemas.microsoft.com/office/mac/excel/2008/main" uri="{64002731-A6B0-56B0-2670-7721B7C09600}">
      <mx:PLV Mode="1" OnePage="0" WScale="10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1"/>
  <dimension ref="A1:CH233"/>
  <sheetViews>
    <sheetView view="pageLayout" zoomScale="80" zoomScaleNormal="90" zoomScalePageLayoutView="80" workbookViewId="0">
      <selection activeCell="U6" sqref="U6"/>
    </sheetView>
  </sheetViews>
  <sheetFormatPr baseColWidth="10" defaultColWidth="11.42578125" defaultRowHeight="15" x14ac:dyDescent="0.25"/>
  <cols>
    <col min="1" max="1" width="13" style="110" customWidth="1"/>
    <col min="2" max="2" width="11.42578125" style="110"/>
    <col min="3" max="3" width="8.42578125" style="110" customWidth="1"/>
    <col min="4" max="7" width="4.42578125" style="110" customWidth="1"/>
    <col min="8" max="8" width="3.7109375" style="110" customWidth="1"/>
    <col min="9" max="12" width="4.42578125" style="110" customWidth="1"/>
    <col min="13" max="13" width="3.7109375" style="110" customWidth="1"/>
    <col min="14" max="18" width="4.42578125" style="110" customWidth="1"/>
    <col min="19" max="20" width="3.7109375" style="110" customWidth="1"/>
    <col min="21" max="32" width="3.42578125" style="110" customWidth="1"/>
    <col min="33" max="16384" width="11.42578125" style="110"/>
  </cols>
  <sheetData>
    <row r="1" spans="1:86" ht="34.5" x14ac:dyDescent="0.55000000000000004">
      <c r="A1" s="662" t="str">
        <f>'I TRIM'!CU1</f>
        <v>"COMPLEJO EDUCATIVO CATÓLICO "EL ESPIRITU SANTO</v>
      </c>
      <c r="B1" s="662"/>
      <c r="C1" s="662"/>
      <c r="D1" s="662"/>
      <c r="E1" s="662"/>
      <c r="F1" s="662"/>
      <c r="G1" s="662"/>
      <c r="H1" s="662"/>
      <c r="I1" s="662"/>
      <c r="J1" s="662"/>
      <c r="K1" s="662"/>
      <c r="L1" s="662"/>
      <c r="M1" s="662"/>
      <c r="N1" s="662"/>
      <c r="O1" s="662"/>
      <c r="P1" s="662"/>
      <c r="Q1" s="662"/>
      <c r="R1" s="662"/>
      <c r="S1" s="662"/>
      <c r="T1" s="662"/>
      <c r="U1" s="662"/>
      <c r="V1" s="662"/>
      <c r="W1" s="662"/>
      <c r="X1" s="662"/>
      <c r="Y1" s="662"/>
      <c r="Z1" s="662"/>
      <c r="AA1" s="662"/>
      <c r="AB1" s="662"/>
      <c r="AC1" s="662"/>
      <c r="AD1" s="662"/>
      <c r="AE1" s="662"/>
      <c r="AF1" s="662"/>
      <c r="AG1" s="164"/>
      <c r="AH1" s="164"/>
      <c r="AI1" s="164"/>
      <c r="AJ1" s="164"/>
      <c r="AK1" s="164"/>
      <c r="AL1" s="164"/>
      <c r="AM1" s="164"/>
      <c r="AN1" s="164"/>
      <c r="AO1" s="164"/>
      <c r="AP1" s="164"/>
      <c r="AQ1" s="164"/>
      <c r="AR1" s="164"/>
      <c r="AS1" s="164"/>
      <c r="AT1" s="164"/>
      <c r="AU1" s="164"/>
      <c r="AV1" s="164"/>
      <c r="AW1" s="164"/>
      <c r="AX1" s="164"/>
      <c r="AY1" s="164"/>
      <c r="AZ1" s="164"/>
      <c r="BA1" s="164"/>
      <c r="BB1" s="164"/>
      <c r="BC1" s="164"/>
      <c r="BD1" s="164"/>
      <c r="BE1" s="164"/>
      <c r="BF1" s="164"/>
      <c r="BG1" s="164"/>
      <c r="BH1" s="164"/>
      <c r="BI1" s="164"/>
      <c r="BJ1" s="164"/>
      <c r="BK1" s="164"/>
      <c r="BL1" s="164"/>
      <c r="BM1" s="164"/>
      <c r="BN1" s="164"/>
      <c r="BO1" s="164"/>
      <c r="BP1" s="164"/>
      <c r="BQ1" s="164"/>
      <c r="BR1" s="164"/>
      <c r="BS1" s="164"/>
      <c r="BT1" s="164"/>
      <c r="BU1" s="164"/>
      <c r="BV1" s="164"/>
      <c r="BW1" s="164"/>
      <c r="BX1" s="164"/>
      <c r="BY1" s="164"/>
      <c r="BZ1" s="164"/>
      <c r="CA1" s="164"/>
      <c r="CB1" s="164"/>
      <c r="CC1" s="164"/>
      <c r="CD1" s="164"/>
      <c r="CE1" s="164"/>
      <c r="CF1" s="164"/>
      <c r="CG1" s="164"/>
      <c r="CH1" s="164"/>
    </row>
    <row r="2" spans="1:86" ht="17.25" x14ac:dyDescent="0.3">
      <c r="A2" s="728" t="s">
        <v>279</v>
      </c>
      <c r="B2" s="728"/>
      <c r="C2" s="728"/>
      <c r="D2" s="728"/>
      <c r="E2" s="728"/>
      <c r="F2" s="728"/>
      <c r="G2" s="728"/>
      <c r="H2" s="728"/>
      <c r="I2" s="728"/>
      <c r="J2" s="728"/>
      <c r="K2" s="728"/>
      <c r="L2" s="728"/>
      <c r="M2" s="728"/>
      <c r="N2" s="728"/>
      <c r="O2" s="728"/>
      <c r="P2" s="163"/>
      <c r="Q2" s="308" t="str">
        <f>'I TRIM'!BD3</f>
        <v>Final Boulevard Los Héroes, Colonia Ciudad Pacífica, San Miguel</v>
      </c>
      <c r="R2" s="308"/>
      <c r="S2" s="308"/>
      <c r="T2" s="308"/>
      <c r="U2" s="308"/>
      <c r="V2" s="308"/>
      <c r="W2" s="308"/>
      <c r="X2" s="308"/>
      <c r="Y2" s="308"/>
      <c r="Z2" s="308"/>
      <c r="AA2" s="308"/>
      <c r="AB2" s="308"/>
      <c r="AC2" s="308"/>
      <c r="AD2" s="308"/>
      <c r="AE2" s="308"/>
      <c r="AF2" s="308"/>
    </row>
    <row r="3" spans="1:86" s="159" customFormat="1" x14ac:dyDescent="0.25">
      <c r="A3" s="151" t="s">
        <v>235</v>
      </c>
      <c r="B3" s="729">
        <f>'II TRIM'!C50</f>
        <v>0</v>
      </c>
      <c r="C3" s="729"/>
      <c r="D3" s="729"/>
      <c r="E3" s="729"/>
      <c r="F3" s="729"/>
      <c r="G3" s="729"/>
      <c r="H3" s="729"/>
      <c r="I3" s="729"/>
      <c r="J3" s="729"/>
      <c r="K3" s="151"/>
      <c r="L3" s="151"/>
      <c r="M3" s="151"/>
      <c r="N3" s="151"/>
      <c r="O3" s="151" t="s">
        <v>208</v>
      </c>
      <c r="Q3" s="151"/>
      <c r="R3" s="160" t="str">
        <f>'I TRIM'!D3</f>
        <v>SEGUNDO</v>
      </c>
      <c r="S3" s="151"/>
      <c r="T3" s="151"/>
      <c r="V3" s="150" t="s">
        <v>207</v>
      </c>
      <c r="Y3" s="160" t="str">
        <f>'I TRIM'!N3</f>
        <v>"B"</v>
      </c>
      <c r="AC3" s="162" t="s">
        <v>234</v>
      </c>
      <c r="AD3" s="162"/>
      <c r="AE3" s="162"/>
      <c r="AF3" s="162">
        <v>43</v>
      </c>
    </row>
    <row r="4" spans="1:86" s="159" customFormat="1" ht="15.75" thickBot="1" x14ac:dyDescent="0.3">
      <c r="A4" s="161" t="s">
        <v>233</v>
      </c>
      <c r="B4" s="161"/>
      <c r="C4" s="143" t="str">
        <f>'I TRIM'!X3</f>
        <v xml:space="preserve">BRENDA ELIZABETH RIVERA RIVERA </v>
      </c>
      <c r="D4" s="160"/>
      <c r="E4" s="160"/>
      <c r="F4" s="160"/>
      <c r="G4" s="160"/>
      <c r="H4" s="160"/>
      <c r="I4" s="160"/>
      <c r="J4" s="160"/>
      <c r="K4" s="160"/>
      <c r="L4" s="147"/>
      <c r="M4" s="147"/>
      <c r="N4" s="147"/>
      <c r="O4" s="724" t="s">
        <v>280</v>
      </c>
      <c r="P4" s="724"/>
      <c r="Q4" s="723">
        <f>'I TRIM'!B50</f>
        <v>0</v>
      </c>
      <c r="R4" s="723"/>
      <c r="S4" s="723"/>
      <c r="T4" s="723"/>
      <c r="AC4" s="146" t="str">
        <f>'I TRIM'!CM3</f>
        <v>AÑO : 2022</v>
      </c>
      <c r="AD4" s="146"/>
      <c r="AE4" s="146"/>
      <c r="AF4" s="146"/>
    </row>
    <row r="5" spans="1:86" ht="24.75" customHeight="1" thickTop="1" thickBot="1" x14ac:dyDescent="0.4">
      <c r="A5" s="664" t="s">
        <v>232</v>
      </c>
      <c r="B5" s="665"/>
      <c r="C5" s="666"/>
      <c r="D5" s="670" t="s">
        <v>231</v>
      </c>
      <c r="E5" s="671"/>
      <c r="F5" s="671"/>
      <c r="G5" s="671"/>
      <c r="H5" s="671"/>
      <c r="I5" s="671"/>
      <c r="J5" s="671"/>
      <c r="K5" s="671"/>
      <c r="L5" s="671"/>
      <c r="M5" s="671"/>
      <c r="N5" s="671"/>
      <c r="O5" s="671"/>
      <c r="P5" s="671"/>
      <c r="Q5" s="671"/>
      <c r="R5" s="671"/>
      <c r="S5" s="672"/>
      <c r="V5" s="143"/>
      <c r="W5" s="143"/>
      <c r="X5" s="143"/>
      <c r="Y5" s="143"/>
      <c r="Z5" s="143"/>
      <c r="AA5" s="143"/>
      <c r="AB5" s="143"/>
      <c r="AC5" s="143"/>
      <c r="AD5" s="139"/>
      <c r="AE5" s="139"/>
      <c r="AF5" s="139"/>
      <c r="AG5" s="155"/>
    </row>
    <row r="6" spans="1:86" ht="15.75" customHeight="1" thickTop="1" x14ac:dyDescent="0.25">
      <c r="A6" s="667"/>
      <c r="B6" s="668"/>
      <c r="C6" s="669"/>
      <c r="D6" s="673" t="s">
        <v>230</v>
      </c>
      <c r="E6" s="674"/>
      <c r="F6" s="674"/>
      <c r="G6" s="674"/>
      <c r="H6" s="675"/>
      <c r="I6" s="673" t="s">
        <v>229</v>
      </c>
      <c r="J6" s="674"/>
      <c r="K6" s="674"/>
      <c r="L6" s="674"/>
      <c r="M6" s="675"/>
      <c r="N6" s="690" t="s">
        <v>228</v>
      </c>
      <c r="O6" s="674"/>
      <c r="P6" s="674"/>
      <c r="Q6" s="691"/>
      <c r="R6" s="692" t="s">
        <v>227</v>
      </c>
      <c r="S6" s="694" t="s">
        <v>226</v>
      </c>
    </row>
    <row r="7" spans="1:86" ht="15.75" customHeight="1" x14ac:dyDescent="0.25">
      <c r="A7" s="667"/>
      <c r="B7" s="668"/>
      <c r="C7" s="669"/>
      <c r="D7" s="716" t="s">
        <v>225</v>
      </c>
      <c r="E7" s="717"/>
      <c r="F7" s="717"/>
      <c r="G7" s="718" t="s">
        <v>139</v>
      </c>
      <c r="H7" s="719" t="s">
        <v>226</v>
      </c>
      <c r="I7" s="716" t="s">
        <v>225</v>
      </c>
      <c r="J7" s="717"/>
      <c r="K7" s="717"/>
      <c r="L7" s="718" t="s">
        <v>139</v>
      </c>
      <c r="M7" s="719" t="s">
        <v>226</v>
      </c>
      <c r="N7" s="720" t="s">
        <v>225</v>
      </c>
      <c r="O7" s="717"/>
      <c r="P7" s="717"/>
      <c r="Q7" s="721" t="s">
        <v>139</v>
      </c>
      <c r="R7" s="693"/>
      <c r="S7" s="695"/>
    </row>
    <row r="8" spans="1:86" ht="54.75" customHeight="1" x14ac:dyDescent="0.25">
      <c r="A8" s="667"/>
      <c r="B8" s="668"/>
      <c r="C8" s="669"/>
      <c r="D8" s="310">
        <v>0.35</v>
      </c>
      <c r="E8" s="168">
        <v>0.35</v>
      </c>
      <c r="F8" s="168">
        <v>0.3</v>
      </c>
      <c r="G8" s="718"/>
      <c r="H8" s="719"/>
      <c r="I8" s="310">
        <v>0.35</v>
      </c>
      <c r="J8" s="168">
        <v>0.35</v>
      </c>
      <c r="K8" s="168">
        <v>0.3</v>
      </c>
      <c r="L8" s="718"/>
      <c r="M8" s="719"/>
      <c r="N8" s="169">
        <v>0.35</v>
      </c>
      <c r="O8" s="168">
        <v>0.35</v>
      </c>
      <c r="P8" s="168">
        <v>0.3</v>
      </c>
      <c r="Q8" s="721"/>
      <c r="R8" s="693"/>
      <c r="S8" s="695"/>
      <c r="U8" s="144"/>
      <c r="V8" s="116"/>
      <c r="W8" s="116"/>
      <c r="X8" s="116"/>
      <c r="Y8" s="116"/>
      <c r="Z8" s="143"/>
      <c r="AA8" s="143"/>
      <c r="AB8" s="143"/>
      <c r="AC8" s="143"/>
      <c r="AD8" s="143"/>
      <c r="AE8" s="158"/>
      <c r="AF8" s="158"/>
    </row>
    <row r="9" spans="1:86" x14ac:dyDescent="0.25">
      <c r="A9" s="725" t="s">
        <v>224</v>
      </c>
      <c r="B9" s="726"/>
      <c r="C9" s="727"/>
      <c r="D9" s="138">
        <f>'I TRIM'!E50</f>
        <v>0</v>
      </c>
      <c r="E9" s="137">
        <f>'I TRIM'!G50</f>
        <v>0</v>
      </c>
      <c r="F9" s="137">
        <f>'I TRIM'!I50</f>
        <v>0</v>
      </c>
      <c r="G9" s="485">
        <f t="shared" ref="G9:G19" si="0">(D9+E9+F9)</f>
        <v>0</v>
      </c>
      <c r="H9" s="136">
        <f>IF(G9=0,0,IF(G9&lt;5,"R","A"))</f>
        <v>0</v>
      </c>
      <c r="I9" s="138">
        <f>'II TRIM'!E50</f>
        <v>0</v>
      </c>
      <c r="J9" s="137">
        <f>'II TRIM'!G50</f>
        <v>0</v>
      </c>
      <c r="K9" s="137">
        <f>'II TRIM'!I50</f>
        <v>0</v>
      </c>
      <c r="L9" s="485">
        <f t="shared" ref="L9:L21" si="1">(I9+J9+K9)</f>
        <v>0</v>
      </c>
      <c r="M9" s="136">
        <f>IF(L9=0,0,IF(L9&lt;5,"R","A"))</f>
        <v>0</v>
      </c>
      <c r="N9" s="138">
        <f>'III TRIM'!E50</f>
        <v>0</v>
      </c>
      <c r="O9" s="137">
        <f>'III TRIM'!G50</f>
        <v>0</v>
      </c>
      <c r="P9" s="137">
        <f>'III TRIM'!I50</f>
        <v>0</v>
      </c>
      <c r="Q9" s="486">
        <f t="shared" ref="Q9:Q19" si="2">(N9+O9+P9)</f>
        <v>0</v>
      </c>
      <c r="R9" s="500">
        <f>(G9+L9+Q9)/3</f>
        <v>0</v>
      </c>
      <c r="S9" s="136">
        <f>IF(R9=0,0,IF(R9&lt;=5.49,"R","A"))</f>
        <v>0</v>
      </c>
      <c r="U9" s="713" t="s">
        <v>219</v>
      </c>
      <c r="V9" s="713"/>
      <c r="W9" s="713"/>
      <c r="X9" s="713"/>
      <c r="Y9" s="713"/>
      <c r="Z9" s="713"/>
      <c r="AA9" s="713"/>
      <c r="AB9" s="713"/>
      <c r="AC9" s="713"/>
      <c r="AD9" s="713"/>
      <c r="AE9" s="713"/>
      <c r="AF9" s="713"/>
    </row>
    <row r="10" spans="1:86" x14ac:dyDescent="0.25">
      <c r="A10" s="725" t="s">
        <v>223</v>
      </c>
      <c r="B10" s="726"/>
      <c r="C10" s="727"/>
      <c r="D10" s="138">
        <f>'I TRIM'!L50</f>
        <v>0</v>
      </c>
      <c r="E10" s="137">
        <f>'I TRIM'!N50</f>
        <v>0</v>
      </c>
      <c r="F10" s="137">
        <f>'I TRIM'!P50</f>
        <v>0</v>
      </c>
      <c r="G10" s="485">
        <f t="shared" si="0"/>
        <v>0</v>
      </c>
      <c r="H10" s="136">
        <f t="shared" ref="H10:H19" si="3">IF(G10=0,0,IF(G10&lt;5,"R","A"))</f>
        <v>0</v>
      </c>
      <c r="I10" s="138">
        <f>'II TRIM'!L50</f>
        <v>0</v>
      </c>
      <c r="J10" s="137">
        <f>'II TRIM'!N50</f>
        <v>0</v>
      </c>
      <c r="K10" s="137">
        <f>'II TRIM'!P50</f>
        <v>0</v>
      </c>
      <c r="L10" s="485">
        <f t="shared" si="1"/>
        <v>0</v>
      </c>
      <c r="M10" s="136">
        <f t="shared" ref="M10:M21" si="4">IF(L10=0,0,IF(L10&lt;5,"R","A"))</f>
        <v>0</v>
      </c>
      <c r="N10" s="138">
        <f>'III TRIM'!L50</f>
        <v>0</v>
      </c>
      <c r="O10" s="137">
        <f>'III TRIM'!N50</f>
        <v>0</v>
      </c>
      <c r="P10" s="137">
        <f>'III TRIM'!P50</f>
        <v>0</v>
      </c>
      <c r="Q10" s="486">
        <f t="shared" si="2"/>
        <v>0</v>
      </c>
      <c r="R10" s="500">
        <f t="shared" ref="R10:R19" si="5">(G10+L10+Q10)/3</f>
        <v>0</v>
      </c>
      <c r="S10" s="136">
        <f t="shared" ref="S10:S21" si="6">IF(R10=0,0,IF(R10&lt;=5.49,"R","A"))</f>
        <v>0</v>
      </c>
      <c r="U10" s="714" t="s">
        <v>222</v>
      </c>
      <c r="V10" s="714"/>
      <c r="W10" s="714"/>
      <c r="X10" s="714"/>
      <c r="Y10" s="714"/>
      <c r="Z10" s="714"/>
      <c r="AA10" s="714"/>
      <c r="AB10" s="714"/>
      <c r="AC10" s="714"/>
      <c r="AD10" s="714"/>
      <c r="AE10" s="714"/>
      <c r="AF10" s="714"/>
    </row>
    <row r="11" spans="1:86" x14ac:dyDescent="0.25">
      <c r="A11" s="725" t="s">
        <v>202</v>
      </c>
      <c r="B11" s="726"/>
      <c r="C11" s="727"/>
      <c r="D11" s="138">
        <f>'I TRIM'!S50</f>
        <v>0</v>
      </c>
      <c r="E11" s="137">
        <f>'I TRIM'!U50</f>
        <v>0</v>
      </c>
      <c r="F11" s="137">
        <f>'I TRIM'!W50</f>
        <v>0</v>
      </c>
      <c r="G11" s="485">
        <f t="shared" si="0"/>
        <v>0</v>
      </c>
      <c r="H11" s="136">
        <f t="shared" si="3"/>
        <v>0</v>
      </c>
      <c r="I11" s="138">
        <f>'II TRIM'!S50</f>
        <v>0</v>
      </c>
      <c r="J11" s="137">
        <f>'II TRIM'!U50</f>
        <v>0</v>
      </c>
      <c r="K11" s="137">
        <f>'II TRIM'!W50</f>
        <v>0</v>
      </c>
      <c r="L11" s="485">
        <f t="shared" si="1"/>
        <v>0</v>
      </c>
      <c r="M11" s="136">
        <f t="shared" si="4"/>
        <v>0</v>
      </c>
      <c r="N11" s="138">
        <f>'III TRIM'!S50</f>
        <v>0</v>
      </c>
      <c r="O11" s="137">
        <f>'III TRIM'!U50</f>
        <v>0</v>
      </c>
      <c r="P11" s="137">
        <f>'III TRIM'!W50</f>
        <v>0</v>
      </c>
      <c r="Q11" s="486">
        <f t="shared" si="2"/>
        <v>0</v>
      </c>
      <c r="R11" s="500">
        <f t="shared" si="5"/>
        <v>0</v>
      </c>
      <c r="S11" s="136">
        <f t="shared" si="6"/>
        <v>0</v>
      </c>
      <c r="U11" s="714" t="str">
        <f>'I TRIM'!AU3</f>
        <v>MARÍA MERCEDES MARTÍNEZ</v>
      </c>
      <c r="V11" s="714"/>
      <c r="W11" s="714"/>
      <c r="X11" s="714"/>
      <c r="Y11" s="714"/>
      <c r="Z11" s="714"/>
      <c r="AA11" s="714"/>
      <c r="AB11" s="714"/>
      <c r="AC11" s="714"/>
      <c r="AD11" s="714"/>
      <c r="AE11" s="714"/>
      <c r="AF11" s="714"/>
    </row>
    <row r="12" spans="1:86" ht="15.75" x14ac:dyDescent="0.25">
      <c r="A12" s="725" t="s">
        <v>221</v>
      </c>
      <c r="B12" s="726"/>
      <c r="C12" s="727"/>
      <c r="D12" s="138">
        <f>'I TRIM'!Z50</f>
        <v>0</v>
      </c>
      <c r="E12" s="137">
        <f>'I TRIM'!AB50</f>
        <v>0</v>
      </c>
      <c r="F12" s="137">
        <f>'I TRIM'!AD50</f>
        <v>0</v>
      </c>
      <c r="G12" s="485">
        <f t="shared" si="0"/>
        <v>0</v>
      </c>
      <c r="H12" s="136">
        <f t="shared" si="3"/>
        <v>0</v>
      </c>
      <c r="I12" s="138">
        <f>'II TRIM'!Z50</f>
        <v>0</v>
      </c>
      <c r="J12" s="137">
        <f>'II TRIM'!AB50</f>
        <v>0</v>
      </c>
      <c r="K12" s="137">
        <f>'II TRIM'!AD50</f>
        <v>0</v>
      </c>
      <c r="L12" s="485">
        <f t="shared" si="1"/>
        <v>0</v>
      </c>
      <c r="M12" s="136">
        <f t="shared" si="4"/>
        <v>0</v>
      </c>
      <c r="N12" s="138">
        <f>'III TRIM'!Z50</f>
        <v>0</v>
      </c>
      <c r="O12" s="137">
        <f>'III TRIM'!AB50</f>
        <v>0</v>
      </c>
      <c r="P12" s="137">
        <f>'III TRIM'!AD50</f>
        <v>0</v>
      </c>
      <c r="Q12" s="486">
        <f t="shared" si="2"/>
        <v>0</v>
      </c>
      <c r="R12" s="500">
        <f t="shared" si="5"/>
        <v>0</v>
      </c>
      <c r="S12" s="136">
        <f t="shared" si="6"/>
        <v>0</v>
      </c>
      <c r="U12" s="141"/>
      <c r="V12" s="116"/>
      <c r="W12" s="116"/>
      <c r="X12" s="116"/>
      <c r="Y12" s="116"/>
      <c r="Z12" s="116"/>
      <c r="AA12" s="116"/>
      <c r="AB12" s="116"/>
      <c r="AC12" s="116"/>
      <c r="AD12" s="142"/>
      <c r="AE12" s="142"/>
      <c r="AF12" s="142"/>
    </row>
    <row r="13" spans="1:86" x14ac:dyDescent="0.25">
      <c r="A13" s="725" t="s">
        <v>220</v>
      </c>
      <c r="B13" s="726"/>
      <c r="C13" s="727"/>
      <c r="D13" s="138">
        <f>'I TRIM'!AG50</f>
        <v>0</v>
      </c>
      <c r="E13" s="137">
        <f>'I TRIM'!AI50</f>
        <v>0</v>
      </c>
      <c r="F13" s="137">
        <f>'I TRIM'!AK50</f>
        <v>0</v>
      </c>
      <c r="G13" s="485">
        <f t="shared" si="0"/>
        <v>0</v>
      </c>
      <c r="H13" s="136">
        <f t="shared" si="3"/>
        <v>0</v>
      </c>
      <c r="I13" s="138">
        <f>'II TRIM'!AG50</f>
        <v>0</v>
      </c>
      <c r="J13" s="137">
        <f>'II TRIM'!AI50</f>
        <v>0</v>
      </c>
      <c r="K13" s="137">
        <f>'II TRIM'!AK50</f>
        <v>0</v>
      </c>
      <c r="L13" s="485">
        <f t="shared" si="1"/>
        <v>0</v>
      </c>
      <c r="M13" s="136">
        <f t="shared" si="4"/>
        <v>0</v>
      </c>
      <c r="N13" s="138">
        <f>'III TRIM'!AG50</f>
        <v>0</v>
      </c>
      <c r="O13" s="137">
        <f>'III TRIM'!AI50</f>
        <v>0</v>
      </c>
      <c r="P13" s="137">
        <f>'III TRIM'!AK50</f>
        <v>0</v>
      </c>
      <c r="Q13" s="486">
        <f t="shared" si="2"/>
        <v>0</v>
      </c>
      <c r="R13" s="500">
        <f t="shared" si="5"/>
        <v>0</v>
      </c>
      <c r="S13" s="136">
        <f t="shared" si="6"/>
        <v>0</v>
      </c>
      <c r="U13" s="141"/>
      <c r="V13" s="116"/>
      <c r="W13" s="116"/>
      <c r="X13" s="116"/>
      <c r="Y13" s="116"/>
      <c r="Z13" s="116"/>
      <c r="AA13" s="116"/>
      <c r="AB13" s="116"/>
      <c r="AC13" s="116"/>
      <c r="AD13" s="141"/>
      <c r="AE13" s="141"/>
      <c r="AF13" s="141"/>
    </row>
    <row r="14" spans="1:86" x14ac:dyDescent="0.25">
      <c r="A14" s="725" t="s">
        <v>200</v>
      </c>
      <c r="B14" s="726"/>
      <c r="C14" s="727"/>
      <c r="D14" s="138">
        <f>'I TRIM'!AN50</f>
        <v>0</v>
      </c>
      <c r="E14" s="137">
        <f>'I TRIM'!AP50</f>
        <v>0</v>
      </c>
      <c r="F14" s="137">
        <f>'I TRIM'!AR50</f>
        <v>0</v>
      </c>
      <c r="G14" s="485">
        <f t="shared" si="0"/>
        <v>0</v>
      </c>
      <c r="H14" s="136">
        <f t="shared" si="3"/>
        <v>0</v>
      </c>
      <c r="I14" s="138">
        <f>'II TRIM'!AN50</f>
        <v>0</v>
      </c>
      <c r="J14" s="137">
        <f>'II TRIM'!AP50</f>
        <v>0</v>
      </c>
      <c r="K14" s="137">
        <f>'II TRIM'!AR50</f>
        <v>0</v>
      </c>
      <c r="L14" s="485">
        <f t="shared" si="1"/>
        <v>0</v>
      </c>
      <c r="M14" s="136">
        <f t="shared" si="4"/>
        <v>0</v>
      </c>
      <c r="N14" s="138">
        <f>'III TRIM'!AN50</f>
        <v>0</v>
      </c>
      <c r="O14" s="137">
        <f>'III TRIM'!AP50</f>
        <v>0</v>
      </c>
      <c r="P14" s="137">
        <f>'III TRIM'!AR50</f>
        <v>0</v>
      </c>
      <c r="Q14" s="486">
        <f t="shared" si="2"/>
        <v>0</v>
      </c>
      <c r="R14" s="500">
        <f t="shared" si="5"/>
        <v>0</v>
      </c>
      <c r="S14" s="136">
        <f t="shared" si="6"/>
        <v>0</v>
      </c>
    </row>
    <row r="15" spans="1:86" x14ac:dyDescent="0.25">
      <c r="A15" s="725" t="s">
        <v>199</v>
      </c>
      <c r="B15" s="726"/>
      <c r="C15" s="727"/>
      <c r="D15" s="138">
        <f>'I TRIM'!AU50</f>
        <v>0</v>
      </c>
      <c r="E15" s="137">
        <f>'I TRIM'!AW50</f>
        <v>0</v>
      </c>
      <c r="F15" s="137">
        <f>'I TRIM'!AY50</f>
        <v>0</v>
      </c>
      <c r="G15" s="485">
        <f t="shared" si="0"/>
        <v>0</v>
      </c>
      <c r="H15" s="136">
        <f t="shared" si="3"/>
        <v>0</v>
      </c>
      <c r="I15" s="138">
        <f>'II TRIM'!AU50</f>
        <v>0</v>
      </c>
      <c r="J15" s="137">
        <f>'II TRIM'!AW50</f>
        <v>0</v>
      </c>
      <c r="K15" s="137">
        <f>'II TRIM'!AY50</f>
        <v>0</v>
      </c>
      <c r="L15" s="485">
        <f t="shared" si="1"/>
        <v>0</v>
      </c>
      <c r="M15" s="136">
        <f t="shared" si="4"/>
        <v>0</v>
      </c>
      <c r="N15" s="138">
        <f>'III TRIM'!AU50</f>
        <v>0</v>
      </c>
      <c r="O15" s="137">
        <f>'III TRIM'!AW50</f>
        <v>0</v>
      </c>
      <c r="P15" s="137">
        <f>'III TRIM'!AY50</f>
        <v>0</v>
      </c>
      <c r="Q15" s="486">
        <f t="shared" si="2"/>
        <v>0</v>
      </c>
      <c r="R15" s="500">
        <f t="shared" si="5"/>
        <v>0</v>
      </c>
      <c r="S15" s="136">
        <f t="shared" si="6"/>
        <v>0</v>
      </c>
    </row>
    <row r="16" spans="1:86" x14ac:dyDescent="0.25">
      <c r="A16" s="725" t="s">
        <v>285</v>
      </c>
      <c r="B16" s="726"/>
      <c r="C16" s="727"/>
      <c r="D16" s="138">
        <f>'I TRIM'!BB50</f>
        <v>0</v>
      </c>
      <c r="E16" s="137">
        <f>'I TRIM'!BD50</f>
        <v>0</v>
      </c>
      <c r="F16" s="137">
        <f>'I TRIM'!BF50</f>
        <v>0</v>
      </c>
      <c r="G16" s="485">
        <f t="shared" si="0"/>
        <v>0</v>
      </c>
      <c r="H16" s="136">
        <f t="shared" si="3"/>
        <v>0</v>
      </c>
      <c r="I16" s="138">
        <f>'II TRIM'!BB50</f>
        <v>0</v>
      </c>
      <c r="J16" s="137">
        <f>'II TRIM'!BD50</f>
        <v>0</v>
      </c>
      <c r="K16" s="137">
        <f>'II TRIM'!BF50</f>
        <v>0</v>
      </c>
      <c r="L16" s="485">
        <f t="shared" si="1"/>
        <v>0</v>
      </c>
      <c r="M16" s="136">
        <f t="shared" si="4"/>
        <v>0</v>
      </c>
      <c r="N16" s="138">
        <f>'III TRIM'!BB50</f>
        <v>0</v>
      </c>
      <c r="O16" s="137">
        <f>'III TRIM'!BD50</f>
        <v>0</v>
      </c>
      <c r="P16" s="137">
        <f>'III TRIM'!BF50</f>
        <v>0</v>
      </c>
      <c r="Q16" s="486">
        <f t="shared" si="2"/>
        <v>0</v>
      </c>
      <c r="R16" s="500">
        <f t="shared" si="5"/>
        <v>0</v>
      </c>
      <c r="S16" s="136">
        <f t="shared" si="6"/>
        <v>0</v>
      </c>
      <c r="V16" s="158"/>
      <c r="W16" s="158"/>
      <c r="X16" s="158"/>
      <c r="Y16" s="158"/>
      <c r="Z16" s="158"/>
      <c r="AA16" s="158"/>
      <c r="AB16" s="158"/>
      <c r="AC16" s="158"/>
      <c r="AD16" s="141"/>
      <c r="AE16" s="141"/>
      <c r="AF16" s="141"/>
    </row>
    <row r="17" spans="1:45" x14ac:dyDescent="0.25">
      <c r="A17" s="725" t="s">
        <v>198</v>
      </c>
      <c r="B17" s="726"/>
      <c r="C17" s="727"/>
      <c r="D17" s="138">
        <f>'I TRIM'!BI50</f>
        <v>0</v>
      </c>
      <c r="E17" s="137">
        <f>'I TRIM'!BK50</f>
        <v>0</v>
      </c>
      <c r="F17" s="137">
        <f>'I TRIM'!BM50</f>
        <v>0</v>
      </c>
      <c r="G17" s="485">
        <f t="shared" si="0"/>
        <v>0</v>
      </c>
      <c r="H17" s="136">
        <f t="shared" si="3"/>
        <v>0</v>
      </c>
      <c r="I17" s="138">
        <f>'II TRIM'!BI50</f>
        <v>0</v>
      </c>
      <c r="J17" s="137">
        <f>'II TRIM'!BK50</f>
        <v>0</v>
      </c>
      <c r="K17" s="137">
        <f>'II TRIM'!BM50</f>
        <v>0</v>
      </c>
      <c r="L17" s="485">
        <f t="shared" si="1"/>
        <v>0</v>
      </c>
      <c r="M17" s="136">
        <f t="shared" si="4"/>
        <v>0</v>
      </c>
      <c r="N17" s="138">
        <f>'III TRIM'!BI50</f>
        <v>0</v>
      </c>
      <c r="O17" s="137">
        <f>'III TRIM'!BK50</f>
        <v>0</v>
      </c>
      <c r="P17" s="137">
        <f>'III TRIM'!BM50</f>
        <v>0</v>
      </c>
      <c r="Q17" s="486">
        <f t="shared" si="2"/>
        <v>0</v>
      </c>
      <c r="R17" s="500">
        <f t="shared" si="5"/>
        <v>0</v>
      </c>
      <c r="S17" s="136">
        <f t="shared" si="6"/>
        <v>0</v>
      </c>
      <c r="V17" s="158"/>
      <c r="W17" s="158"/>
      <c r="X17" s="158"/>
      <c r="Y17" s="158"/>
      <c r="Z17" s="158"/>
      <c r="AA17" s="158"/>
      <c r="AB17" s="158"/>
      <c r="AC17" s="158"/>
      <c r="AD17" s="139"/>
      <c r="AE17" s="139"/>
      <c r="AF17" s="139"/>
    </row>
    <row r="18" spans="1:45" x14ac:dyDescent="0.25">
      <c r="A18" s="725" t="s">
        <v>197</v>
      </c>
      <c r="B18" s="726"/>
      <c r="C18" s="727"/>
      <c r="D18" s="138">
        <f>'I TRIM'!BP50</f>
        <v>0</v>
      </c>
      <c r="E18" s="137">
        <f>'I TRIM'!BR50</f>
        <v>0</v>
      </c>
      <c r="F18" s="137">
        <f>'I TRIM'!BT50</f>
        <v>0</v>
      </c>
      <c r="G18" s="485">
        <f t="shared" si="0"/>
        <v>0</v>
      </c>
      <c r="H18" s="136">
        <f t="shared" si="3"/>
        <v>0</v>
      </c>
      <c r="I18" s="138">
        <f>'II TRIM'!BP50</f>
        <v>0</v>
      </c>
      <c r="J18" s="137">
        <f>'II TRIM'!BR50</f>
        <v>0</v>
      </c>
      <c r="K18" s="137">
        <f>'II TRIM'!BT50</f>
        <v>0</v>
      </c>
      <c r="L18" s="485">
        <f t="shared" si="1"/>
        <v>0</v>
      </c>
      <c r="M18" s="136">
        <f t="shared" si="4"/>
        <v>0</v>
      </c>
      <c r="N18" s="138">
        <f>'III TRIM'!BP50</f>
        <v>0</v>
      </c>
      <c r="O18" s="137">
        <f>'III TRIM'!BR50</f>
        <v>0</v>
      </c>
      <c r="P18" s="137">
        <f>'III TRIM'!BT50</f>
        <v>0</v>
      </c>
      <c r="Q18" s="486">
        <f t="shared" si="2"/>
        <v>0</v>
      </c>
      <c r="R18" s="500">
        <f t="shared" si="5"/>
        <v>0</v>
      </c>
      <c r="S18" s="136">
        <f t="shared" si="6"/>
        <v>0</v>
      </c>
      <c r="U18" s="713" t="s">
        <v>219</v>
      </c>
      <c r="V18" s="713"/>
      <c r="W18" s="713"/>
      <c r="X18" s="713"/>
      <c r="Y18" s="713"/>
      <c r="Z18" s="713"/>
      <c r="AA18" s="713"/>
      <c r="AB18" s="713"/>
      <c r="AC18" s="713"/>
      <c r="AD18" s="713"/>
      <c r="AE18" s="713"/>
      <c r="AF18" s="713"/>
    </row>
    <row r="19" spans="1:45" x14ac:dyDescent="0.25">
      <c r="A19" s="725" t="s">
        <v>305</v>
      </c>
      <c r="B19" s="726"/>
      <c r="C19" s="727"/>
      <c r="D19" s="138">
        <f>'I TRIM'!BW50</f>
        <v>0</v>
      </c>
      <c r="E19" s="137">
        <f>'I TRIM'!BY50</f>
        <v>0</v>
      </c>
      <c r="F19" s="137">
        <f>'I TRIM'!CA50</f>
        <v>0</v>
      </c>
      <c r="G19" s="485">
        <f t="shared" si="0"/>
        <v>0</v>
      </c>
      <c r="H19" s="136">
        <f t="shared" si="3"/>
        <v>0</v>
      </c>
      <c r="I19" s="138">
        <f>'II TRIM'!BW50</f>
        <v>0</v>
      </c>
      <c r="J19" s="137">
        <f>'II TRIM'!BY50</f>
        <v>0</v>
      </c>
      <c r="K19" s="137">
        <f>'II TRIM'!CA50</f>
        <v>0</v>
      </c>
      <c r="L19" s="485">
        <f t="shared" si="1"/>
        <v>0</v>
      </c>
      <c r="M19" s="136">
        <f t="shared" si="4"/>
        <v>0</v>
      </c>
      <c r="N19" s="138">
        <f>'III TRIM'!BW50</f>
        <v>0</v>
      </c>
      <c r="O19" s="137">
        <f>'III TRIM'!BY50</f>
        <v>0</v>
      </c>
      <c r="P19" s="137">
        <f>'III TRIM'!CA50</f>
        <v>0</v>
      </c>
      <c r="Q19" s="485">
        <f t="shared" si="2"/>
        <v>0</v>
      </c>
      <c r="R19" s="500">
        <f t="shared" si="5"/>
        <v>0</v>
      </c>
      <c r="S19" s="136">
        <f t="shared" si="6"/>
        <v>0</v>
      </c>
      <c r="U19" s="714" t="s">
        <v>218</v>
      </c>
      <c r="V19" s="714"/>
      <c r="W19" s="714"/>
      <c r="X19" s="714"/>
      <c r="Y19" s="714"/>
      <c r="Z19" s="714"/>
      <c r="AA19" s="714"/>
      <c r="AB19" s="714"/>
      <c r="AC19" s="714"/>
      <c r="AD19" s="714"/>
      <c r="AE19" s="714"/>
      <c r="AF19" s="714"/>
    </row>
    <row r="20" spans="1:45" x14ac:dyDescent="0.25">
      <c r="A20" s="725" t="s">
        <v>287</v>
      </c>
      <c r="B20" s="726"/>
      <c r="C20" s="727"/>
      <c r="D20" s="138">
        <f>'I TRIM'!CD50</f>
        <v>0</v>
      </c>
      <c r="E20" s="137">
        <f>'I TRIM'!CF50</f>
        <v>0</v>
      </c>
      <c r="F20" s="137">
        <f>'I TRIM'!CH50</f>
        <v>0</v>
      </c>
      <c r="G20" s="485">
        <f t="shared" ref="G20:G21" si="7">(D20+E20+F20)</f>
        <v>0</v>
      </c>
      <c r="H20" s="136">
        <f t="shared" ref="H20:H21" si="8">IF(G20=0,0,IF(G20&lt;5,"R","A"))</f>
        <v>0</v>
      </c>
      <c r="I20" s="138">
        <f>'II TRIM'!CD50</f>
        <v>0</v>
      </c>
      <c r="J20" s="137">
        <f>'II TRIM'!CF50</f>
        <v>0</v>
      </c>
      <c r="K20" s="137">
        <f>'II TRIM'!CH50</f>
        <v>0</v>
      </c>
      <c r="L20" s="485">
        <f t="shared" si="1"/>
        <v>0</v>
      </c>
      <c r="M20" s="136">
        <f t="shared" si="4"/>
        <v>0</v>
      </c>
      <c r="N20" s="138">
        <f>'III TRIM'!CD50</f>
        <v>0</v>
      </c>
      <c r="O20" s="137">
        <f>'III TRIM'!CF50</f>
        <v>0</v>
      </c>
      <c r="P20" s="137">
        <f>'III TRIM'!CH50</f>
        <v>0</v>
      </c>
      <c r="Q20" s="485">
        <f t="shared" ref="Q20:Q21" si="9">(N20+O20+P20)</f>
        <v>0</v>
      </c>
      <c r="R20" s="500">
        <f t="shared" ref="R20:R21" si="10">(G20+L20+Q20)/3</f>
        <v>0</v>
      </c>
      <c r="S20" s="136">
        <f t="shared" si="6"/>
        <v>0</v>
      </c>
      <c r="U20" s="715" t="str">
        <f>'I TRIM'!X3</f>
        <v xml:space="preserve">BRENDA ELIZABETH RIVERA RIVERA </v>
      </c>
      <c r="V20" s="715"/>
      <c r="W20" s="715"/>
      <c r="X20" s="715"/>
      <c r="Y20" s="715"/>
      <c r="Z20" s="715"/>
      <c r="AA20" s="715"/>
      <c r="AB20" s="715"/>
      <c r="AC20" s="715"/>
      <c r="AD20" s="715"/>
      <c r="AE20" s="715"/>
      <c r="AF20" s="715"/>
    </row>
    <row r="21" spans="1:45" x14ac:dyDescent="0.25">
      <c r="A21" s="725" t="s">
        <v>288</v>
      </c>
      <c r="B21" s="726"/>
      <c r="C21" s="727"/>
      <c r="D21" s="138">
        <f>'I TRIM'!CK50</f>
        <v>0</v>
      </c>
      <c r="E21" s="137">
        <f>'I TRIM'!CM50</f>
        <v>0</v>
      </c>
      <c r="F21" s="137">
        <f>'I TRIM'!CO50</f>
        <v>0</v>
      </c>
      <c r="G21" s="485">
        <f t="shared" si="7"/>
        <v>0</v>
      </c>
      <c r="H21" s="136">
        <f t="shared" si="8"/>
        <v>0</v>
      </c>
      <c r="I21" s="138">
        <f>'II TRIM'!CK50</f>
        <v>0</v>
      </c>
      <c r="J21" s="137">
        <f>'II TRIM'!CM50</f>
        <v>0</v>
      </c>
      <c r="K21" s="137">
        <f>'II TRIM'!CO50</f>
        <v>0</v>
      </c>
      <c r="L21" s="485">
        <f t="shared" si="1"/>
        <v>0</v>
      </c>
      <c r="M21" s="136">
        <f t="shared" si="4"/>
        <v>0</v>
      </c>
      <c r="N21" s="138">
        <f>'III TRIM'!CK50</f>
        <v>0</v>
      </c>
      <c r="O21" s="137">
        <f>'III TRIM'!CM50</f>
        <v>0</v>
      </c>
      <c r="P21" s="137">
        <f>'III TRIM'!CO50</f>
        <v>0</v>
      </c>
      <c r="Q21" s="485">
        <f t="shared" si="9"/>
        <v>0</v>
      </c>
      <c r="R21" s="500">
        <f t="shared" si="10"/>
        <v>0</v>
      </c>
      <c r="S21" s="136">
        <f t="shared" si="6"/>
        <v>0</v>
      </c>
      <c r="U21" s="361"/>
      <c r="V21" s="361"/>
      <c r="W21" s="361"/>
      <c r="X21" s="361"/>
      <c r="Y21" s="361"/>
      <c r="Z21" s="361"/>
      <c r="AA21" s="361"/>
      <c r="AB21" s="361"/>
      <c r="AC21" s="361"/>
      <c r="AD21" s="361"/>
      <c r="AE21" s="361"/>
      <c r="AF21" s="361"/>
    </row>
    <row r="22" spans="1:45" x14ac:dyDescent="0.25">
      <c r="A22" s="682" t="s">
        <v>312</v>
      </c>
      <c r="B22" s="683"/>
      <c r="C22" s="684"/>
      <c r="D22" s="688"/>
      <c r="E22" s="689"/>
      <c r="F22" s="689"/>
      <c r="G22" s="689"/>
      <c r="H22" s="710"/>
      <c r="I22" s="688"/>
      <c r="J22" s="689"/>
      <c r="K22" s="689"/>
      <c r="L22" s="689"/>
      <c r="M22" s="710"/>
      <c r="N22" s="688"/>
      <c r="O22" s="689"/>
      <c r="P22" s="689"/>
      <c r="Q22" s="689"/>
      <c r="R22" s="133"/>
      <c r="S22" s="132"/>
      <c r="AH22" s="126"/>
      <c r="AI22" s="126"/>
      <c r="AJ22" s="126"/>
      <c r="AK22" s="126"/>
      <c r="AL22" s="126"/>
      <c r="AM22" s="126"/>
      <c r="AN22" s="126"/>
      <c r="AO22" s="126"/>
      <c r="AP22" s="126"/>
      <c r="AQ22" s="126"/>
      <c r="AR22" s="126"/>
      <c r="AS22" s="126"/>
    </row>
    <row r="23" spans="1:45" x14ac:dyDescent="0.25">
      <c r="A23" s="685" t="s">
        <v>306</v>
      </c>
      <c r="B23" s="686"/>
      <c r="C23" s="687"/>
      <c r="D23" s="135">
        <f>'I TRIM'!CQ50</f>
        <v>0</v>
      </c>
      <c r="E23" s="134">
        <f>'I TRIM'!CR50</f>
        <v>0</v>
      </c>
      <c r="F23" s="134">
        <f>'I TRIM'!CS50</f>
        <v>0</v>
      </c>
      <c r="G23" s="134">
        <f>'I TRIM'!CT50</f>
        <v>0</v>
      </c>
      <c r="H23" s="711"/>
      <c r="I23" s="135">
        <f>'II TRIM'!CQ50</f>
        <v>0</v>
      </c>
      <c r="J23" s="134">
        <f>'II TRIM'!CR50</f>
        <v>0</v>
      </c>
      <c r="K23" s="134">
        <f>'II TRIM'!CS50</f>
        <v>0</v>
      </c>
      <c r="L23" s="134">
        <f>'II TRIM'!CT50</f>
        <v>0</v>
      </c>
      <c r="M23" s="711"/>
      <c r="N23" s="135">
        <f>'III TRIM'!CQ50</f>
        <v>0</v>
      </c>
      <c r="O23" s="134">
        <f>'III TRIM'!CR50</f>
        <v>0</v>
      </c>
      <c r="P23" s="134">
        <f>'III TRIM'!CS50</f>
        <v>0</v>
      </c>
      <c r="Q23" s="134">
        <f>'III TRIM'!CT50</f>
        <v>0</v>
      </c>
      <c r="R23" s="133"/>
      <c r="S23" s="132"/>
      <c r="U23" s="126"/>
      <c r="V23" s="126"/>
      <c r="W23" s="126"/>
      <c r="X23" s="126"/>
      <c r="Y23" s="126"/>
      <c r="Z23" s="126"/>
      <c r="AA23" s="126"/>
      <c r="AB23" s="126"/>
      <c r="AC23" s="126"/>
      <c r="AD23" s="126"/>
      <c r="AE23" s="126"/>
      <c r="AF23" s="126"/>
      <c r="AH23" s="126"/>
      <c r="AI23" s="126"/>
      <c r="AJ23" s="126"/>
      <c r="AK23" s="126"/>
      <c r="AL23" s="126"/>
      <c r="AM23" s="126"/>
      <c r="AN23" s="126"/>
      <c r="AO23" s="126"/>
      <c r="AP23" s="126"/>
      <c r="AQ23" s="126"/>
      <c r="AR23" s="126"/>
      <c r="AS23" s="126"/>
    </row>
    <row r="24" spans="1:45" x14ac:dyDescent="0.25">
      <c r="A24" s="685" t="s">
        <v>307</v>
      </c>
      <c r="B24" s="686"/>
      <c r="C24" s="687"/>
      <c r="D24" s="135">
        <f>'I TRIM'!CU50</f>
        <v>0</v>
      </c>
      <c r="E24" s="134">
        <f>'I TRIM'!CV50</f>
        <v>0</v>
      </c>
      <c r="F24" s="134">
        <f>'I TRIM'!CW50</f>
        <v>0</v>
      </c>
      <c r="G24" s="134">
        <f>'I TRIM'!CX50</f>
        <v>0</v>
      </c>
      <c r="H24" s="711"/>
      <c r="I24" s="135">
        <f>'II TRIM'!CU50</f>
        <v>0</v>
      </c>
      <c r="J24" s="134">
        <f>'II TRIM'!CV50</f>
        <v>0</v>
      </c>
      <c r="K24" s="134">
        <f>'II TRIM'!CW50</f>
        <v>0</v>
      </c>
      <c r="L24" s="134">
        <f>'II TRIM'!CX50</f>
        <v>0</v>
      </c>
      <c r="M24" s="711"/>
      <c r="N24" s="135">
        <f>'III TRIM'!CU50</f>
        <v>0</v>
      </c>
      <c r="O24" s="134">
        <f>'III TRIM'!CV50</f>
        <v>0</v>
      </c>
      <c r="P24" s="134">
        <f>'III TRIM'!CW50</f>
        <v>0</v>
      </c>
      <c r="Q24" s="134">
        <f>'III TRIM'!CX50</f>
        <v>0</v>
      </c>
      <c r="R24" s="133"/>
      <c r="S24" s="132"/>
      <c r="U24" s="126"/>
      <c r="V24" s="126"/>
      <c r="W24" s="126"/>
      <c r="X24" s="126"/>
      <c r="Y24" s="126"/>
      <c r="Z24" s="126"/>
      <c r="AA24" s="126"/>
      <c r="AB24" s="126"/>
      <c r="AC24" s="126"/>
      <c r="AD24" s="126"/>
      <c r="AE24" s="126"/>
      <c r="AF24" s="126"/>
      <c r="AH24" s="126"/>
      <c r="AI24" s="126"/>
      <c r="AJ24" s="126"/>
      <c r="AK24" s="126"/>
      <c r="AL24" s="126"/>
      <c r="AM24" s="126"/>
      <c r="AN24" s="126"/>
      <c r="AO24" s="126"/>
      <c r="AP24" s="126"/>
      <c r="AQ24" s="126"/>
      <c r="AR24" s="126"/>
      <c r="AS24" s="126"/>
    </row>
    <row r="25" spans="1:45" x14ac:dyDescent="0.25">
      <c r="A25" s="685" t="s">
        <v>308</v>
      </c>
      <c r="B25" s="686"/>
      <c r="C25" s="687"/>
      <c r="D25" s="135">
        <f>'I TRIM'!CY50</f>
        <v>0</v>
      </c>
      <c r="E25" s="134">
        <f>'I TRIM'!CZ50</f>
        <v>0</v>
      </c>
      <c r="F25" s="134">
        <f>'I TRIM'!DA50</f>
        <v>0</v>
      </c>
      <c r="G25" s="134">
        <f>'I TRIM'!DB50</f>
        <v>0</v>
      </c>
      <c r="H25" s="711"/>
      <c r="I25" s="135">
        <f>'II TRIM'!CY50</f>
        <v>0</v>
      </c>
      <c r="J25" s="134">
        <f>'II TRIM'!CZ50</f>
        <v>0</v>
      </c>
      <c r="K25" s="134">
        <f>'II TRIM'!DA50</f>
        <v>0</v>
      </c>
      <c r="L25" s="134">
        <f>'II TRIM'!DB50</f>
        <v>0</v>
      </c>
      <c r="M25" s="711"/>
      <c r="N25" s="135">
        <f>'III TRIM'!CY50</f>
        <v>0</v>
      </c>
      <c r="O25" s="134">
        <f>'III TRIM'!CZ50</f>
        <v>0</v>
      </c>
      <c r="P25" s="134">
        <f>'III TRIM'!DA50</f>
        <v>0</v>
      </c>
      <c r="Q25" s="134">
        <f>'III TRIM'!DB50</f>
        <v>0</v>
      </c>
      <c r="R25" s="133"/>
      <c r="S25" s="132"/>
      <c r="U25" s="126"/>
      <c r="V25" s="126"/>
      <c r="W25" s="126"/>
      <c r="X25" s="126"/>
      <c r="Y25" s="126"/>
      <c r="Z25" s="126"/>
      <c r="AA25" s="126"/>
      <c r="AB25" s="126"/>
      <c r="AC25" s="126"/>
      <c r="AD25" s="126"/>
      <c r="AE25" s="126"/>
      <c r="AF25" s="126"/>
      <c r="AH25" s="126"/>
      <c r="AI25" s="126"/>
      <c r="AJ25" s="126"/>
      <c r="AK25" s="126"/>
      <c r="AL25" s="126"/>
      <c r="AM25" s="126"/>
      <c r="AN25" s="126"/>
      <c r="AO25" s="126"/>
      <c r="AP25" s="126"/>
      <c r="AQ25" s="126"/>
      <c r="AR25" s="126"/>
      <c r="AS25" s="126"/>
    </row>
    <row r="26" spans="1:45" x14ac:dyDescent="0.25">
      <c r="A26" s="685" t="s">
        <v>309</v>
      </c>
      <c r="B26" s="686"/>
      <c r="C26" s="687"/>
      <c r="D26" s="135">
        <f>'I TRIM'!DC50</f>
        <v>0</v>
      </c>
      <c r="E26" s="134">
        <f>'I TRIM'!DD50</f>
        <v>0</v>
      </c>
      <c r="F26" s="134">
        <f>'I TRIM'!DE50</f>
        <v>0</v>
      </c>
      <c r="G26" s="134">
        <f>'I TRIM'!DF50</f>
        <v>0</v>
      </c>
      <c r="H26" s="711"/>
      <c r="I26" s="135">
        <f>'II TRIM'!DC50</f>
        <v>0</v>
      </c>
      <c r="J26" s="134">
        <f>'II TRIM'!DD50</f>
        <v>0</v>
      </c>
      <c r="K26" s="134">
        <f>'II TRIM'!DE50</f>
        <v>0</v>
      </c>
      <c r="L26" s="134">
        <f>'II TRIM'!DF50</f>
        <v>0</v>
      </c>
      <c r="M26" s="711"/>
      <c r="N26" s="135">
        <f>'III TRIM'!DC50</f>
        <v>0</v>
      </c>
      <c r="O26" s="134">
        <f>'III TRIM'!DD50</f>
        <v>0</v>
      </c>
      <c r="P26" s="134">
        <f>'III TRIM'!DE50</f>
        <v>0</v>
      </c>
      <c r="Q26" s="134">
        <f>'III TRIM'!DF50</f>
        <v>0</v>
      </c>
      <c r="R26" s="133"/>
      <c r="S26" s="132"/>
      <c r="U26" s="126"/>
      <c r="V26" s="126"/>
      <c r="W26" s="126"/>
      <c r="X26" s="126"/>
      <c r="Y26" s="126"/>
      <c r="Z26" s="126"/>
      <c r="AA26" s="126"/>
      <c r="AB26" s="126"/>
      <c r="AC26" s="126"/>
      <c r="AD26" s="126"/>
      <c r="AE26" s="126"/>
      <c r="AF26" s="126"/>
      <c r="AH26" s="126"/>
      <c r="AI26" s="126"/>
      <c r="AJ26" s="126"/>
      <c r="AK26" s="126"/>
      <c r="AL26" s="126"/>
      <c r="AM26" s="126"/>
      <c r="AN26" s="126"/>
      <c r="AO26" s="126"/>
      <c r="AP26" s="126"/>
      <c r="AQ26" s="126"/>
      <c r="AR26" s="126"/>
      <c r="AS26" s="126"/>
    </row>
    <row r="27" spans="1:45" ht="15.75" thickBot="1" x14ac:dyDescent="0.3">
      <c r="A27" s="704" t="s">
        <v>310</v>
      </c>
      <c r="B27" s="705"/>
      <c r="C27" s="706"/>
      <c r="D27" s="131">
        <f>'I TRIM'!DG50</f>
        <v>0</v>
      </c>
      <c r="E27" s="130">
        <f>'I TRIM'!DH50</f>
        <v>0</v>
      </c>
      <c r="F27" s="130">
        <f>'I TRIM'!DI50</f>
        <v>0</v>
      </c>
      <c r="G27" s="130">
        <f>'I TRIM'!DJ50</f>
        <v>0</v>
      </c>
      <c r="H27" s="712"/>
      <c r="I27" s="131">
        <f>'II TRIM'!DG50</f>
        <v>0</v>
      </c>
      <c r="J27" s="130">
        <f>'II TRIM'!DH50</f>
        <v>0</v>
      </c>
      <c r="K27" s="130">
        <f>'II TRIM'!DI50</f>
        <v>0</v>
      </c>
      <c r="L27" s="130">
        <f>'II TRIM'!DJ50</f>
        <v>0</v>
      </c>
      <c r="M27" s="712"/>
      <c r="N27" s="131">
        <f>'III TRIM'!DG50</f>
        <v>0</v>
      </c>
      <c r="O27" s="130">
        <f>'III TRIM'!DH50</f>
        <v>0</v>
      </c>
      <c r="P27" s="130">
        <f>'III TRIM'!DI50</f>
        <v>0</v>
      </c>
      <c r="Q27" s="130">
        <f>'III TRIM'!DJ50</f>
        <v>0</v>
      </c>
      <c r="R27" s="129"/>
      <c r="S27" s="128"/>
      <c r="U27" s="126"/>
      <c r="V27" s="126"/>
      <c r="W27" s="126"/>
      <c r="X27" s="126"/>
      <c r="Y27" s="126"/>
      <c r="Z27" s="126"/>
      <c r="AA27" s="126"/>
      <c r="AB27" s="126"/>
      <c r="AC27" s="126"/>
      <c r="AD27" s="126"/>
      <c r="AE27" s="126"/>
      <c r="AF27" s="126"/>
      <c r="AH27" s="126"/>
      <c r="AI27" s="126"/>
      <c r="AJ27" s="126"/>
      <c r="AK27" s="126"/>
      <c r="AL27" s="126"/>
      <c r="AM27" s="126"/>
      <c r="AN27" s="126"/>
      <c r="AO27" s="126"/>
      <c r="AP27" s="126"/>
      <c r="AQ27" s="126"/>
      <c r="AR27" s="126"/>
      <c r="AS27" s="126"/>
    </row>
    <row r="28" spans="1:45" s="114" customFormat="1" ht="16.5" thickTop="1" thickBot="1" x14ac:dyDescent="0.3">
      <c r="A28" s="676" t="s">
        <v>89</v>
      </c>
      <c r="B28" s="677"/>
      <c r="C28" s="678"/>
      <c r="D28" s="707">
        <f>'I TRIM'!DK50</f>
        <v>0</v>
      </c>
      <c r="E28" s="708"/>
      <c r="F28" s="708"/>
      <c r="G28" s="708"/>
      <c r="H28" s="709"/>
      <c r="I28" s="707">
        <f>'II TRIM'!DK50</f>
        <v>0</v>
      </c>
      <c r="J28" s="708"/>
      <c r="K28" s="708"/>
      <c r="L28" s="708"/>
      <c r="M28" s="709"/>
      <c r="N28" s="707">
        <f>'III TRIM'!DK50</f>
        <v>0</v>
      </c>
      <c r="O28" s="708"/>
      <c r="P28" s="708"/>
      <c r="Q28" s="708"/>
      <c r="R28" s="709"/>
      <c r="S28" s="127"/>
      <c r="U28" s="126"/>
      <c r="V28" s="126"/>
      <c r="W28" s="126"/>
      <c r="X28" s="126"/>
      <c r="Y28" s="126"/>
      <c r="Z28" s="126"/>
      <c r="AA28" s="126"/>
      <c r="AB28" s="126"/>
      <c r="AC28" s="126"/>
      <c r="AD28" s="126"/>
      <c r="AE28" s="126"/>
      <c r="AF28" s="126"/>
      <c r="AH28" s="126"/>
      <c r="AI28" s="126"/>
      <c r="AJ28" s="126"/>
      <c r="AK28" s="126"/>
      <c r="AL28" s="126"/>
      <c r="AM28" s="126"/>
      <c r="AN28" s="126"/>
      <c r="AO28" s="126"/>
      <c r="AP28" s="126"/>
      <c r="AQ28" s="126"/>
      <c r="AR28" s="126"/>
      <c r="AS28" s="126"/>
    </row>
    <row r="29" spans="1:45" ht="19.5" thickTop="1" thickBot="1" x14ac:dyDescent="0.3">
      <c r="A29" s="703" t="s">
        <v>212</v>
      </c>
      <c r="B29" s="703"/>
      <c r="C29" s="703"/>
      <c r="D29" s="703"/>
      <c r="E29" s="703"/>
      <c r="F29" s="703"/>
      <c r="G29" s="703"/>
      <c r="H29" s="703"/>
      <c r="I29" s="703"/>
      <c r="J29" s="703"/>
      <c r="K29" s="703"/>
      <c r="L29" s="703"/>
      <c r="M29" s="703"/>
      <c r="N29" s="703"/>
      <c r="O29" s="703"/>
      <c r="P29" s="703"/>
      <c r="Q29" s="703"/>
      <c r="R29" s="703"/>
      <c r="S29" s="703"/>
    </row>
    <row r="30" spans="1:45" ht="17.25" customHeight="1" thickTop="1" x14ac:dyDescent="0.25">
      <c r="A30" s="696" t="s">
        <v>211</v>
      </c>
      <c r="B30" s="697"/>
      <c r="C30" s="697"/>
      <c r="D30" s="697"/>
      <c r="E30" s="697"/>
      <c r="F30" s="697"/>
      <c r="G30" s="697"/>
      <c r="H30" s="698"/>
      <c r="I30" s="125" t="s">
        <v>101</v>
      </c>
      <c r="J30" s="124" t="s">
        <v>12</v>
      </c>
      <c r="K30" s="124" t="s">
        <v>11</v>
      </c>
      <c r="L30" s="124" t="s">
        <v>184</v>
      </c>
      <c r="M30" s="124" t="s">
        <v>11</v>
      </c>
      <c r="N30" s="124" t="s">
        <v>186</v>
      </c>
      <c r="O30" s="124" t="s">
        <v>185</v>
      </c>
      <c r="P30" s="124" t="s">
        <v>184</v>
      </c>
      <c r="Q30" s="123" t="s">
        <v>183</v>
      </c>
      <c r="R30" s="123" t="s">
        <v>182</v>
      </c>
      <c r="S30" s="122" t="s">
        <v>181</v>
      </c>
    </row>
    <row r="31" spans="1:45" ht="15.75" customHeight="1" thickBot="1" x14ac:dyDescent="0.3">
      <c r="A31" s="699"/>
      <c r="B31" s="700"/>
      <c r="C31" s="700"/>
      <c r="D31" s="700"/>
      <c r="E31" s="700"/>
      <c r="F31" s="700"/>
      <c r="G31" s="700"/>
      <c r="H31" s="701"/>
      <c r="I31" s="121">
        <f>'I TRIM'!DL50</f>
        <v>0</v>
      </c>
      <c r="J31" s="120">
        <f>'I TRIM'!DM50</f>
        <v>0</v>
      </c>
      <c r="K31" s="120">
        <f>'I TRIM'!DN50</f>
        <v>0</v>
      </c>
      <c r="L31" s="120">
        <f>'I TRIM'!DO50</f>
        <v>0</v>
      </c>
      <c r="M31" s="120">
        <f>'II TRIM'!DP50</f>
        <v>0</v>
      </c>
      <c r="N31" s="120">
        <f>'II TRIM'!DQ50</f>
        <v>0</v>
      </c>
      <c r="O31" s="120">
        <f>'III TRIM'!DR50</f>
        <v>0</v>
      </c>
      <c r="P31" s="120">
        <f>'III TRIM'!DS50</f>
        <v>0</v>
      </c>
      <c r="Q31" s="120">
        <f>'III TRIM'!DT50</f>
        <v>0</v>
      </c>
      <c r="R31" s="120">
        <f>'III TRIM'!DU50</f>
        <v>0</v>
      </c>
      <c r="S31" s="119">
        <f>'III TRIM'!DV50</f>
        <v>0</v>
      </c>
      <c r="T31" s="157"/>
      <c r="U31" s="117"/>
      <c r="V31" s="116"/>
      <c r="W31" s="115"/>
    </row>
    <row r="32" spans="1:45" ht="18.75" thickTop="1" x14ac:dyDescent="0.25">
      <c r="A32" s="702" t="s">
        <v>210</v>
      </c>
      <c r="B32" s="702"/>
      <c r="C32" s="702"/>
      <c r="D32" s="702"/>
      <c r="E32" s="702"/>
      <c r="F32" s="702"/>
      <c r="G32" s="702"/>
      <c r="H32" s="702"/>
      <c r="I32" s="702"/>
      <c r="J32" s="702"/>
      <c r="K32" s="702"/>
      <c r="L32" s="702"/>
      <c r="M32" s="702"/>
      <c r="N32" s="702"/>
      <c r="O32" s="702"/>
      <c r="P32" s="702"/>
      <c r="Q32" s="702"/>
      <c r="R32" s="702"/>
      <c r="S32" s="702"/>
      <c r="T32" s="702"/>
      <c r="U32" s="702"/>
      <c r="V32" s="702"/>
      <c r="W32" s="702"/>
      <c r="X32" s="702"/>
      <c r="Y32" s="702"/>
      <c r="Z32" s="702"/>
      <c r="AA32" s="702"/>
      <c r="AB32" s="702"/>
      <c r="AC32" s="702"/>
      <c r="AD32" s="702"/>
      <c r="AE32" s="702"/>
      <c r="AF32" s="702"/>
    </row>
    <row r="33" spans="1:32" ht="18" x14ac:dyDescent="0.25">
      <c r="A33" s="428"/>
      <c r="B33" s="428"/>
      <c r="C33" s="428"/>
      <c r="D33" s="428"/>
      <c r="E33" s="428"/>
      <c r="F33" s="428"/>
      <c r="G33" s="428"/>
      <c r="H33" s="428"/>
      <c r="I33" s="428"/>
      <c r="J33" s="428"/>
      <c r="K33" s="428"/>
      <c r="L33" s="428"/>
      <c r="M33" s="428"/>
      <c r="N33" s="428"/>
      <c r="O33" s="428"/>
      <c r="P33" s="428"/>
      <c r="Q33" s="428"/>
      <c r="R33" s="428"/>
      <c r="S33" s="428"/>
      <c r="T33" s="428"/>
      <c r="U33" s="428"/>
      <c r="V33" s="428"/>
      <c r="W33" s="428"/>
      <c r="X33" s="428"/>
      <c r="Y33" s="428"/>
      <c r="Z33" s="428"/>
      <c r="AA33" s="428"/>
      <c r="AB33" s="428"/>
      <c r="AC33" s="428"/>
      <c r="AD33" s="428"/>
      <c r="AE33" s="428"/>
      <c r="AF33" s="428"/>
    </row>
    <row r="34" spans="1:32" ht="18" x14ac:dyDescent="0.25">
      <c r="A34" s="428"/>
      <c r="B34" s="428"/>
      <c r="C34" s="428"/>
      <c r="D34" s="428"/>
      <c r="E34" s="428"/>
      <c r="F34" s="428"/>
      <c r="G34" s="428"/>
      <c r="H34" s="428"/>
      <c r="I34" s="428"/>
      <c r="J34" s="428"/>
      <c r="K34" s="428"/>
      <c r="L34" s="428"/>
      <c r="M34" s="428"/>
      <c r="N34" s="428"/>
      <c r="O34" s="428"/>
      <c r="P34" s="428"/>
      <c r="Q34" s="428"/>
      <c r="R34" s="428"/>
      <c r="S34" s="428"/>
      <c r="T34" s="428"/>
      <c r="U34" s="428"/>
      <c r="V34" s="428"/>
      <c r="W34" s="428"/>
      <c r="X34" s="428"/>
      <c r="Y34" s="428"/>
      <c r="Z34" s="428"/>
      <c r="AA34" s="428"/>
      <c r="AB34" s="428"/>
      <c r="AC34" s="428"/>
      <c r="AD34" s="428"/>
      <c r="AE34" s="428"/>
      <c r="AF34" s="428"/>
    </row>
    <row r="35" spans="1:32" ht="18" x14ac:dyDescent="0.25">
      <c r="A35" s="428"/>
      <c r="B35" s="428"/>
      <c r="C35" s="428"/>
      <c r="D35" s="428"/>
      <c r="E35" s="428"/>
      <c r="F35" s="428"/>
      <c r="G35" s="428"/>
      <c r="H35" s="428"/>
      <c r="I35" s="428"/>
      <c r="J35" s="428"/>
      <c r="K35" s="428"/>
      <c r="L35" s="428"/>
      <c r="M35" s="428"/>
      <c r="N35" s="428"/>
      <c r="O35" s="428"/>
      <c r="P35" s="428"/>
      <c r="Q35" s="428"/>
      <c r="R35" s="428"/>
      <c r="S35" s="428"/>
      <c r="T35" s="428"/>
      <c r="U35" s="428"/>
      <c r="V35" s="428"/>
      <c r="W35" s="428"/>
      <c r="X35" s="428"/>
      <c r="Y35" s="428"/>
      <c r="Z35" s="428"/>
      <c r="AA35" s="428"/>
      <c r="AB35" s="428"/>
      <c r="AC35" s="428"/>
      <c r="AD35" s="428"/>
      <c r="AE35" s="428"/>
      <c r="AF35" s="428"/>
    </row>
    <row r="36" spans="1:32" ht="18" x14ac:dyDescent="0.25">
      <c r="A36" s="428"/>
      <c r="B36" s="428"/>
      <c r="C36" s="428"/>
      <c r="D36" s="428"/>
      <c r="E36" s="428"/>
      <c r="F36" s="428"/>
      <c r="G36" s="428"/>
      <c r="H36" s="428"/>
      <c r="I36" s="428"/>
      <c r="J36" s="428"/>
      <c r="K36" s="428"/>
      <c r="L36" s="428"/>
      <c r="M36" s="428"/>
      <c r="N36" s="428"/>
      <c r="O36" s="428"/>
      <c r="P36" s="428"/>
      <c r="Q36" s="428"/>
      <c r="R36" s="428"/>
      <c r="S36" s="428"/>
      <c r="T36" s="428"/>
      <c r="U36" s="428"/>
      <c r="V36" s="428"/>
      <c r="W36" s="428"/>
      <c r="X36" s="428"/>
      <c r="Y36" s="428"/>
      <c r="Z36" s="428"/>
      <c r="AA36" s="428"/>
      <c r="AB36" s="428"/>
      <c r="AC36" s="428"/>
      <c r="AD36" s="428"/>
      <c r="AE36" s="428"/>
      <c r="AF36" s="428"/>
    </row>
    <row r="37" spans="1:32" ht="18" x14ac:dyDescent="0.25">
      <c r="A37" s="418"/>
      <c r="B37" s="418"/>
      <c r="C37" s="418"/>
      <c r="D37" s="418"/>
      <c r="E37" s="418"/>
      <c r="F37" s="418"/>
      <c r="G37" s="418"/>
      <c r="H37" s="418"/>
      <c r="I37" s="418"/>
      <c r="J37" s="418"/>
      <c r="K37" s="418"/>
      <c r="L37" s="418"/>
      <c r="M37" s="418"/>
      <c r="N37" s="418"/>
      <c r="O37" s="418"/>
      <c r="P37" s="418"/>
      <c r="Q37" s="418"/>
      <c r="R37" s="418"/>
      <c r="S37" s="418"/>
      <c r="T37" s="418"/>
      <c r="U37" s="418"/>
      <c r="V37" s="418"/>
      <c r="W37" s="418"/>
      <c r="X37" s="418"/>
      <c r="Y37" s="418"/>
      <c r="Z37" s="418"/>
      <c r="AA37" s="418"/>
      <c r="AB37" s="418"/>
      <c r="AC37" s="418"/>
      <c r="AD37" s="418"/>
      <c r="AE37" s="418"/>
      <c r="AF37" s="418"/>
    </row>
    <row r="38" spans="1:32" ht="18" x14ac:dyDescent="0.25">
      <c r="A38" s="418"/>
      <c r="B38" s="418"/>
      <c r="C38" s="418"/>
      <c r="D38" s="418"/>
      <c r="E38" s="418"/>
      <c r="F38" s="418"/>
      <c r="G38" s="418"/>
      <c r="H38" s="418"/>
      <c r="I38" s="418"/>
      <c r="J38" s="418"/>
      <c r="K38" s="418"/>
      <c r="L38" s="418"/>
      <c r="M38" s="418"/>
      <c r="N38" s="418"/>
      <c r="O38" s="418"/>
      <c r="P38" s="418"/>
      <c r="Q38" s="418"/>
      <c r="R38" s="418"/>
      <c r="S38" s="418"/>
      <c r="T38" s="418"/>
      <c r="U38" s="418"/>
      <c r="V38" s="418"/>
      <c r="W38" s="418"/>
      <c r="X38" s="418"/>
      <c r="Y38" s="418"/>
      <c r="Z38" s="418"/>
      <c r="AA38" s="418"/>
      <c r="AB38" s="418"/>
      <c r="AC38" s="418"/>
      <c r="AD38" s="418"/>
      <c r="AE38" s="418"/>
      <c r="AF38" s="418"/>
    </row>
    <row r="39" spans="1:32" ht="18" x14ac:dyDescent="0.25">
      <c r="A39" s="418"/>
      <c r="B39" s="418"/>
      <c r="C39" s="418"/>
      <c r="D39" s="418"/>
      <c r="E39" s="418"/>
      <c r="F39" s="418"/>
      <c r="G39" s="418"/>
      <c r="H39" s="418"/>
      <c r="I39" s="418"/>
      <c r="J39" s="418"/>
      <c r="K39" s="418"/>
      <c r="L39" s="418"/>
      <c r="M39" s="418"/>
      <c r="N39" s="418"/>
      <c r="O39" s="418"/>
      <c r="P39" s="418"/>
      <c r="Q39" s="418"/>
      <c r="R39" s="418"/>
      <c r="S39" s="418"/>
      <c r="T39" s="418"/>
      <c r="U39" s="418"/>
      <c r="V39" s="418"/>
      <c r="W39" s="418"/>
      <c r="X39" s="418"/>
      <c r="Y39" s="418"/>
      <c r="Z39" s="418"/>
      <c r="AA39" s="418"/>
      <c r="AB39" s="418"/>
      <c r="AC39" s="418"/>
      <c r="AD39" s="418"/>
      <c r="AE39" s="418"/>
      <c r="AF39" s="418"/>
    </row>
    <row r="41" spans="1:32" ht="25.5" x14ac:dyDescent="0.4">
      <c r="A41" s="662" t="str">
        <f>'I TRIM'!CU1</f>
        <v>"COMPLEJO EDUCATIVO CATÓLICO "EL ESPIRITU SANTO</v>
      </c>
      <c r="B41" s="662"/>
      <c r="C41" s="662"/>
      <c r="D41" s="662"/>
      <c r="E41" s="662"/>
      <c r="F41" s="662"/>
      <c r="G41" s="662"/>
      <c r="H41" s="662"/>
      <c r="I41" s="662"/>
      <c r="J41" s="662"/>
      <c r="K41" s="662"/>
      <c r="L41" s="662"/>
      <c r="M41" s="662"/>
      <c r="N41" s="662"/>
      <c r="O41" s="662"/>
      <c r="P41" s="662"/>
      <c r="Q41" s="662"/>
      <c r="R41" s="662"/>
      <c r="S41" s="662"/>
      <c r="T41" s="662"/>
      <c r="U41" s="662"/>
      <c r="V41" s="662"/>
      <c r="W41" s="662"/>
      <c r="X41" s="662"/>
      <c r="Y41" s="662"/>
      <c r="Z41" s="662"/>
      <c r="AA41" s="662"/>
      <c r="AB41" s="662"/>
      <c r="AC41" s="662"/>
      <c r="AD41" s="662"/>
      <c r="AE41" s="662"/>
      <c r="AF41" s="662"/>
    </row>
    <row r="42" spans="1:32" ht="17.25" x14ac:dyDescent="0.3">
      <c r="A42" s="728" t="s">
        <v>279</v>
      </c>
      <c r="B42" s="728"/>
      <c r="C42" s="728"/>
      <c r="D42" s="728"/>
      <c r="E42" s="728"/>
      <c r="F42" s="728"/>
      <c r="G42" s="728"/>
      <c r="H42" s="728"/>
      <c r="I42" s="728"/>
      <c r="J42" s="728"/>
      <c r="K42" s="728"/>
      <c r="L42" s="728"/>
      <c r="M42" s="728"/>
      <c r="N42" s="728"/>
      <c r="O42" s="728"/>
      <c r="P42" s="163"/>
      <c r="Q42" s="308" t="str">
        <f>'I TRIM'!BD3</f>
        <v>Final Boulevard Los Héroes, Colonia Ciudad Pacífica, San Miguel</v>
      </c>
      <c r="R42" s="308"/>
      <c r="S42" s="308"/>
      <c r="T42" s="308"/>
      <c r="U42" s="308"/>
      <c r="V42" s="308"/>
      <c r="W42" s="308"/>
      <c r="X42" s="308"/>
      <c r="Y42" s="308"/>
      <c r="Z42" s="308"/>
      <c r="AA42" s="308"/>
      <c r="AB42" s="308"/>
      <c r="AC42" s="308"/>
      <c r="AD42" s="308"/>
      <c r="AE42" s="308"/>
      <c r="AF42" s="308"/>
    </row>
    <row r="43" spans="1:32" s="159" customFormat="1" x14ac:dyDescent="0.25">
      <c r="A43" s="151" t="s">
        <v>235</v>
      </c>
      <c r="B43" s="729">
        <f>'II TRIM'!C51</f>
        <v>0</v>
      </c>
      <c r="C43" s="729"/>
      <c r="D43" s="729"/>
      <c r="E43" s="729"/>
      <c r="F43" s="729"/>
      <c r="G43" s="729"/>
      <c r="H43" s="729"/>
      <c r="I43" s="729"/>
      <c r="J43" s="729"/>
      <c r="K43" s="151"/>
      <c r="L43" s="151"/>
      <c r="M43" s="151"/>
      <c r="N43" s="151"/>
      <c r="O43" s="151" t="s">
        <v>208</v>
      </c>
      <c r="Q43" s="151"/>
      <c r="R43" s="160" t="str">
        <f>'I TRIM'!D3</f>
        <v>SEGUNDO</v>
      </c>
      <c r="S43" s="151"/>
      <c r="T43" s="151"/>
      <c r="V43" s="150" t="s">
        <v>207</v>
      </c>
      <c r="Y43" s="160" t="str">
        <f>'I TRIM'!N3</f>
        <v>"B"</v>
      </c>
      <c r="AC43" s="162" t="s">
        <v>234</v>
      </c>
      <c r="AD43" s="162"/>
      <c r="AE43" s="162"/>
      <c r="AF43" s="162">
        <v>44</v>
      </c>
    </row>
    <row r="44" spans="1:32" s="159" customFormat="1" ht="15.75" thickBot="1" x14ac:dyDescent="0.3">
      <c r="A44" s="161" t="s">
        <v>233</v>
      </c>
      <c r="B44" s="161"/>
      <c r="C44" s="143" t="str">
        <f>'I TRIM'!X3</f>
        <v xml:space="preserve">BRENDA ELIZABETH RIVERA RIVERA </v>
      </c>
      <c r="D44" s="160"/>
      <c r="E44" s="160"/>
      <c r="F44" s="160"/>
      <c r="G44" s="160"/>
      <c r="H44" s="160"/>
      <c r="I44" s="160"/>
      <c r="J44" s="160"/>
      <c r="K44" s="160"/>
      <c r="L44" s="147"/>
      <c r="M44" s="147"/>
      <c r="N44" s="147"/>
      <c r="O44" s="724" t="s">
        <v>280</v>
      </c>
      <c r="P44" s="724"/>
      <c r="Q44" s="723">
        <f>'I TRIM'!B51</f>
        <v>0</v>
      </c>
      <c r="R44" s="723"/>
      <c r="S44" s="723"/>
      <c r="T44" s="723"/>
      <c r="AC44" s="146" t="str">
        <f>'I TRIM'!CM3</f>
        <v>AÑO : 2022</v>
      </c>
      <c r="AD44" s="146"/>
      <c r="AE44" s="146"/>
      <c r="AF44" s="146"/>
    </row>
    <row r="45" spans="1:32" ht="24.75" customHeight="1" thickTop="1" thickBot="1" x14ac:dyDescent="0.4">
      <c r="A45" s="664" t="s">
        <v>232</v>
      </c>
      <c r="B45" s="665"/>
      <c r="C45" s="666"/>
      <c r="D45" s="670" t="s">
        <v>231</v>
      </c>
      <c r="E45" s="671"/>
      <c r="F45" s="671"/>
      <c r="G45" s="671"/>
      <c r="H45" s="671"/>
      <c r="I45" s="671"/>
      <c r="J45" s="671"/>
      <c r="K45" s="671"/>
      <c r="L45" s="671"/>
      <c r="M45" s="671"/>
      <c r="N45" s="671"/>
      <c r="O45" s="671"/>
      <c r="P45" s="671"/>
      <c r="Q45" s="671"/>
      <c r="R45" s="671"/>
      <c r="S45" s="672"/>
      <c r="V45" s="143"/>
      <c r="W45" s="143"/>
      <c r="X45" s="143"/>
      <c r="Y45" s="143"/>
      <c r="Z45" s="143"/>
      <c r="AA45" s="143"/>
      <c r="AB45" s="143"/>
      <c r="AC45" s="143"/>
      <c r="AD45" s="139"/>
      <c r="AE45" s="139"/>
      <c r="AF45" s="139"/>
    </row>
    <row r="46" spans="1:32" ht="15.75" customHeight="1" thickTop="1" x14ac:dyDescent="0.25">
      <c r="A46" s="667"/>
      <c r="B46" s="668"/>
      <c r="C46" s="669"/>
      <c r="D46" s="673" t="s">
        <v>230</v>
      </c>
      <c r="E46" s="674"/>
      <c r="F46" s="674"/>
      <c r="G46" s="674"/>
      <c r="H46" s="675"/>
      <c r="I46" s="673" t="s">
        <v>229</v>
      </c>
      <c r="J46" s="674"/>
      <c r="K46" s="674"/>
      <c r="L46" s="674"/>
      <c r="M46" s="675"/>
      <c r="N46" s="690" t="s">
        <v>228</v>
      </c>
      <c r="O46" s="674"/>
      <c r="P46" s="674"/>
      <c r="Q46" s="691"/>
      <c r="R46" s="692" t="s">
        <v>227</v>
      </c>
      <c r="S46" s="694" t="s">
        <v>226</v>
      </c>
    </row>
    <row r="47" spans="1:32" ht="15" customHeight="1" x14ac:dyDescent="0.25">
      <c r="A47" s="667"/>
      <c r="B47" s="668"/>
      <c r="C47" s="669"/>
      <c r="D47" s="716" t="s">
        <v>225</v>
      </c>
      <c r="E47" s="717"/>
      <c r="F47" s="717"/>
      <c r="G47" s="718" t="s">
        <v>139</v>
      </c>
      <c r="H47" s="719" t="s">
        <v>226</v>
      </c>
      <c r="I47" s="716" t="s">
        <v>225</v>
      </c>
      <c r="J47" s="717"/>
      <c r="K47" s="717"/>
      <c r="L47" s="718" t="s">
        <v>139</v>
      </c>
      <c r="M47" s="719" t="s">
        <v>226</v>
      </c>
      <c r="N47" s="720" t="s">
        <v>225</v>
      </c>
      <c r="O47" s="717"/>
      <c r="P47" s="717"/>
      <c r="Q47" s="721" t="s">
        <v>139</v>
      </c>
      <c r="R47" s="693"/>
      <c r="S47" s="695"/>
    </row>
    <row r="48" spans="1:32" ht="54.75" customHeight="1" x14ac:dyDescent="0.25">
      <c r="A48" s="667"/>
      <c r="B48" s="668"/>
      <c r="C48" s="669"/>
      <c r="D48" s="310">
        <v>0.35</v>
      </c>
      <c r="E48" s="168">
        <v>0.35</v>
      </c>
      <c r="F48" s="168">
        <v>0.3</v>
      </c>
      <c r="G48" s="718"/>
      <c r="H48" s="719"/>
      <c r="I48" s="310">
        <v>0.35</v>
      </c>
      <c r="J48" s="168">
        <v>0.35</v>
      </c>
      <c r="K48" s="168">
        <v>0.3</v>
      </c>
      <c r="L48" s="718"/>
      <c r="M48" s="719"/>
      <c r="N48" s="169">
        <v>0.35</v>
      </c>
      <c r="O48" s="168">
        <v>0.35</v>
      </c>
      <c r="P48" s="168">
        <v>0.3</v>
      </c>
      <c r="Q48" s="721"/>
      <c r="R48" s="693"/>
      <c r="S48" s="695"/>
      <c r="U48" s="144"/>
      <c r="V48" s="116"/>
      <c r="W48" s="116"/>
      <c r="X48" s="116"/>
      <c r="Y48" s="116"/>
      <c r="Z48" s="143"/>
      <c r="AA48" s="143"/>
      <c r="AB48" s="143"/>
      <c r="AC48" s="143"/>
      <c r="AD48" s="143"/>
      <c r="AE48" s="158"/>
      <c r="AF48" s="158"/>
    </row>
    <row r="49" spans="1:32" x14ac:dyDescent="0.25">
      <c r="A49" s="725" t="s">
        <v>224</v>
      </c>
      <c r="B49" s="726"/>
      <c r="C49" s="727"/>
      <c r="D49" s="138">
        <f>'I TRIM'!E51</f>
        <v>0</v>
      </c>
      <c r="E49" s="137">
        <f>'I TRIM'!G51</f>
        <v>0</v>
      </c>
      <c r="F49" s="137">
        <f>'I TRIM'!I51</f>
        <v>0</v>
      </c>
      <c r="G49" s="485">
        <f t="shared" ref="G49:G61" si="11">(D49+E49+F49)</f>
        <v>0</v>
      </c>
      <c r="H49" s="136">
        <f>IF(G49=0,0,IF(G49&lt;5,"R","A"))</f>
        <v>0</v>
      </c>
      <c r="I49" s="138">
        <f>'II TRIM'!E51</f>
        <v>0</v>
      </c>
      <c r="J49" s="137">
        <f>'II TRIM'!G51</f>
        <v>0</v>
      </c>
      <c r="K49" s="137">
        <f>'II TRIM'!I51</f>
        <v>0</v>
      </c>
      <c r="L49" s="485">
        <f t="shared" ref="L49:L61" si="12">(I49+J49+K49)</f>
        <v>0</v>
      </c>
      <c r="M49" s="136">
        <f>IF(L49=0,0,IF(L49&lt;5,"R","A"))</f>
        <v>0</v>
      </c>
      <c r="N49" s="138">
        <f>'III TRIM'!E51</f>
        <v>0</v>
      </c>
      <c r="O49" s="137">
        <f>'III TRIM'!G51</f>
        <v>0</v>
      </c>
      <c r="P49" s="137">
        <f>'III TRIM'!I51</f>
        <v>0</v>
      </c>
      <c r="Q49" s="486">
        <f t="shared" ref="Q49:Q61" si="13">(N49+O49+P49)</f>
        <v>0</v>
      </c>
      <c r="R49" s="500">
        <f>(G49+L49+Q49)/3</f>
        <v>0</v>
      </c>
      <c r="S49" s="136">
        <f>IF(R49=0,0,IF(R49&lt;=5.49,"R","A"))</f>
        <v>0</v>
      </c>
      <c r="U49" s="713" t="s">
        <v>219</v>
      </c>
      <c r="V49" s="713"/>
      <c r="W49" s="713"/>
      <c r="X49" s="713"/>
      <c r="Y49" s="713"/>
      <c r="Z49" s="713"/>
      <c r="AA49" s="713"/>
      <c r="AB49" s="713"/>
      <c r="AC49" s="713"/>
      <c r="AD49" s="713"/>
      <c r="AE49" s="713"/>
      <c r="AF49" s="713"/>
    </row>
    <row r="50" spans="1:32" x14ac:dyDescent="0.25">
      <c r="A50" s="725" t="s">
        <v>223</v>
      </c>
      <c r="B50" s="726"/>
      <c r="C50" s="727"/>
      <c r="D50" s="138">
        <f>'I TRIM'!L51</f>
        <v>0</v>
      </c>
      <c r="E50" s="137">
        <f>'I TRIM'!N51</f>
        <v>0</v>
      </c>
      <c r="F50" s="137">
        <f>'I TRIM'!P51</f>
        <v>0</v>
      </c>
      <c r="G50" s="485">
        <f t="shared" si="11"/>
        <v>0</v>
      </c>
      <c r="H50" s="136">
        <f t="shared" ref="H50:H61" si="14">IF(G50=0,0,IF(G50&lt;5,"R","A"))</f>
        <v>0</v>
      </c>
      <c r="I50" s="138">
        <f>'II TRIM'!L51</f>
        <v>0</v>
      </c>
      <c r="J50" s="137">
        <f>'II TRIM'!N51</f>
        <v>0</v>
      </c>
      <c r="K50" s="137">
        <f>'II TRIM'!P51</f>
        <v>0</v>
      </c>
      <c r="L50" s="485">
        <f t="shared" si="12"/>
        <v>0</v>
      </c>
      <c r="M50" s="136">
        <f t="shared" ref="M50:M61" si="15">IF(L50=0,0,IF(L50&lt;5,"R","A"))</f>
        <v>0</v>
      </c>
      <c r="N50" s="138">
        <f>'III TRIM'!L51</f>
        <v>0</v>
      </c>
      <c r="O50" s="137">
        <f>'III TRIM'!N51</f>
        <v>0</v>
      </c>
      <c r="P50" s="137">
        <f>'III TRIM'!P51</f>
        <v>0</v>
      </c>
      <c r="Q50" s="486">
        <f t="shared" si="13"/>
        <v>0</v>
      </c>
      <c r="R50" s="500">
        <f t="shared" ref="R50:R61" si="16">(G50+L50+Q50)/3</f>
        <v>0</v>
      </c>
      <c r="S50" s="136">
        <f t="shared" ref="S50:S61" si="17">IF(R50=0,0,IF(R50&lt;=5.49,"R","A"))</f>
        <v>0</v>
      </c>
      <c r="U50" s="714" t="s">
        <v>222</v>
      </c>
      <c r="V50" s="714"/>
      <c r="W50" s="714"/>
      <c r="X50" s="714"/>
      <c r="Y50" s="714"/>
      <c r="Z50" s="714"/>
      <c r="AA50" s="714"/>
      <c r="AB50" s="714"/>
      <c r="AC50" s="714"/>
      <c r="AD50" s="714"/>
      <c r="AE50" s="714"/>
      <c r="AF50" s="714"/>
    </row>
    <row r="51" spans="1:32" x14ac:dyDescent="0.25">
      <c r="A51" s="725" t="s">
        <v>202</v>
      </c>
      <c r="B51" s="726"/>
      <c r="C51" s="727"/>
      <c r="D51" s="138">
        <f>'I TRIM'!S51</f>
        <v>0</v>
      </c>
      <c r="E51" s="137">
        <f>'I TRIM'!U51</f>
        <v>0</v>
      </c>
      <c r="F51" s="137">
        <f>'I TRIM'!W51</f>
        <v>0</v>
      </c>
      <c r="G51" s="485">
        <f t="shared" si="11"/>
        <v>0</v>
      </c>
      <c r="H51" s="136">
        <f t="shared" si="14"/>
        <v>0</v>
      </c>
      <c r="I51" s="138">
        <f>'II TRIM'!S51</f>
        <v>0</v>
      </c>
      <c r="J51" s="137">
        <f>'II TRIM'!U51</f>
        <v>0</v>
      </c>
      <c r="K51" s="137">
        <f>'II TRIM'!W51</f>
        <v>0</v>
      </c>
      <c r="L51" s="485">
        <f t="shared" si="12"/>
        <v>0</v>
      </c>
      <c r="M51" s="136">
        <f t="shared" si="15"/>
        <v>0</v>
      </c>
      <c r="N51" s="138">
        <f>'III TRIM'!S51</f>
        <v>0</v>
      </c>
      <c r="O51" s="137">
        <f>'III TRIM'!U51</f>
        <v>0</v>
      </c>
      <c r="P51" s="137">
        <f>'III TRIM'!W51</f>
        <v>0</v>
      </c>
      <c r="Q51" s="486">
        <f t="shared" si="13"/>
        <v>0</v>
      </c>
      <c r="R51" s="500">
        <f t="shared" si="16"/>
        <v>0</v>
      </c>
      <c r="S51" s="136">
        <f t="shared" si="17"/>
        <v>0</v>
      </c>
      <c r="U51" s="714" t="str">
        <f>'I TRIM'!AU3</f>
        <v>MARÍA MERCEDES MARTÍNEZ</v>
      </c>
      <c r="V51" s="714"/>
      <c r="W51" s="714"/>
      <c r="X51" s="714"/>
      <c r="Y51" s="714"/>
      <c r="Z51" s="714"/>
      <c r="AA51" s="714"/>
      <c r="AB51" s="714"/>
      <c r="AC51" s="714"/>
      <c r="AD51" s="714"/>
      <c r="AE51" s="714"/>
      <c r="AF51" s="714"/>
    </row>
    <row r="52" spans="1:32" ht="15.75" x14ac:dyDescent="0.25">
      <c r="A52" s="725" t="s">
        <v>221</v>
      </c>
      <c r="B52" s="726"/>
      <c r="C52" s="727"/>
      <c r="D52" s="138">
        <f>'I TRIM'!Z51</f>
        <v>0</v>
      </c>
      <c r="E52" s="137">
        <f>'I TRIM'!AB51</f>
        <v>0</v>
      </c>
      <c r="F52" s="137">
        <f>'I TRIM'!AD51</f>
        <v>0</v>
      </c>
      <c r="G52" s="485">
        <f t="shared" si="11"/>
        <v>0</v>
      </c>
      <c r="H52" s="136">
        <f t="shared" si="14"/>
        <v>0</v>
      </c>
      <c r="I52" s="138">
        <f>'II TRIM'!Z51</f>
        <v>0</v>
      </c>
      <c r="J52" s="137">
        <f>'II TRIM'!AB51</f>
        <v>0</v>
      </c>
      <c r="K52" s="137">
        <f>'II TRIM'!AD51</f>
        <v>0</v>
      </c>
      <c r="L52" s="485">
        <f t="shared" si="12"/>
        <v>0</v>
      </c>
      <c r="M52" s="136">
        <f t="shared" si="15"/>
        <v>0</v>
      </c>
      <c r="N52" s="138">
        <f>'III TRIM'!Z51</f>
        <v>0</v>
      </c>
      <c r="O52" s="137">
        <f>'III TRIM'!AB51</f>
        <v>0</v>
      </c>
      <c r="P52" s="137">
        <f>'III TRIM'!AD51</f>
        <v>0</v>
      </c>
      <c r="Q52" s="486">
        <f t="shared" si="13"/>
        <v>0</v>
      </c>
      <c r="R52" s="500">
        <f t="shared" si="16"/>
        <v>0</v>
      </c>
      <c r="S52" s="136">
        <f t="shared" si="17"/>
        <v>0</v>
      </c>
      <c r="U52" s="141"/>
      <c r="V52" s="116"/>
      <c r="W52" s="116"/>
      <c r="X52" s="116"/>
      <c r="Y52" s="116"/>
      <c r="Z52" s="116"/>
      <c r="AA52" s="116"/>
      <c r="AB52" s="116"/>
      <c r="AC52" s="116"/>
      <c r="AD52" s="142"/>
      <c r="AE52" s="142"/>
      <c r="AF52" s="142"/>
    </row>
    <row r="53" spans="1:32" x14ac:dyDescent="0.25">
      <c r="A53" s="725" t="s">
        <v>220</v>
      </c>
      <c r="B53" s="726"/>
      <c r="C53" s="727"/>
      <c r="D53" s="138">
        <f>'I TRIM'!AG51</f>
        <v>0</v>
      </c>
      <c r="E53" s="137">
        <f>'I TRIM'!AI51</f>
        <v>0</v>
      </c>
      <c r="F53" s="137">
        <f>'I TRIM'!AK51</f>
        <v>0</v>
      </c>
      <c r="G53" s="485">
        <f t="shared" si="11"/>
        <v>0</v>
      </c>
      <c r="H53" s="136">
        <f t="shared" si="14"/>
        <v>0</v>
      </c>
      <c r="I53" s="138">
        <f>'II TRIM'!AG51</f>
        <v>0</v>
      </c>
      <c r="J53" s="137">
        <f>'II TRIM'!AI51</f>
        <v>0</v>
      </c>
      <c r="K53" s="137">
        <f>'II TRIM'!AK51</f>
        <v>0</v>
      </c>
      <c r="L53" s="485">
        <f t="shared" si="12"/>
        <v>0</v>
      </c>
      <c r="M53" s="136">
        <f t="shared" si="15"/>
        <v>0</v>
      </c>
      <c r="N53" s="138">
        <f>'III TRIM'!AG51</f>
        <v>0</v>
      </c>
      <c r="O53" s="137">
        <f>'III TRIM'!AI51</f>
        <v>0</v>
      </c>
      <c r="P53" s="137">
        <f>'III TRIM'!AK51</f>
        <v>0</v>
      </c>
      <c r="Q53" s="486">
        <f t="shared" si="13"/>
        <v>0</v>
      </c>
      <c r="R53" s="500">
        <f t="shared" si="16"/>
        <v>0</v>
      </c>
      <c r="S53" s="136">
        <f t="shared" si="17"/>
        <v>0</v>
      </c>
      <c r="U53" s="141"/>
      <c r="V53" s="116"/>
      <c r="W53" s="116"/>
      <c r="X53" s="116"/>
      <c r="Y53" s="116"/>
      <c r="Z53" s="116"/>
      <c r="AA53" s="116"/>
      <c r="AB53" s="116"/>
      <c r="AC53" s="116"/>
      <c r="AD53" s="141"/>
      <c r="AE53" s="141"/>
      <c r="AF53" s="141"/>
    </row>
    <row r="54" spans="1:32" x14ac:dyDescent="0.25">
      <c r="A54" s="725" t="s">
        <v>200</v>
      </c>
      <c r="B54" s="726"/>
      <c r="C54" s="727"/>
      <c r="D54" s="138">
        <f>'I TRIM'!AN51</f>
        <v>0</v>
      </c>
      <c r="E54" s="137">
        <f>'I TRIM'!AP51</f>
        <v>0</v>
      </c>
      <c r="F54" s="137">
        <f>'I TRIM'!AR51</f>
        <v>0</v>
      </c>
      <c r="G54" s="485">
        <f t="shared" si="11"/>
        <v>0</v>
      </c>
      <c r="H54" s="136">
        <f t="shared" si="14"/>
        <v>0</v>
      </c>
      <c r="I54" s="138">
        <f>'II TRIM'!AN51</f>
        <v>0</v>
      </c>
      <c r="J54" s="137">
        <f>'II TRIM'!AP51</f>
        <v>0</v>
      </c>
      <c r="K54" s="137">
        <f>'II TRIM'!AR51</f>
        <v>0</v>
      </c>
      <c r="L54" s="485">
        <f t="shared" si="12"/>
        <v>0</v>
      </c>
      <c r="M54" s="136">
        <f t="shared" si="15"/>
        <v>0</v>
      </c>
      <c r="N54" s="138">
        <f>'III TRIM'!AN51</f>
        <v>0</v>
      </c>
      <c r="O54" s="137">
        <f>'III TRIM'!AP51</f>
        <v>0</v>
      </c>
      <c r="P54" s="137">
        <f>'III TRIM'!AR51</f>
        <v>0</v>
      </c>
      <c r="Q54" s="486">
        <f t="shared" si="13"/>
        <v>0</v>
      </c>
      <c r="R54" s="500">
        <f t="shared" si="16"/>
        <v>0</v>
      </c>
      <c r="S54" s="136">
        <f t="shared" si="17"/>
        <v>0</v>
      </c>
    </row>
    <row r="55" spans="1:32" x14ac:dyDescent="0.25">
      <c r="A55" s="725" t="s">
        <v>199</v>
      </c>
      <c r="B55" s="726"/>
      <c r="C55" s="727"/>
      <c r="D55" s="138">
        <f>'I TRIM'!AU51</f>
        <v>0</v>
      </c>
      <c r="E55" s="137">
        <f>'I TRIM'!AW51</f>
        <v>0</v>
      </c>
      <c r="F55" s="137">
        <f>'I TRIM'!AY51</f>
        <v>0</v>
      </c>
      <c r="G55" s="485">
        <f t="shared" si="11"/>
        <v>0</v>
      </c>
      <c r="H55" s="136">
        <f t="shared" si="14"/>
        <v>0</v>
      </c>
      <c r="I55" s="138">
        <f>'II TRIM'!AU51</f>
        <v>0</v>
      </c>
      <c r="J55" s="137">
        <f>'II TRIM'!AW51</f>
        <v>0</v>
      </c>
      <c r="K55" s="137">
        <f>'II TRIM'!AY51</f>
        <v>0</v>
      </c>
      <c r="L55" s="485">
        <f t="shared" si="12"/>
        <v>0</v>
      </c>
      <c r="M55" s="136">
        <f t="shared" si="15"/>
        <v>0</v>
      </c>
      <c r="N55" s="138">
        <f>'III TRIM'!AU51</f>
        <v>0</v>
      </c>
      <c r="O55" s="137">
        <f>'III TRIM'!AW51</f>
        <v>0</v>
      </c>
      <c r="P55" s="137">
        <f>'III TRIM'!AY51</f>
        <v>0</v>
      </c>
      <c r="Q55" s="486">
        <f t="shared" si="13"/>
        <v>0</v>
      </c>
      <c r="R55" s="500">
        <f t="shared" si="16"/>
        <v>0</v>
      </c>
      <c r="S55" s="136">
        <f t="shared" si="17"/>
        <v>0</v>
      </c>
    </row>
    <row r="56" spans="1:32" x14ac:dyDescent="0.25">
      <c r="A56" s="725" t="s">
        <v>285</v>
      </c>
      <c r="B56" s="726"/>
      <c r="C56" s="727"/>
      <c r="D56" s="138">
        <f>'I TRIM'!BB51</f>
        <v>0</v>
      </c>
      <c r="E56" s="137">
        <f>'I TRIM'!BD51</f>
        <v>0</v>
      </c>
      <c r="F56" s="137">
        <f>'I TRIM'!BF51</f>
        <v>0</v>
      </c>
      <c r="G56" s="485">
        <f t="shared" si="11"/>
        <v>0</v>
      </c>
      <c r="H56" s="136">
        <f t="shared" si="14"/>
        <v>0</v>
      </c>
      <c r="I56" s="138">
        <f>'II TRIM'!BB51</f>
        <v>0</v>
      </c>
      <c r="J56" s="137">
        <f>'II TRIM'!BD51</f>
        <v>0</v>
      </c>
      <c r="K56" s="137">
        <f>'II TRIM'!BF51</f>
        <v>0</v>
      </c>
      <c r="L56" s="485">
        <f t="shared" si="12"/>
        <v>0</v>
      </c>
      <c r="M56" s="136">
        <f t="shared" si="15"/>
        <v>0</v>
      </c>
      <c r="N56" s="138">
        <f>'III TRIM'!BB51</f>
        <v>0</v>
      </c>
      <c r="O56" s="137">
        <f>'III TRIM'!BD51</f>
        <v>0</v>
      </c>
      <c r="P56" s="137">
        <f>'III TRIM'!BF51</f>
        <v>0</v>
      </c>
      <c r="Q56" s="486">
        <f t="shared" si="13"/>
        <v>0</v>
      </c>
      <c r="R56" s="500">
        <f t="shared" si="16"/>
        <v>0</v>
      </c>
      <c r="S56" s="136">
        <f t="shared" si="17"/>
        <v>0</v>
      </c>
      <c r="V56" s="158"/>
      <c r="W56" s="158"/>
      <c r="X56" s="158"/>
      <c r="Y56" s="158"/>
      <c r="Z56" s="158"/>
      <c r="AA56" s="158"/>
      <c r="AB56" s="158"/>
      <c r="AC56" s="158"/>
      <c r="AD56" s="141"/>
      <c r="AE56" s="141"/>
      <c r="AF56" s="141"/>
    </row>
    <row r="57" spans="1:32" x14ac:dyDescent="0.25">
      <c r="A57" s="725" t="s">
        <v>198</v>
      </c>
      <c r="B57" s="726"/>
      <c r="C57" s="727"/>
      <c r="D57" s="138">
        <f>'I TRIM'!BI51</f>
        <v>0</v>
      </c>
      <c r="E57" s="137">
        <f>'I TRIM'!BK51</f>
        <v>0</v>
      </c>
      <c r="F57" s="137">
        <f>'I TRIM'!BM51</f>
        <v>0</v>
      </c>
      <c r="G57" s="485">
        <f t="shared" si="11"/>
        <v>0</v>
      </c>
      <c r="H57" s="136">
        <f t="shared" si="14"/>
        <v>0</v>
      </c>
      <c r="I57" s="138">
        <f>'II TRIM'!BI51</f>
        <v>0</v>
      </c>
      <c r="J57" s="137">
        <f>'II TRIM'!BK51</f>
        <v>0</v>
      </c>
      <c r="K57" s="137">
        <f>'II TRIM'!BM51</f>
        <v>0</v>
      </c>
      <c r="L57" s="485">
        <f t="shared" si="12"/>
        <v>0</v>
      </c>
      <c r="M57" s="136">
        <f t="shared" si="15"/>
        <v>0</v>
      </c>
      <c r="N57" s="138">
        <f>'III TRIM'!BI51</f>
        <v>0</v>
      </c>
      <c r="O57" s="137">
        <f>'III TRIM'!BK51</f>
        <v>0</v>
      </c>
      <c r="P57" s="137">
        <f>'III TRIM'!BM51</f>
        <v>0</v>
      </c>
      <c r="Q57" s="486">
        <f t="shared" si="13"/>
        <v>0</v>
      </c>
      <c r="R57" s="500">
        <f t="shared" si="16"/>
        <v>0</v>
      </c>
      <c r="S57" s="136">
        <f t="shared" si="17"/>
        <v>0</v>
      </c>
      <c r="V57" s="158"/>
      <c r="W57" s="158"/>
      <c r="X57" s="158"/>
      <c r="Y57" s="158"/>
      <c r="Z57" s="158"/>
      <c r="AA57" s="158"/>
      <c r="AB57" s="158"/>
      <c r="AC57" s="158"/>
      <c r="AD57" s="139"/>
      <c r="AE57" s="139"/>
      <c r="AF57" s="139"/>
    </row>
    <row r="58" spans="1:32" x14ac:dyDescent="0.25">
      <c r="A58" s="725" t="s">
        <v>197</v>
      </c>
      <c r="B58" s="726"/>
      <c r="C58" s="727"/>
      <c r="D58" s="138">
        <f>'I TRIM'!BP51</f>
        <v>0</v>
      </c>
      <c r="E58" s="137">
        <f>'I TRIM'!BR51</f>
        <v>0</v>
      </c>
      <c r="F58" s="137">
        <f>'I TRIM'!BT51</f>
        <v>0</v>
      </c>
      <c r="G58" s="485">
        <f t="shared" si="11"/>
        <v>0</v>
      </c>
      <c r="H58" s="136">
        <f t="shared" si="14"/>
        <v>0</v>
      </c>
      <c r="I58" s="138">
        <f>'II TRIM'!BP51</f>
        <v>0</v>
      </c>
      <c r="J58" s="137">
        <f>'II TRIM'!BR51</f>
        <v>0</v>
      </c>
      <c r="K58" s="137">
        <f>'II TRIM'!BT51</f>
        <v>0</v>
      </c>
      <c r="L58" s="485">
        <f t="shared" si="12"/>
        <v>0</v>
      </c>
      <c r="M58" s="136">
        <f t="shared" si="15"/>
        <v>0</v>
      </c>
      <c r="N58" s="138">
        <f>'III TRIM'!BP51</f>
        <v>0</v>
      </c>
      <c r="O58" s="137">
        <f>'III TRIM'!BR51</f>
        <v>0</v>
      </c>
      <c r="P58" s="137">
        <f>'III TRIM'!BT51</f>
        <v>0</v>
      </c>
      <c r="Q58" s="486">
        <f t="shared" si="13"/>
        <v>0</v>
      </c>
      <c r="R58" s="500">
        <f t="shared" si="16"/>
        <v>0</v>
      </c>
      <c r="S58" s="136">
        <f t="shared" si="17"/>
        <v>0</v>
      </c>
      <c r="U58" s="713" t="s">
        <v>219</v>
      </c>
      <c r="V58" s="713"/>
      <c r="W58" s="713"/>
      <c r="X58" s="713"/>
      <c r="Y58" s="713"/>
      <c r="Z58" s="713"/>
      <c r="AA58" s="713"/>
      <c r="AB58" s="713"/>
      <c r="AC58" s="713"/>
      <c r="AD58" s="713"/>
      <c r="AE58" s="713"/>
      <c r="AF58" s="713"/>
    </row>
    <row r="59" spans="1:32" x14ac:dyDescent="0.25">
      <c r="A59" s="725" t="s">
        <v>305</v>
      </c>
      <c r="B59" s="726"/>
      <c r="C59" s="727"/>
      <c r="D59" s="138">
        <f>'I TRIM'!BW51</f>
        <v>0</v>
      </c>
      <c r="E59" s="137">
        <f>'I TRIM'!BY51</f>
        <v>0</v>
      </c>
      <c r="F59" s="137">
        <f>'I TRIM'!CA51</f>
        <v>0</v>
      </c>
      <c r="G59" s="485">
        <f t="shared" si="11"/>
        <v>0</v>
      </c>
      <c r="H59" s="136">
        <f t="shared" si="14"/>
        <v>0</v>
      </c>
      <c r="I59" s="138">
        <f>'II TRIM'!BW51</f>
        <v>0</v>
      </c>
      <c r="J59" s="137">
        <f>'II TRIM'!BY51</f>
        <v>0</v>
      </c>
      <c r="K59" s="137">
        <f>'II TRIM'!CA51</f>
        <v>0</v>
      </c>
      <c r="L59" s="485">
        <f t="shared" si="12"/>
        <v>0</v>
      </c>
      <c r="M59" s="136">
        <f t="shared" si="15"/>
        <v>0</v>
      </c>
      <c r="N59" s="138">
        <f>'III TRIM'!BW51</f>
        <v>0</v>
      </c>
      <c r="O59" s="137">
        <f>'III TRIM'!BY51</f>
        <v>0</v>
      </c>
      <c r="P59" s="137">
        <f>'III TRIM'!CA51</f>
        <v>0</v>
      </c>
      <c r="Q59" s="485">
        <f t="shared" si="13"/>
        <v>0</v>
      </c>
      <c r="R59" s="500">
        <f t="shared" si="16"/>
        <v>0</v>
      </c>
      <c r="S59" s="136">
        <f t="shared" si="17"/>
        <v>0</v>
      </c>
      <c r="U59" s="714" t="s">
        <v>218</v>
      </c>
      <c r="V59" s="714"/>
      <c r="W59" s="714"/>
      <c r="X59" s="714"/>
      <c r="Y59" s="714"/>
      <c r="Z59" s="714"/>
      <c r="AA59" s="714"/>
      <c r="AB59" s="714"/>
      <c r="AC59" s="714"/>
      <c r="AD59" s="714"/>
      <c r="AE59" s="714"/>
      <c r="AF59" s="714"/>
    </row>
    <row r="60" spans="1:32" x14ac:dyDescent="0.25">
      <c r="A60" s="725" t="s">
        <v>287</v>
      </c>
      <c r="B60" s="726"/>
      <c r="C60" s="727"/>
      <c r="D60" s="138">
        <f>'I TRIM'!CD51</f>
        <v>0</v>
      </c>
      <c r="E60" s="137">
        <f>'I TRIM'!CF51</f>
        <v>0</v>
      </c>
      <c r="F60" s="137">
        <f>'I TRIM'!CH51</f>
        <v>0</v>
      </c>
      <c r="G60" s="485">
        <f t="shared" si="11"/>
        <v>0</v>
      </c>
      <c r="H60" s="136">
        <f t="shared" si="14"/>
        <v>0</v>
      </c>
      <c r="I60" s="138">
        <f>'II TRIM'!CD51</f>
        <v>0</v>
      </c>
      <c r="J60" s="137">
        <f>'II TRIM'!CF51</f>
        <v>0</v>
      </c>
      <c r="K60" s="137">
        <f>'II TRIM'!CH51</f>
        <v>0</v>
      </c>
      <c r="L60" s="485">
        <f t="shared" si="12"/>
        <v>0</v>
      </c>
      <c r="M60" s="136">
        <f t="shared" si="15"/>
        <v>0</v>
      </c>
      <c r="N60" s="138">
        <f>'III TRIM'!CD51</f>
        <v>0</v>
      </c>
      <c r="O60" s="137">
        <f>'III TRIM'!CF51</f>
        <v>0</v>
      </c>
      <c r="P60" s="137">
        <f>'III TRIM'!CH51</f>
        <v>0</v>
      </c>
      <c r="Q60" s="485">
        <f t="shared" si="13"/>
        <v>0</v>
      </c>
      <c r="R60" s="500">
        <f t="shared" si="16"/>
        <v>0</v>
      </c>
      <c r="S60" s="136">
        <f t="shared" si="17"/>
        <v>0</v>
      </c>
      <c r="U60" s="715" t="str">
        <f>'I TRIM'!X3</f>
        <v xml:space="preserve">BRENDA ELIZABETH RIVERA RIVERA </v>
      </c>
      <c r="V60" s="715"/>
      <c r="W60" s="715"/>
      <c r="X60" s="715"/>
      <c r="Y60" s="715"/>
      <c r="Z60" s="715"/>
      <c r="AA60" s="715"/>
      <c r="AB60" s="715"/>
      <c r="AC60" s="715"/>
      <c r="AD60" s="715"/>
      <c r="AE60" s="715"/>
      <c r="AF60" s="715"/>
    </row>
    <row r="61" spans="1:32" x14ac:dyDescent="0.25">
      <c r="A61" s="725" t="s">
        <v>288</v>
      </c>
      <c r="B61" s="726"/>
      <c r="C61" s="727"/>
      <c r="D61" s="138">
        <f>'I TRIM'!CK51</f>
        <v>0</v>
      </c>
      <c r="E61" s="137">
        <f>'I TRIM'!CM51</f>
        <v>0</v>
      </c>
      <c r="F61" s="137">
        <f>'I TRIM'!CO51</f>
        <v>0</v>
      </c>
      <c r="G61" s="485">
        <f t="shared" si="11"/>
        <v>0</v>
      </c>
      <c r="H61" s="136">
        <f t="shared" si="14"/>
        <v>0</v>
      </c>
      <c r="I61" s="138">
        <f>'II TRIM'!CK51</f>
        <v>0</v>
      </c>
      <c r="J61" s="137">
        <f>'II TRIM'!CM51</f>
        <v>0</v>
      </c>
      <c r="K61" s="137">
        <f>'II TRIM'!CO51</f>
        <v>0</v>
      </c>
      <c r="L61" s="485">
        <f t="shared" si="12"/>
        <v>0</v>
      </c>
      <c r="M61" s="136">
        <f t="shared" si="15"/>
        <v>0</v>
      </c>
      <c r="N61" s="138">
        <f>'III TRIM'!CK51</f>
        <v>0</v>
      </c>
      <c r="O61" s="137">
        <f>'III TRIM'!CM51</f>
        <v>0</v>
      </c>
      <c r="P61" s="137">
        <f>'III TRIM'!CO51</f>
        <v>0</v>
      </c>
      <c r="Q61" s="485">
        <f t="shared" si="13"/>
        <v>0</v>
      </c>
      <c r="R61" s="500">
        <f t="shared" si="16"/>
        <v>0</v>
      </c>
      <c r="S61" s="136">
        <f t="shared" si="17"/>
        <v>0</v>
      </c>
      <c r="U61" s="361"/>
      <c r="V61" s="361"/>
      <c r="W61" s="361"/>
      <c r="X61" s="361"/>
      <c r="Y61" s="361"/>
      <c r="Z61" s="361"/>
      <c r="AA61" s="361"/>
      <c r="AB61" s="361"/>
      <c r="AC61" s="361"/>
      <c r="AD61" s="361"/>
      <c r="AE61" s="361"/>
      <c r="AF61" s="361"/>
    </row>
    <row r="62" spans="1:32" x14ac:dyDescent="0.25">
      <c r="A62" s="682" t="s">
        <v>312</v>
      </c>
      <c r="B62" s="683"/>
      <c r="C62" s="684"/>
      <c r="D62" s="688"/>
      <c r="E62" s="689"/>
      <c r="F62" s="689"/>
      <c r="G62" s="689"/>
      <c r="H62" s="710"/>
      <c r="I62" s="688"/>
      <c r="J62" s="689"/>
      <c r="K62" s="689"/>
      <c r="L62" s="689"/>
      <c r="M62" s="710"/>
      <c r="N62" s="688"/>
      <c r="O62" s="689"/>
      <c r="P62" s="689"/>
      <c r="Q62" s="689"/>
      <c r="R62" s="133"/>
      <c r="S62" s="132"/>
    </row>
    <row r="63" spans="1:32" x14ac:dyDescent="0.25">
      <c r="A63" s="685" t="s">
        <v>306</v>
      </c>
      <c r="B63" s="686"/>
      <c r="C63" s="687"/>
      <c r="D63" s="135">
        <f>'I TRIM'!CQ51</f>
        <v>0</v>
      </c>
      <c r="E63" s="134">
        <f>'I TRIM'!CR51</f>
        <v>0</v>
      </c>
      <c r="F63" s="134">
        <f>'I TRIM'!CS51</f>
        <v>0</v>
      </c>
      <c r="G63" s="134">
        <f>'I TRIM'!CT51</f>
        <v>0</v>
      </c>
      <c r="H63" s="711"/>
      <c r="I63" s="135">
        <f>'II TRIM'!CQ51</f>
        <v>0</v>
      </c>
      <c r="J63" s="134">
        <f>'II TRIM'!CR51</f>
        <v>0</v>
      </c>
      <c r="K63" s="134">
        <f>'II TRIM'!CS51</f>
        <v>0</v>
      </c>
      <c r="L63" s="134">
        <f>'II TRIM'!CT51</f>
        <v>0</v>
      </c>
      <c r="M63" s="711"/>
      <c r="N63" s="135">
        <f>'III TRIM'!CQ51</f>
        <v>0</v>
      </c>
      <c r="O63" s="134">
        <f>'III TRIM'!CR51</f>
        <v>0</v>
      </c>
      <c r="P63" s="134">
        <f>'III TRIM'!CS51</f>
        <v>0</v>
      </c>
      <c r="Q63" s="134">
        <f>'III TRIM'!CT51</f>
        <v>0</v>
      </c>
      <c r="R63" s="133"/>
      <c r="S63" s="132"/>
      <c r="U63" s="126"/>
      <c r="V63" s="126"/>
      <c r="W63" s="126"/>
      <c r="X63" s="126"/>
      <c r="Y63" s="126"/>
      <c r="Z63" s="126"/>
      <c r="AA63" s="126"/>
      <c r="AB63" s="126"/>
      <c r="AC63" s="126"/>
      <c r="AD63" s="126"/>
      <c r="AE63" s="126"/>
      <c r="AF63" s="126"/>
    </row>
    <row r="64" spans="1:32" x14ac:dyDescent="0.25">
      <c r="A64" s="685" t="s">
        <v>307</v>
      </c>
      <c r="B64" s="686"/>
      <c r="C64" s="687"/>
      <c r="D64" s="135">
        <f>'I TRIM'!CU51</f>
        <v>0</v>
      </c>
      <c r="E64" s="134">
        <f>'I TRIM'!CV51</f>
        <v>0</v>
      </c>
      <c r="F64" s="134">
        <f>'I TRIM'!CW51</f>
        <v>0</v>
      </c>
      <c r="G64" s="134">
        <f>'I TRIM'!CX51</f>
        <v>0</v>
      </c>
      <c r="H64" s="711"/>
      <c r="I64" s="135">
        <f>'II TRIM'!CU51</f>
        <v>0</v>
      </c>
      <c r="J64" s="134">
        <f>'II TRIM'!CV51</f>
        <v>0</v>
      </c>
      <c r="K64" s="134">
        <f>'II TRIM'!CW51</f>
        <v>0</v>
      </c>
      <c r="L64" s="134">
        <f>'II TRIM'!CX51</f>
        <v>0</v>
      </c>
      <c r="M64" s="711"/>
      <c r="N64" s="135">
        <f>'III TRIM'!CU51</f>
        <v>0</v>
      </c>
      <c r="O64" s="134">
        <f>'III TRIM'!CV51</f>
        <v>0</v>
      </c>
      <c r="P64" s="134">
        <f>'III TRIM'!CW51</f>
        <v>0</v>
      </c>
      <c r="Q64" s="134">
        <f>'III TRIM'!CX51</f>
        <v>0</v>
      </c>
      <c r="R64" s="133"/>
      <c r="S64" s="132"/>
      <c r="U64" s="126"/>
      <c r="V64" s="126"/>
      <c r="W64" s="126"/>
      <c r="X64" s="126"/>
      <c r="Y64" s="126"/>
      <c r="Z64" s="126"/>
      <c r="AA64" s="126"/>
      <c r="AB64" s="126"/>
      <c r="AC64" s="126"/>
      <c r="AD64" s="126"/>
      <c r="AE64" s="126"/>
      <c r="AF64" s="126"/>
    </row>
    <row r="65" spans="1:45" x14ac:dyDescent="0.25">
      <c r="A65" s="685" t="s">
        <v>308</v>
      </c>
      <c r="B65" s="686"/>
      <c r="C65" s="687"/>
      <c r="D65" s="135">
        <f>'I TRIM'!CY51</f>
        <v>0</v>
      </c>
      <c r="E65" s="134">
        <f>'I TRIM'!CZ51</f>
        <v>0</v>
      </c>
      <c r="F65" s="134">
        <f>'I TRIM'!DA51</f>
        <v>0</v>
      </c>
      <c r="G65" s="134">
        <f>'I TRIM'!DB51</f>
        <v>0</v>
      </c>
      <c r="H65" s="711"/>
      <c r="I65" s="135">
        <f>'II TRIM'!CY51</f>
        <v>0</v>
      </c>
      <c r="J65" s="134">
        <f>'II TRIM'!CZ51</f>
        <v>0</v>
      </c>
      <c r="K65" s="134">
        <f>'II TRIM'!DA51</f>
        <v>0</v>
      </c>
      <c r="L65" s="134">
        <f>'II TRIM'!DB51</f>
        <v>0</v>
      </c>
      <c r="M65" s="711"/>
      <c r="N65" s="135">
        <f>'III TRIM'!CY51</f>
        <v>0</v>
      </c>
      <c r="O65" s="134">
        <f>'III TRIM'!CZ51</f>
        <v>0</v>
      </c>
      <c r="P65" s="134">
        <f>'III TRIM'!DA51</f>
        <v>0</v>
      </c>
      <c r="Q65" s="134">
        <f>'III TRIM'!DB51</f>
        <v>0</v>
      </c>
      <c r="R65" s="133"/>
      <c r="S65" s="132"/>
      <c r="U65" s="126"/>
      <c r="V65" s="126"/>
      <c r="W65" s="126"/>
      <c r="X65" s="126"/>
      <c r="Y65" s="126"/>
      <c r="Z65" s="126"/>
      <c r="AA65" s="126"/>
      <c r="AB65" s="126"/>
      <c r="AC65" s="126"/>
      <c r="AD65" s="126"/>
      <c r="AE65" s="126"/>
      <c r="AF65" s="126"/>
    </row>
    <row r="66" spans="1:45" x14ac:dyDescent="0.25">
      <c r="A66" s="685" t="s">
        <v>309</v>
      </c>
      <c r="B66" s="686"/>
      <c r="C66" s="687"/>
      <c r="D66" s="135">
        <f>'I TRIM'!DC51</f>
        <v>0</v>
      </c>
      <c r="E66" s="134">
        <f>'I TRIM'!DD51</f>
        <v>0</v>
      </c>
      <c r="F66" s="134">
        <f>'I TRIM'!DE51</f>
        <v>0</v>
      </c>
      <c r="G66" s="134">
        <f>'I TRIM'!DF51</f>
        <v>0</v>
      </c>
      <c r="H66" s="711"/>
      <c r="I66" s="135">
        <f>'II TRIM'!DC51</f>
        <v>0</v>
      </c>
      <c r="J66" s="134">
        <f>'II TRIM'!DD51</f>
        <v>0</v>
      </c>
      <c r="K66" s="134">
        <f>'II TRIM'!DE51</f>
        <v>0</v>
      </c>
      <c r="L66" s="134">
        <f>'II TRIM'!DF51</f>
        <v>0</v>
      </c>
      <c r="M66" s="711"/>
      <c r="N66" s="135">
        <f>'III TRIM'!DC51</f>
        <v>0</v>
      </c>
      <c r="O66" s="134">
        <f>'III TRIM'!DD51</f>
        <v>0</v>
      </c>
      <c r="P66" s="134">
        <f>'III TRIM'!DE51</f>
        <v>0</v>
      </c>
      <c r="Q66" s="134">
        <f>'III TRIM'!DF51</f>
        <v>0</v>
      </c>
      <c r="R66" s="133"/>
      <c r="S66" s="132"/>
      <c r="U66" s="126"/>
      <c r="V66" s="126"/>
      <c r="W66" s="126"/>
      <c r="X66" s="126"/>
      <c r="Y66" s="126"/>
      <c r="Z66" s="126"/>
      <c r="AA66" s="126"/>
      <c r="AB66" s="126"/>
      <c r="AC66" s="126"/>
      <c r="AD66" s="126"/>
      <c r="AE66" s="126"/>
      <c r="AF66" s="126"/>
    </row>
    <row r="67" spans="1:45" ht="15.75" thickBot="1" x14ac:dyDescent="0.3">
      <c r="A67" s="704" t="s">
        <v>310</v>
      </c>
      <c r="B67" s="705"/>
      <c r="C67" s="706"/>
      <c r="D67" s="131">
        <f>'I TRIM'!DG51</f>
        <v>0</v>
      </c>
      <c r="E67" s="130">
        <f>'I TRIM'!DH51</f>
        <v>0</v>
      </c>
      <c r="F67" s="130">
        <f>'I TRIM'!CO51</f>
        <v>0</v>
      </c>
      <c r="G67" s="130">
        <f>'I TRIM'!DJ51</f>
        <v>0</v>
      </c>
      <c r="H67" s="712"/>
      <c r="I67" s="131">
        <f>'II TRIM'!DG51</f>
        <v>0</v>
      </c>
      <c r="J67" s="130">
        <f>'II TRIM'!DH51</f>
        <v>0</v>
      </c>
      <c r="K67" s="130">
        <f>'II TRIM'!DI51</f>
        <v>0</v>
      </c>
      <c r="L67" s="130">
        <f>'II TRIM'!DJ51</f>
        <v>0</v>
      </c>
      <c r="M67" s="712"/>
      <c r="N67" s="131">
        <f>'III TRIM'!DG51</f>
        <v>0</v>
      </c>
      <c r="O67" s="130">
        <f>'III TRIM'!DH51</f>
        <v>0</v>
      </c>
      <c r="P67" s="130">
        <f>'III TRIM'!DI51</f>
        <v>0</v>
      </c>
      <c r="Q67" s="130">
        <f>'III TRIM'!DJ51</f>
        <v>0</v>
      </c>
      <c r="R67" s="129"/>
      <c r="S67" s="128"/>
      <c r="U67" s="126"/>
      <c r="V67" s="126"/>
      <c r="W67" s="126"/>
      <c r="X67" s="126"/>
      <c r="Y67" s="126"/>
      <c r="Z67" s="126"/>
      <c r="AA67" s="126"/>
      <c r="AB67" s="126"/>
      <c r="AC67" s="126"/>
      <c r="AD67" s="126"/>
      <c r="AE67" s="126"/>
      <c r="AF67" s="126"/>
    </row>
    <row r="68" spans="1:45" s="114" customFormat="1" ht="16.5" thickTop="1" thickBot="1" x14ac:dyDescent="0.3">
      <c r="A68" s="676" t="s">
        <v>89</v>
      </c>
      <c r="B68" s="677"/>
      <c r="C68" s="678"/>
      <c r="D68" s="707">
        <f>'I TRIM'!DK51</f>
        <v>0</v>
      </c>
      <c r="E68" s="708"/>
      <c r="F68" s="708"/>
      <c r="G68" s="708"/>
      <c r="H68" s="709"/>
      <c r="I68" s="707">
        <f>'II TRIM'!DK51</f>
        <v>0</v>
      </c>
      <c r="J68" s="708"/>
      <c r="K68" s="708"/>
      <c r="L68" s="708"/>
      <c r="M68" s="709"/>
      <c r="N68" s="707">
        <f>'III TRIM'!DK51</f>
        <v>0</v>
      </c>
      <c r="O68" s="708"/>
      <c r="P68" s="708"/>
      <c r="Q68" s="708"/>
      <c r="R68" s="709"/>
      <c r="S68" s="127"/>
      <c r="U68" s="126"/>
      <c r="V68" s="126"/>
      <c r="W68" s="126"/>
      <c r="X68" s="126"/>
      <c r="Y68" s="126"/>
      <c r="Z68" s="126"/>
      <c r="AA68" s="126"/>
      <c r="AB68" s="126"/>
      <c r="AC68" s="126"/>
      <c r="AD68" s="126"/>
      <c r="AE68" s="126"/>
      <c r="AF68" s="126"/>
      <c r="AH68" s="126"/>
      <c r="AI68" s="126"/>
      <c r="AJ68" s="126"/>
      <c r="AK68" s="126"/>
      <c r="AL68" s="126"/>
      <c r="AM68" s="126"/>
      <c r="AN68" s="126"/>
      <c r="AO68" s="126"/>
      <c r="AP68" s="126"/>
      <c r="AQ68" s="126"/>
      <c r="AR68" s="126"/>
      <c r="AS68" s="126"/>
    </row>
    <row r="69" spans="1:45" ht="19.5" thickTop="1" thickBot="1" x14ac:dyDescent="0.3">
      <c r="A69" s="703" t="s">
        <v>212</v>
      </c>
      <c r="B69" s="703"/>
      <c r="C69" s="703"/>
      <c r="D69" s="703"/>
      <c r="E69" s="703"/>
      <c r="F69" s="703"/>
      <c r="G69" s="703"/>
      <c r="H69" s="703"/>
      <c r="I69" s="703"/>
      <c r="J69" s="703"/>
      <c r="K69" s="703"/>
      <c r="L69" s="703"/>
      <c r="M69" s="703"/>
      <c r="N69" s="703"/>
      <c r="O69" s="703"/>
      <c r="P69" s="703"/>
      <c r="Q69" s="703"/>
      <c r="R69" s="703"/>
      <c r="S69" s="703"/>
    </row>
    <row r="70" spans="1:45" ht="17.25" customHeight="1" thickTop="1" x14ac:dyDescent="0.25">
      <c r="A70" s="696" t="s">
        <v>211</v>
      </c>
      <c r="B70" s="697"/>
      <c r="C70" s="697"/>
      <c r="D70" s="697"/>
      <c r="E70" s="697"/>
      <c r="F70" s="697"/>
      <c r="G70" s="697"/>
      <c r="H70" s="698"/>
      <c r="I70" s="125" t="s">
        <v>101</v>
      </c>
      <c r="J70" s="124" t="s">
        <v>12</v>
      </c>
      <c r="K70" s="124" t="s">
        <v>11</v>
      </c>
      <c r="L70" s="124" t="s">
        <v>184</v>
      </c>
      <c r="M70" s="124" t="s">
        <v>11</v>
      </c>
      <c r="N70" s="124" t="s">
        <v>186</v>
      </c>
      <c r="O70" s="124" t="s">
        <v>185</v>
      </c>
      <c r="P70" s="124" t="s">
        <v>184</v>
      </c>
      <c r="Q70" s="123" t="s">
        <v>183</v>
      </c>
      <c r="R70" s="123" t="s">
        <v>182</v>
      </c>
      <c r="S70" s="122" t="s">
        <v>181</v>
      </c>
    </row>
    <row r="71" spans="1:45" ht="15.75" customHeight="1" thickBot="1" x14ac:dyDescent="0.3">
      <c r="A71" s="699"/>
      <c r="B71" s="700"/>
      <c r="C71" s="700"/>
      <c r="D71" s="700"/>
      <c r="E71" s="700"/>
      <c r="F71" s="700"/>
      <c r="G71" s="700"/>
      <c r="H71" s="701"/>
      <c r="I71" s="121">
        <f>'I TRIM'!DL51</f>
        <v>0</v>
      </c>
      <c r="J71" s="120">
        <f>'I TRIM'!DM51</f>
        <v>0</v>
      </c>
      <c r="K71" s="120">
        <f>'I TRIM'!DN51</f>
        <v>0</v>
      </c>
      <c r="L71" s="120">
        <f>'I TRIM'!DO51</f>
        <v>0</v>
      </c>
      <c r="M71" s="120">
        <f>'II TRIM'!DP51</f>
        <v>0</v>
      </c>
      <c r="N71" s="120">
        <f>'II TRIM'!DQ51</f>
        <v>0</v>
      </c>
      <c r="O71" s="120">
        <f>'III TRIM'!DR51</f>
        <v>0</v>
      </c>
      <c r="P71" s="120">
        <f>'III TRIM'!DS51</f>
        <v>0</v>
      </c>
      <c r="Q71" s="120">
        <f>'III TRIM'!DT51</f>
        <v>0</v>
      </c>
      <c r="R71" s="120">
        <f>'III TRIM'!DU51</f>
        <v>0</v>
      </c>
      <c r="S71" s="119">
        <f>'III TRIM'!DV51</f>
        <v>0</v>
      </c>
      <c r="T71" s="157"/>
      <c r="U71" s="117"/>
      <c r="V71" s="116"/>
      <c r="W71" s="115"/>
    </row>
    <row r="72" spans="1:45" ht="18.75" thickTop="1" x14ac:dyDescent="0.25">
      <c r="A72" s="702" t="s">
        <v>210</v>
      </c>
      <c r="B72" s="702"/>
      <c r="C72" s="702"/>
      <c r="D72" s="702"/>
      <c r="E72" s="702"/>
      <c r="F72" s="702"/>
      <c r="G72" s="702"/>
      <c r="H72" s="702"/>
      <c r="I72" s="702"/>
      <c r="J72" s="702"/>
      <c r="K72" s="702"/>
      <c r="L72" s="702"/>
      <c r="M72" s="702"/>
      <c r="N72" s="702"/>
      <c r="O72" s="702"/>
      <c r="P72" s="702"/>
      <c r="Q72" s="702"/>
      <c r="R72" s="702"/>
      <c r="S72" s="702"/>
      <c r="T72" s="702"/>
      <c r="U72" s="702"/>
      <c r="V72" s="702"/>
      <c r="W72" s="702"/>
      <c r="X72" s="702"/>
      <c r="Y72" s="702"/>
      <c r="Z72" s="702"/>
      <c r="AA72" s="702"/>
      <c r="AB72" s="702"/>
      <c r="AC72" s="702"/>
      <c r="AD72" s="702"/>
      <c r="AE72" s="702"/>
      <c r="AF72" s="702"/>
    </row>
    <row r="73" spans="1:45" ht="18" x14ac:dyDescent="0.25">
      <c r="A73" s="418"/>
      <c r="B73" s="418"/>
      <c r="C73" s="418"/>
      <c r="D73" s="418"/>
      <c r="E73" s="418"/>
      <c r="F73" s="418"/>
      <c r="G73" s="418"/>
      <c r="H73" s="418"/>
      <c r="I73" s="418"/>
      <c r="J73" s="418"/>
      <c r="K73" s="418"/>
      <c r="L73" s="418"/>
      <c r="M73" s="418"/>
      <c r="N73" s="418"/>
      <c r="O73" s="418"/>
      <c r="P73" s="418"/>
      <c r="Q73" s="418"/>
      <c r="R73" s="418"/>
      <c r="S73" s="418"/>
      <c r="T73" s="418"/>
      <c r="U73" s="418"/>
      <c r="V73" s="418"/>
      <c r="W73" s="418"/>
      <c r="X73" s="418"/>
      <c r="Y73" s="418"/>
      <c r="Z73" s="418"/>
      <c r="AA73" s="418"/>
      <c r="AB73" s="418"/>
      <c r="AC73" s="418"/>
      <c r="AD73" s="418"/>
      <c r="AE73" s="418"/>
      <c r="AF73" s="418"/>
    </row>
    <row r="74" spans="1:45" ht="18" x14ac:dyDescent="0.25">
      <c r="A74" s="418"/>
      <c r="B74" s="418"/>
      <c r="C74" s="418"/>
      <c r="D74" s="418"/>
      <c r="E74" s="418"/>
      <c r="F74" s="418"/>
      <c r="G74" s="418"/>
      <c r="H74" s="418"/>
      <c r="I74" s="418"/>
      <c r="J74" s="418"/>
      <c r="K74" s="418"/>
      <c r="L74" s="418"/>
      <c r="M74" s="418"/>
      <c r="N74" s="418"/>
      <c r="O74" s="418"/>
      <c r="P74" s="418"/>
      <c r="Q74" s="418"/>
      <c r="R74" s="418"/>
      <c r="S74" s="418"/>
      <c r="T74" s="418"/>
      <c r="U74" s="418"/>
      <c r="V74" s="418"/>
      <c r="W74" s="418"/>
      <c r="X74" s="418"/>
      <c r="Y74" s="418"/>
      <c r="Z74" s="418"/>
      <c r="AA74" s="418"/>
      <c r="AB74" s="418"/>
      <c r="AC74" s="418"/>
      <c r="AD74" s="418"/>
      <c r="AE74" s="418"/>
      <c r="AF74" s="418"/>
    </row>
    <row r="75" spans="1:45" ht="18" x14ac:dyDescent="0.25">
      <c r="A75" s="418"/>
      <c r="B75" s="418"/>
      <c r="C75" s="418"/>
      <c r="D75" s="418"/>
      <c r="E75" s="418"/>
      <c r="F75" s="418"/>
      <c r="G75" s="418"/>
      <c r="H75" s="418"/>
      <c r="I75" s="418"/>
      <c r="J75" s="418"/>
      <c r="K75" s="418"/>
      <c r="L75" s="418"/>
      <c r="M75" s="418"/>
      <c r="N75" s="418"/>
      <c r="O75" s="418"/>
      <c r="P75" s="418"/>
      <c r="Q75" s="418"/>
      <c r="R75" s="418"/>
      <c r="S75" s="418"/>
      <c r="T75" s="418"/>
      <c r="U75" s="418"/>
      <c r="V75" s="418"/>
      <c r="W75" s="418"/>
      <c r="X75" s="418"/>
      <c r="Y75" s="418"/>
      <c r="Z75" s="418"/>
      <c r="AA75" s="418"/>
      <c r="AB75" s="418"/>
      <c r="AC75" s="418"/>
      <c r="AD75" s="418"/>
      <c r="AE75" s="418"/>
      <c r="AF75" s="418"/>
    </row>
    <row r="76" spans="1:45" ht="18" x14ac:dyDescent="0.25">
      <c r="A76" s="418"/>
      <c r="B76" s="418"/>
      <c r="C76" s="418"/>
      <c r="D76" s="418"/>
      <c r="E76" s="418"/>
      <c r="F76" s="418"/>
      <c r="G76" s="418"/>
      <c r="H76" s="418"/>
      <c r="I76" s="418"/>
      <c r="J76" s="418"/>
      <c r="K76" s="418"/>
      <c r="L76" s="418"/>
      <c r="M76" s="418"/>
      <c r="N76" s="418"/>
      <c r="O76" s="418"/>
      <c r="P76" s="418"/>
      <c r="Q76" s="418"/>
      <c r="R76" s="418"/>
      <c r="S76" s="418"/>
      <c r="T76" s="418"/>
      <c r="U76" s="418"/>
      <c r="V76" s="418"/>
      <c r="W76" s="418"/>
      <c r="X76" s="418"/>
      <c r="Y76" s="418"/>
      <c r="Z76" s="418"/>
      <c r="AA76" s="418"/>
      <c r="AB76" s="418"/>
      <c r="AC76" s="418"/>
      <c r="AD76" s="418"/>
      <c r="AE76" s="418"/>
      <c r="AF76" s="418"/>
    </row>
    <row r="77" spans="1:45" ht="18" x14ac:dyDescent="0.25">
      <c r="A77" s="418"/>
      <c r="B77" s="418"/>
      <c r="C77" s="418"/>
      <c r="D77" s="418"/>
      <c r="E77" s="418"/>
      <c r="F77" s="418"/>
      <c r="G77" s="418"/>
      <c r="H77" s="418"/>
      <c r="I77" s="418"/>
      <c r="J77" s="418"/>
      <c r="K77" s="418"/>
      <c r="L77" s="418"/>
      <c r="M77" s="418"/>
      <c r="N77" s="418"/>
      <c r="O77" s="418"/>
      <c r="P77" s="418"/>
      <c r="Q77" s="418"/>
      <c r="R77" s="418"/>
      <c r="S77" s="418"/>
      <c r="T77" s="418"/>
      <c r="U77" s="418"/>
      <c r="V77" s="418"/>
      <c r="W77" s="418"/>
      <c r="X77" s="418"/>
      <c r="Y77" s="418"/>
      <c r="Z77" s="418"/>
      <c r="AA77" s="418"/>
      <c r="AB77" s="418"/>
      <c r="AC77" s="418"/>
      <c r="AD77" s="418"/>
      <c r="AE77" s="418"/>
      <c r="AF77" s="418"/>
    </row>
    <row r="78" spans="1:45" ht="18" x14ac:dyDescent="0.25">
      <c r="A78" s="418"/>
      <c r="B78" s="418"/>
      <c r="C78" s="418"/>
      <c r="D78" s="418"/>
      <c r="E78" s="418"/>
      <c r="F78" s="418"/>
      <c r="G78" s="418"/>
      <c r="H78" s="418"/>
      <c r="I78" s="418"/>
      <c r="J78" s="418"/>
      <c r="K78" s="418"/>
      <c r="L78" s="418"/>
      <c r="M78" s="418"/>
      <c r="N78" s="418"/>
      <c r="O78" s="418"/>
      <c r="P78" s="418"/>
      <c r="Q78" s="418"/>
      <c r="R78" s="418"/>
      <c r="S78" s="418"/>
      <c r="T78" s="418"/>
      <c r="U78" s="418"/>
      <c r="V78" s="418"/>
      <c r="W78" s="418"/>
      <c r="X78" s="418"/>
      <c r="Y78" s="418"/>
      <c r="Z78" s="418"/>
      <c r="AA78" s="418"/>
      <c r="AB78" s="418"/>
      <c r="AC78" s="418"/>
      <c r="AD78" s="418"/>
      <c r="AE78" s="418"/>
      <c r="AF78" s="418"/>
    </row>
    <row r="79" spans="1:45" ht="18" x14ac:dyDescent="0.25">
      <c r="A79" s="423"/>
      <c r="B79" s="423"/>
      <c r="C79" s="423"/>
      <c r="D79" s="423"/>
      <c r="E79" s="423"/>
      <c r="F79" s="423"/>
      <c r="G79" s="423"/>
      <c r="H79" s="423"/>
      <c r="I79" s="423"/>
      <c r="J79" s="423"/>
      <c r="K79" s="423"/>
      <c r="L79" s="423"/>
      <c r="M79" s="423"/>
      <c r="N79" s="423"/>
      <c r="O79" s="423"/>
      <c r="P79" s="423"/>
      <c r="Q79" s="423"/>
      <c r="R79" s="423"/>
      <c r="S79" s="423"/>
      <c r="T79" s="423"/>
      <c r="U79" s="423"/>
      <c r="V79" s="423"/>
      <c r="W79" s="423"/>
      <c r="X79" s="423"/>
      <c r="Y79" s="423"/>
      <c r="Z79" s="423"/>
      <c r="AA79" s="423"/>
      <c r="AB79" s="423"/>
      <c r="AC79" s="423"/>
      <c r="AD79" s="423"/>
      <c r="AE79" s="423"/>
      <c r="AF79" s="423"/>
    </row>
    <row r="80" spans="1:45" ht="18" x14ac:dyDescent="0.25">
      <c r="A80" s="423"/>
      <c r="B80" s="423"/>
      <c r="C80" s="423"/>
      <c r="D80" s="423"/>
      <c r="E80" s="423"/>
      <c r="F80" s="423"/>
      <c r="G80" s="423"/>
      <c r="H80" s="423"/>
      <c r="I80" s="423"/>
      <c r="J80" s="423"/>
      <c r="K80" s="423"/>
      <c r="L80" s="423"/>
      <c r="M80" s="423"/>
      <c r="N80" s="423"/>
      <c r="O80" s="423"/>
      <c r="P80" s="423"/>
      <c r="Q80" s="423"/>
      <c r="R80" s="423"/>
      <c r="S80" s="423"/>
      <c r="T80" s="423"/>
      <c r="U80" s="423"/>
      <c r="V80" s="423"/>
      <c r="W80" s="423"/>
      <c r="X80" s="423"/>
      <c r="Y80" s="423"/>
      <c r="Z80" s="423"/>
      <c r="AA80" s="423"/>
      <c r="AB80" s="423"/>
      <c r="AC80" s="423"/>
      <c r="AD80" s="423"/>
      <c r="AE80" s="423"/>
      <c r="AF80" s="423"/>
    </row>
    <row r="81" spans="1:32" ht="18" x14ac:dyDescent="0.25">
      <c r="A81" s="423"/>
      <c r="B81" s="423"/>
      <c r="C81" s="423"/>
      <c r="D81" s="423"/>
      <c r="E81" s="423"/>
      <c r="F81" s="423"/>
      <c r="G81" s="423"/>
      <c r="H81" s="423"/>
      <c r="I81" s="423"/>
      <c r="J81" s="423"/>
      <c r="K81" s="423"/>
      <c r="L81" s="423"/>
      <c r="M81" s="423"/>
      <c r="N81" s="423"/>
      <c r="O81" s="423"/>
      <c r="P81" s="423"/>
      <c r="Q81" s="423"/>
      <c r="R81" s="423"/>
      <c r="S81" s="423"/>
      <c r="T81" s="423"/>
      <c r="U81" s="423"/>
      <c r="V81" s="423"/>
      <c r="W81" s="423"/>
      <c r="X81" s="423"/>
      <c r="Y81" s="423"/>
      <c r="Z81" s="423"/>
      <c r="AA81" s="423"/>
      <c r="AB81" s="423"/>
      <c r="AC81" s="423"/>
      <c r="AD81" s="423"/>
      <c r="AE81" s="423"/>
      <c r="AF81" s="423"/>
    </row>
    <row r="82" spans="1:32" ht="18" x14ac:dyDescent="0.25">
      <c r="A82" s="418"/>
      <c r="B82" s="418"/>
      <c r="C82" s="418"/>
      <c r="D82" s="418"/>
      <c r="E82" s="418"/>
      <c r="F82" s="418"/>
      <c r="G82" s="418"/>
      <c r="H82" s="418"/>
      <c r="I82" s="418"/>
      <c r="J82" s="418"/>
      <c r="K82" s="418"/>
      <c r="L82" s="418"/>
      <c r="M82" s="418"/>
      <c r="N82" s="418"/>
      <c r="O82" s="418"/>
      <c r="P82" s="418"/>
      <c r="Q82" s="418"/>
      <c r="R82" s="418"/>
      <c r="S82" s="418"/>
      <c r="T82" s="418"/>
      <c r="U82" s="418"/>
      <c r="V82" s="418"/>
      <c r="W82" s="418"/>
      <c r="X82" s="418"/>
      <c r="Y82" s="418"/>
      <c r="Z82" s="418"/>
      <c r="AA82" s="418"/>
      <c r="AB82" s="418"/>
      <c r="AC82" s="418"/>
      <c r="AD82" s="418"/>
      <c r="AE82" s="418"/>
      <c r="AF82" s="418"/>
    </row>
    <row r="83" spans="1:32" ht="25.5" x14ac:dyDescent="0.4">
      <c r="A83" s="662" t="str">
        <f>'I TRIM'!CU1</f>
        <v>"COMPLEJO EDUCATIVO CATÓLICO "EL ESPIRITU SANTO</v>
      </c>
      <c r="B83" s="662"/>
      <c r="C83" s="662"/>
      <c r="D83" s="662"/>
      <c r="E83" s="662"/>
      <c r="F83" s="662"/>
      <c r="G83" s="662"/>
      <c r="H83" s="662"/>
      <c r="I83" s="662"/>
      <c r="J83" s="662"/>
      <c r="K83" s="662"/>
      <c r="L83" s="662"/>
      <c r="M83" s="662"/>
      <c r="N83" s="662"/>
      <c r="O83" s="662"/>
      <c r="P83" s="662"/>
      <c r="Q83" s="662"/>
      <c r="R83" s="662"/>
      <c r="S83" s="662"/>
      <c r="T83" s="662"/>
      <c r="U83" s="662"/>
      <c r="V83" s="662"/>
      <c r="W83" s="662"/>
      <c r="X83" s="662"/>
      <c r="Y83" s="662"/>
      <c r="Z83" s="662"/>
      <c r="AA83" s="662"/>
      <c r="AB83" s="662"/>
      <c r="AC83" s="662"/>
      <c r="AD83" s="662"/>
      <c r="AE83" s="662"/>
      <c r="AF83" s="662"/>
    </row>
    <row r="84" spans="1:32" ht="17.25" x14ac:dyDescent="0.3">
      <c r="A84" s="728" t="s">
        <v>279</v>
      </c>
      <c r="B84" s="728"/>
      <c r="C84" s="728"/>
      <c r="D84" s="728"/>
      <c r="E84" s="728"/>
      <c r="F84" s="728"/>
      <c r="G84" s="728"/>
      <c r="H84" s="728"/>
      <c r="I84" s="728"/>
      <c r="J84" s="728"/>
      <c r="K84" s="728"/>
      <c r="L84" s="728"/>
      <c r="M84" s="728"/>
      <c r="N84" s="728"/>
      <c r="O84" s="728"/>
      <c r="P84" s="163"/>
      <c r="Q84" s="308" t="str">
        <f>'I TRIM'!BD3</f>
        <v>Final Boulevard Los Héroes, Colonia Ciudad Pacífica, San Miguel</v>
      </c>
      <c r="R84" s="308"/>
      <c r="S84" s="308"/>
      <c r="T84" s="308"/>
      <c r="U84" s="308"/>
      <c r="V84" s="308"/>
      <c r="W84" s="308"/>
      <c r="X84" s="308"/>
      <c r="Y84" s="308"/>
      <c r="Z84" s="308"/>
      <c r="AA84" s="308"/>
      <c r="AB84" s="308"/>
      <c r="AC84" s="308"/>
      <c r="AD84" s="308"/>
      <c r="AE84" s="308"/>
      <c r="AF84" s="308"/>
    </row>
    <row r="85" spans="1:32" s="159" customFormat="1" x14ac:dyDescent="0.25">
      <c r="A85" s="151" t="s">
        <v>235</v>
      </c>
      <c r="B85" s="729">
        <f>'II TRIM'!C52</f>
        <v>0</v>
      </c>
      <c r="C85" s="729"/>
      <c r="D85" s="729"/>
      <c r="E85" s="729"/>
      <c r="F85" s="729"/>
      <c r="G85" s="729"/>
      <c r="H85" s="729"/>
      <c r="I85" s="729"/>
      <c r="J85" s="729"/>
      <c r="K85" s="151"/>
      <c r="L85" s="151"/>
      <c r="M85" s="151"/>
      <c r="N85" s="151"/>
      <c r="O85" s="151" t="s">
        <v>208</v>
      </c>
      <c r="Q85" s="151"/>
      <c r="R85" s="160" t="str">
        <f>'I TRIM'!D3</f>
        <v>SEGUNDO</v>
      </c>
      <c r="S85" s="151"/>
      <c r="T85" s="151"/>
      <c r="V85" s="150" t="s">
        <v>207</v>
      </c>
      <c r="Y85" s="160" t="str">
        <f>'I TRIM'!N3</f>
        <v>"B"</v>
      </c>
      <c r="AC85" s="162" t="s">
        <v>234</v>
      </c>
      <c r="AD85" s="162"/>
      <c r="AE85" s="162"/>
      <c r="AF85" s="162">
        <v>45</v>
      </c>
    </row>
    <row r="86" spans="1:32" s="159" customFormat="1" ht="15.75" thickBot="1" x14ac:dyDescent="0.3">
      <c r="A86" s="161" t="s">
        <v>233</v>
      </c>
      <c r="B86" s="161"/>
      <c r="C86" s="143" t="str">
        <f>'I TRIM'!X3</f>
        <v xml:space="preserve">BRENDA ELIZABETH RIVERA RIVERA </v>
      </c>
      <c r="D86" s="160"/>
      <c r="E86" s="160"/>
      <c r="F86" s="160"/>
      <c r="G86" s="160"/>
      <c r="H86" s="160"/>
      <c r="I86" s="160"/>
      <c r="J86" s="160"/>
      <c r="K86" s="160"/>
      <c r="L86" s="147"/>
      <c r="M86" s="147"/>
      <c r="N86" s="147"/>
      <c r="O86" s="724" t="s">
        <v>280</v>
      </c>
      <c r="P86" s="724"/>
      <c r="Q86" s="723">
        <f>'I TRIM'!B52</f>
        <v>0</v>
      </c>
      <c r="R86" s="723"/>
      <c r="S86" s="723"/>
      <c r="T86" s="723"/>
      <c r="AC86" s="146" t="str">
        <f>'I TRIM'!CM3</f>
        <v>AÑO : 2022</v>
      </c>
      <c r="AD86" s="146"/>
      <c r="AE86" s="146"/>
      <c r="AF86" s="146"/>
    </row>
    <row r="87" spans="1:32" ht="24.75" customHeight="1" thickTop="1" thickBot="1" x14ac:dyDescent="0.4">
      <c r="A87" s="664" t="s">
        <v>232</v>
      </c>
      <c r="B87" s="665"/>
      <c r="C87" s="666"/>
      <c r="D87" s="670" t="s">
        <v>231</v>
      </c>
      <c r="E87" s="671"/>
      <c r="F87" s="671"/>
      <c r="G87" s="671"/>
      <c r="H87" s="671"/>
      <c r="I87" s="671"/>
      <c r="J87" s="671"/>
      <c r="K87" s="671"/>
      <c r="L87" s="671"/>
      <c r="M87" s="671"/>
      <c r="N87" s="671"/>
      <c r="O87" s="671"/>
      <c r="P87" s="671"/>
      <c r="Q87" s="671"/>
      <c r="R87" s="671"/>
      <c r="S87" s="672"/>
      <c r="V87" s="143"/>
      <c r="W87" s="143"/>
      <c r="X87" s="143"/>
      <c r="Y87" s="143"/>
      <c r="Z87" s="143"/>
      <c r="AA87" s="143"/>
      <c r="AB87" s="143"/>
      <c r="AC87" s="143"/>
      <c r="AD87" s="139"/>
      <c r="AE87" s="139"/>
      <c r="AF87" s="139"/>
    </row>
    <row r="88" spans="1:32" ht="15.75" customHeight="1" thickTop="1" x14ac:dyDescent="0.25">
      <c r="A88" s="667"/>
      <c r="B88" s="668"/>
      <c r="C88" s="669"/>
      <c r="D88" s="673" t="s">
        <v>230</v>
      </c>
      <c r="E88" s="674"/>
      <c r="F88" s="674"/>
      <c r="G88" s="674"/>
      <c r="H88" s="675"/>
      <c r="I88" s="673" t="s">
        <v>229</v>
      </c>
      <c r="J88" s="674"/>
      <c r="K88" s="674"/>
      <c r="L88" s="674"/>
      <c r="M88" s="675"/>
      <c r="N88" s="690" t="s">
        <v>228</v>
      </c>
      <c r="O88" s="674"/>
      <c r="P88" s="674"/>
      <c r="Q88" s="691"/>
      <c r="R88" s="692" t="s">
        <v>227</v>
      </c>
      <c r="S88" s="694" t="s">
        <v>226</v>
      </c>
    </row>
    <row r="89" spans="1:32" ht="15" customHeight="1" x14ac:dyDescent="0.25">
      <c r="A89" s="667"/>
      <c r="B89" s="668"/>
      <c r="C89" s="669"/>
      <c r="D89" s="716" t="s">
        <v>225</v>
      </c>
      <c r="E89" s="717"/>
      <c r="F89" s="717"/>
      <c r="G89" s="718" t="s">
        <v>139</v>
      </c>
      <c r="H89" s="719" t="s">
        <v>226</v>
      </c>
      <c r="I89" s="716" t="s">
        <v>225</v>
      </c>
      <c r="J89" s="717"/>
      <c r="K89" s="717"/>
      <c r="L89" s="718" t="s">
        <v>139</v>
      </c>
      <c r="M89" s="719" t="s">
        <v>226</v>
      </c>
      <c r="N89" s="720" t="s">
        <v>225</v>
      </c>
      <c r="O89" s="717"/>
      <c r="P89" s="717"/>
      <c r="Q89" s="721" t="s">
        <v>139</v>
      </c>
      <c r="R89" s="693"/>
      <c r="S89" s="695"/>
    </row>
    <row r="90" spans="1:32" ht="54.75" customHeight="1" x14ac:dyDescent="0.25">
      <c r="A90" s="667"/>
      <c r="B90" s="668"/>
      <c r="C90" s="669"/>
      <c r="D90" s="310">
        <v>0.35</v>
      </c>
      <c r="E90" s="168">
        <v>0.35</v>
      </c>
      <c r="F90" s="168">
        <v>0.3</v>
      </c>
      <c r="G90" s="718"/>
      <c r="H90" s="719"/>
      <c r="I90" s="310">
        <v>0.35</v>
      </c>
      <c r="J90" s="168">
        <v>0.35</v>
      </c>
      <c r="K90" s="168">
        <v>0.3</v>
      </c>
      <c r="L90" s="718"/>
      <c r="M90" s="719"/>
      <c r="N90" s="169">
        <v>0.35</v>
      </c>
      <c r="O90" s="168">
        <v>0.35</v>
      </c>
      <c r="P90" s="168">
        <v>0.3</v>
      </c>
      <c r="Q90" s="721"/>
      <c r="R90" s="693"/>
      <c r="S90" s="695"/>
      <c r="U90" s="144"/>
      <c r="V90" s="116"/>
      <c r="W90" s="116"/>
      <c r="X90" s="116"/>
      <c r="Y90" s="116"/>
      <c r="Z90" s="143"/>
      <c r="AA90" s="143"/>
      <c r="AB90" s="143"/>
      <c r="AC90" s="143"/>
      <c r="AD90" s="143"/>
      <c r="AE90" s="158"/>
      <c r="AF90" s="158"/>
    </row>
    <row r="91" spans="1:32" x14ac:dyDescent="0.25">
      <c r="A91" s="725" t="s">
        <v>224</v>
      </c>
      <c r="B91" s="726"/>
      <c r="C91" s="727"/>
      <c r="D91" s="138">
        <f>'I TRIM'!E52</f>
        <v>0</v>
      </c>
      <c r="E91" s="137">
        <f>'I TRIM'!G52</f>
        <v>0</v>
      </c>
      <c r="F91" s="137">
        <f>'I TRIM'!I52</f>
        <v>0</v>
      </c>
      <c r="G91" s="485">
        <f t="shared" ref="G91:G103" si="18">(D91+E91+F91)</f>
        <v>0</v>
      </c>
      <c r="H91" s="136">
        <f>IF(G91=0,0,IF(G91&lt;5,"R","A"))</f>
        <v>0</v>
      </c>
      <c r="I91" s="138">
        <f>'II TRIM'!E52</f>
        <v>0</v>
      </c>
      <c r="J91" s="137">
        <f>'II TRIM'!G52</f>
        <v>0</v>
      </c>
      <c r="K91" s="137">
        <f>'II TRIM'!I52</f>
        <v>0</v>
      </c>
      <c r="L91" s="485">
        <f t="shared" ref="L91:L103" si="19">(I91+J91+K91)</f>
        <v>0</v>
      </c>
      <c r="M91" s="136">
        <f>IF(L91=0,0,IF(L91&lt;5,"R","A"))</f>
        <v>0</v>
      </c>
      <c r="N91" s="138">
        <f>'III TRIM'!E52</f>
        <v>0</v>
      </c>
      <c r="O91" s="137">
        <f>'III TRIM'!G52</f>
        <v>0</v>
      </c>
      <c r="P91" s="137">
        <f>'III TRIM'!I52</f>
        <v>0</v>
      </c>
      <c r="Q91" s="486">
        <f t="shared" ref="Q91:Q103" si="20">(N91+O91+P91)</f>
        <v>0</v>
      </c>
      <c r="R91" s="500">
        <f>(G91+L91+Q91)/3</f>
        <v>0</v>
      </c>
      <c r="S91" s="136">
        <f>IF(R91=0,0,IF(R91&lt;=5.49,"R","A"))</f>
        <v>0</v>
      </c>
      <c r="U91" s="713" t="s">
        <v>219</v>
      </c>
      <c r="V91" s="713"/>
      <c r="W91" s="713"/>
      <c r="X91" s="713"/>
      <c r="Y91" s="713"/>
      <c r="Z91" s="713"/>
      <c r="AA91" s="713"/>
      <c r="AB91" s="713"/>
      <c r="AC91" s="713"/>
      <c r="AD91" s="713"/>
      <c r="AE91" s="713"/>
      <c r="AF91" s="713"/>
    </row>
    <row r="92" spans="1:32" x14ac:dyDescent="0.25">
      <c r="A92" s="725" t="s">
        <v>223</v>
      </c>
      <c r="B92" s="726"/>
      <c r="C92" s="727"/>
      <c r="D92" s="138">
        <f>'I TRIM'!L52</f>
        <v>0</v>
      </c>
      <c r="E92" s="137">
        <f>'I TRIM'!N52</f>
        <v>0</v>
      </c>
      <c r="F92" s="137">
        <f>'I TRIM'!P52</f>
        <v>0</v>
      </c>
      <c r="G92" s="485">
        <f t="shared" si="18"/>
        <v>0</v>
      </c>
      <c r="H92" s="136">
        <f t="shared" ref="H92:H103" si="21">IF(G92=0,0,IF(G92&lt;5,"R","A"))</f>
        <v>0</v>
      </c>
      <c r="I92" s="138">
        <f>'II TRIM'!L52</f>
        <v>0</v>
      </c>
      <c r="J92" s="137">
        <f>'II TRIM'!N52</f>
        <v>0</v>
      </c>
      <c r="K92" s="137">
        <f>'II TRIM'!P52</f>
        <v>0</v>
      </c>
      <c r="L92" s="485">
        <f t="shared" si="19"/>
        <v>0</v>
      </c>
      <c r="M92" s="136">
        <f t="shared" ref="M92:M103" si="22">IF(L92=0,0,IF(L92&lt;5,"R","A"))</f>
        <v>0</v>
      </c>
      <c r="N92" s="138">
        <f>'III TRIM'!L52</f>
        <v>0</v>
      </c>
      <c r="O92" s="137">
        <f>'III TRIM'!N52</f>
        <v>0</v>
      </c>
      <c r="P92" s="137">
        <f>'III TRIM'!P52</f>
        <v>0</v>
      </c>
      <c r="Q92" s="486">
        <f t="shared" si="20"/>
        <v>0</v>
      </c>
      <c r="R92" s="500">
        <f t="shared" ref="R92:R103" si="23">(G92+L92+Q92)/3</f>
        <v>0</v>
      </c>
      <c r="S92" s="136">
        <f t="shared" ref="S92:S103" si="24">IF(R92=0,0,IF(R92&lt;=5.49,"R","A"))</f>
        <v>0</v>
      </c>
      <c r="U92" s="714" t="s">
        <v>222</v>
      </c>
      <c r="V92" s="714"/>
      <c r="W92" s="714"/>
      <c r="X92" s="714"/>
      <c r="Y92" s="714"/>
      <c r="Z92" s="714"/>
      <c r="AA92" s="714"/>
      <c r="AB92" s="714"/>
      <c r="AC92" s="714"/>
      <c r="AD92" s="714"/>
      <c r="AE92" s="714"/>
      <c r="AF92" s="714"/>
    </row>
    <row r="93" spans="1:32" x14ac:dyDescent="0.25">
      <c r="A93" s="725" t="s">
        <v>202</v>
      </c>
      <c r="B93" s="726"/>
      <c r="C93" s="727"/>
      <c r="D93" s="138">
        <f>'I TRIM'!S52</f>
        <v>0</v>
      </c>
      <c r="E93" s="137">
        <f>'I TRIM'!U52</f>
        <v>0</v>
      </c>
      <c r="F93" s="137">
        <f>'I TRIM'!W52</f>
        <v>0</v>
      </c>
      <c r="G93" s="485">
        <f t="shared" si="18"/>
        <v>0</v>
      </c>
      <c r="H93" s="136">
        <f t="shared" si="21"/>
        <v>0</v>
      </c>
      <c r="I93" s="138">
        <f>'II TRIM'!S52</f>
        <v>0</v>
      </c>
      <c r="J93" s="137">
        <f>'II TRIM'!U52</f>
        <v>0</v>
      </c>
      <c r="K93" s="137">
        <f>'II TRIM'!W52</f>
        <v>0</v>
      </c>
      <c r="L93" s="485">
        <f t="shared" si="19"/>
        <v>0</v>
      </c>
      <c r="M93" s="136">
        <f t="shared" si="22"/>
        <v>0</v>
      </c>
      <c r="N93" s="138">
        <f>'III TRIM'!S52</f>
        <v>0</v>
      </c>
      <c r="O93" s="137">
        <f>'III TRIM'!U52</f>
        <v>0</v>
      </c>
      <c r="P93" s="137">
        <f>'III TRIM'!W52</f>
        <v>0</v>
      </c>
      <c r="Q93" s="486">
        <f t="shared" si="20"/>
        <v>0</v>
      </c>
      <c r="R93" s="500">
        <f t="shared" si="23"/>
        <v>0</v>
      </c>
      <c r="S93" s="136">
        <f t="shared" si="24"/>
        <v>0</v>
      </c>
      <c r="U93" s="714" t="str">
        <f>'I TRIM'!AU3</f>
        <v>MARÍA MERCEDES MARTÍNEZ</v>
      </c>
      <c r="V93" s="714"/>
      <c r="W93" s="714"/>
      <c r="X93" s="714"/>
      <c r="Y93" s="714"/>
      <c r="Z93" s="714"/>
      <c r="AA93" s="714"/>
      <c r="AB93" s="714"/>
      <c r="AC93" s="714"/>
      <c r="AD93" s="714"/>
      <c r="AE93" s="714"/>
      <c r="AF93" s="714"/>
    </row>
    <row r="94" spans="1:32" ht="15.75" x14ac:dyDescent="0.25">
      <c r="A94" s="725" t="s">
        <v>221</v>
      </c>
      <c r="B94" s="726"/>
      <c r="C94" s="727"/>
      <c r="D94" s="138">
        <f>'I TRIM'!Z52</f>
        <v>0</v>
      </c>
      <c r="E94" s="137">
        <f>'I TRIM'!AB52</f>
        <v>0</v>
      </c>
      <c r="F94" s="137">
        <f>'I TRIM'!AD52</f>
        <v>0</v>
      </c>
      <c r="G94" s="485">
        <f t="shared" si="18"/>
        <v>0</v>
      </c>
      <c r="H94" s="136">
        <f t="shared" si="21"/>
        <v>0</v>
      </c>
      <c r="I94" s="138">
        <f>'II TRIM'!Z52</f>
        <v>0</v>
      </c>
      <c r="J94" s="137">
        <f>'II TRIM'!AB52</f>
        <v>0</v>
      </c>
      <c r="K94" s="137">
        <f>'II TRIM'!AD52</f>
        <v>0</v>
      </c>
      <c r="L94" s="485">
        <f t="shared" si="19"/>
        <v>0</v>
      </c>
      <c r="M94" s="136">
        <f t="shared" si="22"/>
        <v>0</v>
      </c>
      <c r="N94" s="138">
        <f>'III TRIM'!Z52</f>
        <v>0</v>
      </c>
      <c r="O94" s="137">
        <f>'III TRIM'!AB52</f>
        <v>0</v>
      </c>
      <c r="P94" s="137">
        <f>'III TRIM'!AD52</f>
        <v>0</v>
      </c>
      <c r="Q94" s="486">
        <f t="shared" si="20"/>
        <v>0</v>
      </c>
      <c r="R94" s="500">
        <f t="shared" si="23"/>
        <v>0</v>
      </c>
      <c r="S94" s="136">
        <f t="shared" si="24"/>
        <v>0</v>
      </c>
      <c r="U94" s="141"/>
      <c r="V94" s="116"/>
      <c r="W94" s="116"/>
      <c r="X94" s="116"/>
      <c r="Y94" s="116"/>
      <c r="Z94" s="116"/>
      <c r="AA94" s="116"/>
      <c r="AB94" s="116"/>
      <c r="AC94" s="116"/>
      <c r="AD94" s="142"/>
      <c r="AE94" s="142"/>
      <c r="AF94" s="142"/>
    </row>
    <row r="95" spans="1:32" x14ac:dyDescent="0.25">
      <c r="A95" s="725" t="s">
        <v>220</v>
      </c>
      <c r="B95" s="726"/>
      <c r="C95" s="727"/>
      <c r="D95" s="138">
        <f>'I TRIM'!AG52</f>
        <v>0</v>
      </c>
      <c r="E95" s="137">
        <f>'I TRIM'!AI52</f>
        <v>0</v>
      </c>
      <c r="F95" s="137">
        <f>'I TRIM'!AK52</f>
        <v>0</v>
      </c>
      <c r="G95" s="485">
        <f t="shared" si="18"/>
        <v>0</v>
      </c>
      <c r="H95" s="136">
        <f t="shared" si="21"/>
        <v>0</v>
      </c>
      <c r="I95" s="138">
        <f>'II TRIM'!AG52</f>
        <v>0</v>
      </c>
      <c r="J95" s="137">
        <f>'II TRIM'!AI52</f>
        <v>0</v>
      </c>
      <c r="K95" s="137">
        <f>'II TRIM'!AK52</f>
        <v>0</v>
      </c>
      <c r="L95" s="485">
        <f t="shared" si="19"/>
        <v>0</v>
      </c>
      <c r="M95" s="136">
        <f t="shared" si="22"/>
        <v>0</v>
      </c>
      <c r="N95" s="138">
        <f>'III TRIM'!AG52</f>
        <v>0</v>
      </c>
      <c r="O95" s="137">
        <f>'III TRIM'!AI52</f>
        <v>0</v>
      </c>
      <c r="P95" s="137">
        <f>'III TRIM'!AK52</f>
        <v>0</v>
      </c>
      <c r="Q95" s="486">
        <f t="shared" si="20"/>
        <v>0</v>
      </c>
      <c r="R95" s="500">
        <f t="shared" si="23"/>
        <v>0</v>
      </c>
      <c r="S95" s="136">
        <f t="shared" si="24"/>
        <v>0</v>
      </c>
      <c r="U95" s="141"/>
      <c r="V95" s="116"/>
      <c r="W95" s="116"/>
      <c r="X95" s="116"/>
      <c r="Y95" s="116"/>
      <c r="Z95" s="116"/>
      <c r="AA95" s="116"/>
      <c r="AB95" s="116"/>
      <c r="AC95" s="116"/>
      <c r="AD95" s="141"/>
      <c r="AE95" s="141"/>
      <c r="AF95" s="141"/>
    </row>
    <row r="96" spans="1:32" x14ac:dyDescent="0.25">
      <c r="A96" s="725" t="s">
        <v>200</v>
      </c>
      <c r="B96" s="726"/>
      <c r="C96" s="727"/>
      <c r="D96" s="138">
        <f>'I TRIM'!AN52</f>
        <v>0</v>
      </c>
      <c r="E96" s="137">
        <f>'I TRIM'!AP52</f>
        <v>0</v>
      </c>
      <c r="F96" s="137">
        <f>'I TRIM'!AR52</f>
        <v>0</v>
      </c>
      <c r="G96" s="485">
        <f t="shared" si="18"/>
        <v>0</v>
      </c>
      <c r="H96" s="136">
        <f t="shared" si="21"/>
        <v>0</v>
      </c>
      <c r="I96" s="138">
        <f>'II TRIM'!AN52</f>
        <v>0</v>
      </c>
      <c r="J96" s="137">
        <f>'II TRIM'!AP52</f>
        <v>0</v>
      </c>
      <c r="K96" s="137">
        <f>'II TRIM'!AR52</f>
        <v>0</v>
      </c>
      <c r="L96" s="485">
        <f t="shared" si="19"/>
        <v>0</v>
      </c>
      <c r="M96" s="136">
        <f t="shared" si="22"/>
        <v>0</v>
      </c>
      <c r="N96" s="138">
        <f>'III TRIM'!AN52</f>
        <v>0</v>
      </c>
      <c r="O96" s="137">
        <f>'III TRIM'!AP52</f>
        <v>0</v>
      </c>
      <c r="P96" s="137">
        <f>'III TRIM'!AR52</f>
        <v>0</v>
      </c>
      <c r="Q96" s="486">
        <f t="shared" si="20"/>
        <v>0</v>
      </c>
      <c r="R96" s="500">
        <f t="shared" si="23"/>
        <v>0</v>
      </c>
      <c r="S96" s="136">
        <f t="shared" si="24"/>
        <v>0</v>
      </c>
    </row>
    <row r="97" spans="1:45" x14ac:dyDescent="0.25">
      <c r="A97" s="725" t="s">
        <v>199</v>
      </c>
      <c r="B97" s="726"/>
      <c r="C97" s="727"/>
      <c r="D97" s="138">
        <f>'I TRIM'!AU52</f>
        <v>0</v>
      </c>
      <c r="E97" s="137">
        <f>'I TRIM'!AW52</f>
        <v>0</v>
      </c>
      <c r="F97" s="137">
        <f>'I TRIM'!AY52</f>
        <v>0</v>
      </c>
      <c r="G97" s="485">
        <f t="shared" si="18"/>
        <v>0</v>
      </c>
      <c r="H97" s="136">
        <f t="shared" si="21"/>
        <v>0</v>
      </c>
      <c r="I97" s="138">
        <f>'II TRIM'!AU52</f>
        <v>0</v>
      </c>
      <c r="J97" s="137">
        <f>'II TRIM'!AW52</f>
        <v>0</v>
      </c>
      <c r="K97" s="137">
        <f>'II TRIM'!AY52</f>
        <v>0</v>
      </c>
      <c r="L97" s="485">
        <f t="shared" si="19"/>
        <v>0</v>
      </c>
      <c r="M97" s="136">
        <f t="shared" si="22"/>
        <v>0</v>
      </c>
      <c r="N97" s="138">
        <f>'III TRIM'!AU52</f>
        <v>0</v>
      </c>
      <c r="O97" s="137">
        <f>'III TRIM'!AW52</f>
        <v>0</v>
      </c>
      <c r="P97" s="137">
        <f>'III TRIM'!AY52</f>
        <v>0</v>
      </c>
      <c r="Q97" s="486">
        <f t="shared" si="20"/>
        <v>0</v>
      </c>
      <c r="R97" s="500">
        <f t="shared" si="23"/>
        <v>0</v>
      </c>
      <c r="S97" s="136">
        <f t="shared" si="24"/>
        <v>0</v>
      </c>
    </row>
    <row r="98" spans="1:45" x14ac:dyDescent="0.25">
      <c r="A98" s="725" t="s">
        <v>285</v>
      </c>
      <c r="B98" s="726"/>
      <c r="C98" s="727"/>
      <c r="D98" s="138">
        <f>'I TRIM'!BB52</f>
        <v>0</v>
      </c>
      <c r="E98" s="137">
        <f>'I TRIM'!BD52</f>
        <v>0</v>
      </c>
      <c r="F98" s="137">
        <f>'I TRIM'!BF52</f>
        <v>0</v>
      </c>
      <c r="G98" s="485">
        <f t="shared" si="18"/>
        <v>0</v>
      </c>
      <c r="H98" s="136">
        <f t="shared" si="21"/>
        <v>0</v>
      </c>
      <c r="I98" s="138">
        <f>'II TRIM'!BB52</f>
        <v>0</v>
      </c>
      <c r="J98" s="137">
        <f>'II TRIM'!BD52</f>
        <v>0</v>
      </c>
      <c r="K98" s="137">
        <f>'II TRIM'!BF52</f>
        <v>0</v>
      </c>
      <c r="L98" s="485">
        <f t="shared" si="19"/>
        <v>0</v>
      </c>
      <c r="M98" s="136">
        <f t="shared" si="22"/>
        <v>0</v>
      </c>
      <c r="N98" s="138">
        <f>'III TRIM'!BB52</f>
        <v>0</v>
      </c>
      <c r="O98" s="137">
        <f>'III TRIM'!BD52</f>
        <v>0</v>
      </c>
      <c r="P98" s="137">
        <f>'III TRIM'!BF52</f>
        <v>0</v>
      </c>
      <c r="Q98" s="486">
        <f t="shared" si="20"/>
        <v>0</v>
      </c>
      <c r="R98" s="500">
        <f t="shared" si="23"/>
        <v>0</v>
      </c>
      <c r="S98" s="136">
        <f t="shared" si="24"/>
        <v>0</v>
      </c>
      <c r="V98" s="158"/>
      <c r="W98" s="158"/>
      <c r="X98" s="158"/>
      <c r="Y98" s="158"/>
      <c r="Z98" s="158"/>
      <c r="AA98" s="158"/>
      <c r="AB98" s="158"/>
      <c r="AC98" s="158"/>
      <c r="AD98" s="141"/>
      <c r="AE98" s="141"/>
      <c r="AF98" s="141"/>
    </row>
    <row r="99" spans="1:45" x14ac:dyDescent="0.25">
      <c r="A99" s="725" t="s">
        <v>198</v>
      </c>
      <c r="B99" s="726"/>
      <c r="C99" s="727"/>
      <c r="D99" s="138">
        <f>'I TRIM'!BI52</f>
        <v>0</v>
      </c>
      <c r="E99" s="137">
        <f>'I TRIM'!BK52</f>
        <v>0</v>
      </c>
      <c r="F99" s="137">
        <f>'I TRIM'!BM52</f>
        <v>0</v>
      </c>
      <c r="G99" s="485">
        <f t="shared" si="18"/>
        <v>0</v>
      </c>
      <c r="H99" s="136">
        <f t="shared" si="21"/>
        <v>0</v>
      </c>
      <c r="I99" s="138">
        <f>'II TRIM'!BI52</f>
        <v>0</v>
      </c>
      <c r="J99" s="137">
        <f>'II TRIM'!BK52</f>
        <v>0</v>
      </c>
      <c r="K99" s="137">
        <f>'II TRIM'!BM52</f>
        <v>0</v>
      </c>
      <c r="L99" s="485">
        <f t="shared" si="19"/>
        <v>0</v>
      </c>
      <c r="M99" s="136">
        <f t="shared" si="22"/>
        <v>0</v>
      </c>
      <c r="N99" s="138">
        <f>'III TRIM'!BI52</f>
        <v>0</v>
      </c>
      <c r="O99" s="137">
        <f>'III TRIM'!BK52</f>
        <v>0</v>
      </c>
      <c r="P99" s="137">
        <f>'III TRIM'!BM52</f>
        <v>0</v>
      </c>
      <c r="Q99" s="486">
        <f t="shared" si="20"/>
        <v>0</v>
      </c>
      <c r="R99" s="500">
        <f t="shared" si="23"/>
        <v>0</v>
      </c>
      <c r="S99" s="136">
        <f t="shared" si="24"/>
        <v>0</v>
      </c>
      <c r="V99" s="158"/>
      <c r="W99" s="158"/>
      <c r="X99" s="158"/>
      <c r="Y99" s="158"/>
      <c r="Z99" s="158"/>
      <c r="AA99" s="158"/>
      <c r="AB99" s="158"/>
      <c r="AC99" s="158"/>
      <c r="AD99" s="139"/>
      <c r="AE99" s="139"/>
      <c r="AF99" s="139"/>
    </row>
    <row r="100" spans="1:45" x14ac:dyDescent="0.25">
      <c r="A100" s="725" t="s">
        <v>197</v>
      </c>
      <c r="B100" s="726"/>
      <c r="C100" s="727"/>
      <c r="D100" s="138">
        <f>'I TRIM'!BP52</f>
        <v>0</v>
      </c>
      <c r="E100" s="137">
        <f>'I TRIM'!BR52</f>
        <v>0</v>
      </c>
      <c r="F100" s="137">
        <f>'I TRIM'!BT52</f>
        <v>0</v>
      </c>
      <c r="G100" s="485">
        <f t="shared" si="18"/>
        <v>0</v>
      </c>
      <c r="H100" s="136">
        <f t="shared" si="21"/>
        <v>0</v>
      </c>
      <c r="I100" s="138">
        <f>'II TRIM'!BP52</f>
        <v>0</v>
      </c>
      <c r="J100" s="137">
        <f>'II TRIM'!BR52</f>
        <v>0</v>
      </c>
      <c r="K100" s="137">
        <f>'II TRIM'!BT52</f>
        <v>0</v>
      </c>
      <c r="L100" s="485">
        <f t="shared" si="19"/>
        <v>0</v>
      </c>
      <c r="M100" s="136">
        <f t="shared" si="22"/>
        <v>0</v>
      </c>
      <c r="N100" s="138">
        <f>'III TRIM'!BP52</f>
        <v>0</v>
      </c>
      <c r="O100" s="137">
        <f>'III TRIM'!BR52</f>
        <v>0</v>
      </c>
      <c r="P100" s="137">
        <f>'III TRIM'!BT52</f>
        <v>0</v>
      </c>
      <c r="Q100" s="486">
        <f t="shared" si="20"/>
        <v>0</v>
      </c>
      <c r="R100" s="500">
        <f t="shared" si="23"/>
        <v>0</v>
      </c>
      <c r="S100" s="136">
        <f t="shared" si="24"/>
        <v>0</v>
      </c>
      <c r="U100" s="713" t="s">
        <v>219</v>
      </c>
      <c r="V100" s="713"/>
      <c r="W100" s="713"/>
      <c r="X100" s="713"/>
      <c r="Y100" s="713"/>
      <c r="Z100" s="713"/>
      <c r="AA100" s="713"/>
      <c r="AB100" s="713"/>
      <c r="AC100" s="713"/>
      <c r="AD100" s="713"/>
      <c r="AE100" s="713"/>
      <c r="AF100" s="713"/>
    </row>
    <row r="101" spans="1:45" x14ac:dyDescent="0.25">
      <c r="A101" s="725" t="s">
        <v>305</v>
      </c>
      <c r="B101" s="726"/>
      <c r="C101" s="727"/>
      <c r="D101" s="138">
        <f>'I TRIM'!BW52</f>
        <v>0</v>
      </c>
      <c r="E101" s="137">
        <f>'I TRIM'!BY52</f>
        <v>0</v>
      </c>
      <c r="F101" s="137">
        <f>'I TRIM'!CA52</f>
        <v>0</v>
      </c>
      <c r="G101" s="485">
        <f t="shared" si="18"/>
        <v>0</v>
      </c>
      <c r="H101" s="136">
        <f t="shared" si="21"/>
        <v>0</v>
      </c>
      <c r="I101" s="138">
        <f>'II TRIM'!BW52</f>
        <v>0</v>
      </c>
      <c r="J101" s="137">
        <f>'II TRIM'!BY52</f>
        <v>0</v>
      </c>
      <c r="K101" s="137">
        <f>'II TRIM'!CA52</f>
        <v>0</v>
      </c>
      <c r="L101" s="485">
        <f t="shared" si="19"/>
        <v>0</v>
      </c>
      <c r="M101" s="136">
        <f t="shared" si="22"/>
        <v>0</v>
      </c>
      <c r="N101" s="138">
        <f>'III TRIM'!BW52</f>
        <v>0</v>
      </c>
      <c r="O101" s="137">
        <f>'III TRIM'!BY52</f>
        <v>0</v>
      </c>
      <c r="P101" s="137">
        <f>'III TRIM'!CA52</f>
        <v>0</v>
      </c>
      <c r="Q101" s="485">
        <f t="shared" si="20"/>
        <v>0</v>
      </c>
      <c r="R101" s="500">
        <f t="shared" si="23"/>
        <v>0</v>
      </c>
      <c r="S101" s="136">
        <f t="shared" si="24"/>
        <v>0</v>
      </c>
      <c r="U101" s="714" t="s">
        <v>218</v>
      </c>
      <c r="V101" s="714"/>
      <c r="W101" s="714"/>
      <c r="X101" s="714"/>
      <c r="Y101" s="714"/>
      <c r="Z101" s="714"/>
      <c r="AA101" s="714"/>
      <c r="AB101" s="714"/>
      <c r="AC101" s="714"/>
      <c r="AD101" s="714"/>
      <c r="AE101" s="714"/>
      <c r="AF101" s="714"/>
    </row>
    <row r="102" spans="1:45" x14ac:dyDescent="0.25">
      <c r="A102" s="725" t="s">
        <v>287</v>
      </c>
      <c r="B102" s="726"/>
      <c r="C102" s="727"/>
      <c r="D102" s="138">
        <f>'I TRIM'!CD52</f>
        <v>0</v>
      </c>
      <c r="E102" s="137">
        <f>'I TRIM'!CF52</f>
        <v>0</v>
      </c>
      <c r="F102" s="137">
        <f>'I TRIM'!CH52</f>
        <v>0</v>
      </c>
      <c r="G102" s="485">
        <f t="shared" si="18"/>
        <v>0</v>
      </c>
      <c r="H102" s="136">
        <f t="shared" si="21"/>
        <v>0</v>
      </c>
      <c r="I102" s="138">
        <f>'II TRIM'!CD52</f>
        <v>0</v>
      </c>
      <c r="J102" s="137">
        <f>'II TRIM'!CF52</f>
        <v>0</v>
      </c>
      <c r="K102" s="137">
        <f>'II TRIM'!CH52</f>
        <v>0</v>
      </c>
      <c r="L102" s="485">
        <f t="shared" si="19"/>
        <v>0</v>
      </c>
      <c r="M102" s="136">
        <f t="shared" si="22"/>
        <v>0</v>
      </c>
      <c r="N102" s="138">
        <f>'III TRIM'!CD52</f>
        <v>0</v>
      </c>
      <c r="O102" s="137">
        <f>'III TRIM'!CF52</f>
        <v>0</v>
      </c>
      <c r="P102" s="137">
        <f>'III TRIM'!CH52</f>
        <v>0</v>
      </c>
      <c r="Q102" s="485">
        <f t="shared" si="20"/>
        <v>0</v>
      </c>
      <c r="R102" s="500">
        <f t="shared" si="23"/>
        <v>0</v>
      </c>
      <c r="S102" s="136">
        <f t="shared" si="24"/>
        <v>0</v>
      </c>
      <c r="U102" s="715" t="str">
        <f>'I TRIM'!X3</f>
        <v xml:space="preserve">BRENDA ELIZABETH RIVERA RIVERA </v>
      </c>
      <c r="V102" s="715"/>
      <c r="W102" s="715"/>
      <c r="X102" s="715"/>
      <c r="Y102" s="715"/>
      <c r="Z102" s="715"/>
      <c r="AA102" s="715"/>
      <c r="AB102" s="715"/>
      <c r="AC102" s="715"/>
      <c r="AD102" s="715"/>
      <c r="AE102" s="715"/>
      <c r="AF102" s="715"/>
    </row>
    <row r="103" spans="1:45" x14ac:dyDescent="0.25">
      <c r="A103" s="725" t="s">
        <v>288</v>
      </c>
      <c r="B103" s="726"/>
      <c r="C103" s="727"/>
      <c r="D103" s="138">
        <f>'I TRIM'!CK52</f>
        <v>0</v>
      </c>
      <c r="E103" s="137">
        <f>'I TRIM'!CM52</f>
        <v>0</v>
      </c>
      <c r="F103" s="137">
        <f>'I TRIM'!CO52</f>
        <v>0</v>
      </c>
      <c r="G103" s="485">
        <f t="shared" si="18"/>
        <v>0</v>
      </c>
      <c r="H103" s="136">
        <f t="shared" si="21"/>
        <v>0</v>
      </c>
      <c r="I103" s="138">
        <f>'II TRIM'!CK52</f>
        <v>0</v>
      </c>
      <c r="J103" s="137">
        <f>'II TRIM'!CM52</f>
        <v>0</v>
      </c>
      <c r="K103" s="137">
        <f>'II TRIM'!CO52</f>
        <v>0</v>
      </c>
      <c r="L103" s="485">
        <f t="shared" si="19"/>
        <v>0</v>
      </c>
      <c r="M103" s="136">
        <f t="shared" si="22"/>
        <v>0</v>
      </c>
      <c r="N103" s="138">
        <f>'III TRIM'!CK52</f>
        <v>0</v>
      </c>
      <c r="O103" s="137">
        <f>'III TRIM'!CM52</f>
        <v>0</v>
      </c>
      <c r="P103" s="137">
        <f>'III TRIM'!CO52</f>
        <v>0</v>
      </c>
      <c r="Q103" s="485">
        <f t="shared" si="20"/>
        <v>0</v>
      </c>
      <c r="R103" s="500">
        <f t="shared" si="23"/>
        <v>0</v>
      </c>
      <c r="S103" s="136">
        <f t="shared" si="24"/>
        <v>0</v>
      </c>
      <c r="U103" s="361"/>
      <c r="V103" s="361"/>
      <c r="W103" s="361"/>
      <c r="X103" s="361"/>
      <c r="Y103" s="361"/>
      <c r="Z103" s="361"/>
      <c r="AA103" s="361"/>
      <c r="AB103" s="361"/>
      <c r="AC103" s="361"/>
      <c r="AD103" s="361"/>
      <c r="AE103" s="361"/>
      <c r="AF103" s="361"/>
    </row>
    <row r="104" spans="1:45" x14ac:dyDescent="0.25">
      <c r="A104" s="682" t="s">
        <v>312</v>
      </c>
      <c r="B104" s="683"/>
      <c r="C104" s="684"/>
      <c r="D104" s="688"/>
      <c r="E104" s="689"/>
      <c r="F104" s="689"/>
      <c r="G104" s="689"/>
      <c r="H104" s="710"/>
      <c r="I104" s="688"/>
      <c r="J104" s="689"/>
      <c r="K104" s="689"/>
      <c r="L104" s="689"/>
      <c r="M104" s="710"/>
      <c r="N104" s="688"/>
      <c r="O104" s="689"/>
      <c r="P104" s="689"/>
      <c r="Q104" s="689"/>
      <c r="R104" s="133"/>
      <c r="S104" s="132"/>
    </row>
    <row r="105" spans="1:45" x14ac:dyDescent="0.25">
      <c r="A105" s="685" t="s">
        <v>306</v>
      </c>
      <c r="B105" s="686"/>
      <c r="C105" s="687"/>
      <c r="D105" s="135">
        <f>'I TRIM'!CQ52</f>
        <v>0</v>
      </c>
      <c r="E105" s="134">
        <f>'I TRIM'!CR52</f>
        <v>0</v>
      </c>
      <c r="F105" s="134">
        <f>'I TRIM'!CS52</f>
        <v>0</v>
      </c>
      <c r="G105" s="134">
        <f>'I TRIM'!CT52</f>
        <v>0</v>
      </c>
      <c r="H105" s="711"/>
      <c r="I105" s="135">
        <f>'II TRIM'!CQ52</f>
        <v>0</v>
      </c>
      <c r="J105" s="134">
        <f>'II TRIM'!CR52</f>
        <v>0</v>
      </c>
      <c r="K105" s="134">
        <f>'II TRIM'!CS52</f>
        <v>0</v>
      </c>
      <c r="L105" s="134">
        <f>'II TRIM'!CT52</f>
        <v>0</v>
      </c>
      <c r="M105" s="711"/>
      <c r="N105" s="135">
        <f>'III TRIM'!CQ52</f>
        <v>0</v>
      </c>
      <c r="O105" s="134">
        <f>'III TRIM'!CR52</f>
        <v>0</v>
      </c>
      <c r="P105" s="134">
        <f>'III TRIM'!CS52</f>
        <v>0</v>
      </c>
      <c r="Q105" s="134">
        <f>'III TRIM'!CT52</f>
        <v>0</v>
      </c>
      <c r="R105" s="133"/>
      <c r="S105" s="132"/>
      <c r="U105" s="126"/>
      <c r="V105" s="126"/>
      <c r="W105" s="126"/>
      <c r="X105" s="126"/>
      <c r="Y105" s="126"/>
      <c r="Z105" s="126"/>
      <c r="AA105" s="126"/>
      <c r="AB105" s="126"/>
      <c r="AC105" s="126"/>
      <c r="AD105" s="126"/>
      <c r="AE105" s="126"/>
      <c r="AF105" s="126"/>
    </row>
    <row r="106" spans="1:45" x14ac:dyDescent="0.25">
      <c r="A106" s="685" t="s">
        <v>307</v>
      </c>
      <c r="B106" s="686"/>
      <c r="C106" s="687"/>
      <c r="D106" s="135">
        <f>'I TRIM'!CU52</f>
        <v>0</v>
      </c>
      <c r="E106" s="134">
        <f>'I TRIM'!CV52</f>
        <v>0</v>
      </c>
      <c r="F106" s="134">
        <f>'I TRIM'!CW52</f>
        <v>0</v>
      </c>
      <c r="G106" s="134">
        <f>'I TRIM'!CX52</f>
        <v>0</v>
      </c>
      <c r="H106" s="711"/>
      <c r="I106" s="135">
        <f>'II TRIM'!CU52</f>
        <v>0</v>
      </c>
      <c r="J106" s="134">
        <f>'II TRIM'!CV52</f>
        <v>0</v>
      </c>
      <c r="K106" s="134">
        <f>'II TRIM'!CW52</f>
        <v>0</v>
      </c>
      <c r="L106" s="134">
        <f>'II TRIM'!CX52</f>
        <v>0</v>
      </c>
      <c r="M106" s="711"/>
      <c r="N106" s="135">
        <f>'III TRIM'!CU52</f>
        <v>0</v>
      </c>
      <c r="O106" s="134">
        <f>'III TRIM'!CV52</f>
        <v>0</v>
      </c>
      <c r="P106" s="134">
        <f>'III TRIM'!CW52</f>
        <v>0</v>
      </c>
      <c r="Q106" s="134">
        <f>'III TRIM'!CX52</f>
        <v>0</v>
      </c>
      <c r="R106" s="133"/>
      <c r="S106" s="132"/>
      <c r="U106" s="126"/>
      <c r="V106" s="126"/>
      <c r="W106" s="126"/>
      <c r="X106" s="126"/>
      <c r="Y106" s="126"/>
      <c r="Z106" s="126"/>
      <c r="AA106" s="126"/>
      <c r="AB106" s="126"/>
      <c r="AC106" s="126"/>
      <c r="AD106" s="126"/>
      <c r="AE106" s="126"/>
      <c r="AF106" s="126"/>
    </row>
    <row r="107" spans="1:45" x14ac:dyDescent="0.25">
      <c r="A107" s="685" t="s">
        <v>308</v>
      </c>
      <c r="B107" s="686"/>
      <c r="C107" s="687"/>
      <c r="D107" s="135">
        <f>'I TRIM'!CY52</f>
        <v>0</v>
      </c>
      <c r="E107" s="134">
        <f>'I TRIM'!CZ52</f>
        <v>0</v>
      </c>
      <c r="F107" s="134">
        <f>'I TRIM'!DA52</f>
        <v>0</v>
      </c>
      <c r="G107" s="134">
        <f>'I TRIM'!DB52</f>
        <v>0</v>
      </c>
      <c r="H107" s="711"/>
      <c r="I107" s="135">
        <f>'II TRIM'!CY52</f>
        <v>0</v>
      </c>
      <c r="J107" s="134">
        <f>'II TRIM'!CZ52</f>
        <v>0</v>
      </c>
      <c r="K107" s="134">
        <f>'II TRIM'!DA52</f>
        <v>0</v>
      </c>
      <c r="L107" s="134">
        <f>'II TRIM'!DB52</f>
        <v>0</v>
      </c>
      <c r="M107" s="711"/>
      <c r="N107" s="135">
        <f>'III TRIM'!CY52</f>
        <v>0</v>
      </c>
      <c r="O107" s="134">
        <f>'III TRIM'!CZ52</f>
        <v>0</v>
      </c>
      <c r="P107" s="134">
        <f>'III TRIM'!DA52</f>
        <v>0</v>
      </c>
      <c r="Q107" s="134">
        <f>'III TRIM'!DB52</f>
        <v>0</v>
      </c>
      <c r="R107" s="133"/>
      <c r="S107" s="132"/>
      <c r="U107" s="126"/>
      <c r="V107" s="126"/>
      <c r="W107" s="126"/>
      <c r="X107" s="126"/>
      <c r="Y107" s="126"/>
      <c r="Z107" s="126"/>
      <c r="AA107" s="126"/>
      <c r="AB107" s="126"/>
      <c r="AC107" s="126"/>
      <c r="AD107" s="126"/>
      <c r="AE107" s="126"/>
      <c r="AF107" s="126"/>
    </row>
    <row r="108" spans="1:45" x14ac:dyDescent="0.25">
      <c r="A108" s="685" t="s">
        <v>309</v>
      </c>
      <c r="B108" s="686"/>
      <c r="C108" s="687"/>
      <c r="D108" s="135">
        <f>'I TRIM'!DC52</f>
        <v>0</v>
      </c>
      <c r="E108" s="134">
        <f>'I TRIM'!DD52</f>
        <v>0</v>
      </c>
      <c r="F108" s="134">
        <f>'I TRIM'!DE52</f>
        <v>0</v>
      </c>
      <c r="G108" s="134">
        <f>'I TRIM'!DF52</f>
        <v>0</v>
      </c>
      <c r="H108" s="711"/>
      <c r="I108" s="135">
        <f>'II TRIM'!DC52</f>
        <v>0</v>
      </c>
      <c r="J108" s="134">
        <f>'II TRIM'!DD52</f>
        <v>0</v>
      </c>
      <c r="K108" s="134">
        <f>'II TRIM'!DE52</f>
        <v>0</v>
      </c>
      <c r="L108" s="134">
        <f>'II TRIM'!DF52</f>
        <v>0</v>
      </c>
      <c r="M108" s="711"/>
      <c r="N108" s="135">
        <f>'III TRIM'!DC52</f>
        <v>0</v>
      </c>
      <c r="O108" s="134">
        <f>'III TRIM'!DD52</f>
        <v>0</v>
      </c>
      <c r="P108" s="134">
        <f>'III TRIM'!DE52</f>
        <v>0</v>
      </c>
      <c r="Q108" s="134">
        <f>'III TRIM'!DF52</f>
        <v>0</v>
      </c>
      <c r="R108" s="133"/>
      <c r="S108" s="132"/>
      <c r="U108" s="126"/>
      <c r="V108" s="126"/>
      <c r="W108" s="126"/>
      <c r="X108" s="126"/>
      <c r="Y108" s="126"/>
      <c r="Z108" s="126"/>
      <c r="AA108" s="126"/>
      <c r="AB108" s="126"/>
      <c r="AC108" s="126"/>
      <c r="AD108" s="126"/>
      <c r="AE108" s="126"/>
      <c r="AF108" s="126"/>
    </row>
    <row r="109" spans="1:45" ht="15.75" thickBot="1" x14ac:dyDescent="0.3">
      <c r="A109" s="704" t="s">
        <v>310</v>
      </c>
      <c r="B109" s="705"/>
      <c r="C109" s="706"/>
      <c r="D109" s="131">
        <f>'I TRIM'!DG52</f>
        <v>0</v>
      </c>
      <c r="E109" s="130">
        <f>'I TRIM'!DH52</f>
        <v>0</v>
      </c>
      <c r="F109" s="130">
        <f>'I TRIM'!DI52</f>
        <v>0</v>
      </c>
      <c r="G109" s="130">
        <f>'I TRIM'!DJ52</f>
        <v>0</v>
      </c>
      <c r="H109" s="712"/>
      <c r="I109" s="131">
        <f>'II TRIM'!DG52</f>
        <v>0</v>
      </c>
      <c r="J109" s="130">
        <f>'II TRIM'!DH52</f>
        <v>0</v>
      </c>
      <c r="K109" s="130">
        <f>'II TRIM'!DI52</f>
        <v>0</v>
      </c>
      <c r="L109" s="130">
        <f>'II TRIM'!DJ52</f>
        <v>0</v>
      </c>
      <c r="M109" s="712"/>
      <c r="N109" s="131">
        <f>'III TRIM'!DG52</f>
        <v>0</v>
      </c>
      <c r="O109" s="130">
        <f>'III TRIM'!DH52</f>
        <v>0</v>
      </c>
      <c r="P109" s="130">
        <f>'III TRIM'!DI52</f>
        <v>0</v>
      </c>
      <c r="Q109" s="130">
        <f>'III TRIM'!DJ52</f>
        <v>0</v>
      </c>
      <c r="R109" s="129"/>
      <c r="S109" s="128"/>
      <c r="U109" s="126"/>
      <c r="V109" s="126"/>
      <c r="W109" s="126"/>
      <c r="X109" s="126"/>
      <c r="Y109" s="126"/>
      <c r="Z109" s="126"/>
      <c r="AA109" s="126"/>
      <c r="AB109" s="126"/>
      <c r="AC109" s="126"/>
      <c r="AD109" s="126"/>
      <c r="AE109" s="126"/>
      <c r="AF109" s="126"/>
    </row>
    <row r="110" spans="1:45" s="114" customFormat="1" ht="16.5" thickTop="1" thickBot="1" x14ac:dyDescent="0.3">
      <c r="A110" s="676" t="s">
        <v>89</v>
      </c>
      <c r="B110" s="677"/>
      <c r="C110" s="678"/>
      <c r="D110" s="707">
        <f>'I TRIM'!DK52</f>
        <v>0</v>
      </c>
      <c r="E110" s="708"/>
      <c r="F110" s="708"/>
      <c r="G110" s="708"/>
      <c r="H110" s="709"/>
      <c r="I110" s="707">
        <f>'II TRIM'!DK52</f>
        <v>0</v>
      </c>
      <c r="J110" s="708"/>
      <c r="K110" s="708"/>
      <c r="L110" s="708"/>
      <c r="M110" s="709"/>
      <c r="N110" s="707">
        <f>'III TRIM'!DK52</f>
        <v>0</v>
      </c>
      <c r="O110" s="708"/>
      <c r="P110" s="708"/>
      <c r="Q110" s="708"/>
      <c r="R110" s="709"/>
      <c r="S110" s="127"/>
      <c r="U110" s="126"/>
      <c r="V110" s="126"/>
      <c r="W110" s="126"/>
      <c r="X110" s="126"/>
      <c r="Y110" s="126"/>
      <c r="Z110" s="126"/>
      <c r="AA110" s="126"/>
      <c r="AB110" s="126"/>
      <c r="AC110" s="126"/>
      <c r="AD110" s="126"/>
      <c r="AE110" s="126"/>
      <c r="AF110" s="126"/>
      <c r="AH110" s="126"/>
      <c r="AI110" s="126"/>
      <c r="AJ110" s="126"/>
      <c r="AK110" s="126"/>
      <c r="AL110" s="126"/>
      <c r="AM110" s="126"/>
      <c r="AN110" s="126"/>
      <c r="AO110" s="126"/>
      <c r="AP110" s="126"/>
      <c r="AQ110" s="126"/>
      <c r="AR110" s="126"/>
      <c r="AS110" s="126"/>
    </row>
    <row r="111" spans="1:45" ht="19.5" thickTop="1" thickBot="1" x14ac:dyDescent="0.3">
      <c r="A111" s="703" t="s">
        <v>212</v>
      </c>
      <c r="B111" s="703"/>
      <c r="C111" s="703"/>
      <c r="D111" s="703"/>
      <c r="E111" s="703"/>
      <c r="F111" s="703"/>
      <c r="G111" s="703"/>
      <c r="H111" s="703"/>
      <c r="I111" s="703"/>
      <c r="J111" s="703"/>
      <c r="K111" s="703"/>
      <c r="L111" s="703"/>
      <c r="M111" s="703"/>
      <c r="N111" s="703"/>
      <c r="O111" s="703"/>
      <c r="P111" s="703"/>
      <c r="Q111" s="703"/>
      <c r="R111" s="703"/>
      <c r="S111" s="703"/>
    </row>
    <row r="112" spans="1:45" ht="17.25" customHeight="1" thickTop="1" x14ac:dyDescent="0.25">
      <c r="A112" s="696" t="s">
        <v>211</v>
      </c>
      <c r="B112" s="697"/>
      <c r="C112" s="697"/>
      <c r="D112" s="697"/>
      <c r="E112" s="697"/>
      <c r="F112" s="697"/>
      <c r="G112" s="697"/>
      <c r="H112" s="698"/>
      <c r="I112" s="125" t="s">
        <v>101</v>
      </c>
      <c r="J112" s="124" t="s">
        <v>12</v>
      </c>
      <c r="K112" s="124" t="s">
        <v>11</v>
      </c>
      <c r="L112" s="124" t="s">
        <v>184</v>
      </c>
      <c r="M112" s="124" t="s">
        <v>11</v>
      </c>
      <c r="N112" s="124" t="s">
        <v>186</v>
      </c>
      <c r="O112" s="124" t="s">
        <v>185</v>
      </c>
      <c r="P112" s="124" t="s">
        <v>184</v>
      </c>
      <c r="Q112" s="123" t="s">
        <v>183</v>
      </c>
      <c r="R112" s="123" t="s">
        <v>182</v>
      </c>
      <c r="S112" s="122" t="s">
        <v>181</v>
      </c>
    </row>
    <row r="113" spans="1:32" ht="15.75" customHeight="1" thickBot="1" x14ac:dyDescent="0.3">
      <c r="A113" s="699"/>
      <c r="B113" s="700"/>
      <c r="C113" s="700"/>
      <c r="D113" s="700"/>
      <c r="E113" s="700"/>
      <c r="F113" s="700"/>
      <c r="G113" s="700"/>
      <c r="H113" s="701"/>
      <c r="I113" s="121">
        <f>'I TRIM'!DL52</f>
        <v>0</v>
      </c>
      <c r="J113" s="120">
        <f>'I TRIM'!DM52</f>
        <v>0</v>
      </c>
      <c r="K113" s="120">
        <f>'I TRIM'!DN52</f>
        <v>0</v>
      </c>
      <c r="L113" s="120">
        <f>'II TRIM'!DO52</f>
        <v>0</v>
      </c>
      <c r="M113" s="120">
        <f>'II TRIM'!DP52</f>
        <v>0</v>
      </c>
      <c r="N113" s="120">
        <f>'II TRIM'!DQ52</f>
        <v>0</v>
      </c>
      <c r="O113" s="120">
        <f>'III TRIM'!DR52</f>
        <v>0</v>
      </c>
      <c r="P113" s="120">
        <f>'III TRIM'!DS52</f>
        <v>0</v>
      </c>
      <c r="Q113" s="120">
        <f>'III TRIM'!DT52</f>
        <v>0</v>
      </c>
      <c r="R113" s="120">
        <f>'III TRIM'!DU52</f>
        <v>0</v>
      </c>
      <c r="S113" s="119">
        <f>'III TRIM'!DV52</f>
        <v>0</v>
      </c>
      <c r="T113" s="157"/>
      <c r="U113" s="117"/>
      <c r="V113" s="116"/>
      <c r="W113" s="115"/>
    </row>
    <row r="114" spans="1:32" ht="18.75" thickTop="1" x14ac:dyDescent="0.25">
      <c r="A114" s="702" t="s">
        <v>210</v>
      </c>
      <c r="B114" s="702"/>
      <c r="C114" s="702"/>
      <c r="D114" s="702"/>
      <c r="E114" s="702"/>
      <c r="F114" s="702"/>
      <c r="G114" s="702"/>
      <c r="H114" s="702"/>
      <c r="I114" s="702"/>
      <c r="J114" s="702"/>
      <c r="K114" s="702"/>
      <c r="L114" s="702"/>
      <c r="M114" s="702"/>
      <c r="N114" s="702"/>
      <c r="O114" s="702"/>
      <c r="P114" s="702"/>
      <c r="Q114" s="702"/>
      <c r="R114" s="702"/>
      <c r="S114" s="702"/>
      <c r="T114" s="702"/>
      <c r="U114" s="702"/>
      <c r="V114" s="702"/>
      <c r="W114" s="702"/>
      <c r="X114" s="702"/>
      <c r="Y114" s="702"/>
      <c r="Z114" s="702"/>
      <c r="AA114" s="702"/>
      <c r="AB114" s="702"/>
      <c r="AC114" s="702"/>
      <c r="AD114" s="702"/>
      <c r="AE114" s="702"/>
      <c r="AF114" s="702"/>
    </row>
    <row r="115" spans="1:32" ht="18" x14ac:dyDescent="0.25">
      <c r="A115" s="428"/>
      <c r="B115" s="428"/>
      <c r="C115" s="428"/>
      <c r="D115" s="428"/>
      <c r="E115" s="428"/>
      <c r="F115" s="428"/>
      <c r="G115" s="428"/>
      <c r="H115" s="428"/>
      <c r="I115" s="428"/>
      <c r="J115" s="428"/>
      <c r="K115" s="428"/>
      <c r="L115" s="428"/>
      <c r="M115" s="428"/>
      <c r="N115" s="428"/>
      <c r="O115" s="428"/>
      <c r="P115" s="428"/>
      <c r="Q115" s="428"/>
      <c r="R115" s="428"/>
      <c r="S115" s="428"/>
      <c r="T115" s="428"/>
      <c r="U115" s="428"/>
      <c r="V115" s="428"/>
      <c r="W115" s="428"/>
      <c r="X115" s="428"/>
      <c r="Y115" s="428"/>
      <c r="Z115" s="428"/>
      <c r="AA115" s="428"/>
      <c r="AB115" s="428"/>
      <c r="AC115" s="428"/>
      <c r="AD115" s="428"/>
      <c r="AE115" s="428"/>
      <c r="AF115" s="428"/>
    </row>
    <row r="116" spans="1:32" ht="18" x14ac:dyDescent="0.25">
      <c r="A116" s="428"/>
      <c r="B116" s="428"/>
      <c r="C116" s="428"/>
      <c r="D116" s="428"/>
      <c r="E116" s="428"/>
      <c r="F116" s="428"/>
      <c r="G116" s="428"/>
      <c r="H116" s="428"/>
      <c r="I116" s="428"/>
      <c r="J116" s="428"/>
      <c r="K116" s="428"/>
      <c r="L116" s="428"/>
      <c r="M116" s="428"/>
      <c r="N116" s="428"/>
      <c r="O116" s="428"/>
      <c r="P116" s="428"/>
      <c r="Q116" s="428"/>
      <c r="R116" s="428"/>
      <c r="S116" s="428"/>
      <c r="T116" s="428"/>
      <c r="U116" s="428"/>
      <c r="V116" s="428"/>
      <c r="W116" s="428"/>
      <c r="X116" s="428"/>
      <c r="Y116" s="428"/>
      <c r="Z116" s="428"/>
      <c r="AA116" s="428"/>
      <c r="AB116" s="428"/>
      <c r="AC116" s="428"/>
      <c r="AD116" s="428"/>
      <c r="AE116" s="428"/>
      <c r="AF116" s="428"/>
    </row>
    <row r="117" spans="1:32" ht="18" x14ac:dyDescent="0.25">
      <c r="A117" s="428"/>
      <c r="B117" s="428"/>
      <c r="C117" s="428"/>
      <c r="D117" s="428"/>
      <c r="E117" s="428"/>
      <c r="F117" s="428"/>
      <c r="G117" s="428"/>
      <c r="H117" s="428"/>
      <c r="I117" s="428"/>
      <c r="J117" s="428"/>
      <c r="K117" s="428"/>
      <c r="L117" s="428"/>
      <c r="M117" s="428"/>
      <c r="N117" s="428"/>
      <c r="O117" s="428"/>
      <c r="P117" s="428"/>
      <c r="Q117" s="428"/>
      <c r="R117" s="428"/>
      <c r="S117" s="428"/>
      <c r="T117" s="428"/>
      <c r="U117" s="428"/>
      <c r="V117" s="428"/>
      <c r="W117" s="428"/>
      <c r="X117" s="428"/>
      <c r="Y117" s="428"/>
      <c r="Z117" s="428"/>
      <c r="AA117" s="428"/>
      <c r="AB117" s="428"/>
      <c r="AC117" s="428"/>
      <c r="AD117" s="428"/>
      <c r="AE117" s="428"/>
      <c r="AF117" s="428"/>
    </row>
    <row r="118" spans="1:32" ht="18" x14ac:dyDescent="0.25">
      <c r="A118" s="428"/>
      <c r="B118" s="428"/>
      <c r="C118" s="428"/>
      <c r="D118" s="428"/>
      <c r="E118" s="428"/>
      <c r="F118" s="428"/>
      <c r="G118" s="428"/>
      <c r="H118" s="428"/>
      <c r="I118" s="428"/>
      <c r="J118" s="428"/>
      <c r="K118" s="428"/>
      <c r="L118" s="428"/>
      <c r="M118" s="428"/>
      <c r="N118" s="428"/>
      <c r="O118" s="428"/>
      <c r="P118" s="428"/>
      <c r="Q118" s="428"/>
      <c r="R118" s="428"/>
      <c r="S118" s="428"/>
      <c r="T118" s="428"/>
      <c r="U118" s="428"/>
      <c r="V118" s="428"/>
      <c r="W118" s="428"/>
      <c r="X118" s="428"/>
      <c r="Y118" s="428"/>
      <c r="Z118" s="428"/>
      <c r="AA118" s="428"/>
      <c r="AB118" s="428"/>
      <c r="AC118" s="428"/>
      <c r="AD118" s="428"/>
      <c r="AE118" s="428"/>
      <c r="AF118" s="428"/>
    </row>
    <row r="122" spans="1:32" ht="25.5" x14ac:dyDescent="0.4">
      <c r="A122" s="662" t="str">
        <f>'I TRIM'!CU1</f>
        <v>"COMPLEJO EDUCATIVO CATÓLICO "EL ESPIRITU SANTO</v>
      </c>
      <c r="B122" s="662"/>
      <c r="C122" s="662"/>
      <c r="D122" s="662"/>
      <c r="E122" s="662"/>
      <c r="F122" s="662"/>
      <c r="G122" s="662"/>
      <c r="H122" s="662"/>
      <c r="I122" s="662"/>
      <c r="J122" s="662"/>
      <c r="K122" s="662"/>
      <c r="L122" s="662"/>
      <c r="M122" s="662"/>
      <c r="N122" s="662"/>
      <c r="O122" s="662"/>
      <c r="P122" s="662"/>
      <c r="Q122" s="662"/>
      <c r="R122" s="662"/>
      <c r="S122" s="662"/>
      <c r="T122" s="662"/>
      <c r="U122" s="662"/>
      <c r="V122" s="662"/>
      <c r="W122" s="662"/>
      <c r="X122" s="662"/>
      <c r="Y122" s="662"/>
      <c r="Z122" s="662"/>
      <c r="AA122" s="662"/>
      <c r="AB122" s="662"/>
      <c r="AC122" s="662"/>
      <c r="AD122" s="662"/>
      <c r="AE122" s="662"/>
      <c r="AF122" s="662"/>
    </row>
    <row r="123" spans="1:32" ht="17.25" x14ac:dyDescent="0.3">
      <c r="A123" s="728" t="s">
        <v>279</v>
      </c>
      <c r="B123" s="728"/>
      <c r="C123" s="728"/>
      <c r="D123" s="728"/>
      <c r="E123" s="728"/>
      <c r="F123" s="728"/>
      <c r="G123" s="728"/>
      <c r="H123" s="728"/>
      <c r="I123" s="728"/>
      <c r="J123" s="728"/>
      <c r="K123" s="728"/>
      <c r="L123" s="728"/>
      <c r="M123" s="728"/>
      <c r="N123" s="728"/>
      <c r="O123" s="728"/>
      <c r="P123" s="163"/>
      <c r="Q123" s="308" t="str">
        <f>'I TRIM'!BD3</f>
        <v>Final Boulevard Los Héroes, Colonia Ciudad Pacífica, San Miguel</v>
      </c>
      <c r="R123" s="308"/>
      <c r="S123" s="308"/>
      <c r="T123" s="308"/>
      <c r="U123" s="308"/>
      <c r="V123" s="308"/>
      <c r="W123" s="308"/>
      <c r="X123" s="308"/>
      <c r="Y123" s="308"/>
      <c r="Z123" s="308"/>
      <c r="AA123" s="308"/>
      <c r="AB123" s="308"/>
      <c r="AC123" s="308"/>
      <c r="AD123" s="308"/>
      <c r="AE123" s="308"/>
      <c r="AF123" s="308"/>
    </row>
    <row r="124" spans="1:32" s="159" customFormat="1" x14ac:dyDescent="0.25">
      <c r="A124" s="151" t="s">
        <v>235</v>
      </c>
      <c r="B124" s="729">
        <f>'II TRIM'!C53</f>
        <v>0</v>
      </c>
      <c r="C124" s="729"/>
      <c r="D124" s="729"/>
      <c r="E124" s="729"/>
      <c r="F124" s="729"/>
      <c r="G124" s="729"/>
      <c r="H124" s="729"/>
      <c r="I124" s="729"/>
      <c r="J124" s="729"/>
      <c r="K124" s="151"/>
      <c r="L124" s="151"/>
      <c r="M124" s="151"/>
      <c r="N124" s="151"/>
      <c r="O124" s="151" t="s">
        <v>208</v>
      </c>
      <c r="Q124" s="151"/>
      <c r="R124" s="160" t="str">
        <f>'I TRIM'!D3</f>
        <v>SEGUNDO</v>
      </c>
      <c r="S124" s="151"/>
      <c r="T124" s="151"/>
      <c r="V124" s="150" t="s">
        <v>207</v>
      </c>
      <c r="Y124" s="160" t="str">
        <f>'I TRIM'!N3</f>
        <v>"B"</v>
      </c>
      <c r="AC124" s="162" t="s">
        <v>234</v>
      </c>
      <c r="AD124" s="162"/>
      <c r="AE124" s="162"/>
      <c r="AF124" s="162">
        <v>46</v>
      </c>
    </row>
    <row r="125" spans="1:32" s="159" customFormat="1" ht="15.75" thickBot="1" x14ac:dyDescent="0.3">
      <c r="A125" s="161" t="s">
        <v>233</v>
      </c>
      <c r="B125" s="161"/>
      <c r="C125" s="143" t="str">
        <f>'I TRIM'!X3</f>
        <v xml:space="preserve">BRENDA ELIZABETH RIVERA RIVERA </v>
      </c>
      <c r="D125" s="160"/>
      <c r="E125" s="160"/>
      <c r="F125" s="160"/>
      <c r="G125" s="160"/>
      <c r="H125" s="160"/>
      <c r="I125" s="160"/>
      <c r="J125" s="160"/>
      <c r="K125" s="160"/>
      <c r="L125" s="147"/>
      <c r="M125" s="147"/>
      <c r="N125" s="147"/>
      <c r="O125" s="724" t="s">
        <v>280</v>
      </c>
      <c r="P125" s="724"/>
      <c r="Q125" s="723">
        <f>'I TRIM'!B53</f>
        <v>0</v>
      </c>
      <c r="R125" s="723"/>
      <c r="S125" s="723"/>
      <c r="T125" s="723"/>
      <c r="AC125" s="146" t="str">
        <f>'I TRIM'!CM3</f>
        <v>AÑO : 2022</v>
      </c>
      <c r="AD125" s="146"/>
      <c r="AE125" s="146"/>
      <c r="AF125" s="146"/>
    </row>
    <row r="126" spans="1:32" ht="24.75" customHeight="1" thickTop="1" thickBot="1" x14ac:dyDescent="0.4">
      <c r="A126" s="664" t="s">
        <v>232</v>
      </c>
      <c r="B126" s="665"/>
      <c r="C126" s="666"/>
      <c r="D126" s="670" t="s">
        <v>231</v>
      </c>
      <c r="E126" s="671"/>
      <c r="F126" s="671"/>
      <c r="G126" s="671"/>
      <c r="H126" s="671"/>
      <c r="I126" s="671"/>
      <c r="J126" s="671"/>
      <c r="K126" s="671"/>
      <c r="L126" s="671"/>
      <c r="M126" s="671"/>
      <c r="N126" s="671"/>
      <c r="O126" s="671"/>
      <c r="P126" s="671"/>
      <c r="Q126" s="671"/>
      <c r="R126" s="671"/>
      <c r="S126" s="672"/>
      <c r="V126" s="143"/>
      <c r="W126" s="143"/>
      <c r="X126" s="143"/>
      <c r="Y126" s="143"/>
      <c r="Z126" s="143"/>
      <c r="AA126" s="143"/>
      <c r="AB126" s="143"/>
      <c r="AC126" s="143"/>
      <c r="AD126" s="139"/>
      <c r="AE126" s="139"/>
      <c r="AF126" s="139"/>
    </row>
    <row r="127" spans="1:32" ht="15.75" customHeight="1" thickTop="1" x14ac:dyDescent="0.25">
      <c r="A127" s="667"/>
      <c r="B127" s="668"/>
      <c r="C127" s="669"/>
      <c r="D127" s="673" t="s">
        <v>230</v>
      </c>
      <c r="E127" s="674"/>
      <c r="F127" s="674"/>
      <c r="G127" s="674"/>
      <c r="H127" s="675"/>
      <c r="I127" s="673" t="s">
        <v>229</v>
      </c>
      <c r="J127" s="674"/>
      <c r="K127" s="674"/>
      <c r="L127" s="674"/>
      <c r="M127" s="675"/>
      <c r="N127" s="690" t="s">
        <v>228</v>
      </c>
      <c r="O127" s="674"/>
      <c r="P127" s="674"/>
      <c r="Q127" s="691"/>
      <c r="R127" s="692" t="s">
        <v>227</v>
      </c>
      <c r="S127" s="694" t="s">
        <v>226</v>
      </c>
    </row>
    <row r="128" spans="1:32" ht="15" customHeight="1" x14ac:dyDescent="0.25">
      <c r="A128" s="667"/>
      <c r="B128" s="668"/>
      <c r="C128" s="669"/>
      <c r="D128" s="716" t="s">
        <v>225</v>
      </c>
      <c r="E128" s="717"/>
      <c r="F128" s="717"/>
      <c r="G128" s="718" t="s">
        <v>139</v>
      </c>
      <c r="H128" s="719" t="s">
        <v>226</v>
      </c>
      <c r="I128" s="716" t="s">
        <v>225</v>
      </c>
      <c r="J128" s="717"/>
      <c r="K128" s="717"/>
      <c r="L128" s="718" t="s">
        <v>139</v>
      </c>
      <c r="M128" s="719" t="s">
        <v>226</v>
      </c>
      <c r="N128" s="720" t="s">
        <v>225</v>
      </c>
      <c r="O128" s="717"/>
      <c r="P128" s="717"/>
      <c r="Q128" s="721" t="s">
        <v>139</v>
      </c>
      <c r="R128" s="693"/>
      <c r="S128" s="695"/>
    </row>
    <row r="129" spans="1:32" ht="54.75" customHeight="1" x14ac:dyDescent="0.25">
      <c r="A129" s="667"/>
      <c r="B129" s="668"/>
      <c r="C129" s="669"/>
      <c r="D129" s="310">
        <v>0.35</v>
      </c>
      <c r="E129" s="168">
        <v>0.35</v>
      </c>
      <c r="F129" s="168">
        <v>0.3</v>
      </c>
      <c r="G129" s="718"/>
      <c r="H129" s="719"/>
      <c r="I129" s="310">
        <v>0.35</v>
      </c>
      <c r="J129" s="168">
        <v>0.35</v>
      </c>
      <c r="K129" s="168">
        <v>0.3</v>
      </c>
      <c r="L129" s="718"/>
      <c r="M129" s="719"/>
      <c r="N129" s="169">
        <v>0.35</v>
      </c>
      <c r="O129" s="168">
        <v>0.35</v>
      </c>
      <c r="P129" s="168">
        <v>0.3</v>
      </c>
      <c r="Q129" s="721"/>
      <c r="R129" s="693"/>
      <c r="S129" s="695"/>
      <c r="U129" s="144"/>
      <c r="V129" s="116"/>
      <c r="W129" s="116"/>
      <c r="X129" s="116"/>
      <c r="Y129" s="116"/>
      <c r="Z129" s="143"/>
      <c r="AA129" s="143"/>
      <c r="AB129" s="143"/>
      <c r="AC129" s="143"/>
      <c r="AD129" s="143"/>
      <c r="AE129" s="158"/>
      <c r="AF129" s="158"/>
    </row>
    <row r="130" spans="1:32" x14ac:dyDescent="0.25">
      <c r="A130" s="725" t="s">
        <v>224</v>
      </c>
      <c r="B130" s="726"/>
      <c r="C130" s="727"/>
      <c r="D130" s="138">
        <f>'I TRIM'!E53</f>
        <v>0</v>
      </c>
      <c r="E130" s="137">
        <f>'I TRIM'!G53</f>
        <v>0</v>
      </c>
      <c r="F130" s="137">
        <f>'I TRIM'!I53</f>
        <v>0</v>
      </c>
      <c r="G130" s="485">
        <f t="shared" ref="G130:G142" si="25">(D130+E130+F130)</f>
        <v>0</v>
      </c>
      <c r="H130" s="136">
        <f>IF(G130=0,0,IF(G130&lt;5,"R","A"))</f>
        <v>0</v>
      </c>
      <c r="I130" s="138">
        <f>'II TRIM'!E53</f>
        <v>0</v>
      </c>
      <c r="J130" s="137">
        <f>'II TRIM'!G53</f>
        <v>0</v>
      </c>
      <c r="K130" s="137">
        <f>'II TRIM'!I53</f>
        <v>0</v>
      </c>
      <c r="L130" s="485">
        <f t="shared" ref="L130:L142" si="26">(I130+J130+K130)</f>
        <v>0</v>
      </c>
      <c r="M130" s="136">
        <f>IF(L130=0,0,IF(L130&lt;5,"R","A"))</f>
        <v>0</v>
      </c>
      <c r="N130" s="138">
        <f>'III TRIM'!E53</f>
        <v>0</v>
      </c>
      <c r="O130" s="137">
        <f>'III TRIM'!G53</f>
        <v>0</v>
      </c>
      <c r="P130" s="137">
        <f>'III TRIM'!I53</f>
        <v>0</v>
      </c>
      <c r="Q130" s="486">
        <f t="shared" ref="Q130:Q142" si="27">(N130+O130+P130)</f>
        <v>0</v>
      </c>
      <c r="R130" s="500">
        <f>(G130+L130+Q130)/3</f>
        <v>0</v>
      </c>
      <c r="S130" s="136">
        <f>IF(R130=0,0,IF(R130&lt;=5.49,"R","A"))</f>
        <v>0</v>
      </c>
      <c r="U130" s="713" t="s">
        <v>219</v>
      </c>
      <c r="V130" s="713"/>
      <c r="W130" s="713"/>
      <c r="X130" s="713"/>
      <c r="Y130" s="713"/>
      <c r="Z130" s="713"/>
      <c r="AA130" s="713"/>
      <c r="AB130" s="713"/>
      <c r="AC130" s="713"/>
      <c r="AD130" s="713"/>
      <c r="AE130" s="713"/>
      <c r="AF130" s="713"/>
    </row>
    <row r="131" spans="1:32" x14ac:dyDescent="0.25">
      <c r="A131" s="725" t="s">
        <v>223</v>
      </c>
      <c r="B131" s="726"/>
      <c r="C131" s="727"/>
      <c r="D131" s="138">
        <f>'I TRIM'!L53</f>
        <v>0</v>
      </c>
      <c r="E131" s="137">
        <f>'I TRIM'!N53</f>
        <v>0</v>
      </c>
      <c r="F131" s="137">
        <f>'I TRIM'!P53</f>
        <v>0</v>
      </c>
      <c r="G131" s="485">
        <f t="shared" si="25"/>
        <v>0</v>
      </c>
      <c r="H131" s="136">
        <f t="shared" ref="H131:H142" si="28">IF(G131=0,0,IF(G131&lt;5,"R","A"))</f>
        <v>0</v>
      </c>
      <c r="I131" s="138">
        <f>'II TRIM'!L53</f>
        <v>0</v>
      </c>
      <c r="J131" s="137">
        <f>'II TRIM'!N53</f>
        <v>0</v>
      </c>
      <c r="K131" s="137">
        <f>'II TRIM'!P53</f>
        <v>0</v>
      </c>
      <c r="L131" s="485">
        <f t="shared" si="26"/>
        <v>0</v>
      </c>
      <c r="M131" s="136">
        <f t="shared" ref="M131:M142" si="29">IF(L131=0,0,IF(L131&lt;5,"R","A"))</f>
        <v>0</v>
      </c>
      <c r="N131" s="138">
        <f>'III TRIM'!L53</f>
        <v>0</v>
      </c>
      <c r="O131" s="137">
        <f>'III TRIM'!N53</f>
        <v>0</v>
      </c>
      <c r="P131" s="137">
        <f>'III TRIM'!P53</f>
        <v>0</v>
      </c>
      <c r="Q131" s="486">
        <f t="shared" si="27"/>
        <v>0</v>
      </c>
      <c r="R131" s="500">
        <f t="shared" ref="R131:R142" si="30">(G131+L131+Q131)/3</f>
        <v>0</v>
      </c>
      <c r="S131" s="136">
        <f t="shared" ref="S131:S142" si="31">IF(R131=0,0,IF(R131&lt;=5.49,"R","A"))</f>
        <v>0</v>
      </c>
      <c r="U131" s="714" t="s">
        <v>222</v>
      </c>
      <c r="V131" s="714"/>
      <c r="W131" s="714"/>
      <c r="X131" s="714"/>
      <c r="Y131" s="714"/>
      <c r="Z131" s="714"/>
      <c r="AA131" s="714"/>
      <c r="AB131" s="714"/>
      <c r="AC131" s="714"/>
      <c r="AD131" s="714"/>
      <c r="AE131" s="714"/>
      <c r="AF131" s="714"/>
    </row>
    <row r="132" spans="1:32" x14ac:dyDescent="0.25">
      <c r="A132" s="725" t="s">
        <v>202</v>
      </c>
      <c r="B132" s="726"/>
      <c r="C132" s="727"/>
      <c r="D132" s="138">
        <f>'I TRIM'!S53</f>
        <v>0</v>
      </c>
      <c r="E132" s="137">
        <f>'I TRIM'!U53</f>
        <v>0</v>
      </c>
      <c r="F132" s="137">
        <f>'I TRIM'!W53</f>
        <v>0</v>
      </c>
      <c r="G132" s="485">
        <f t="shared" si="25"/>
        <v>0</v>
      </c>
      <c r="H132" s="136">
        <f t="shared" si="28"/>
        <v>0</v>
      </c>
      <c r="I132" s="138">
        <f>'II TRIM'!S53</f>
        <v>0</v>
      </c>
      <c r="J132" s="137">
        <f>'II TRIM'!U53</f>
        <v>0</v>
      </c>
      <c r="K132" s="137">
        <f>'II TRIM'!W53</f>
        <v>0</v>
      </c>
      <c r="L132" s="485">
        <f t="shared" si="26"/>
        <v>0</v>
      </c>
      <c r="M132" s="136">
        <f t="shared" si="29"/>
        <v>0</v>
      </c>
      <c r="N132" s="138">
        <f>'III TRIM'!S53</f>
        <v>0</v>
      </c>
      <c r="O132" s="137">
        <f>'III TRIM'!U53</f>
        <v>0</v>
      </c>
      <c r="P132" s="137">
        <f>'III TRIM'!W53</f>
        <v>0</v>
      </c>
      <c r="Q132" s="486">
        <f t="shared" si="27"/>
        <v>0</v>
      </c>
      <c r="R132" s="500">
        <f t="shared" si="30"/>
        <v>0</v>
      </c>
      <c r="S132" s="136">
        <f t="shared" si="31"/>
        <v>0</v>
      </c>
      <c r="U132" s="714" t="str">
        <f>'I TRIM'!AU3</f>
        <v>MARÍA MERCEDES MARTÍNEZ</v>
      </c>
      <c r="V132" s="714"/>
      <c r="W132" s="714"/>
      <c r="X132" s="714"/>
      <c r="Y132" s="714"/>
      <c r="Z132" s="714"/>
      <c r="AA132" s="714"/>
      <c r="AB132" s="714"/>
      <c r="AC132" s="714"/>
      <c r="AD132" s="714"/>
      <c r="AE132" s="714"/>
      <c r="AF132" s="714"/>
    </row>
    <row r="133" spans="1:32" ht="15.75" x14ac:dyDescent="0.25">
      <c r="A133" s="725" t="s">
        <v>221</v>
      </c>
      <c r="B133" s="726"/>
      <c r="C133" s="727"/>
      <c r="D133" s="138">
        <f>'I TRIM'!Z53</f>
        <v>0</v>
      </c>
      <c r="E133" s="137">
        <f>'I TRIM'!AB53</f>
        <v>0</v>
      </c>
      <c r="F133" s="137">
        <f>'I TRIM'!AD53</f>
        <v>0</v>
      </c>
      <c r="G133" s="485">
        <f t="shared" si="25"/>
        <v>0</v>
      </c>
      <c r="H133" s="136">
        <f t="shared" si="28"/>
        <v>0</v>
      </c>
      <c r="I133" s="138">
        <f>'II TRIM'!Z53</f>
        <v>0</v>
      </c>
      <c r="J133" s="137">
        <f>'II TRIM'!AB53</f>
        <v>0</v>
      </c>
      <c r="K133" s="137">
        <f>'II TRIM'!AD53</f>
        <v>0</v>
      </c>
      <c r="L133" s="485">
        <f t="shared" si="26"/>
        <v>0</v>
      </c>
      <c r="M133" s="136">
        <f t="shared" si="29"/>
        <v>0</v>
      </c>
      <c r="N133" s="138">
        <f>'III TRIM'!Z53</f>
        <v>0</v>
      </c>
      <c r="O133" s="137">
        <f>'III TRIM'!AB53</f>
        <v>0</v>
      </c>
      <c r="P133" s="137">
        <f>'III TRIM'!AD53</f>
        <v>0</v>
      </c>
      <c r="Q133" s="486">
        <f t="shared" si="27"/>
        <v>0</v>
      </c>
      <c r="R133" s="500">
        <f t="shared" si="30"/>
        <v>0</v>
      </c>
      <c r="S133" s="136">
        <f t="shared" si="31"/>
        <v>0</v>
      </c>
      <c r="U133" s="141"/>
      <c r="V133" s="116"/>
      <c r="W133" s="116"/>
      <c r="X133" s="116"/>
      <c r="Y133" s="116"/>
      <c r="Z133" s="116"/>
      <c r="AA133" s="116"/>
      <c r="AB133" s="116"/>
      <c r="AC133" s="116"/>
      <c r="AD133" s="142"/>
      <c r="AE133" s="142"/>
      <c r="AF133" s="142"/>
    </row>
    <row r="134" spans="1:32" x14ac:dyDescent="0.25">
      <c r="A134" s="725" t="s">
        <v>220</v>
      </c>
      <c r="B134" s="726"/>
      <c r="C134" s="727"/>
      <c r="D134" s="138">
        <f>'I TRIM'!AG53</f>
        <v>0</v>
      </c>
      <c r="E134" s="137">
        <f>'I TRIM'!AI53</f>
        <v>0</v>
      </c>
      <c r="F134" s="137">
        <f>'I TRIM'!AK53</f>
        <v>0</v>
      </c>
      <c r="G134" s="485">
        <f t="shared" si="25"/>
        <v>0</v>
      </c>
      <c r="H134" s="136">
        <f t="shared" si="28"/>
        <v>0</v>
      </c>
      <c r="I134" s="138">
        <f>'II TRIM'!AG53</f>
        <v>0</v>
      </c>
      <c r="J134" s="137">
        <f>'II TRIM'!AI53</f>
        <v>0</v>
      </c>
      <c r="K134" s="137">
        <f>'II TRIM'!AK53</f>
        <v>0</v>
      </c>
      <c r="L134" s="485">
        <f t="shared" si="26"/>
        <v>0</v>
      </c>
      <c r="M134" s="136">
        <f t="shared" si="29"/>
        <v>0</v>
      </c>
      <c r="N134" s="138">
        <f>'III TRIM'!AG53</f>
        <v>0</v>
      </c>
      <c r="O134" s="137">
        <f>'III TRIM'!AI53</f>
        <v>0</v>
      </c>
      <c r="P134" s="137">
        <f>'III TRIM'!AK53</f>
        <v>0</v>
      </c>
      <c r="Q134" s="486">
        <f t="shared" si="27"/>
        <v>0</v>
      </c>
      <c r="R134" s="500">
        <f t="shared" si="30"/>
        <v>0</v>
      </c>
      <c r="S134" s="136">
        <f t="shared" si="31"/>
        <v>0</v>
      </c>
      <c r="U134" s="141"/>
      <c r="V134" s="116"/>
      <c r="W134" s="116"/>
      <c r="X134" s="116"/>
      <c r="Y134" s="116"/>
      <c r="Z134" s="116"/>
      <c r="AA134" s="116"/>
      <c r="AB134" s="116"/>
      <c r="AC134" s="116"/>
      <c r="AD134" s="141"/>
      <c r="AE134" s="141"/>
      <c r="AF134" s="141"/>
    </row>
    <row r="135" spans="1:32" x14ac:dyDescent="0.25">
      <c r="A135" s="725" t="s">
        <v>200</v>
      </c>
      <c r="B135" s="726"/>
      <c r="C135" s="727"/>
      <c r="D135" s="138">
        <f>'I TRIM'!AN53</f>
        <v>0</v>
      </c>
      <c r="E135" s="137">
        <f>'I TRIM'!AP53</f>
        <v>0</v>
      </c>
      <c r="F135" s="137">
        <f>'I TRIM'!AR53</f>
        <v>0</v>
      </c>
      <c r="G135" s="485">
        <f t="shared" si="25"/>
        <v>0</v>
      </c>
      <c r="H135" s="136">
        <f t="shared" si="28"/>
        <v>0</v>
      </c>
      <c r="I135" s="138">
        <f>'II TRIM'!AN53</f>
        <v>0</v>
      </c>
      <c r="J135" s="137">
        <f>'II TRIM'!AP53</f>
        <v>0</v>
      </c>
      <c r="K135" s="137">
        <f>'II TRIM'!AR53</f>
        <v>0</v>
      </c>
      <c r="L135" s="485">
        <f t="shared" si="26"/>
        <v>0</v>
      </c>
      <c r="M135" s="136">
        <f t="shared" si="29"/>
        <v>0</v>
      </c>
      <c r="N135" s="138">
        <f>'III TRIM'!AN53</f>
        <v>0</v>
      </c>
      <c r="O135" s="137">
        <f>'III TRIM'!AP53</f>
        <v>0</v>
      </c>
      <c r="P135" s="137">
        <f>'III TRIM'!AR53</f>
        <v>0</v>
      </c>
      <c r="Q135" s="486">
        <f t="shared" si="27"/>
        <v>0</v>
      </c>
      <c r="R135" s="500">
        <f t="shared" si="30"/>
        <v>0</v>
      </c>
      <c r="S135" s="136">
        <f t="shared" si="31"/>
        <v>0</v>
      </c>
    </row>
    <row r="136" spans="1:32" x14ac:dyDescent="0.25">
      <c r="A136" s="725" t="s">
        <v>199</v>
      </c>
      <c r="B136" s="726"/>
      <c r="C136" s="727"/>
      <c r="D136" s="138">
        <f>'I TRIM'!AU53</f>
        <v>0</v>
      </c>
      <c r="E136" s="137">
        <f>'I TRIM'!AW53</f>
        <v>0</v>
      </c>
      <c r="F136" s="137">
        <f>'I TRIM'!AY53</f>
        <v>0</v>
      </c>
      <c r="G136" s="485">
        <f t="shared" si="25"/>
        <v>0</v>
      </c>
      <c r="H136" s="136">
        <f t="shared" si="28"/>
        <v>0</v>
      </c>
      <c r="I136" s="138">
        <f>'II TRIM'!AU53</f>
        <v>0</v>
      </c>
      <c r="J136" s="137">
        <f>'II TRIM'!AW53</f>
        <v>0</v>
      </c>
      <c r="K136" s="137">
        <f>'II TRIM'!AY53</f>
        <v>0</v>
      </c>
      <c r="L136" s="485">
        <f t="shared" si="26"/>
        <v>0</v>
      </c>
      <c r="M136" s="136">
        <f t="shared" si="29"/>
        <v>0</v>
      </c>
      <c r="N136" s="138">
        <f>'III TRIM'!AU53</f>
        <v>0</v>
      </c>
      <c r="O136" s="137">
        <f>'III TRIM'!AW53</f>
        <v>0</v>
      </c>
      <c r="P136" s="137">
        <f>'III TRIM'!AY53</f>
        <v>0</v>
      </c>
      <c r="Q136" s="486">
        <f t="shared" si="27"/>
        <v>0</v>
      </c>
      <c r="R136" s="500">
        <f t="shared" si="30"/>
        <v>0</v>
      </c>
      <c r="S136" s="136">
        <f t="shared" si="31"/>
        <v>0</v>
      </c>
    </row>
    <row r="137" spans="1:32" x14ac:dyDescent="0.25">
      <c r="A137" s="725" t="s">
        <v>285</v>
      </c>
      <c r="B137" s="726"/>
      <c r="C137" s="727"/>
      <c r="D137" s="138">
        <f>'I TRIM'!BB53</f>
        <v>0</v>
      </c>
      <c r="E137" s="137">
        <f>'I TRIM'!BD53</f>
        <v>0</v>
      </c>
      <c r="F137" s="137">
        <f>'I TRIM'!BF53</f>
        <v>0</v>
      </c>
      <c r="G137" s="485">
        <f t="shared" si="25"/>
        <v>0</v>
      </c>
      <c r="H137" s="136">
        <f t="shared" si="28"/>
        <v>0</v>
      </c>
      <c r="I137" s="138">
        <f>'II TRIM'!BB53</f>
        <v>0</v>
      </c>
      <c r="J137" s="137">
        <f>'II TRIM'!BD53</f>
        <v>0</v>
      </c>
      <c r="K137" s="137">
        <f>'II TRIM'!BF53</f>
        <v>0</v>
      </c>
      <c r="L137" s="485">
        <f t="shared" si="26"/>
        <v>0</v>
      </c>
      <c r="M137" s="136">
        <f t="shared" si="29"/>
        <v>0</v>
      </c>
      <c r="N137" s="138">
        <f>'III TRIM'!BB53</f>
        <v>0</v>
      </c>
      <c r="O137" s="137">
        <f>'III TRIM'!BD53</f>
        <v>0</v>
      </c>
      <c r="P137" s="137">
        <f>'III TRIM'!BF53</f>
        <v>0</v>
      </c>
      <c r="Q137" s="486">
        <f t="shared" si="27"/>
        <v>0</v>
      </c>
      <c r="R137" s="500">
        <f t="shared" si="30"/>
        <v>0</v>
      </c>
      <c r="S137" s="136">
        <f t="shared" si="31"/>
        <v>0</v>
      </c>
      <c r="V137" s="158"/>
      <c r="W137" s="158"/>
      <c r="X137" s="158"/>
      <c r="Y137" s="158"/>
      <c r="Z137" s="158"/>
      <c r="AA137" s="158"/>
      <c r="AB137" s="158"/>
      <c r="AC137" s="158"/>
      <c r="AD137" s="141"/>
      <c r="AE137" s="141"/>
      <c r="AF137" s="141"/>
    </row>
    <row r="138" spans="1:32" x14ac:dyDescent="0.25">
      <c r="A138" s="725" t="s">
        <v>198</v>
      </c>
      <c r="B138" s="726"/>
      <c r="C138" s="727"/>
      <c r="D138" s="138">
        <f>'I TRIM'!BI53</f>
        <v>0</v>
      </c>
      <c r="E138" s="137">
        <f>'I TRIM'!BK53</f>
        <v>0</v>
      </c>
      <c r="F138" s="137">
        <f>'I TRIM'!BM53</f>
        <v>0</v>
      </c>
      <c r="G138" s="485">
        <f t="shared" si="25"/>
        <v>0</v>
      </c>
      <c r="H138" s="136">
        <f t="shared" si="28"/>
        <v>0</v>
      </c>
      <c r="I138" s="138">
        <f>'II TRIM'!BI53</f>
        <v>0</v>
      </c>
      <c r="J138" s="137">
        <f>'II TRIM'!BK53</f>
        <v>0</v>
      </c>
      <c r="K138" s="137">
        <f>'II TRIM'!BM53</f>
        <v>0</v>
      </c>
      <c r="L138" s="485">
        <f t="shared" si="26"/>
        <v>0</v>
      </c>
      <c r="M138" s="136">
        <f t="shared" si="29"/>
        <v>0</v>
      </c>
      <c r="N138" s="138">
        <f>'III TRIM'!BI53</f>
        <v>0</v>
      </c>
      <c r="O138" s="137">
        <f>'III TRIM'!BK53</f>
        <v>0</v>
      </c>
      <c r="P138" s="137">
        <f>'III TRIM'!BM53</f>
        <v>0</v>
      </c>
      <c r="Q138" s="486">
        <f t="shared" si="27"/>
        <v>0</v>
      </c>
      <c r="R138" s="500">
        <f t="shared" si="30"/>
        <v>0</v>
      </c>
      <c r="S138" s="136">
        <f t="shared" si="31"/>
        <v>0</v>
      </c>
      <c r="V138" s="158"/>
      <c r="W138" s="158"/>
      <c r="X138" s="158"/>
      <c r="Y138" s="158"/>
      <c r="Z138" s="158"/>
      <c r="AA138" s="158"/>
      <c r="AB138" s="158"/>
      <c r="AC138" s="158"/>
      <c r="AD138" s="139"/>
      <c r="AE138" s="139"/>
      <c r="AF138" s="139"/>
    </row>
    <row r="139" spans="1:32" x14ac:dyDescent="0.25">
      <c r="A139" s="725" t="s">
        <v>197</v>
      </c>
      <c r="B139" s="726"/>
      <c r="C139" s="727"/>
      <c r="D139" s="138">
        <f>'I TRIM'!BP53</f>
        <v>0</v>
      </c>
      <c r="E139" s="137">
        <f>'I TRIM'!BR53</f>
        <v>0</v>
      </c>
      <c r="F139" s="137">
        <f>'I TRIM'!BT53</f>
        <v>0</v>
      </c>
      <c r="G139" s="485">
        <f t="shared" si="25"/>
        <v>0</v>
      </c>
      <c r="H139" s="136">
        <f t="shared" si="28"/>
        <v>0</v>
      </c>
      <c r="I139" s="138">
        <f>'II TRIM'!BP53</f>
        <v>0</v>
      </c>
      <c r="J139" s="137">
        <f>'II TRIM'!BR53</f>
        <v>0</v>
      </c>
      <c r="K139" s="137">
        <f>'II TRIM'!BT53</f>
        <v>0</v>
      </c>
      <c r="L139" s="485">
        <f t="shared" si="26"/>
        <v>0</v>
      </c>
      <c r="M139" s="136">
        <f t="shared" si="29"/>
        <v>0</v>
      </c>
      <c r="N139" s="138">
        <f>'III TRIM'!BP53</f>
        <v>0</v>
      </c>
      <c r="O139" s="137">
        <f>'III TRIM'!BR53</f>
        <v>0</v>
      </c>
      <c r="P139" s="137">
        <f>'III TRIM'!BT53</f>
        <v>0</v>
      </c>
      <c r="Q139" s="486">
        <f t="shared" si="27"/>
        <v>0</v>
      </c>
      <c r="R139" s="500">
        <f t="shared" si="30"/>
        <v>0</v>
      </c>
      <c r="S139" s="136">
        <f t="shared" si="31"/>
        <v>0</v>
      </c>
      <c r="U139" s="713" t="s">
        <v>219</v>
      </c>
      <c r="V139" s="713"/>
      <c r="W139" s="713"/>
      <c r="X139" s="713"/>
      <c r="Y139" s="713"/>
      <c r="Z139" s="713"/>
      <c r="AA139" s="713"/>
      <c r="AB139" s="713"/>
      <c r="AC139" s="713"/>
      <c r="AD139" s="713"/>
      <c r="AE139" s="713"/>
      <c r="AF139" s="713"/>
    </row>
    <row r="140" spans="1:32" x14ac:dyDescent="0.25">
      <c r="A140" s="725" t="s">
        <v>305</v>
      </c>
      <c r="B140" s="726"/>
      <c r="C140" s="727"/>
      <c r="D140" s="138">
        <f>'I TRIM'!BW53</f>
        <v>0</v>
      </c>
      <c r="E140" s="137">
        <f>'I TRIM'!BY53</f>
        <v>0</v>
      </c>
      <c r="F140" s="137">
        <f>'I TRIM'!CA53</f>
        <v>0</v>
      </c>
      <c r="G140" s="485">
        <f t="shared" si="25"/>
        <v>0</v>
      </c>
      <c r="H140" s="136">
        <f t="shared" si="28"/>
        <v>0</v>
      </c>
      <c r="I140" s="138">
        <f>'II TRIM'!BW53</f>
        <v>0</v>
      </c>
      <c r="J140" s="137">
        <f>'II TRIM'!BY53</f>
        <v>0</v>
      </c>
      <c r="K140" s="137">
        <f>'II TRIM'!CA53</f>
        <v>0</v>
      </c>
      <c r="L140" s="485">
        <f t="shared" si="26"/>
        <v>0</v>
      </c>
      <c r="M140" s="136">
        <f t="shared" si="29"/>
        <v>0</v>
      </c>
      <c r="N140" s="138">
        <f>'III TRIM'!BW53</f>
        <v>0</v>
      </c>
      <c r="O140" s="137">
        <f>'III TRIM'!BY53</f>
        <v>0</v>
      </c>
      <c r="P140" s="137">
        <f>'III TRIM'!CA53</f>
        <v>0</v>
      </c>
      <c r="Q140" s="485">
        <f t="shared" si="27"/>
        <v>0</v>
      </c>
      <c r="R140" s="500">
        <f t="shared" si="30"/>
        <v>0</v>
      </c>
      <c r="S140" s="136">
        <f t="shared" si="31"/>
        <v>0</v>
      </c>
      <c r="U140" s="714" t="s">
        <v>218</v>
      </c>
      <c r="V140" s="714"/>
      <c r="W140" s="714"/>
      <c r="X140" s="714"/>
      <c r="Y140" s="714"/>
      <c r="Z140" s="714"/>
      <c r="AA140" s="714"/>
      <c r="AB140" s="714"/>
      <c r="AC140" s="714"/>
      <c r="AD140" s="714"/>
      <c r="AE140" s="714"/>
      <c r="AF140" s="714"/>
    </row>
    <row r="141" spans="1:32" x14ac:dyDescent="0.25">
      <c r="A141" s="725" t="s">
        <v>287</v>
      </c>
      <c r="B141" s="726"/>
      <c r="C141" s="727"/>
      <c r="D141" s="138">
        <f>'I TRIM'!CD53</f>
        <v>0</v>
      </c>
      <c r="E141" s="137">
        <f>'I TRIM'!CF53</f>
        <v>0</v>
      </c>
      <c r="F141" s="137">
        <f>'I TRIM'!CH53</f>
        <v>0</v>
      </c>
      <c r="G141" s="485">
        <f t="shared" si="25"/>
        <v>0</v>
      </c>
      <c r="H141" s="136">
        <f t="shared" si="28"/>
        <v>0</v>
      </c>
      <c r="I141" s="138">
        <f>'II TRIM'!CD53</f>
        <v>0</v>
      </c>
      <c r="J141" s="137">
        <f>'II TRIM'!CF53</f>
        <v>0</v>
      </c>
      <c r="K141" s="137">
        <f>'II TRIM'!CH53</f>
        <v>0</v>
      </c>
      <c r="L141" s="485">
        <f t="shared" si="26"/>
        <v>0</v>
      </c>
      <c r="M141" s="136">
        <f t="shared" si="29"/>
        <v>0</v>
      </c>
      <c r="N141" s="138">
        <f>'III TRIM'!CD53</f>
        <v>0</v>
      </c>
      <c r="O141" s="137">
        <f>'III TRIM'!CF53</f>
        <v>0</v>
      </c>
      <c r="P141" s="137">
        <f>'III TRIM'!CH53</f>
        <v>0</v>
      </c>
      <c r="Q141" s="485">
        <f t="shared" si="27"/>
        <v>0</v>
      </c>
      <c r="R141" s="500">
        <f t="shared" si="30"/>
        <v>0</v>
      </c>
      <c r="S141" s="136">
        <f t="shared" si="31"/>
        <v>0</v>
      </c>
      <c r="U141" s="715" t="str">
        <f>'I TRIM'!X3</f>
        <v xml:space="preserve">BRENDA ELIZABETH RIVERA RIVERA </v>
      </c>
      <c r="V141" s="715"/>
      <c r="W141" s="715"/>
      <c r="X141" s="715"/>
      <c r="Y141" s="715"/>
      <c r="Z141" s="715"/>
      <c r="AA141" s="715"/>
      <c r="AB141" s="715"/>
      <c r="AC141" s="715"/>
      <c r="AD141" s="715"/>
      <c r="AE141" s="715"/>
      <c r="AF141" s="715"/>
    </row>
    <row r="142" spans="1:32" x14ac:dyDescent="0.25">
      <c r="A142" s="725" t="s">
        <v>288</v>
      </c>
      <c r="B142" s="726"/>
      <c r="C142" s="727"/>
      <c r="D142" s="138">
        <f>'I TRIM'!CK53</f>
        <v>0</v>
      </c>
      <c r="E142" s="137">
        <f>'I TRIM'!CM53</f>
        <v>0</v>
      </c>
      <c r="F142" s="137">
        <f>'I TRIM'!CO53</f>
        <v>0</v>
      </c>
      <c r="G142" s="485">
        <f t="shared" si="25"/>
        <v>0</v>
      </c>
      <c r="H142" s="136">
        <f t="shared" si="28"/>
        <v>0</v>
      </c>
      <c r="I142" s="138">
        <f>'II TRIM'!CK53</f>
        <v>0</v>
      </c>
      <c r="J142" s="137">
        <f>'II TRIM'!CM53</f>
        <v>0</v>
      </c>
      <c r="K142" s="137">
        <f>'II TRIM'!CO53</f>
        <v>0</v>
      </c>
      <c r="L142" s="485">
        <f t="shared" si="26"/>
        <v>0</v>
      </c>
      <c r="M142" s="136">
        <f t="shared" si="29"/>
        <v>0</v>
      </c>
      <c r="N142" s="138">
        <f>'III TRIM'!CK53</f>
        <v>0</v>
      </c>
      <c r="O142" s="137">
        <f>'III TRIM'!CM53</f>
        <v>0</v>
      </c>
      <c r="P142" s="137">
        <f>'III TRIM'!CO53</f>
        <v>0</v>
      </c>
      <c r="Q142" s="485">
        <f t="shared" si="27"/>
        <v>0</v>
      </c>
      <c r="R142" s="500">
        <f t="shared" si="30"/>
        <v>0</v>
      </c>
      <c r="S142" s="136">
        <f t="shared" si="31"/>
        <v>0</v>
      </c>
      <c r="U142" s="361"/>
      <c r="V142" s="361"/>
      <c r="W142" s="361"/>
      <c r="X142" s="361"/>
      <c r="Y142" s="361"/>
      <c r="Z142" s="361"/>
      <c r="AA142" s="361"/>
      <c r="AB142" s="361"/>
      <c r="AC142" s="361"/>
      <c r="AD142" s="361"/>
      <c r="AE142" s="361"/>
      <c r="AF142" s="361"/>
    </row>
    <row r="143" spans="1:32" x14ac:dyDescent="0.25">
      <c r="A143" s="682" t="s">
        <v>312</v>
      </c>
      <c r="B143" s="683"/>
      <c r="C143" s="684"/>
      <c r="D143" s="688"/>
      <c r="E143" s="689"/>
      <c r="F143" s="689"/>
      <c r="G143" s="689"/>
      <c r="H143" s="710"/>
      <c r="I143" s="688"/>
      <c r="J143" s="689"/>
      <c r="K143" s="689"/>
      <c r="L143" s="689"/>
      <c r="M143" s="710"/>
      <c r="N143" s="688"/>
      <c r="O143" s="689"/>
      <c r="P143" s="689"/>
      <c r="Q143" s="689"/>
      <c r="R143" s="133"/>
      <c r="S143" s="132"/>
    </row>
    <row r="144" spans="1:32" x14ac:dyDescent="0.25">
      <c r="A144" s="685" t="s">
        <v>306</v>
      </c>
      <c r="B144" s="686"/>
      <c r="C144" s="687"/>
      <c r="D144" s="135">
        <f>'I TRIM'!CQ53</f>
        <v>0</v>
      </c>
      <c r="E144" s="134">
        <f>'I TRIM'!CR53</f>
        <v>0</v>
      </c>
      <c r="F144" s="134">
        <f>'I TRIM'!CS53</f>
        <v>0</v>
      </c>
      <c r="G144" s="134">
        <f>'I TRIM'!CT53</f>
        <v>0</v>
      </c>
      <c r="H144" s="711"/>
      <c r="I144" s="135">
        <f>'II TRIM'!CQ53</f>
        <v>0</v>
      </c>
      <c r="J144" s="134">
        <f>'II TRIM'!CR53</f>
        <v>0</v>
      </c>
      <c r="K144" s="134">
        <f>'II TRIM'!CS53</f>
        <v>0</v>
      </c>
      <c r="L144" s="134">
        <f>'II TRIM'!CT53</f>
        <v>0</v>
      </c>
      <c r="M144" s="711"/>
      <c r="N144" s="135">
        <f>'III TRIM'!CQ53</f>
        <v>0</v>
      </c>
      <c r="O144" s="134">
        <f>'III TRIM'!CR53</f>
        <v>0</v>
      </c>
      <c r="P144" s="134">
        <f>'III TRIM'!CS53</f>
        <v>0</v>
      </c>
      <c r="Q144" s="134">
        <f>'III TRIM'!CT53</f>
        <v>0</v>
      </c>
      <c r="R144" s="133"/>
      <c r="S144" s="132"/>
      <c r="U144" s="126"/>
      <c r="V144" s="126"/>
      <c r="W144" s="126"/>
      <c r="X144" s="126"/>
      <c r="Y144" s="126"/>
      <c r="Z144" s="126"/>
      <c r="AA144" s="126"/>
      <c r="AB144" s="126"/>
      <c r="AC144" s="126"/>
      <c r="AD144" s="126"/>
      <c r="AE144" s="126"/>
      <c r="AF144" s="126"/>
    </row>
    <row r="145" spans="1:45" x14ac:dyDescent="0.25">
      <c r="A145" s="685" t="s">
        <v>307</v>
      </c>
      <c r="B145" s="686"/>
      <c r="C145" s="687"/>
      <c r="D145" s="135">
        <f>'I TRIM'!CU53</f>
        <v>0</v>
      </c>
      <c r="E145" s="134">
        <f>'I TRIM'!CV53</f>
        <v>0</v>
      </c>
      <c r="F145" s="134">
        <f>'I TRIM'!CW53</f>
        <v>0</v>
      </c>
      <c r="G145" s="134">
        <f>'I TRIM'!CX53</f>
        <v>0</v>
      </c>
      <c r="H145" s="711"/>
      <c r="I145" s="135">
        <f>'II TRIM'!CU53</f>
        <v>0</v>
      </c>
      <c r="J145" s="134">
        <f>'II TRIM'!CV53</f>
        <v>0</v>
      </c>
      <c r="K145" s="134">
        <f>'II TRIM'!CW53</f>
        <v>0</v>
      </c>
      <c r="L145" s="134">
        <f>'II TRIM'!CX53</f>
        <v>0</v>
      </c>
      <c r="M145" s="711"/>
      <c r="N145" s="135">
        <f>'III TRIM'!CU53</f>
        <v>0</v>
      </c>
      <c r="O145" s="134">
        <f>'III TRIM'!CV53</f>
        <v>0</v>
      </c>
      <c r="P145" s="134">
        <f>'III TRIM'!CW53</f>
        <v>0</v>
      </c>
      <c r="Q145" s="134">
        <f>'III TRIM'!CX53</f>
        <v>0</v>
      </c>
      <c r="R145" s="133"/>
      <c r="S145" s="132"/>
      <c r="U145" s="126"/>
      <c r="V145" s="126"/>
      <c r="W145" s="126"/>
      <c r="X145" s="126"/>
      <c r="Y145" s="126"/>
      <c r="Z145" s="126"/>
      <c r="AA145" s="126"/>
      <c r="AB145" s="126"/>
      <c r="AC145" s="126"/>
      <c r="AD145" s="126"/>
      <c r="AE145" s="126"/>
      <c r="AF145" s="126"/>
    </row>
    <row r="146" spans="1:45" x14ac:dyDescent="0.25">
      <c r="A146" s="685" t="s">
        <v>308</v>
      </c>
      <c r="B146" s="686"/>
      <c r="C146" s="687"/>
      <c r="D146" s="135">
        <f>'I TRIM'!CY53</f>
        <v>0</v>
      </c>
      <c r="E146" s="134">
        <f>'I TRIM'!CZ53</f>
        <v>0</v>
      </c>
      <c r="F146" s="134">
        <f>'I TRIM'!DA53</f>
        <v>0</v>
      </c>
      <c r="G146" s="134">
        <f>'I TRIM'!DB53</f>
        <v>0</v>
      </c>
      <c r="H146" s="711"/>
      <c r="I146" s="135">
        <f>'II TRIM'!CY53</f>
        <v>0</v>
      </c>
      <c r="J146" s="134">
        <f>'II TRIM'!CZ53</f>
        <v>0</v>
      </c>
      <c r="K146" s="134">
        <f>'II TRIM'!DA53</f>
        <v>0</v>
      </c>
      <c r="L146" s="134">
        <f>'II TRIM'!DB53</f>
        <v>0</v>
      </c>
      <c r="M146" s="711"/>
      <c r="N146" s="135">
        <f>'III TRIM'!CY53</f>
        <v>0</v>
      </c>
      <c r="O146" s="134">
        <f>'III TRIM'!CZ53</f>
        <v>0</v>
      </c>
      <c r="P146" s="134">
        <f>'III TRIM'!DA53</f>
        <v>0</v>
      </c>
      <c r="Q146" s="134">
        <f>'III TRIM'!DB53</f>
        <v>0</v>
      </c>
      <c r="R146" s="133"/>
      <c r="S146" s="132"/>
      <c r="U146" s="126"/>
      <c r="V146" s="126"/>
      <c r="W146" s="126"/>
      <c r="X146" s="126"/>
      <c r="Y146" s="126"/>
      <c r="Z146" s="126"/>
      <c r="AA146" s="126"/>
      <c r="AB146" s="126"/>
      <c r="AC146" s="126"/>
      <c r="AD146" s="126"/>
      <c r="AE146" s="126"/>
      <c r="AF146" s="126"/>
    </row>
    <row r="147" spans="1:45" x14ac:dyDescent="0.25">
      <c r="A147" s="685" t="s">
        <v>309</v>
      </c>
      <c r="B147" s="686"/>
      <c r="C147" s="687"/>
      <c r="D147" s="135">
        <f>'I TRIM'!DC53</f>
        <v>0</v>
      </c>
      <c r="E147" s="134">
        <f>'I TRIM'!DD53</f>
        <v>0</v>
      </c>
      <c r="F147" s="134">
        <f>'I TRIM'!DE53</f>
        <v>0</v>
      </c>
      <c r="G147" s="134">
        <f>'I TRIM'!DF53</f>
        <v>0</v>
      </c>
      <c r="H147" s="711"/>
      <c r="I147" s="135">
        <f>'II TRIM'!DC53</f>
        <v>0</v>
      </c>
      <c r="J147" s="134">
        <f>'II TRIM'!DD53</f>
        <v>0</v>
      </c>
      <c r="K147" s="134">
        <f>'II TRIM'!DE53</f>
        <v>0</v>
      </c>
      <c r="L147" s="134">
        <f>'II TRIM'!DF53</f>
        <v>0</v>
      </c>
      <c r="M147" s="711"/>
      <c r="N147" s="135">
        <f>'III TRIM'!DC53</f>
        <v>0</v>
      </c>
      <c r="O147" s="134">
        <f>'III TRIM'!DD53</f>
        <v>0</v>
      </c>
      <c r="P147" s="134">
        <f>'III TRIM'!DE53</f>
        <v>0</v>
      </c>
      <c r="Q147" s="134">
        <f>'III TRIM'!DF53</f>
        <v>0</v>
      </c>
      <c r="R147" s="133"/>
      <c r="S147" s="132"/>
      <c r="U147" s="126"/>
      <c r="V147" s="126"/>
      <c r="W147" s="126"/>
      <c r="X147" s="126"/>
      <c r="Y147" s="126"/>
      <c r="Z147" s="126"/>
      <c r="AA147" s="126"/>
      <c r="AB147" s="126"/>
      <c r="AC147" s="126"/>
      <c r="AD147" s="126"/>
      <c r="AE147" s="126"/>
      <c r="AF147" s="126"/>
    </row>
    <row r="148" spans="1:45" ht="15.75" thickBot="1" x14ac:dyDescent="0.3">
      <c r="A148" s="704" t="s">
        <v>310</v>
      </c>
      <c r="B148" s="705"/>
      <c r="C148" s="706"/>
      <c r="D148" s="131">
        <f>'I TRIM'!DG53</f>
        <v>0</v>
      </c>
      <c r="E148" s="130">
        <f>'I TRIM'!DH53</f>
        <v>0</v>
      </c>
      <c r="F148" s="130">
        <f>'I TRIM'!DI53</f>
        <v>0</v>
      </c>
      <c r="G148" s="130">
        <f>'I TRIM'!DJ53</f>
        <v>0</v>
      </c>
      <c r="H148" s="712"/>
      <c r="I148" s="131">
        <f>'II TRIM'!DG53</f>
        <v>0</v>
      </c>
      <c r="J148" s="130">
        <f>'II TRIM'!DH53</f>
        <v>0</v>
      </c>
      <c r="K148" s="130">
        <f>'II TRIM'!DI53</f>
        <v>0</v>
      </c>
      <c r="L148" s="130">
        <f>'II TRIM'!DJ53</f>
        <v>0</v>
      </c>
      <c r="M148" s="712"/>
      <c r="N148" s="131">
        <f>'III TRIM'!DG53</f>
        <v>0</v>
      </c>
      <c r="O148" s="130">
        <f>'III TRIM'!DH53</f>
        <v>0</v>
      </c>
      <c r="P148" s="130">
        <f>'III TRIM'!DI53</f>
        <v>0</v>
      </c>
      <c r="Q148" s="130">
        <f>'III TRIM'!DJ53</f>
        <v>0</v>
      </c>
      <c r="R148" s="129"/>
      <c r="S148" s="128"/>
      <c r="U148" s="126"/>
      <c r="V148" s="126"/>
      <c r="W148" s="126"/>
      <c r="X148" s="126"/>
      <c r="Y148" s="126"/>
      <c r="Z148" s="126"/>
      <c r="AA148" s="126"/>
      <c r="AB148" s="126"/>
      <c r="AC148" s="126"/>
      <c r="AD148" s="126"/>
      <c r="AE148" s="126"/>
      <c r="AF148" s="126"/>
    </row>
    <row r="149" spans="1:45" s="114" customFormat="1" ht="16.5" thickTop="1" thickBot="1" x14ac:dyDescent="0.3">
      <c r="A149" s="676" t="s">
        <v>89</v>
      </c>
      <c r="B149" s="677"/>
      <c r="C149" s="678"/>
      <c r="D149" s="707">
        <f>'I TRIM'!DK53</f>
        <v>0</v>
      </c>
      <c r="E149" s="708"/>
      <c r="F149" s="708"/>
      <c r="G149" s="708"/>
      <c r="H149" s="709"/>
      <c r="I149" s="707">
        <f>'II TRIM'!DK53</f>
        <v>0</v>
      </c>
      <c r="J149" s="708"/>
      <c r="K149" s="708"/>
      <c r="L149" s="708"/>
      <c r="M149" s="709"/>
      <c r="N149" s="707">
        <f>'III TRIM'!DK53</f>
        <v>0</v>
      </c>
      <c r="O149" s="708"/>
      <c r="P149" s="708"/>
      <c r="Q149" s="708"/>
      <c r="R149" s="709"/>
      <c r="S149" s="127"/>
      <c r="U149" s="126"/>
      <c r="V149" s="126"/>
      <c r="W149" s="126"/>
      <c r="X149" s="126"/>
      <c r="Y149" s="126"/>
      <c r="Z149" s="126"/>
      <c r="AA149" s="126"/>
      <c r="AB149" s="126"/>
      <c r="AC149" s="126"/>
      <c r="AD149" s="126"/>
      <c r="AE149" s="126"/>
      <c r="AF149" s="126"/>
      <c r="AH149" s="126"/>
      <c r="AI149" s="126"/>
      <c r="AJ149" s="126"/>
      <c r="AK149" s="126"/>
      <c r="AL149" s="126"/>
      <c r="AM149" s="126"/>
      <c r="AN149" s="126"/>
      <c r="AO149" s="126"/>
      <c r="AP149" s="126"/>
      <c r="AQ149" s="126"/>
      <c r="AR149" s="126"/>
      <c r="AS149" s="126"/>
    </row>
    <row r="150" spans="1:45" ht="19.5" thickTop="1" thickBot="1" x14ac:dyDescent="0.3">
      <c r="A150" s="703" t="s">
        <v>212</v>
      </c>
      <c r="B150" s="703"/>
      <c r="C150" s="703"/>
      <c r="D150" s="703"/>
      <c r="E150" s="703"/>
      <c r="F150" s="703"/>
      <c r="G150" s="703"/>
      <c r="H150" s="703"/>
      <c r="I150" s="703"/>
      <c r="J150" s="703"/>
      <c r="K150" s="703"/>
      <c r="L150" s="703"/>
      <c r="M150" s="703"/>
      <c r="N150" s="703"/>
      <c r="O150" s="703"/>
      <c r="P150" s="703"/>
      <c r="Q150" s="703"/>
      <c r="R150" s="703"/>
      <c r="S150" s="703"/>
    </row>
    <row r="151" spans="1:45" ht="17.25" customHeight="1" thickTop="1" x14ac:dyDescent="0.25">
      <c r="A151" s="696" t="s">
        <v>211</v>
      </c>
      <c r="B151" s="697"/>
      <c r="C151" s="697"/>
      <c r="D151" s="697"/>
      <c r="E151" s="697"/>
      <c r="F151" s="697"/>
      <c r="G151" s="697"/>
      <c r="H151" s="698"/>
      <c r="I151" s="125" t="s">
        <v>101</v>
      </c>
      <c r="J151" s="124" t="s">
        <v>12</v>
      </c>
      <c r="K151" s="124" t="s">
        <v>11</v>
      </c>
      <c r="L151" s="124" t="s">
        <v>184</v>
      </c>
      <c r="M151" s="124" t="s">
        <v>11</v>
      </c>
      <c r="N151" s="124" t="s">
        <v>186</v>
      </c>
      <c r="O151" s="124" t="s">
        <v>185</v>
      </c>
      <c r="P151" s="124" t="s">
        <v>184</v>
      </c>
      <c r="Q151" s="123" t="s">
        <v>183</v>
      </c>
      <c r="R151" s="123" t="s">
        <v>182</v>
      </c>
      <c r="S151" s="122" t="s">
        <v>181</v>
      </c>
    </row>
    <row r="152" spans="1:45" ht="15.75" customHeight="1" thickBot="1" x14ac:dyDescent="0.3">
      <c r="A152" s="699"/>
      <c r="B152" s="700"/>
      <c r="C152" s="700"/>
      <c r="D152" s="700"/>
      <c r="E152" s="700"/>
      <c r="F152" s="700"/>
      <c r="G152" s="700"/>
      <c r="H152" s="701"/>
      <c r="I152" s="121">
        <f>'I TRIM'!DL53</f>
        <v>0</v>
      </c>
      <c r="J152" s="120">
        <f>'I TRIM'!DM53</f>
        <v>0</v>
      </c>
      <c r="K152" s="120">
        <f>'I TRIM'!DN53</f>
        <v>0</v>
      </c>
      <c r="L152" s="120">
        <f>'II TRIM'!DO53</f>
        <v>0</v>
      </c>
      <c r="M152" s="120">
        <f>'II TRIM'!DP53</f>
        <v>0</v>
      </c>
      <c r="N152" s="120">
        <f>'II TRIM'!DQ53</f>
        <v>0</v>
      </c>
      <c r="O152" s="120">
        <f>'III TRIM'!DR53</f>
        <v>0</v>
      </c>
      <c r="P152" s="120">
        <f>'III TRIM'!DS53</f>
        <v>0</v>
      </c>
      <c r="Q152" s="120">
        <f>'III TRIM'!DT53</f>
        <v>0</v>
      </c>
      <c r="R152" s="120">
        <f>'III TRIM'!DU53</f>
        <v>0</v>
      </c>
      <c r="S152" s="119">
        <f>'III TRIM'!DV53</f>
        <v>0</v>
      </c>
      <c r="T152" s="157"/>
      <c r="U152" s="117"/>
      <c r="V152" s="116"/>
      <c r="W152" s="115"/>
    </row>
    <row r="153" spans="1:45" ht="18.75" thickTop="1" x14ac:dyDescent="0.25">
      <c r="A153" s="702" t="s">
        <v>210</v>
      </c>
      <c r="B153" s="702"/>
      <c r="C153" s="702"/>
      <c r="D153" s="702"/>
      <c r="E153" s="702"/>
      <c r="F153" s="702"/>
      <c r="G153" s="702"/>
      <c r="H153" s="702"/>
      <c r="I153" s="702"/>
      <c r="J153" s="702"/>
      <c r="K153" s="702"/>
      <c r="L153" s="702"/>
      <c r="M153" s="702"/>
      <c r="N153" s="702"/>
      <c r="O153" s="702"/>
      <c r="P153" s="702"/>
      <c r="Q153" s="702"/>
      <c r="R153" s="702"/>
      <c r="S153" s="702"/>
      <c r="T153" s="702"/>
      <c r="U153" s="702"/>
      <c r="V153" s="702"/>
      <c r="W153" s="702"/>
      <c r="X153" s="702"/>
      <c r="Y153" s="702"/>
      <c r="Z153" s="702"/>
      <c r="AA153" s="702"/>
      <c r="AB153" s="702"/>
      <c r="AC153" s="702"/>
      <c r="AD153" s="702"/>
      <c r="AE153" s="702"/>
      <c r="AF153" s="702"/>
    </row>
    <row r="154" spans="1:45" ht="18" x14ac:dyDescent="0.25">
      <c r="A154" s="418"/>
      <c r="B154" s="418"/>
      <c r="C154" s="418"/>
      <c r="D154" s="418"/>
      <c r="E154" s="418"/>
      <c r="F154" s="418"/>
      <c r="G154" s="418"/>
      <c r="H154" s="418"/>
      <c r="I154" s="418"/>
      <c r="J154" s="418"/>
      <c r="K154" s="418"/>
      <c r="L154" s="418"/>
      <c r="M154" s="418"/>
      <c r="N154" s="418"/>
      <c r="O154" s="418"/>
      <c r="P154" s="418"/>
      <c r="Q154" s="418"/>
      <c r="R154" s="418"/>
      <c r="S154" s="418"/>
      <c r="T154" s="418"/>
      <c r="U154" s="418"/>
      <c r="V154" s="418"/>
      <c r="W154" s="418"/>
      <c r="X154" s="418"/>
      <c r="Y154" s="418"/>
      <c r="Z154" s="418"/>
      <c r="AA154" s="418"/>
      <c r="AB154" s="418"/>
      <c r="AC154" s="418"/>
      <c r="AD154" s="418"/>
      <c r="AE154" s="418"/>
      <c r="AF154" s="418"/>
    </row>
    <row r="155" spans="1:45" ht="18" x14ac:dyDescent="0.25">
      <c r="A155" s="418"/>
      <c r="B155" s="418"/>
      <c r="C155" s="418"/>
      <c r="D155" s="418"/>
      <c r="E155" s="418"/>
      <c r="F155" s="418"/>
      <c r="G155" s="418"/>
      <c r="H155" s="418"/>
      <c r="I155" s="418"/>
      <c r="J155" s="418"/>
      <c r="K155" s="418"/>
      <c r="L155" s="418"/>
      <c r="M155" s="418"/>
      <c r="N155" s="418"/>
      <c r="O155" s="418"/>
      <c r="P155" s="418"/>
      <c r="Q155" s="418"/>
      <c r="R155" s="418"/>
      <c r="S155" s="418"/>
      <c r="T155" s="418"/>
      <c r="U155" s="418"/>
      <c r="V155" s="418"/>
      <c r="W155" s="418"/>
      <c r="X155" s="418"/>
      <c r="Y155" s="418"/>
      <c r="Z155" s="418"/>
      <c r="AA155" s="418"/>
      <c r="AB155" s="418"/>
      <c r="AC155" s="418"/>
      <c r="AD155" s="418"/>
      <c r="AE155" s="418"/>
      <c r="AF155" s="418"/>
    </row>
    <row r="156" spans="1:45" ht="18" x14ac:dyDescent="0.25">
      <c r="A156" s="418"/>
      <c r="B156" s="418"/>
      <c r="C156" s="418"/>
      <c r="D156" s="418"/>
      <c r="E156" s="418"/>
      <c r="F156" s="418"/>
      <c r="G156" s="418"/>
      <c r="H156" s="418"/>
      <c r="I156" s="418"/>
      <c r="J156" s="418"/>
      <c r="K156" s="418"/>
      <c r="L156" s="418"/>
      <c r="M156" s="418"/>
      <c r="N156" s="418"/>
      <c r="O156" s="418"/>
      <c r="P156" s="418"/>
      <c r="Q156" s="418"/>
      <c r="R156" s="418"/>
      <c r="S156" s="418"/>
      <c r="T156" s="418"/>
      <c r="U156" s="418"/>
      <c r="V156" s="418"/>
      <c r="W156" s="418"/>
      <c r="X156" s="418"/>
      <c r="Y156" s="418"/>
      <c r="Z156" s="418"/>
      <c r="AA156" s="418"/>
      <c r="AB156" s="418"/>
      <c r="AC156" s="418"/>
      <c r="AD156" s="418"/>
      <c r="AE156" s="418"/>
      <c r="AF156" s="418"/>
    </row>
    <row r="157" spans="1:45" ht="18" x14ac:dyDescent="0.25">
      <c r="A157" s="418"/>
      <c r="B157" s="418"/>
      <c r="C157" s="418"/>
      <c r="D157" s="418"/>
      <c r="E157" s="418"/>
      <c r="F157" s="418"/>
      <c r="G157" s="418"/>
      <c r="H157" s="418"/>
      <c r="I157" s="418"/>
      <c r="J157" s="418"/>
      <c r="K157" s="418"/>
      <c r="L157" s="418"/>
      <c r="M157" s="418"/>
      <c r="N157" s="418"/>
      <c r="O157" s="418"/>
      <c r="P157" s="418"/>
      <c r="Q157" s="418"/>
      <c r="R157" s="418"/>
      <c r="S157" s="418"/>
      <c r="T157" s="418"/>
      <c r="U157" s="418"/>
      <c r="V157" s="418"/>
      <c r="W157" s="418"/>
      <c r="X157" s="418"/>
      <c r="Y157" s="418"/>
      <c r="Z157" s="418"/>
      <c r="AA157" s="418"/>
      <c r="AB157" s="418"/>
      <c r="AC157" s="418"/>
      <c r="AD157" s="418"/>
      <c r="AE157" s="418"/>
      <c r="AF157" s="418"/>
    </row>
    <row r="158" spans="1:45" ht="18" x14ac:dyDescent="0.25">
      <c r="A158" s="418"/>
      <c r="B158" s="418"/>
      <c r="C158" s="418"/>
      <c r="D158" s="418"/>
      <c r="E158" s="418"/>
      <c r="F158" s="418"/>
      <c r="G158" s="418"/>
      <c r="H158" s="418"/>
      <c r="I158" s="418"/>
      <c r="J158" s="418"/>
      <c r="K158" s="418"/>
      <c r="L158" s="418"/>
      <c r="M158" s="418"/>
      <c r="N158" s="418"/>
      <c r="O158" s="418"/>
      <c r="P158" s="418"/>
      <c r="Q158" s="418"/>
      <c r="R158" s="418"/>
      <c r="S158" s="418"/>
      <c r="T158" s="418"/>
      <c r="U158" s="418"/>
      <c r="V158" s="418"/>
      <c r="W158" s="418"/>
      <c r="X158" s="418"/>
      <c r="Y158" s="418"/>
      <c r="Z158" s="418"/>
      <c r="AA158" s="418"/>
      <c r="AB158" s="418"/>
      <c r="AC158" s="418"/>
      <c r="AD158" s="418"/>
      <c r="AE158" s="418"/>
      <c r="AF158" s="418"/>
    </row>
    <row r="159" spans="1:45" ht="18" x14ac:dyDescent="0.25">
      <c r="A159" s="418"/>
      <c r="B159" s="418"/>
      <c r="C159" s="418"/>
      <c r="D159" s="418"/>
      <c r="E159" s="418"/>
      <c r="F159" s="418"/>
      <c r="G159" s="418"/>
      <c r="H159" s="418"/>
      <c r="I159" s="418"/>
      <c r="J159" s="418"/>
      <c r="K159" s="418"/>
      <c r="L159" s="418"/>
      <c r="M159" s="418"/>
      <c r="N159" s="418"/>
      <c r="O159" s="418"/>
      <c r="P159" s="418"/>
      <c r="Q159" s="418"/>
      <c r="R159" s="418"/>
      <c r="S159" s="418"/>
      <c r="T159" s="418"/>
      <c r="U159" s="418"/>
      <c r="V159" s="418"/>
      <c r="W159" s="418"/>
      <c r="X159" s="418"/>
      <c r="Y159" s="418"/>
      <c r="Z159" s="418"/>
      <c r="AA159" s="418"/>
      <c r="AB159" s="418"/>
      <c r="AC159" s="418"/>
      <c r="AD159" s="418"/>
      <c r="AE159" s="418"/>
      <c r="AF159" s="418"/>
    </row>
    <row r="160" spans="1:45" ht="18" x14ac:dyDescent="0.25">
      <c r="A160" s="418"/>
      <c r="B160" s="418"/>
      <c r="C160" s="418"/>
      <c r="D160" s="418"/>
      <c r="E160" s="418"/>
      <c r="F160" s="418"/>
      <c r="G160" s="418"/>
      <c r="H160" s="418"/>
      <c r="I160" s="418"/>
      <c r="J160" s="418"/>
      <c r="K160" s="418"/>
      <c r="L160" s="418"/>
      <c r="M160" s="418"/>
      <c r="N160" s="418"/>
      <c r="O160" s="418"/>
      <c r="P160" s="418"/>
      <c r="Q160" s="418"/>
      <c r="R160" s="418"/>
      <c r="S160" s="418"/>
      <c r="T160" s="418"/>
      <c r="U160" s="418"/>
      <c r="V160" s="418"/>
      <c r="W160" s="418"/>
      <c r="X160" s="418"/>
      <c r="Y160" s="418"/>
      <c r="Z160" s="418"/>
      <c r="AA160" s="418"/>
      <c r="AB160" s="418"/>
      <c r="AC160" s="418"/>
      <c r="AD160" s="418"/>
      <c r="AE160" s="418"/>
      <c r="AF160" s="418"/>
    </row>
    <row r="161" spans="1:32" ht="18" x14ac:dyDescent="0.25">
      <c r="A161" s="418"/>
      <c r="B161" s="418"/>
      <c r="C161" s="418"/>
      <c r="D161" s="418"/>
      <c r="E161" s="418"/>
      <c r="F161" s="418"/>
      <c r="G161" s="418"/>
      <c r="H161" s="418"/>
      <c r="I161" s="418"/>
      <c r="J161" s="418"/>
      <c r="K161" s="418"/>
      <c r="L161" s="418"/>
      <c r="M161" s="418"/>
      <c r="N161" s="418"/>
      <c r="O161" s="418"/>
      <c r="P161" s="418"/>
      <c r="Q161" s="418"/>
      <c r="R161" s="418"/>
      <c r="S161" s="418"/>
      <c r="T161" s="418"/>
      <c r="U161" s="418"/>
      <c r="V161" s="418"/>
      <c r="W161" s="418"/>
      <c r="X161" s="418"/>
      <c r="Y161" s="418"/>
      <c r="Z161" s="418"/>
      <c r="AA161" s="418"/>
      <c r="AB161" s="418"/>
      <c r="AC161" s="418"/>
      <c r="AD161" s="418"/>
      <c r="AE161" s="418"/>
      <c r="AF161" s="418"/>
    </row>
    <row r="162" spans="1:32" ht="18" x14ac:dyDescent="0.25">
      <c r="A162" s="418"/>
      <c r="B162" s="418"/>
      <c r="C162" s="418"/>
      <c r="D162" s="418"/>
      <c r="E162" s="418"/>
      <c r="F162" s="418"/>
      <c r="G162" s="418"/>
      <c r="H162" s="418"/>
      <c r="I162" s="418"/>
      <c r="J162" s="418"/>
      <c r="K162" s="418"/>
      <c r="L162" s="418"/>
      <c r="M162" s="418"/>
      <c r="N162" s="418"/>
      <c r="O162" s="418"/>
      <c r="P162" s="418"/>
      <c r="Q162" s="418"/>
      <c r="R162" s="418"/>
      <c r="S162" s="418"/>
      <c r="T162" s="418"/>
      <c r="U162" s="418"/>
      <c r="V162" s="418"/>
      <c r="W162" s="418"/>
      <c r="X162" s="418"/>
      <c r="Y162" s="418"/>
      <c r="Z162" s="418"/>
      <c r="AA162" s="418"/>
      <c r="AB162" s="418"/>
      <c r="AC162" s="418"/>
      <c r="AD162" s="418"/>
      <c r="AE162" s="418"/>
      <c r="AF162" s="418"/>
    </row>
    <row r="163" spans="1:32" ht="18" x14ac:dyDescent="0.25">
      <c r="A163" s="418"/>
      <c r="B163" s="418"/>
      <c r="C163" s="418"/>
      <c r="D163" s="418"/>
      <c r="E163" s="418"/>
      <c r="F163" s="418"/>
      <c r="G163" s="418"/>
      <c r="H163" s="418"/>
      <c r="I163" s="418"/>
      <c r="J163" s="418"/>
      <c r="K163" s="418"/>
      <c r="L163" s="418"/>
      <c r="M163" s="418"/>
      <c r="N163" s="418"/>
      <c r="O163" s="418"/>
      <c r="P163" s="418"/>
      <c r="Q163" s="418"/>
      <c r="R163" s="418"/>
      <c r="S163" s="418"/>
      <c r="T163" s="418"/>
      <c r="U163" s="418"/>
      <c r="V163" s="418"/>
      <c r="W163" s="418"/>
      <c r="X163" s="418"/>
      <c r="Y163" s="418"/>
      <c r="Z163" s="418"/>
      <c r="AA163" s="418"/>
      <c r="AB163" s="418"/>
      <c r="AC163" s="418"/>
      <c r="AD163" s="418"/>
      <c r="AE163" s="418"/>
      <c r="AF163" s="418"/>
    </row>
    <row r="164" spans="1:32" ht="25.5" x14ac:dyDescent="0.4">
      <c r="A164" s="662" t="str">
        <f>'I TRIM'!CU1</f>
        <v>"COMPLEJO EDUCATIVO CATÓLICO "EL ESPIRITU SANTO</v>
      </c>
      <c r="B164" s="662"/>
      <c r="C164" s="662"/>
      <c r="D164" s="662"/>
      <c r="E164" s="662"/>
      <c r="F164" s="662"/>
      <c r="G164" s="662"/>
      <c r="H164" s="662"/>
      <c r="I164" s="662"/>
      <c r="J164" s="662"/>
      <c r="K164" s="662"/>
      <c r="L164" s="662"/>
      <c r="M164" s="662"/>
      <c r="N164" s="662"/>
      <c r="O164" s="662"/>
      <c r="P164" s="662"/>
      <c r="Q164" s="662"/>
      <c r="R164" s="662"/>
      <c r="S164" s="662"/>
      <c r="T164" s="662"/>
      <c r="U164" s="662"/>
      <c r="V164" s="662"/>
      <c r="W164" s="662"/>
      <c r="X164" s="662"/>
      <c r="Y164" s="662"/>
      <c r="Z164" s="662"/>
      <c r="AA164" s="662"/>
      <c r="AB164" s="662"/>
      <c r="AC164" s="662"/>
      <c r="AD164" s="662"/>
      <c r="AE164" s="662"/>
      <c r="AF164" s="662"/>
    </row>
    <row r="165" spans="1:32" ht="17.25" x14ac:dyDescent="0.3">
      <c r="A165" s="728" t="s">
        <v>279</v>
      </c>
      <c r="B165" s="728"/>
      <c r="C165" s="728"/>
      <c r="D165" s="728"/>
      <c r="E165" s="728"/>
      <c r="F165" s="728"/>
      <c r="G165" s="728"/>
      <c r="H165" s="728"/>
      <c r="I165" s="728"/>
      <c r="J165" s="728"/>
      <c r="K165" s="728"/>
      <c r="L165" s="728"/>
      <c r="M165" s="728"/>
      <c r="N165" s="728"/>
      <c r="O165" s="728"/>
      <c r="P165" s="163"/>
      <c r="Q165" s="308" t="str">
        <f>'I TRIM'!BD3</f>
        <v>Final Boulevard Los Héroes, Colonia Ciudad Pacífica, San Miguel</v>
      </c>
      <c r="R165" s="308"/>
      <c r="S165" s="308"/>
      <c r="T165" s="308"/>
      <c r="U165" s="308"/>
      <c r="V165" s="308"/>
      <c r="W165" s="308"/>
      <c r="X165" s="308"/>
      <c r="Y165" s="308"/>
      <c r="Z165" s="308"/>
      <c r="AA165" s="308"/>
      <c r="AB165" s="308"/>
      <c r="AC165" s="308"/>
      <c r="AD165" s="308"/>
      <c r="AE165" s="308"/>
      <c r="AF165" s="308"/>
    </row>
    <row r="166" spans="1:32" s="159" customFormat="1" x14ac:dyDescent="0.25">
      <c r="A166" s="151" t="s">
        <v>235</v>
      </c>
      <c r="B166" s="729">
        <f>'II TRIM'!C54</f>
        <v>0</v>
      </c>
      <c r="C166" s="729"/>
      <c r="D166" s="729"/>
      <c r="E166" s="729"/>
      <c r="F166" s="729"/>
      <c r="G166" s="729"/>
      <c r="H166" s="729"/>
      <c r="I166" s="729"/>
      <c r="J166" s="729"/>
      <c r="K166" s="151"/>
      <c r="L166" s="151"/>
      <c r="M166" s="151"/>
      <c r="N166" s="151"/>
      <c r="O166" s="151" t="s">
        <v>208</v>
      </c>
      <c r="Q166" s="151"/>
      <c r="R166" s="160" t="str">
        <f>'I TRIM'!D3</f>
        <v>SEGUNDO</v>
      </c>
      <c r="S166" s="151"/>
      <c r="T166" s="151"/>
      <c r="V166" s="150" t="s">
        <v>207</v>
      </c>
      <c r="Y166" s="160" t="str">
        <f>'I TRIM'!N3</f>
        <v>"B"</v>
      </c>
      <c r="AC166" s="162" t="s">
        <v>234</v>
      </c>
      <c r="AD166" s="162"/>
      <c r="AE166" s="162"/>
      <c r="AF166" s="162">
        <v>47</v>
      </c>
    </row>
    <row r="167" spans="1:32" s="159" customFormat="1" ht="15.75" thickBot="1" x14ac:dyDescent="0.3">
      <c r="A167" s="161" t="s">
        <v>233</v>
      </c>
      <c r="B167" s="161"/>
      <c r="C167" s="143" t="str">
        <f>'I TRIM'!X3</f>
        <v xml:space="preserve">BRENDA ELIZABETH RIVERA RIVERA </v>
      </c>
      <c r="D167" s="160"/>
      <c r="E167" s="160"/>
      <c r="F167" s="160"/>
      <c r="G167" s="160"/>
      <c r="H167" s="160"/>
      <c r="I167" s="160"/>
      <c r="J167" s="160"/>
      <c r="K167" s="160"/>
      <c r="L167" s="147"/>
      <c r="M167" s="147"/>
      <c r="N167" s="147"/>
      <c r="O167" s="724" t="s">
        <v>280</v>
      </c>
      <c r="P167" s="724"/>
      <c r="Q167" s="723">
        <f>'I TRIM'!B54</f>
        <v>0</v>
      </c>
      <c r="R167" s="723"/>
      <c r="S167" s="723"/>
      <c r="T167" s="723"/>
      <c r="AC167" s="146" t="str">
        <f>'I TRIM'!CM3</f>
        <v>AÑO : 2022</v>
      </c>
      <c r="AD167" s="146"/>
      <c r="AE167" s="146"/>
      <c r="AF167" s="146"/>
    </row>
    <row r="168" spans="1:32" ht="24.75" customHeight="1" thickTop="1" thickBot="1" x14ac:dyDescent="0.4">
      <c r="A168" s="664" t="s">
        <v>232</v>
      </c>
      <c r="B168" s="665"/>
      <c r="C168" s="666"/>
      <c r="D168" s="670" t="s">
        <v>231</v>
      </c>
      <c r="E168" s="671"/>
      <c r="F168" s="671"/>
      <c r="G168" s="671"/>
      <c r="H168" s="671"/>
      <c r="I168" s="671"/>
      <c r="J168" s="671"/>
      <c r="K168" s="671"/>
      <c r="L168" s="671"/>
      <c r="M168" s="671"/>
      <c r="N168" s="671"/>
      <c r="O168" s="671"/>
      <c r="P168" s="671"/>
      <c r="Q168" s="671"/>
      <c r="R168" s="671"/>
      <c r="S168" s="672"/>
      <c r="V168" s="143"/>
      <c r="W168" s="143"/>
      <c r="X168" s="143"/>
      <c r="Y168" s="143"/>
      <c r="Z168" s="143"/>
      <c r="AA168" s="143"/>
      <c r="AB168" s="143"/>
      <c r="AC168" s="143"/>
      <c r="AD168" s="139"/>
      <c r="AE168" s="139"/>
      <c r="AF168" s="139"/>
    </row>
    <row r="169" spans="1:32" ht="15.75" customHeight="1" thickTop="1" x14ac:dyDescent="0.25">
      <c r="A169" s="667"/>
      <c r="B169" s="668"/>
      <c r="C169" s="669"/>
      <c r="D169" s="673" t="s">
        <v>230</v>
      </c>
      <c r="E169" s="674"/>
      <c r="F169" s="674"/>
      <c r="G169" s="674"/>
      <c r="H169" s="675"/>
      <c r="I169" s="673" t="s">
        <v>229</v>
      </c>
      <c r="J169" s="674"/>
      <c r="K169" s="674"/>
      <c r="L169" s="674"/>
      <c r="M169" s="675"/>
      <c r="N169" s="690" t="s">
        <v>228</v>
      </c>
      <c r="O169" s="674"/>
      <c r="P169" s="674"/>
      <c r="Q169" s="691"/>
      <c r="R169" s="692" t="s">
        <v>227</v>
      </c>
      <c r="S169" s="694" t="s">
        <v>226</v>
      </c>
    </row>
    <row r="170" spans="1:32" ht="15" customHeight="1" x14ac:dyDescent="0.25">
      <c r="A170" s="667"/>
      <c r="B170" s="668"/>
      <c r="C170" s="669"/>
      <c r="D170" s="716" t="s">
        <v>225</v>
      </c>
      <c r="E170" s="717"/>
      <c r="F170" s="717"/>
      <c r="G170" s="718" t="s">
        <v>139</v>
      </c>
      <c r="H170" s="719" t="s">
        <v>226</v>
      </c>
      <c r="I170" s="716" t="s">
        <v>225</v>
      </c>
      <c r="J170" s="717"/>
      <c r="K170" s="717"/>
      <c r="L170" s="718" t="s">
        <v>139</v>
      </c>
      <c r="M170" s="719" t="s">
        <v>226</v>
      </c>
      <c r="N170" s="720" t="s">
        <v>225</v>
      </c>
      <c r="O170" s="717"/>
      <c r="P170" s="717"/>
      <c r="Q170" s="721" t="s">
        <v>139</v>
      </c>
      <c r="R170" s="693"/>
      <c r="S170" s="695"/>
    </row>
    <row r="171" spans="1:32" ht="54.75" customHeight="1" x14ac:dyDescent="0.25">
      <c r="A171" s="667"/>
      <c r="B171" s="668"/>
      <c r="C171" s="669"/>
      <c r="D171" s="310">
        <v>0.35</v>
      </c>
      <c r="E171" s="168">
        <v>0.35</v>
      </c>
      <c r="F171" s="168">
        <v>0.3</v>
      </c>
      <c r="G171" s="718"/>
      <c r="H171" s="719"/>
      <c r="I171" s="310">
        <v>0.35</v>
      </c>
      <c r="J171" s="168">
        <v>0.35</v>
      </c>
      <c r="K171" s="168">
        <v>0.3</v>
      </c>
      <c r="L171" s="718"/>
      <c r="M171" s="719"/>
      <c r="N171" s="169">
        <v>0.35</v>
      </c>
      <c r="O171" s="168">
        <v>0.35</v>
      </c>
      <c r="P171" s="168">
        <v>0.3</v>
      </c>
      <c r="Q171" s="721"/>
      <c r="R171" s="693"/>
      <c r="S171" s="695"/>
      <c r="U171" s="144"/>
      <c r="V171" s="116"/>
      <c r="W171" s="116"/>
      <c r="X171" s="116"/>
      <c r="Y171" s="116"/>
      <c r="Z171" s="143"/>
      <c r="AA171" s="143"/>
      <c r="AB171" s="143"/>
      <c r="AC171" s="143"/>
      <c r="AD171" s="143"/>
      <c r="AE171" s="158"/>
      <c r="AF171" s="158"/>
    </row>
    <row r="172" spans="1:32" x14ac:dyDescent="0.25">
      <c r="A172" s="725" t="s">
        <v>224</v>
      </c>
      <c r="B172" s="726"/>
      <c r="C172" s="727"/>
      <c r="D172" s="138">
        <f>'I TRIM'!E54</f>
        <v>0</v>
      </c>
      <c r="E172" s="137">
        <f>'I TRIM'!G54</f>
        <v>0</v>
      </c>
      <c r="F172" s="137">
        <f>'I TRIM'!I54</f>
        <v>0</v>
      </c>
      <c r="G172" s="485">
        <f t="shared" ref="G172:G184" si="32">(D172+E172+F172)</f>
        <v>0</v>
      </c>
      <c r="H172" s="136">
        <f>IF(G172=0,0,IF(G172&lt;5,"R","A"))</f>
        <v>0</v>
      </c>
      <c r="I172" s="138">
        <f>'II TRIM'!E54</f>
        <v>0</v>
      </c>
      <c r="J172" s="137">
        <f>'II TRIM'!G54</f>
        <v>0</v>
      </c>
      <c r="K172" s="137">
        <f>'II TRIM'!I54</f>
        <v>0</v>
      </c>
      <c r="L172" s="485">
        <f t="shared" ref="L172:L184" si="33">(I172+J172+K172)</f>
        <v>0</v>
      </c>
      <c r="M172" s="136">
        <f>IF(L172=0,0,IF(L172&lt;5,"R","A"))</f>
        <v>0</v>
      </c>
      <c r="N172" s="138">
        <f>'III TRIM'!E54</f>
        <v>0</v>
      </c>
      <c r="O172" s="137">
        <f>'III TRIM'!G54</f>
        <v>0</v>
      </c>
      <c r="P172" s="137">
        <f>'III TRIM'!I54</f>
        <v>0</v>
      </c>
      <c r="Q172" s="486">
        <f t="shared" ref="Q172:Q184" si="34">(N172+O172+P172)</f>
        <v>0</v>
      </c>
      <c r="R172" s="500">
        <f>(G172+L172+Q172)/3</f>
        <v>0</v>
      </c>
      <c r="S172" s="136">
        <f>IF(R172=0,0,IF(R172&lt;=5.49,"R","A"))</f>
        <v>0</v>
      </c>
      <c r="U172" s="713" t="s">
        <v>219</v>
      </c>
      <c r="V172" s="713"/>
      <c r="W172" s="713"/>
      <c r="X172" s="713"/>
      <c r="Y172" s="713"/>
      <c r="Z172" s="713"/>
      <c r="AA172" s="713"/>
      <c r="AB172" s="713"/>
      <c r="AC172" s="713"/>
      <c r="AD172" s="713"/>
      <c r="AE172" s="713"/>
      <c r="AF172" s="713"/>
    </row>
    <row r="173" spans="1:32" x14ac:dyDescent="0.25">
      <c r="A173" s="725" t="s">
        <v>223</v>
      </c>
      <c r="B173" s="726"/>
      <c r="C173" s="727"/>
      <c r="D173" s="138">
        <f>'I TRIM'!L54</f>
        <v>0</v>
      </c>
      <c r="E173" s="137">
        <f>'I TRIM'!N54</f>
        <v>0</v>
      </c>
      <c r="F173" s="137">
        <f>'I TRIM'!P54</f>
        <v>0</v>
      </c>
      <c r="G173" s="485">
        <f t="shared" si="32"/>
        <v>0</v>
      </c>
      <c r="H173" s="136">
        <f t="shared" ref="H173:H184" si="35">IF(G173=0,0,IF(G173&lt;5,"R","A"))</f>
        <v>0</v>
      </c>
      <c r="I173" s="138">
        <f>'II TRIM'!L54</f>
        <v>0</v>
      </c>
      <c r="J173" s="137">
        <f>'II TRIM'!N54</f>
        <v>0</v>
      </c>
      <c r="K173" s="137">
        <f>'II TRIM'!P54</f>
        <v>0</v>
      </c>
      <c r="L173" s="485">
        <f t="shared" si="33"/>
        <v>0</v>
      </c>
      <c r="M173" s="136">
        <f t="shared" ref="M173:M184" si="36">IF(L173=0,0,IF(L173&lt;5,"R","A"))</f>
        <v>0</v>
      </c>
      <c r="N173" s="138">
        <f>'III TRIM'!L54</f>
        <v>0</v>
      </c>
      <c r="O173" s="137">
        <f>'III TRIM'!N54</f>
        <v>0</v>
      </c>
      <c r="P173" s="137">
        <f>'III TRIM'!P54</f>
        <v>0</v>
      </c>
      <c r="Q173" s="486">
        <f t="shared" si="34"/>
        <v>0</v>
      </c>
      <c r="R173" s="500">
        <f t="shared" ref="R173:R184" si="37">(G173+L173+Q173)/3</f>
        <v>0</v>
      </c>
      <c r="S173" s="136">
        <f t="shared" ref="S173:S184" si="38">IF(R173=0,0,IF(R173&lt;=5.49,"R","A"))</f>
        <v>0</v>
      </c>
      <c r="U173" s="714" t="s">
        <v>222</v>
      </c>
      <c r="V173" s="714"/>
      <c r="W173" s="714"/>
      <c r="X173" s="714"/>
      <c r="Y173" s="714"/>
      <c r="Z173" s="714"/>
      <c r="AA173" s="714"/>
      <c r="AB173" s="714"/>
      <c r="AC173" s="714"/>
      <c r="AD173" s="714"/>
      <c r="AE173" s="714"/>
      <c r="AF173" s="714"/>
    </row>
    <row r="174" spans="1:32" x14ac:dyDescent="0.25">
      <c r="A174" s="725" t="s">
        <v>202</v>
      </c>
      <c r="B174" s="726"/>
      <c r="C174" s="727"/>
      <c r="D174" s="138">
        <f>'I TRIM'!S54</f>
        <v>0</v>
      </c>
      <c r="E174" s="137">
        <f>'I TRIM'!U54</f>
        <v>0</v>
      </c>
      <c r="F174" s="137">
        <f>'I TRIM'!W54</f>
        <v>0</v>
      </c>
      <c r="G174" s="485">
        <f t="shared" si="32"/>
        <v>0</v>
      </c>
      <c r="H174" s="136">
        <f t="shared" si="35"/>
        <v>0</v>
      </c>
      <c r="I174" s="138">
        <f>'II TRIM'!S54</f>
        <v>0</v>
      </c>
      <c r="J174" s="137">
        <f>'II TRIM'!U54</f>
        <v>0</v>
      </c>
      <c r="K174" s="137">
        <f>'II TRIM'!W54</f>
        <v>0</v>
      </c>
      <c r="L174" s="485">
        <f t="shared" si="33"/>
        <v>0</v>
      </c>
      <c r="M174" s="136">
        <f t="shared" si="36"/>
        <v>0</v>
      </c>
      <c r="N174" s="138">
        <f>'III TRIM'!S54</f>
        <v>0</v>
      </c>
      <c r="O174" s="137">
        <f>'III TRIM'!U54</f>
        <v>0</v>
      </c>
      <c r="P174" s="137">
        <f>'III TRIM'!W54</f>
        <v>0</v>
      </c>
      <c r="Q174" s="486">
        <f t="shared" si="34"/>
        <v>0</v>
      </c>
      <c r="R174" s="500">
        <f t="shared" si="37"/>
        <v>0</v>
      </c>
      <c r="S174" s="136">
        <f t="shared" si="38"/>
        <v>0</v>
      </c>
      <c r="U174" s="714" t="str">
        <f>'I TRIM'!AU3</f>
        <v>MARÍA MERCEDES MARTÍNEZ</v>
      </c>
      <c r="V174" s="714"/>
      <c r="W174" s="714"/>
      <c r="X174" s="714"/>
      <c r="Y174" s="714"/>
      <c r="Z174" s="714"/>
      <c r="AA174" s="714"/>
      <c r="AB174" s="714"/>
      <c r="AC174" s="714"/>
      <c r="AD174" s="714"/>
      <c r="AE174" s="714"/>
      <c r="AF174" s="714"/>
    </row>
    <row r="175" spans="1:32" ht="15.75" x14ac:dyDescent="0.25">
      <c r="A175" s="725" t="s">
        <v>221</v>
      </c>
      <c r="B175" s="726"/>
      <c r="C175" s="727"/>
      <c r="D175" s="138">
        <f>'I TRIM'!Z54</f>
        <v>0</v>
      </c>
      <c r="E175" s="137">
        <f>'I TRIM'!AB54</f>
        <v>0</v>
      </c>
      <c r="F175" s="137">
        <f>'I TRIM'!AD54</f>
        <v>0</v>
      </c>
      <c r="G175" s="485">
        <f t="shared" si="32"/>
        <v>0</v>
      </c>
      <c r="H175" s="136">
        <f t="shared" si="35"/>
        <v>0</v>
      </c>
      <c r="I175" s="138">
        <f>'II TRIM'!Z54</f>
        <v>0</v>
      </c>
      <c r="J175" s="137">
        <f>'II TRIM'!AB54</f>
        <v>0</v>
      </c>
      <c r="K175" s="137">
        <f>'II TRIM'!AD54</f>
        <v>0</v>
      </c>
      <c r="L175" s="485">
        <f t="shared" si="33"/>
        <v>0</v>
      </c>
      <c r="M175" s="136">
        <f t="shared" si="36"/>
        <v>0</v>
      </c>
      <c r="N175" s="138">
        <f>'III TRIM'!Z54</f>
        <v>0</v>
      </c>
      <c r="O175" s="137">
        <f>'III TRIM'!AB54</f>
        <v>0</v>
      </c>
      <c r="P175" s="137">
        <f>'III TRIM'!AD54</f>
        <v>0</v>
      </c>
      <c r="Q175" s="486">
        <f t="shared" si="34"/>
        <v>0</v>
      </c>
      <c r="R175" s="500">
        <f t="shared" si="37"/>
        <v>0</v>
      </c>
      <c r="S175" s="136">
        <f t="shared" si="38"/>
        <v>0</v>
      </c>
      <c r="U175" s="141"/>
      <c r="V175" s="116"/>
      <c r="W175" s="116"/>
      <c r="X175" s="116"/>
      <c r="Y175" s="116"/>
      <c r="Z175" s="116"/>
      <c r="AA175" s="116"/>
      <c r="AB175" s="116"/>
      <c r="AC175" s="116"/>
      <c r="AD175" s="142"/>
      <c r="AE175" s="142"/>
      <c r="AF175" s="142"/>
    </row>
    <row r="176" spans="1:32" x14ac:dyDescent="0.25">
      <c r="A176" s="725" t="s">
        <v>220</v>
      </c>
      <c r="B176" s="726"/>
      <c r="C176" s="727"/>
      <c r="D176" s="138">
        <f>'I TRIM'!AG54</f>
        <v>0</v>
      </c>
      <c r="E176" s="137">
        <f>'I TRIM'!AI54</f>
        <v>0</v>
      </c>
      <c r="F176" s="137">
        <f>'I TRIM'!AK54</f>
        <v>0</v>
      </c>
      <c r="G176" s="485">
        <f t="shared" si="32"/>
        <v>0</v>
      </c>
      <c r="H176" s="136">
        <f t="shared" si="35"/>
        <v>0</v>
      </c>
      <c r="I176" s="138">
        <f>'II TRIM'!AG54</f>
        <v>0</v>
      </c>
      <c r="J176" s="137">
        <f>'II TRIM'!AI54</f>
        <v>0</v>
      </c>
      <c r="K176" s="137">
        <f>'II TRIM'!AK54</f>
        <v>0</v>
      </c>
      <c r="L176" s="485">
        <f t="shared" si="33"/>
        <v>0</v>
      </c>
      <c r="M176" s="136">
        <f t="shared" si="36"/>
        <v>0</v>
      </c>
      <c r="N176" s="138">
        <f>'III TRIM'!AG54</f>
        <v>0</v>
      </c>
      <c r="O176" s="137">
        <f>'III TRIM'!AI54</f>
        <v>0</v>
      </c>
      <c r="P176" s="137">
        <f>'III TRIM'!AK54</f>
        <v>0</v>
      </c>
      <c r="Q176" s="486">
        <f t="shared" si="34"/>
        <v>0</v>
      </c>
      <c r="R176" s="500">
        <f t="shared" si="37"/>
        <v>0</v>
      </c>
      <c r="S176" s="136">
        <f t="shared" si="38"/>
        <v>0</v>
      </c>
      <c r="U176" s="141"/>
      <c r="V176" s="116"/>
      <c r="W176" s="116"/>
      <c r="X176" s="116"/>
      <c r="Y176" s="116"/>
      <c r="Z176" s="116"/>
      <c r="AA176" s="116"/>
      <c r="AB176" s="116"/>
      <c r="AC176" s="116"/>
      <c r="AD176" s="141"/>
      <c r="AE176" s="141"/>
      <c r="AF176" s="141"/>
    </row>
    <row r="177" spans="1:45" x14ac:dyDescent="0.25">
      <c r="A177" s="725" t="s">
        <v>200</v>
      </c>
      <c r="B177" s="726"/>
      <c r="C177" s="727"/>
      <c r="D177" s="138">
        <f>'I TRIM'!AN54</f>
        <v>0</v>
      </c>
      <c r="E177" s="137">
        <f>'I TRIM'!AP54</f>
        <v>0</v>
      </c>
      <c r="F177" s="137">
        <f>'I TRIM'!AR54</f>
        <v>0</v>
      </c>
      <c r="G177" s="485">
        <f t="shared" si="32"/>
        <v>0</v>
      </c>
      <c r="H177" s="136">
        <f t="shared" si="35"/>
        <v>0</v>
      </c>
      <c r="I177" s="138">
        <f>'II TRIM'!AN54</f>
        <v>0</v>
      </c>
      <c r="J177" s="137">
        <f>'II TRIM'!AP54</f>
        <v>0</v>
      </c>
      <c r="K177" s="137">
        <f>'II TRIM'!AR54</f>
        <v>0</v>
      </c>
      <c r="L177" s="485">
        <f t="shared" si="33"/>
        <v>0</v>
      </c>
      <c r="M177" s="136">
        <f t="shared" si="36"/>
        <v>0</v>
      </c>
      <c r="N177" s="138">
        <f>'III TRIM'!AN54</f>
        <v>0</v>
      </c>
      <c r="O177" s="137">
        <f>'III TRIM'!AP54</f>
        <v>0</v>
      </c>
      <c r="P177" s="137">
        <f>'III TRIM'!AR54</f>
        <v>0</v>
      </c>
      <c r="Q177" s="486">
        <f t="shared" si="34"/>
        <v>0</v>
      </c>
      <c r="R177" s="500">
        <f t="shared" si="37"/>
        <v>0</v>
      </c>
      <c r="S177" s="136">
        <f t="shared" si="38"/>
        <v>0</v>
      </c>
    </row>
    <row r="178" spans="1:45" x14ac:dyDescent="0.25">
      <c r="A178" s="725" t="s">
        <v>199</v>
      </c>
      <c r="B178" s="726"/>
      <c r="C178" s="727"/>
      <c r="D178" s="138">
        <f>'I TRIM'!AU54</f>
        <v>0</v>
      </c>
      <c r="E178" s="137">
        <f>'I TRIM'!AW54</f>
        <v>0</v>
      </c>
      <c r="F178" s="137">
        <f>'I TRIM'!AY54</f>
        <v>0</v>
      </c>
      <c r="G178" s="485">
        <f t="shared" si="32"/>
        <v>0</v>
      </c>
      <c r="H178" s="136">
        <f t="shared" si="35"/>
        <v>0</v>
      </c>
      <c r="I178" s="138">
        <f>'II TRIM'!AU54</f>
        <v>0</v>
      </c>
      <c r="J178" s="137">
        <f>'II TRIM'!AW54</f>
        <v>0</v>
      </c>
      <c r="K178" s="137">
        <f>'II TRIM'!AY54</f>
        <v>0</v>
      </c>
      <c r="L178" s="485">
        <f t="shared" si="33"/>
        <v>0</v>
      </c>
      <c r="M178" s="136">
        <f t="shared" si="36"/>
        <v>0</v>
      </c>
      <c r="N178" s="138">
        <f>'III TRIM'!AU54</f>
        <v>0</v>
      </c>
      <c r="O178" s="137">
        <f>'III TRIM'!AW54</f>
        <v>0</v>
      </c>
      <c r="P178" s="137">
        <f>'III TRIM'!AY54</f>
        <v>0</v>
      </c>
      <c r="Q178" s="486">
        <f t="shared" si="34"/>
        <v>0</v>
      </c>
      <c r="R178" s="500">
        <f t="shared" si="37"/>
        <v>0</v>
      </c>
      <c r="S178" s="136">
        <f t="shared" si="38"/>
        <v>0</v>
      </c>
    </row>
    <row r="179" spans="1:45" x14ac:dyDescent="0.25">
      <c r="A179" s="725" t="s">
        <v>285</v>
      </c>
      <c r="B179" s="726"/>
      <c r="C179" s="727"/>
      <c r="D179" s="138">
        <f>'I TRIM'!BB54</f>
        <v>0</v>
      </c>
      <c r="E179" s="137">
        <f>'I TRIM'!BD54</f>
        <v>0</v>
      </c>
      <c r="F179" s="137">
        <f>'I TRIM'!BF54</f>
        <v>0</v>
      </c>
      <c r="G179" s="485">
        <f t="shared" si="32"/>
        <v>0</v>
      </c>
      <c r="H179" s="136">
        <f t="shared" si="35"/>
        <v>0</v>
      </c>
      <c r="I179" s="138">
        <f>'II TRIM'!BB54</f>
        <v>0</v>
      </c>
      <c r="J179" s="137">
        <f>'II TRIM'!BD54</f>
        <v>0</v>
      </c>
      <c r="K179" s="137">
        <f>'II TRIM'!BF54</f>
        <v>0</v>
      </c>
      <c r="L179" s="485">
        <f t="shared" si="33"/>
        <v>0</v>
      </c>
      <c r="M179" s="136">
        <f t="shared" si="36"/>
        <v>0</v>
      </c>
      <c r="N179" s="138">
        <f>'III TRIM'!BB54</f>
        <v>0</v>
      </c>
      <c r="O179" s="137">
        <f>'III TRIM'!BD54</f>
        <v>0</v>
      </c>
      <c r="P179" s="137">
        <f>'III TRIM'!BF54</f>
        <v>0</v>
      </c>
      <c r="Q179" s="486">
        <f t="shared" si="34"/>
        <v>0</v>
      </c>
      <c r="R179" s="500">
        <f t="shared" si="37"/>
        <v>0</v>
      </c>
      <c r="S179" s="136">
        <f t="shared" si="38"/>
        <v>0</v>
      </c>
      <c r="V179" s="158"/>
      <c r="W179" s="158"/>
      <c r="X179" s="158"/>
      <c r="Y179" s="158"/>
      <c r="Z179" s="158"/>
      <c r="AA179" s="158"/>
      <c r="AB179" s="158"/>
      <c r="AC179" s="158"/>
      <c r="AD179" s="141"/>
      <c r="AE179" s="141"/>
      <c r="AF179" s="141"/>
    </row>
    <row r="180" spans="1:45" x14ac:dyDescent="0.25">
      <c r="A180" s="725" t="s">
        <v>198</v>
      </c>
      <c r="B180" s="726"/>
      <c r="C180" s="727"/>
      <c r="D180" s="138">
        <f>'I TRIM'!BI54</f>
        <v>0</v>
      </c>
      <c r="E180" s="137">
        <f>'I TRIM'!BK54</f>
        <v>0</v>
      </c>
      <c r="F180" s="137">
        <f>'I TRIM'!BM54</f>
        <v>0</v>
      </c>
      <c r="G180" s="485">
        <f t="shared" si="32"/>
        <v>0</v>
      </c>
      <c r="H180" s="136">
        <f t="shared" si="35"/>
        <v>0</v>
      </c>
      <c r="I180" s="138">
        <f>'II TRIM'!BI54</f>
        <v>0</v>
      </c>
      <c r="J180" s="137">
        <f>'II TRIM'!BK54</f>
        <v>0</v>
      </c>
      <c r="K180" s="137">
        <f>'II TRIM'!BM54</f>
        <v>0</v>
      </c>
      <c r="L180" s="485">
        <f t="shared" si="33"/>
        <v>0</v>
      </c>
      <c r="M180" s="136">
        <f t="shared" si="36"/>
        <v>0</v>
      </c>
      <c r="N180" s="138">
        <f>'III TRIM'!BI54</f>
        <v>0</v>
      </c>
      <c r="O180" s="137">
        <f>'III TRIM'!BK54</f>
        <v>0</v>
      </c>
      <c r="P180" s="137">
        <f>'III TRIM'!BM54</f>
        <v>0</v>
      </c>
      <c r="Q180" s="486">
        <f t="shared" si="34"/>
        <v>0</v>
      </c>
      <c r="R180" s="500">
        <f t="shared" si="37"/>
        <v>0</v>
      </c>
      <c r="S180" s="136">
        <f t="shared" si="38"/>
        <v>0</v>
      </c>
      <c r="V180" s="158"/>
      <c r="W180" s="158"/>
      <c r="X180" s="158"/>
      <c r="Y180" s="158"/>
      <c r="Z180" s="158"/>
      <c r="AA180" s="158"/>
      <c r="AB180" s="158"/>
      <c r="AC180" s="158"/>
      <c r="AD180" s="139"/>
      <c r="AE180" s="139"/>
      <c r="AF180" s="139"/>
    </row>
    <row r="181" spans="1:45" x14ac:dyDescent="0.25">
      <c r="A181" s="725" t="s">
        <v>197</v>
      </c>
      <c r="B181" s="726"/>
      <c r="C181" s="727"/>
      <c r="D181" s="138">
        <f>'I TRIM'!BP54</f>
        <v>0</v>
      </c>
      <c r="E181" s="137">
        <f>'I TRIM'!BR54</f>
        <v>0</v>
      </c>
      <c r="F181" s="137">
        <f>'I TRIM'!BT54</f>
        <v>0</v>
      </c>
      <c r="G181" s="485">
        <f t="shared" si="32"/>
        <v>0</v>
      </c>
      <c r="H181" s="136">
        <f t="shared" si="35"/>
        <v>0</v>
      </c>
      <c r="I181" s="138">
        <f>'II TRIM'!BP54</f>
        <v>0</v>
      </c>
      <c r="J181" s="137">
        <f>'II TRIM'!BR54</f>
        <v>0</v>
      </c>
      <c r="K181" s="137">
        <f>'II TRIM'!BT54</f>
        <v>0</v>
      </c>
      <c r="L181" s="485">
        <f t="shared" si="33"/>
        <v>0</v>
      </c>
      <c r="M181" s="136">
        <f t="shared" si="36"/>
        <v>0</v>
      </c>
      <c r="N181" s="138">
        <f>'III TRIM'!BP54</f>
        <v>0</v>
      </c>
      <c r="O181" s="137">
        <f>'III TRIM'!BR54</f>
        <v>0</v>
      </c>
      <c r="P181" s="137">
        <f>'III TRIM'!BT54</f>
        <v>0</v>
      </c>
      <c r="Q181" s="486">
        <f t="shared" si="34"/>
        <v>0</v>
      </c>
      <c r="R181" s="500">
        <f t="shared" si="37"/>
        <v>0</v>
      </c>
      <c r="S181" s="136">
        <f t="shared" si="38"/>
        <v>0</v>
      </c>
      <c r="U181" s="713" t="s">
        <v>219</v>
      </c>
      <c r="V181" s="713"/>
      <c r="W181" s="713"/>
      <c r="X181" s="713"/>
      <c r="Y181" s="713"/>
      <c r="Z181" s="713"/>
      <c r="AA181" s="713"/>
      <c r="AB181" s="713"/>
      <c r="AC181" s="713"/>
      <c r="AD181" s="713"/>
      <c r="AE181" s="713"/>
      <c r="AF181" s="713"/>
    </row>
    <row r="182" spans="1:45" x14ac:dyDescent="0.25">
      <c r="A182" s="725" t="s">
        <v>305</v>
      </c>
      <c r="B182" s="726"/>
      <c r="C182" s="727"/>
      <c r="D182" s="138">
        <f>'I TRIM'!BW54</f>
        <v>0</v>
      </c>
      <c r="E182" s="137">
        <f>'I TRIM'!BY54</f>
        <v>0</v>
      </c>
      <c r="F182" s="137">
        <f>'I TRIM'!CA54</f>
        <v>0</v>
      </c>
      <c r="G182" s="485">
        <f t="shared" si="32"/>
        <v>0</v>
      </c>
      <c r="H182" s="136">
        <f t="shared" si="35"/>
        <v>0</v>
      </c>
      <c r="I182" s="138">
        <f>'II TRIM'!BW54</f>
        <v>0</v>
      </c>
      <c r="J182" s="137">
        <f>'II TRIM'!BY54</f>
        <v>0</v>
      </c>
      <c r="K182" s="137">
        <f>'II TRIM'!CA54</f>
        <v>0</v>
      </c>
      <c r="L182" s="485">
        <f t="shared" si="33"/>
        <v>0</v>
      </c>
      <c r="M182" s="136">
        <f t="shared" si="36"/>
        <v>0</v>
      </c>
      <c r="N182" s="138">
        <f>'III TRIM'!BW54</f>
        <v>0</v>
      </c>
      <c r="O182" s="137">
        <f>'III TRIM'!BY54</f>
        <v>0</v>
      </c>
      <c r="P182" s="137">
        <f>'III TRIM'!CA54</f>
        <v>0</v>
      </c>
      <c r="Q182" s="485">
        <f t="shared" si="34"/>
        <v>0</v>
      </c>
      <c r="R182" s="500">
        <f t="shared" si="37"/>
        <v>0</v>
      </c>
      <c r="S182" s="136">
        <f t="shared" si="38"/>
        <v>0</v>
      </c>
      <c r="U182" s="714" t="s">
        <v>218</v>
      </c>
      <c r="V182" s="714"/>
      <c r="W182" s="714"/>
      <c r="X182" s="714"/>
      <c r="Y182" s="714"/>
      <c r="Z182" s="714"/>
      <c r="AA182" s="714"/>
      <c r="AB182" s="714"/>
      <c r="AC182" s="714"/>
      <c r="AD182" s="714"/>
      <c r="AE182" s="714"/>
      <c r="AF182" s="714"/>
    </row>
    <row r="183" spans="1:45" x14ac:dyDescent="0.25">
      <c r="A183" s="725" t="s">
        <v>287</v>
      </c>
      <c r="B183" s="726"/>
      <c r="C183" s="727"/>
      <c r="D183" s="138">
        <f>'I TRIM'!CD54</f>
        <v>0</v>
      </c>
      <c r="E183" s="137">
        <f>'I TRIM'!CF54</f>
        <v>0</v>
      </c>
      <c r="F183" s="137">
        <f>'I TRIM'!CH54</f>
        <v>0</v>
      </c>
      <c r="G183" s="485">
        <f t="shared" si="32"/>
        <v>0</v>
      </c>
      <c r="H183" s="136">
        <f t="shared" si="35"/>
        <v>0</v>
      </c>
      <c r="I183" s="138">
        <f>'II TRIM'!CD54</f>
        <v>0</v>
      </c>
      <c r="J183" s="137">
        <f>'II TRIM'!CF54</f>
        <v>0</v>
      </c>
      <c r="K183" s="137">
        <f>'II TRIM'!CH54</f>
        <v>0</v>
      </c>
      <c r="L183" s="485">
        <f t="shared" si="33"/>
        <v>0</v>
      </c>
      <c r="M183" s="136">
        <f t="shared" si="36"/>
        <v>0</v>
      </c>
      <c r="N183" s="138">
        <f>'III TRIM'!CD54</f>
        <v>0</v>
      </c>
      <c r="O183" s="137">
        <f>'III TRIM'!CF54</f>
        <v>0</v>
      </c>
      <c r="P183" s="137">
        <f>'III TRIM'!CH54</f>
        <v>0</v>
      </c>
      <c r="Q183" s="485">
        <f t="shared" si="34"/>
        <v>0</v>
      </c>
      <c r="R183" s="500">
        <f t="shared" si="37"/>
        <v>0</v>
      </c>
      <c r="S183" s="136">
        <f t="shared" si="38"/>
        <v>0</v>
      </c>
      <c r="U183" s="715" t="str">
        <f>'I TRIM'!X3</f>
        <v xml:space="preserve">BRENDA ELIZABETH RIVERA RIVERA </v>
      </c>
      <c r="V183" s="715"/>
      <c r="W183" s="715"/>
      <c r="X183" s="715"/>
      <c r="Y183" s="715"/>
      <c r="Z183" s="715"/>
      <c r="AA183" s="715"/>
      <c r="AB183" s="715"/>
      <c r="AC183" s="715"/>
      <c r="AD183" s="715"/>
      <c r="AE183" s="715"/>
      <c r="AF183" s="715"/>
    </row>
    <row r="184" spans="1:45" x14ac:dyDescent="0.25">
      <c r="A184" s="725" t="s">
        <v>288</v>
      </c>
      <c r="B184" s="726"/>
      <c r="C184" s="727"/>
      <c r="D184" s="138">
        <f>'I TRIM'!CK54</f>
        <v>0</v>
      </c>
      <c r="E184" s="137">
        <f>'I TRIM'!CM54</f>
        <v>0</v>
      </c>
      <c r="F184" s="137">
        <f>'I TRIM'!CO54</f>
        <v>0</v>
      </c>
      <c r="G184" s="485">
        <f t="shared" si="32"/>
        <v>0</v>
      </c>
      <c r="H184" s="136">
        <f t="shared" si="35"/>
        <v>0</v>
      </c>
      <c r="I184" s="138">
        <f>'II TRIM'!CK54</f>
        <v>0</v>
      </c>
      <c r="J184" s="137">
        <f>'II TRIM'!CM54</f>
        <v>0</v>
      </c>
      <c r="K184" s="137">
        <f>'II TRIM'!CO54</f>
        <v>0</v>
      </c>
      <c r="L184" s="485">
        <f t="shared" si="33"/>
        <v>0</v>
      </c>
      <c r="M184" s="136">
        <f t="shared" si="36"/>
        <v>0</v>
      </c>
      <c r="N184" s="138">
        <f>'III TRIM'!CK54</f>
        <v>0</v>
      </c>
      <c r="O184" s="137">
        <f>'III TRIM'!CM54</f>
        <v>0</v>
      </c>
      <c r="P184" s="137">
        <f>'III TRIM'!CO54</f>
        <v>0</v>
      </c>
      <c r="Q184" s="485">
        <f t="shared" si="34"/>
        <v>0</v>
      </c>
      <c r="R184" s="500">
        <f t="shared" si="37"/>
        <v>0</v>
      </c>
      <c r="S184" s="136">
        <f t="shared" si="38"/>
        <v>0</v>
      </c>
      <c r="U184" s="361"/>
      <c r="V184" s="361"/>
      <c r="W184" s="361"/>
      <c r="X184" s="361"/>
      <c r="Y184" s="361"/>
      <c r="Z184" s="361"/>
      <c r="AA184" s="361"/>
      <c r="AB184" s="361"/>
      <c r="AC184" s="361"/>
      <c r="AD184" s="361"/>
      <c r="AE184" s="361"/>
      <c r="AF184" s="361"/>
    </row>
    <row r="185" spans="1:45" x14ac:dyDescent="0.25">
      <c r="A185" s="682" t="s">
        <v>312</v>
      </c>
      <c r="B185" s="683"/>
      <c r="C185" s="684"/>
      <c r="D185" s="688"/>
      <c r="E185" s="689"/>
      <c r="F185" s="689"/>
      <c r="G185" s="689"/>
      <c r="H185" s="710"/>
      <c r="I185" s="688"/>
      <c r="J185" s="689"/>
      <c r="K185" s="689"/>
      <c r="L185" s="689"/>
      <c r="M185" s="710"/>
      <c r="N185" s="688"/>
      <c r="O185" s="689"/>
      <c r="P185" s="689"/>
      <c r="Q185" s="689"/>
      <c r="R185" s="133"/>
      <c r="S185" s="132"/>
    </row>
    <row r="186" spans="1:45" x14ac:dyDescent="0.25">
      <c r="A186" s="685" t="s">
        <v>306</v>
      </c>
      <c r="B186" s="686"/>
      <c r="C186" s="687"/>
      <c r="D186" s="135">
        <f>'I TRIM'!CQ54</f>
        <v>0</v>
      </c>
      <c r="E186" s="134">
        <f>'I TRIM'!CR54</f>
        <v>0</v>
      </c>
      <c r="F186" s="134">
        <f>'I TRIM'!CS54</f>
        <v>0</v>
      </c>
      <c r="G186" s="134">
        <f>'I TRIM'!CT54</f>
        <v>0</v>
      </c>
      <c r="H186" s="711"/>
      <c r="I186" s="135">
        <f>'II TRIM'!CQ54</f>
        <v>0</v>
      </c>
      <c r="J186" s="134">
        <f>'II TRIM'!CR54</f>
        <v>0</v>
      </c>
      <c r="K186" s="134">
        <f>'II TRIM'!CS54</f>
        <v>0</v>
      </c>
      <c r="L186" s="134">
        <f>'II TRIM'!CT54</f>
        <v>0</v>
      </c>
      <c r="M186" s="711"/>
      <c r="N186" s="135">
        <f>'III TRIM'!CQ54</f>
        <v>0</v>
      </c>
      <c r="O186" s="134">
        <f>'III TRIM'!CR54</f>
        <v>0</v>
      </c>
      <c r="P186" s="134">
        <f>'III TRIM'!CS54</f>
        <v>0</v>
      </c>
      <c r="Q186" s="134">
        <f>'III TRIM'!CT54</f>
        <v>0</v>
      </c>
      <c r="R186" s="133"/>
      <c r="S186" s="132"/>
      <c r="U186" s="126"/>
      <c r="V186" s="126"/>
      <c r="W186" s="126"/>
      <c r="X186" s="126"/>
      <c r="Y186" s="126"/>
      <c r="Z186" s="126"/>
      <c r="AA186" s="126"/>
      <c r="AB186" s="126"/>
      <c r="AC186" s="126"/>
      <c r="AD186" s="126"/>
      <c r="AE186" s="126"/>
      <c r="AF186" s="126"/>
    </row>
    <row r="187" spans="1:45" x14ac:dyDescent="0.25">
      <c r="A187" s="685" t="s">
        <v>307</v>
      </c>
      <c r="B187" s="686"/>
      <c r="C187" s="687"/>
      <c r="D187" s="135">
        <f>'I TRIM'!CU54</f>
        <v>0</v>
      </c>
      <c r="E187" s="134">
        <f>'I TRIM'!CV54</f>
        <v>0</v>
      </c>
      <c r="F187" s="134">
        <f>'I TRIM'!CW54</f>
        <v>0</v>
      </c>
      <c r="G187" s="134">
        <f>'I TRIM'!CX54</f>
        <v>0</v>
      </c>
      <c r="H187" s="711"/>
      <c r="I187" s="135">
        <f>'II TRIM'!CU54</f>
        <v>0</v>
      </c>
      <c r="J187" s="134">
        <f>'II TRIM'!CV54</f>
        <v>0</v>
      </c>
      <c r="K187" s="134">
        <f>'II TRIM'!CW54</f>
        <v>0</v>
      </c>
      <c r="L187" s="134">
        <f>'II TRIM'!CX54</f>
        <v>0</v>
      </c>
      <c r="M187" s="711"/>
      <c r="N187" s="135">
        <f>'III TRIM'!CU54</f>
        <v>0</v>
      </c>
      <c r="O187" s="134">
        <f>'III TRIM'!CV54</f>
        <v>0</v>
      </c>
      <c r="P187" s="134">
        <f>'III TRIM'!CW54</f>
        <v>0</v>
      </c>
      <c r="Q187" s="134">
        <f>'III TRIM'!CX54</f>
        <v>0</v>
      </c>
      <c r="R187" s="133"/>
      <c r="S187" s="132"/>
      <c r="U187" s="126"/>
      <c r="V187" s="126"/>
      <c r="W187" s="126"/>
      <c r="X187" s="126"/>
      <c r="Y187" s="126"/>
      <c r="Z187" s="126"/>
      <c r="AA187" s="126"/>
      <c r="AB187" s="126"/>
      <c r="AC187" s="126"/>
      <c r="AD187" s="126"/>
      <c r="AE187" s="126"/>
      <c r="AF187" s="126"/>
    </row>
    <row r="188" spans="1:45" x14ac:dyDescent="0.25">
      <c r="A188" s="685" t="s">
        <v>308</v>
      </c>
      <c r="B188" s="686"/>
      <c r="C188" s="687"/>
      <c r="D188" s="135">
        <f>'I TRIM'!CY54</f>
        <v>0</v>
      </c>
      <c r="E188" s="134">
        <f>'I TRIM'!CZ54</f>
        <v>0</v>
      </c>
      <c r="F188" s="134">
        <f>'I TRIM'!DA54</f>
        <v>0</v>
      </c>
      <c r="G188" s="134">
        <f>'I TRIM'!DB54</f>
        <v>0</v>
      </c>
      <c r="H188" s="711"/>
      <c r="I188" s="135">
        <f>'II TRIM'!CY54</f>
        <v>0</v>
      </c>
      <c r="J188" s="134">
        <f>'II TRIM'!CZ54</f>
        <v>0</v>
      </c>
      <c r="K188" s="134">
        <f>'II TRIM'!DA54</f>
        <v>0</v>
      </c>
      <c r="L188" s="134">
        <f>'II TRIM'!DB54</f>
        <v>0</v>
      </c>
      <c r="M188" s="711"/>
      <c r="N188" s="135">
        <f>'III TRIM'!CY54</f>
        <v>0</v>
      </c>
      <c r="O188" s="134">
        <f>'III TRIM'!CZ54</f>
        <v>0</v>
      </c>
      <c r="P188" s="134">
        <f>'III TRIM'!DA54</f>
        <v>0</v>
      </c>
      <c r="Q188" s="134">
        <f>'III TRIM'!DB54</f>
        <v>0</v>
      </c>
      <c r="R188" s="133"/>
      <c r="S188" s="132"/>
      <c r="U188" s="126"/>
      <c r="V188" s="126"/>
      <c r="W188" s="126"/>
      <c r="X188" s="126"/>
      <c r="Y188" s="126"/>
      <c r="Z188" s="126"/>
      <c r="AA188" s="126"/>
      <c r="AB188" s="126"/>
      <c r="AC188" s="126"/>
      <c r="AD188" s="126"/>
      <c r="AE188" s="126"/>
      <c r="AF188" s="126"/>
    </row>
    <row r="189" spans="1:45" x14ac:dyDescent="0.25">
      <c r="A189" s="685" t="s">
        <v>309</v>
      </c>
      <c r="B189" s="686"/>
      <c r="C189" s="687"/>
      <c r="D189" s="135">
        <f>'I TRIM'!DC54</f>
        <v>0</v>
      </c>
      <c r="E189" s="134">
        <f>'I TRIM'!DD54</f>
        <v>0</v>
      </c>
      <c r="F189" s="134">
        <f>'I TRIM'!DE54</f>
        <v>0</v>
      </c>
      <c r="G189" s="134">
        <f>'I TRIM'!DF54</f>
        <v>0</v>
      </c>
      <c r="H189" s="711"/>
      <c r="I189" s="135">
        <f>'II TRIM'!DC54</f>
        <v>0</v>
      </c>
      <c r="J189" s="134">
        <f>'II TRIM'!DD54</f>
        <v>0</v>
      </c>
      <c r="K189" s="134">
        <f>'II TRIM'!DE54</f>
        <v>0</v>
      </c>
      <c r="L189" s="134">
        <f>'II TRIM'!DF54</f>
        <v>0</v>
      </c>
      <c r="M189" s="711"/>
      <c r="N189" s="135">
        <f>'III TRIM'!DC54</f>
        <v>0</v>
      </c>
      <c r="O189" s="134">
        <f>'III TRIM'!DD54</f>
        <v>0</v>
      </c>
      <c r="P189" s="134">
        <f>'III TRIM'!DE54</f>
        <v>0</v>
      </c>
      <c r="Q189" s="134">
        <f>'III TRIM'!DF54</f>
        <v>0</v>
      </c>
      <c r="R189" s="133"/>
      <c r="S189" s="132"/>
      <c r="U189" s="126"/>
      <c r="V189" s="126"/>
      <c r="W189" s="126"/>
      <c r="X189" s="126"/>
      <c r="Y189" s="126"/>
      <c r="Z189" s="126"/>
      <c r="AA189" s="126"/>
      <c r="AB189" s="126"/>
      <c r="AC189" s="126"/>
      <c r="AD189" s="126"/>
      <c r="AE189" s="126"/>
      <c r="AF189" s="126"/>
    </row>
    <row r="190" spans="1:45" ht="15.75" thickBot="1" x14ac:dyDescent="0.3">
      <c r="A190" s="704" t="s">
        <v>310</v>
      </c>
      <c r="B190" s="705"/>
      <c r="C190" s="706"/>
      <c r="D190" s="131">
        <f>'I TRIM'!DG54</f>
        <v>0</v>
      </c>
      <c r="E190" s="130">
        <f>'I TRIM'!DH54</f>
        <v>0</v>
      </c>
      <c r="F190" s="130">
        <f>'I TRIM'!DI54</f>
        <v>0</v>
      </c>
      <c r="G190" s="130">
        <f>'I TRIM'!DJ54</f>
        <v>0</v>
      </c>
      <c r="H190" s="712"/>
      <c r="I190" s="131">
        <f>'II TRIM'!DG54</f>
        <v>0</v>
      </c>
      <c r="J190" s="130">
        <f>'II TRIM'!DH54</f>
        <v>0</v>
      </c>
      <c r="K190" s="130">
        <f>'II TRIM'!DI54</f>
        <v>0</v>
      </c>
      <c r="L190" s="130">
        <f>'II TRIM'!DJ54</f>
        <v>0</v>
      </c>
      <c r="M190" s="712"/>
      <c r="N190" s="131">
        <f>'III TRIM'!DG54</f>
        <v>0</v>
      </c>
      <c r="O190" s="130">
        <f>'III TRIM'!DH54</f>
        <v>0</v>
      </c>
      <c r="P190" s="130">
        <f>'III TRIM'!DI54</f>
        <v>0</v>
      </c>
      <c r="Q190" s="130">
        <f>'III TRIM'!DJ54</f>
        <v>0</v>
      </c>
      <c r="R190" s="129"/>
      <c r="S190" s="128"/>
      <c r="U190" s="126"/>
      <c r="V190" s="126"/>
      <c r="W190" s="126"/>
      <c r="X190" s="126"/>
      <c r="Y190" s="126"/>
      <c r="Z190" s="126"/>
      <c r="AA190" s="126"/>
      <c r="AB190" s="126"/>
      <c r="AC190" s="126"/>
      <c r="AD190" s="126"/>
      <c r="AE190" s="126"/>
      <c r="AF190" s="126"/>
    </row>
    <row r="191" spans="1:45" s="114" customFormat="1" ht="16.5" thickTop="1" thickBot="1" x14ac:dyDescent="0.3">
      <c r="A191" s="676" t="s">
        <v>89</v>
      </c>
      <c r="B191" s="677"/>
      <c r="C191" s="678"/>
      <c r="D191" s="707">
        <f>'I TRIM'!DK54</f>
        <v>0</v>
      </c>
      <c r="E191" s="708"/>
      <c r="F191" s="708"/>
      <c r="G191" s="708"/>
      <c r="H191" s="709"/>
      <c r="I191" s="707">
        <f>'II TRIM'!DK54</f>
        <v>0</v>
      </c>
      <c r="J191" s="708"/>
      <c r="K191" s="708"/>
      <c r="L191" s="708"/>
      <c r="M191" s="709"/>
      <c r="N191" s="707">
        <f>'III TRIM'!DK54</f>
        <v>0</v>
      </c>
      <c r="O191" s="708"/>
      <c r="P191" s="708"/>
      <c r="Q191" s="708"/>
      <c r="R191" s="709"/>
      <c r="S191" s="127"/>
      <c r="U191" s="126"/>
      <c r="V191" s="126"/>
      <c r="W191" s="126"/>
      <c r="X191" s="126"/>
      <c r="Y191" s="126"/>
      <c r="Z191" s="126"/>
      <c r="AA191" s="126"/>
      <c r="AB191" s="126"/>
      <c r="AC191" s="126"/>
      <c r="AD191" s="126"/>
      <c r="AE191" s="126"/>
      <c r="AF191" s="126"/>
      <c r="AH191" s="126"/>
      <c r="AI191" s="126"/>
      <c r="AJ191" s="126"/>
      <c r="AK191" s="126"/>
      <c r="AL191" s="126"/>
      <c r="AM191" s="126"/>
      <c r="AN191" s="126"/>
      <c r="AO191" s="126"/>
      <c r="AP191" s="126"/>
      <c r="AQ191" s="126"/>
      <c r="AR191" s="126"/>
      <c r="AS191" s="126"/>
    </row>
    <row r="192" spans="1:45" ht="19.5" thickTop="1" thickBot="1" x14ac:dyDescent="0.3">
      <c r="A192" s="703" t="s">
        <v>212</v>
      </c>
      <c r="B192" s="703"/>
      <c r="C192" s="703"/>
      <c r="D192" s="703"/>
      <c r="E192" s="703"/>
      <c r="F192" s="703"/>
      <c r="G192" s="703"/>
      <c r="H192" s="703"/>
      <c r="I192" s="703"/>
      <c r="J192" s="703"/>
      <c r="K192" s="703"/>
      <c r="L192" s="703"/>
      <c r="M192" s="703"/>
      <c r="N192" s="703"/>
      <c r="O192" s="703"/>
      <c r="P192" s="703"/>
      <c r="Q192" s="703"/>
      <c r="R192" s="703"/>
      <c r="S192" s="703"/>
    </row>
    <row r="193" spans="1:32" ht="17.25" customHeight="1" thickTop="1" x14ac:dyDescent="0.25">
      <c r="A193" s="696" t="s">
        <v>211</v>
      </c>
      <c r="B193" s="697"/>
      <c r="C193" s="697"/>
      <c r="D193" s="697"/>
      <c r="E193" s="697"/>
      <c r="F193" s="697"/>
      <c r="G193" s="697"/>
      <c r="H193" s="698"/>
      <c r="I193" s="125" t="s">
        <v>101</v>
      </c>
      <c r="J193" s="124" t="s">
        <v>12</v>
      </c>
      <c r="K193" s="124" t="s">
        <v>11</v>
      </c>
      <c r="L193" s="124" t="s">
        <v>184</v>
      </c>
      <c r="M193" s="124" t="s">
        <v>11</v>
      </c>
      <c r="N193" s="124" t="s">
        <v>186</v>
      </c>
      <c r="O193" s="124" t="s">
        <v>185</v>
      </c>
      <c r="P193" s="124" t="s">
        <v>184</v>
      </c>
      <c r="Q193" s="123" t="s">
        <v>183</v>
      </c>
      <c r="R193" s="123" t="s">
        <v>182</v>
      </c>
      <c r="S193" s="122" t="s">
        <v>181</v>
      </c>
    </row>
    <row r="194" spans="1:32" ht="15.75" customHeight="1" thickBot="1" x14ac:dyDescent="0.3">
      <c r="A194" s="699"/>
      <c r="B194" s="700"/>
      <c r="C194" s="700"/>
      <c r="D194" s="700"/>
      <c r="E194" s="700"/>
      <c r="F194" s="700"/>
      <c r="G194" s="700"/>
      <c r="H194" s="701"/>
      <c r="I194" s="121">
        <f>'I TRIM'!DL54</f>
        <v>0</v>
      </c>
      <c r="J194" s="120">
        <f>'I TRIM'!DM54</f>
        <v>0</v>
      </c>
      <c r="K194" s="120">
        <f>'I TRIM'!DN54</f>
        <v>0</v>
      </c>
      <c r="L194" s="120">
        <f>'II TRIM'!DO54</f>
        <v>0</v>
      </c>
      <c r="M194" s="120">
        <f>'II TRIM'!DP54</f>
        <v>0</v>
      </c>
      <c r="N194" s="120">
        <f>'II TRIM'!DQ54</f>
        <v>0</v>
      </c>
      <c r="O194" s="120">
        <f>'III TRIM'!DR54</f>
        <v>0</v>
      </c>
      <c r="P194" s="120">
        <f>'III TRIM'!DS54</f>
        <v>0</v>
      </c>
      <c r="Q194" s="120">
        <f>'III TRIM'!DT54</f>
        <v>0</v>
      </c>
      <c r="R194" s="120">
        <f>'III TRIM'!DU54</f>
        <v>0</v>
      </c>
      <c r="S194" s="119">
        <f>'III TRIM'!DV54</f>
        <v>0</v>
      </c>
      <c r="T194" s="157"/>
      <c r="U194" s="117"/>
      <c r="V194" s="116"/>
      <c r="W194" s="115"/>
    </row>
    <row r="195" spans="1:32" ht="18.75" thickTop="1" x14ac:dyDescent="0.25">
      <c r="A195" s="702" t="s">
        <v>210</v>
      </c>
      <c r="B195" s="702"/>
      <c r="C195" s="702"/>
      <c r="D195" s="702"/>
      <c r="E195" s="702"/>
      <c r="F195" s="702"/>
      <c r="G195" s="702"/>
      <c r="H195" s="702"/>
      <c r="I195" s="702"/>
      <c r="J195" s="702"/>
      <c r="K195" s="702"/>
      <c r="L195" s="702"/>
      <c r="M195" s="702"/>
      <c r="N195" s="702"/>
      <c r="O195" s="702"/>
      <c r="P195" s="702"/>
      <c r="Q195" s="702"/>
      <c r="R195" s="702"/>
      <c r="S195" s="702"/>
      <c r="T195" s="702"/>
      <c r="U195" s="702"/>
      <c r="V195" s="702"/>
      <c r="W195" s="702"/>
      <c r="X195" s="702"/>
      <c r="Y195" s="702"/>
      <c r="Z195" s="702"/>
      <c r="AA195" s="702"/>
      <c r="AB195" s="702"/>
      <c r="AC195" s="702"/>
      <c r="AD195" s="702"/>
      <c r="AE195" s="702"/>
      <c r="AF195" s="702"/>
    </row>
    <row r="196" spans="1:32" ht="18" x14ac:dyDescent="0.25">
      <c r="A196" s="418"/>
      <c r="B196" s="418"/>
      <c r="C196" s="418"/>
      <c r="D196" s="418"/>
      <c r="E196" s="418"/>
      <c r="F196" s="418"/>
      <c r="G196" s="418"/>
      <c r="H196" s="418"/>
      <c r="I196" s="418"/>
      <c r="J196" s="418"/>
      <c r="K196" s="418"/>
      <c r="L196" s="418"/>
      <c r="M196" s="418"/>
      <c r="N196" s="418"/>
      <c r="O196" s="418"/>
      <c r="P196" s="418"/>
      <c r="Q196" s="418"/>
      <c r="R196" s="418"/>
      <c r="S196" s="418"/>
      <c r="T196" s="418"/>
      <c r="U196" s="418"/>
      <c r="V196" s="418"/>
      <c r="W196" s="418"/>
      <c r="X196" s="418"/>
      <c r="Y196" s="418"/>
      <c r="Z196" s="418"/>
      <c r="AA196" s="418"/>
      <c r="AB196" s="418"/>
      <c r="AC196" s="418"/>
      <c r="AD196" s="418"/>
      <c r="AE196" s="418"/>
      <c r="AF196" s="418"/>
    </row>
    <row r="197" spans="1:32" ht="18" x14ac:dyDescent="0.25">
      <c r="A197" s="418"/>
      <c r="B197" s="418"/>
      <c r="C197" s="418"/>
      <c r="D197" s="418"/>
      <c r="E197" s="418"/>
      <c r="F197" s="418"/>
      <c r="G197" s="418"/>
      <c r="H197" s="418"/>
      <c r="I197" s="418"/>
      <c r="J197" s="418"/>
      <c r="K197" s="418"/>
      <c r="L197" s="418"/>
      <c r="M197" s="418"/>
      <c r="N197" s="418"/>
      <c r="O197" s="418"/>
      <c r="P197" s="418"/>
      <c r="Q197" s="418"/>
      <c r="R197" s="418"/>
      <c r="S197" s="418"/>
      <c r="T197" s="418"/>
      <c r="U197" s="418"/>
      <c r="V197" s="418"/>
      <c r="W197" s="418"/>
      <c r="X197" s="418"/>
      <c r="Y197" s="418"/>
      <c r="Z197" s="418"/>
      <c r="AA197" s="418"/>
      <c r="AB197" s="418"/>
      <c r="AC197" s="418"/>
      <c r="AD197" s="418"/>
      <c r="AE197" s="418"/>
      <c r="AF197" s="418"/>
    </row>
    <row r="198" spans="1:32" ht="18" x14ac:dyDescent="0.25">
      <c r="A198" s="418"/>
      <c r="B198" s="418"/>
      <c r="C198" s="418"/>
      <c r="D198" s="418"/>
      <c r="E198" s="418"/>
      <c r="F198" s="418"/>
      <c r="G198" s="418"/>
      <c r="H198" s="418"/>
      <c r="I198" s="418"/>
      <c r="J198" s="418"/>
      <c r="K198" s="418"/>
      <c r="L198" s="418"/>
      <c r="M198" s="418"/>
      <c r="N198" s="418"/>
      <c r="O198" s="418"/>
      <c r="P198" s="418"/>
      <c r="Q198" s="418"/>
      <c r="R198" s="418"/>
      <c r="S198" s="418"/>
      <c r="T198" s="418"/>
      <c r="U198" s="418"/>
      <c r="V198" s="418"/>
      <c r="W198" s="418"/>
      <c r="X198" s="418"/>
      <c r="Y198" s="418"/>
      <c r="Z198" s="418"/>
      <c r="AA198" s="418"/>
      <c r="AB198" s="418"/>
      <c r="AC198" s="418"/>
      <c r="AD198" s="418"/>
      <c r="AE198" s="418"/>
      <c r="AF198" s="418"/>
    </row>
    <row r="199" spans="1:32" ht="18" x14ac:dyDescent="0.25">
      <c r="A199" s="418"/>
      <c r="B199" s="418"/>
      <c r="C199" s="418"/>
      <c r="D199" s="418"/>
      <c r="E199" s="418"/>
      <c r="F199" s="418"/>
      <c r="G199" s="418"/>
      <c r="H199" s="418"/>
      <c r="I199" s="418"/>
      <c r="J199" s="418"/>
      <c r="K199" s="418"/>
      <c r="L199" s="418"/>
      <c r="M199" s="418"/>
      <c r="N199" s="418"/>
      <c r="O199" s="418"/>
      <c r="P199" s="418"/>
      <c r="Q199" s="418"/>
      <c r="R199" s="418"/>
      <c r="S199" s="418"/>
      <c r="T199" s="418"/>
      <c r="U199" s="418"/>
      <c r="V199" s="418"/>
      <c r="W199" s="418"/>
      <c r="X199" s="418"/>
      <c r="Y199" s="418"/>
      <c r="Z199" s="418"/>
      <c r="AA199" s="418"/>
      <c r="AB199" s="418"/>
      <c r="AC199" s="418"/>
      <c r="AD199" s="418"/>
      <c r="AE199" s="418"/>
      <c r="AF199" s="418"/>
    </row>
    <row r="200" spans="1:32" ht="18" x14ac:dyDescent="0.25">
      <c r="A200" s="418"/>
      <c r="B200" s="418"/>
      <c r="C200" s="418"/>
      <c r="D200" s="418"/>
      <c r="E200" s="418"/>
      <c r="F200" s="418"/>
      <c r="G200" s="418"/>
      <c r="H200" s="418"/>
      <c r="I200" s="418"/>
      <c r="J200" s="418"/>
      <c r="K200" s="418"/>
      <c r="L200" s="418"/>
      <c r="M200" s="418"/>
      <c r="N200" s="418"/>
      <c r="O200" s="418"/>
      <c r="P200" s="418"/>
      <c r="Q200" s="418"/>
      <c r="R200" s="418"/>
      <c r="S200" s="418"/>
      <c r="T200" s="418"/>
      <c r="U200" s="418"/>
      <c r="V200" s="418"/>
      <c r="W200" s="418"/>
      <c r="X200" s="418"/>
      <c r="Y200" s="418"/>
      <c r="Z200" s="418"/>
      <c r="AA200" s="418"/>
      <c r="AB200" s="418"/>
      <c r="AC200" s="418"/>
      <c r="AD200" s="418"/>
      <c r="AE200" s="418"/>
      <c r="AF200" s="418"/>
    </row>
    <row r="202" spans="1:32" ht="25.5" x14ac:dyDescent="0.4">
      <c r="A202" s="662" t="str">
        <f>'I TRIM'!CU1</f>
        <v>"COMPLEJO EDUCATIVO CATÓLICO "EL ESPIRITU SANTO</v>
      </c>
      <c r="B202" s="662"/>
      <c r="C202" s="662"/>
      <c r="D202" s="662"/>
      <c r="E202" s="662"/>
      <c r="F202" s="662"/>
      <c r="G202" s="662"/>
      <c r="H202" s="662"/>
      <c r="I202" s="662"/>
      <c r="J202" s="662"/>
      <c r="K202" s="662"/>
      <c r="L202" s="662"/>
      <c r="M202" s="662"/>
      <c r="N202" s="662"/>
      <c r="O202" s="662"/>
      <c r="P202" s="662"/>
      <c r="Q202" s="662"/>
      <c r="R202" s="662"/>
      <c r="S202" s="662"/>
      <c r="T202" s="662"/>
      <c r="U202" s="662"/>
      <c r="V202" s="662"/>
      <c r="W202" s="662"/>
      <c r="X202" s="662"/>
      <c r="Y202" s="662"/>
      <c r="Z202" s="662"/>
      <c r="AA202" s="662"/>
      <c r="AB202" s="662"/>
      <c r="AC202" s="662"/>
      <c r="AD202" s="662"/>
      <c r="AE202" s="662"/>
      <c r="AF202" s="662"/>
    </row>
    <row r="203" spans="1:32" ht="17.25" x14ac:dyDescent="0.3">
      <c r="A203" s="728" t="s">
        <v>279</v>
      </c>
      <c r="B203" s="728"/>
      <c r="C203" s="728"/>
      <c r="D203" s="728"/>
      <c r="E203" s="728"/>
      <c r="F203" s="728"/>
      <c r="G203" s="728"/>
      <c r="H203" s="728"/>
      <c r="I203" s="728"/>
      <c r="J203" s="728"/>
      <c r="K203" s="728"/>
      <c r="L203" s="728"/>
      <c r="M203" s="728"/>
      <c r="N203" s="728"/>
      <c r="O203" s="728"/>
      <c r="P203" s="163"/>
      <c r="Q203" s="308" t="str">
        <f>'I TRIM'!BD3</f>
        <v>Final Boulevard Los Héroes, Colonia Ciudad Pacífica, San Miguel</v>
      </c>
      <c r="R203" s="308"/>
      <c r="S203" s="308"/>
      <c r="T203" s="308"/>
      <c r="U203" s="308"/>
      <c r="V203" s="308"/>
      <c r="W203" s="308"/>
      <c r="X203" s="308"/>
      <c r="Y203" s="308"/>
      <c r="Z203" s="308"/>
      <c r="AA203" s="308"/>
      <c r="AB203" s="308"/>
      <c r="AC203" s="308"/>
      <c r="AD203" s="308"/>
      <c r="AE203" s="308"/>
      <c r="AF203" s="308"/>
    </row>
    <row r="204" spans="1:32" s="159" customFormat="1" x14ac:dyDescent="0.25">
      <c r="A204" s="151" t="s">
        <v>235</v>
      </c>
      <c r="B204" s="729">
        <f>'II TRIM'!C55</f>
        <v>0</v>
      </c>
      <c r="C204" s="729"/>
      <c r="D204" s="729"/>
      <c r="E204" s="729"/>
      <c r="F204" s="729"/>
      <c r="G204" s="729"/>
      <c r="H204" s="729"/>
      <c r="I204" s="729"/>
      <c r="J204" s="729"/>
      <c r="K204" s="151"/>
      <c r="L204" s="151"/>
      <c r="M204" s="151"/>
      <c r="N204" s="151"/>
      <c r="O204" s="151" t="s">
        <v>208</v>
      </c>
      <c r="Q204" s="151"/>
      <c r="R204" s="160" t="str">
        <f>'I TRIM'!D3</f>
        <v>SEGUNDO</v>
      </c>
      <c r="S204" s="151"/>
      <c r="T204" s="151"/>
      <c r="V204" s="150" t="s">
        <v>207</v>
      </c>
      <c r="Y204" s="160" t="str">
        <f>'I TRIM'!N3</f>
        <v>"B"</v>
      </c>
      <c r="AC204" s="162" t="s">
        <v>234</v>
      </c>
      <c r="AD204" s="162"/>
      <c r="AE204" s="162"/>
      <c r="AF204" s="162">
        <v>48</v>
      </c>
    </row>
    <row r="205" spans="1:32" s="159" customFormat="1" ht="15.75" thickBot="1" x14ac:dyDescent="0.3">
      <c r="A205" s="161" t="s">
        <v>233</v>
      </c>
      <c r="B205" s="161"/>
      <c r="C205" s="143" t="str">
        <f>'I TRIM'!X3</f>
        <v xml:space="preserve">BRENDA ELIZABETH RIVERA RIVERA </v>
      </c>
      <c r="D205" s="160"/>
      <c r="E205" s="160"/>
      <c r="F205" s="160"/>
      <c r="G205" s="160"/>
      <c r="H205" s="160"/>
      <c r="I205" s="160"/>
      <c r="J205" s="160"/>
      <c r="K205" s="160"/>
      <c r="L205" s="147"/>
      <c r="M205" s="147"/>
      <c r="N205" s="147"/>
      <c r="O205" s="724" t="s">
        <v>280</v>
      </c>
      <c r="P205" s="724"/>
      <c r="Q205" s="723">
        <f>'I TRIM'!B55</f>
        <v>0</v>
      </c>
      <c r="R205" s="723"/>
      <c r="S205" s="723"/>
      <c r="T205" s="723"/>
      <c r="AC205" s="146" t="str">
        <f>'I TRIM'!CM3</f>
        <v>AÑO : 2022</v>
      </c>
      <c r="AD205" s="146"/>
      <c r="AE205" s="146"/>
      <c r="AF205" s="146"/>
    </row>
    <row r="206" spans="1:32" ht="24.75" customHeight="1" thickTop="1" thickBot="1" x14ac:dyDescent="0.4">
      <c r="A206" s="664" t="s">
        <v>232</v>
      </c>
      <c r="B206" s="665"/>
      <c r="C206" s="666"/>
      <c r="D206" s="670" t="s">
        <v>231</v>
      </c>
      <c r="E206" s="671"/>
      <c r="F206" s="671"/>
      <c r="G206" s="671"/>
      <c r="H206" s="671"/>
      <c r="I206" s="671"/>
      <c r="J206" s="671"/>
      <c r="K206" s="671"/>
      <c r="L206" s="671"/>
      <c r="M206" s="671"/>
      <c r="N206" s="671"/>
      <c r="O206" s="671"/>
      <c r="P206" s="671"/>
      <c r="Q206" s="671"/>
      <c r="R206" s="671"/>
      <c r="S206" s="672"/>
      <c r="V206" s="143"/>
      <c r="W206" s="143"/>
      <c r="X206" s="143"/>
      <c r="Y206" s="143"/>
      <c r="Z206" s="143"/>
      <c r="AA206" s="143"/>
      <c r="AB206" s="143"/>
      <c r="AC206" s="143"/>
      <c r="AD206" s="139"/>
      <c r="AE206" s="139"/>
      <c r="AF206" s="139"/>
    </row>
    <row r="207" spans="1:32" ht="15.75" customHeight="1" thickTop="1" x14ac:dyDescent="0.25">
      <c r="A207" s="667"/>
      <c r="B207" s="668"/>
      <c r="C207" s="669"/>
      <c r="D207" s="673" t="s">
        <v>230</v>
      </c>
      <c r="E207" s="674"/>
      <c r="F207" s="674"/>
      <c r="G207" s="674"/>
      <c r="H207" s="675"/>
      <c r="I207" s="673" t="s">
        <v>229</v>
      </c>
      <c r="J207" s="674"/>
      <c r="K207" s="674"/>
      <c r="L207" s="674"/>
      <c r="M207" s="675"/>
      <c r="N207" s="690" t="s">
        <v>228</v>
      </c>
      <c r="O207" s="674"/>
      <c r="P207" s="674"/>
      <c r="Q207" s="691"/>
      <c r="R207" s="692" t="s">
        <v>227</v>
      </c>
      <c r="S207" s="694" t="s">
        <v>226</v>
      </c>
    </row>
    <row r="208" spans="1:32" ht="15" customHeight="1" x14ac:dyDescent="0.25">
      <c r="A208" s="667"/>
      <c r="B208" s="668"/>
      <c r="C208" s="669"/>
      <c r="D208" s="716" t="s">
        <v>225</v>
      </c>
      <c r="E208" s="717"/>
      <c r="F208" s="717"/>
      <c r="G208" s="718" t="s">
        <v>139</v>
      </c>
      <c r="H208" s="719" t="s">
        <v>226</v>
      </c>
      <c r="I208" s="716" t="s">
        <v>225</v>
      </c>
      <c r="J208" s="717"/>
      <c r="K208" s="717"/>
      <c r="L208" s="718" t="s">
        <v>139</v>
      </c>
      <c r="M208" s="719" t="s">
        <v>226</v>
      </c>
      <c r="N208" s="720" t="s">
        <v>225</v>
      </c>
      <c r="O208" s="717"/>
      <c r="P208" s="717"/>
      <c r="Q208" s="721" t="s">
        <v>139</v>
      </c>
      <c r="R208" s="693"/>
      <c r="S208" s="695"/>
    </row>
    <row r="209" spans="1:32" ht="54.75" customHeight="1" x14ac:dyDescent="0.25">
      <c r="A209" s="667"/>
      <c r="B209" s="668"/>
      <c r="C209" s="669"/>
      <c r="D209" s="310">
        <v>0.35</v>
      </c>
      <c r="E209" s="168">
        <v>0.35</v>
      </c>
      <c r="F209" s="168">
        <v>0.3</v>
      </c>
      <c r="G209" s="718"/>
      <c r="H209" s="719"/>
      <c r="I209" s="310">
        <v>0.35</v>
      </c>
      <c r="J209" s="168">
        <v>0.35</v>
      </c>
      <c r="K209" s="168">
        <v>0.3</v>
      </c>
      <c r="L209" s="718"/>
      <c r="M209" s="719"/>
      <c r="N209" s="169">
        <v>0.35</v>
      </c>
      <c r="O209" s="168">
        <v>0.35</v>
      </c>
      <c r="P209" s="168">
        <v>0.3</v>
      </c>
      <c r="Q209" s="721"/>
      <c r="R209" s="693"/>
      <c r="S209" s="695"/>
      <c r="U209" s="144"/>
      <c r="V209" s="116"/>
      <c r="W209" s="116"/>
      <c r="X209" s="116"/>
      <c r="Y209" s="116"/>
      <c r="Z209" s="143"/>
      <c r="AA209" s="143"/>
      <c r="AB209" s="143"/>
      <c r="AC209" s="143"/>
      <c r="AD209" s="143"/>
      <c r="AE209" s="158"/>
      <c r="AF209" s="158"/>
    </row>
    <row r="210" spans="1:32" x14ac:dyDescent="0.25">
      <c r="A210" s="725" t="s">
        <v>224</v>
      </c>
      <c r="B210" s="726"/>
      <c r="C210" s="727"/>
      <c r="D210" s="138">
        <f>'I TRIM'!E55</f>
        <v>0</v>
      </c>
      <c r="E210" s="137">
        <f>'I TRIM'!G55</f>
        <v>0</v>
      </c>
      <c r="F210" s="137">
        <f>'I TRIM'!I54</f>
        <v>0</v>
      </c>
      <c r="G210" s="485">
        <f t="shared" ref="G210:G222" si="39">(D210+E210+F210)</f>
        <v>0</v>
      </c>
      <c r="H210" s="136">
        <f>IF(G210=0,0,IF(G210&lt;5,"R","A"))</f>
        <v>0</v>
      </c>
      <c r="I210" s="138">
        <f>'II TRIM'!E55</f>
        <v>0</v>
      </c>
      <c r="J210" s="137">
        <f>'II TRIM'!G55</f>
        <v>0</v>
      </c>
      <c r="K210" s="137">
        <f>'II TRIM'!I55</f>
        <v>0</v>
      </c>
      <c r="L210" s="485">
        <f t="shared" ref="L210:L222" si="40">(I210+J210+K210)</f>
        <v>0</v>
      </c>
      <c r="M210" s="136">
        <f>IF(L210=0,0,IF(L210&lt;5,"R","A"))</f>
        <v>0</v>
      </c>
      <c r="N210" s="138">
        <f>'III TRIM'!E55</f>
        <v>0</v>
      </c>
      <c r="O210" s="137">
        <f>'III TRIM'!G55</f>
        <v>0</v>
      </c>
      <c r="P210" s="137">
        <f>'III TRIM'!I55</f>
        <v>0</v>
      </c>
      <c r="Q210" s="486">
        <f t="shared" ref="Q210:Q222" si="41">(N210+O210+P210)</f>
        <v>0</v>
      </c>
      <c r="R210" s="500">
        <f>(G210+L210+Q210)/3</f>
        <v>0</v>
      </c>
      <c r="S210" s="136">
        <f>IF(R210=0,0,IF(R210&lt;=5.49,"R","A"))</f>
        <v>0</v>
      </c>
      <c r="U210" s="713" t="s">
        <v>219</v>
      </c>
      <c r="V210" s="713"/>
      <c r="W210" s="713"/>
      <c r="X210" s="713"/>
      <c r="Y210" s="713"/>
      <c r="Z210" s="713"/>
      <c r="AA210" s="713"/>
      <c r="AB210" s="713"/>
      <c r="AC210" s="713"/>
      <c r="AD210" s="713"/>
      <c r="AE210" s="713"/>
      <c r="AF210" s="713"/>
    </row>
    <row r="211" spans="1:32" x14ac:dyDescent="0.25">
      <c r="A211" s="725" t="s">
        <v>223</v>
      </c>
      <c r="B211" s="726"/>
      <c r="C211" s="727"/>
      <c r="D211" s="138">
        <f>'I TRIM'!L55</f>
        <v>0</v>
      </c>
      <c r="E211" s="137">
        <f>'I TRIM'!N55</f>
        <v>0</v>
      </c>
      <c r="F211" s="137">
        <f>'I TRIM'!P55</f>
        <v>0</v>
      </c>
      <c r="G211" s="485">
        <f t="shared" si="39"/>
        <v>0</v>
      </c>
      <c r="H211" s="136">
        <f t="shared" ref="H211:H222" si="42">IF(G211=0,0,IF(G211&lt;5,"R","A"))</f>
        <v>0</v>
      </c>
      <c r="I211" s="138">
        <f>'II TRIM'!L55</f>
        <v>0</v>
      </c>
      <c r="J211" s="137">
        <f>'II TRIM'!N55</f>
        <v>0</v>
      </c>
      <c r="K211" s="137">
        <f>'II TRIM'!P55</f>
        <v>0</v>
      </c>
      <c r="L211" s="485">
        <f t="shared" si="40"/>
        <v>0</v>
      </c>
      <c r="M211" s="136">
        <f t="shared" ref="M211:M222" si="43">IF(L211=0,0,IF(L211&lt;5,"R","A"))</f>
        <v>0</v>
      </c>
      <c r="N211" s="138">
        <f>'III TRIM'!L55</f>
        <v>0</v>
      </c>
      <c r="O211" s="137">
        <f>'III TRIM'!N55</f>
        <v>0</v>
      </c>
      <c r="P211" s="137">
        <f>'III TRIM'!P55</f>
        <v>0</v>
      </c>
      <c r="Q211" s="486">
        <f t="shared" si="41"/>
        <v>0</v>
      </c>
      <c r="R211" s="500">
        <f t="shared" ref="R211:R222" si="44">(G211+L211+Q211)/3</f>
        <v>0</v>
      </c>
      <c r="S211" s="136">
        <f t="shared" ref="S211:S222" si="45">IF(R211=0,0,IF(R211&lt;=5.49,"R","A"))</f>
        <v>0</v>
      </c>
      <c r="U211" s="714" t="s">
        <v>222</v>
      </c>
      <c r="V211" s="714"/>
      <c r="W211" s="714"/>
      <c r="X211" s="714"/>
      <c r="Y211" s="714"/>
      <c r="Z211" s="714"/>
      <c r="AA211" s="714"/>
      <c r="AB211" s="714"/>
      <c r="AC211" s="714"/>
      <c r="AD211" s="714"/>
      <c r="AE211" s="714"/>
      <c r="AF211" s="714"/>
    </row>
    <row r="212" spans="1:32" x14ac:dyDescent="0.25">
      <c r="A212" s="725" t="s">
        <v>202</v>
      </c>
      <c r="B212" s="726"/>
      <c r="C212" s="727"/>
      <c r="D212" s="138">
        <f>'I TRIM'!S55</f>
        <v>0</v>
      </c>
      <c r="E212" s="137">
        <f>'I TRIM'!U55</f>
        <v>0</v>
      </c>
      <c r="F212" s="137">
        <f>'I TRIM'!W55</f>
        <v>0</v>
      </c>
      <c r="G212" s="485">
        <f t="shared" si="39"/>
        <v>0</v>
      </c>
      <c r="H212" s="136">
        <f t="shared" si="42"/>
        <v>0</v>
      </c>
      <c r="I212" s="138">
        <f>'II TRIM'!S55</f>
        <v>0</v>
      </c>
      <c r="J212" s="137">
        <f>'II TRIM'!U55</f>
        <v>0</v>
      </c>
      <c r="K212" s="137">
        <f>'II TRIM'!W55</f>
        <v>0</v>
      </c>
      <c r="L212" s="485">
        <f t="shared" si="40"/>
        <v>0</v>
      </c>
      <c r="M212" s="136">
        <f t="shared" si="43"/>
        <v>0</v>
      </c>
      <c r="N212" s="138">
        <f>'III TRIM'!S55</f>
        <v>0</v>
      </c>
      <c r="O212" s="137">
        <f>'III TRIM'!U55</f>
        <v>0</v>
      </c>
      <c r="P212" s="137">
        <f>'III TRIM'!W55</f>
        <v>0</v>
      </c>
      <c r="Q212" s="486">
        <f t="shared" si="41"/>
        <v>0</v>
      </c>
      <c r="R212" s="500">
        <f t="shared" si="44"/>
        <v>0</v>
      </c>
      <c r="S212" s="136">
        <f t="shared" si="45"/>
        <v>0</v>
      </c>
      <c r="U212" s="714" t="str">
        <f>'I TRIM'!AU3</f>
        <v>MARÍA MERCEDES MARTÍNEZ</v>
      </c>
      <c r="V212" s="714"/>
      <c r="W212" s="714"/>
      <c r="X212" s="714"/>
      <c r="Y212" s="714"/>
      <c r="Z212" s="714"/>
      <c r="AA212" s="714"/>
      <c r="AB212" s="714"/>
      <c r="AC212" s="714"/>
      <c r="AD212" s="714"/>
      <c r="AE212" s="714"/>
      <c r="AF212" s="714"/>
    </row>
    <row r="213" spans="1:32" ht="15.75" x14ac:dyDescent="0.25">
      <c r="A213" s="725" t="s">
        <v>221</v>
      </c>
      <c r="B213" s="726"/>
      <c r="C213" s="727"/>
      <c r="D213" s="138">
        <f>'I TRIM'!Z55</f>
        <v>0</v>
      </c>
      <c r="E213" s="137">
        <f>'I TRIM'!AB55</f>
        <v>0</v>
      </c>
      <c r="F213" s="137">
        <f>'I TRIM'!AD55</f>
        <v>0</v>
      </c>
      <c r="G213" s="485">
        <f t="shared" si="39"/>
        <v>0</v>
      </c>
      <c r="H213" s="136">
        <f t="shared" si="42"/>
        <v>0</v>
      </c>
      <c r="I213" s="138">
        <f>'II TRIM'!Z55</f>
        <v>0</v>
      </c>
      <c r="J213" s="137">
        <f>'II TRIM'!AB55</f>
        <v>0</v>
      </c>
      <c r="K213" s="137">
        <f>'II TRIM'!AD55</f>
        <v>0</v>
      </c>
      <c r="L213" s="485">
        <f t="shared" si="40"/>
        <v>0</v>
      </c>
      <c r="M213" s="136">
        <f t="shared" si="43"/>
        <v>0</v>
      </c>
      <c r="N213" s="138">
        <f>'III TRIM'!Z55</f>
        <v>0</v>
      </c>
      <c r="O213" s="137">
        <f>'III TRIM'!AB55</f>
        <v>0</v>
      </c>
      <c r="P213" s="137">
        <f>'III TRIM'!AD55</f>
        <v>0</v>
      </c>
      <c r="Q213" s="486">
        <f t="shared" si="41"/>
        <v>0</v>
      </c>
      <c r="R213" s="500">
        <f t="shared" si="44"/>
        <v>0</v>
      </c>
      <c r="S213" s="136">
        <f t="shared" si="45"/>
        <v>0</v>
      </c>
      <c r="U213" s="141"/>
      <c r="V213" s="116"/>
      <c r="W213" s="116"/>
      <c r="X213" s="116"/>
      <c r="Y213" s="116"/>
      <c r="Z213" s="116"/>
      <c r="AA213" s="116"/>
      <c r="AB213" s="116"/>
      <c r="AC213" s="116"/>
      <c r="AD213" s="142"/>
      <c r="AE213" s="142"/>
      <c r="AF213" s="142"/>
    </row>
    <row r="214" spans="1:32" x14ac:dyDescent="0.25">
      <c r="A214" s="725" t="s">
        <v>220</v>
      </c>
      <c r="B214" s="726"/>
      <c r="C214" s="727"/>
      <c r="D214" s="138">
        <f>'I TRIM'!AG55</f>
        <v>0</v>
      </c>
      <c r="E214" s="137">
        <f>'I TRIM'!AI55</f>
        <v>0</v>
      </c>
      <c r="F214" s="137">
        <f>'I TRIM'!AK55</f>
        <v>0</v>
      </c>
      <c r="G214" s="485">
        <f t="shared" si="39"/>
        <v>0</v>
      </c>
      <c r="H214" s="136">
        <f t="shared" si="42"/>
        <v>0</v>
      </c>
      <c r="I214" s="138">
        <f>'II TRIM'!AG55</f>
        <v>0</v>
      </c>
      <c r="J214" s="137">
        <f>'II TRIM'!AI55</f>
        <v>0</v>
      </c>
      <c r="K214" s="137">
        <f>'II TRIM'!AK55</f>
        <v>0</v>
      </c>
      <c r="L214" s="485">
        <f t="shared" si="40"/>
        <v>0</v>
      </c>
      <c r="M214" s="136">
        <f t="shared" si="43"/>
        <v>0</v>
      </c>
      <c r="N214" s="138">
        <f>'III TRIM'!AG55</f>
        <v>0</v>
      </c>
      <c r="O214" s="137">
        <f>'III TRIM'!AI55</f>
        <v>0</v>
      </c>
      <c r="P214" s="137">
        <f>'III TRIM'!AK55</f>
        <v>0</v>
      </c>
      <c r="Q214" s="486">
        <f t="shared" si="41"/>
        <v>0</v>
      </c>
      <c r="R214" s="500">
        <f t="shared" si="44"/>
        <v>0</v>
      </c>
      <c r="S214" s="136">
        <f t="shared" si="45"/>
        <v>0</v>
      </c>
      <c r="U214" s="141"/>
      <c r="V214" s="116"/>
      <c r="W214" s="116"/>
      <c r="X214" s="116"/>
      <c r="Y214" s="116"/>
      <c r="Z214" s="116"/>
      <c r="AA214" s="116"/>
      <c r="AB214" s="116"/>
      <c r="AC214" s="116"/>
      <c r="AD214" s="141"/>
      <c r="AE214" s="141"/>
      <c r="AF214" s="141"/>
    </row>
    <row r="215" spans="1:32" x14ac:dyDescent="0.25">
      <c r="A215" s="725" t="s">
        <v>200</v>
      </c>
      <c r="B215" s="726"/>
      <c r="C215" s="727"/>
      <c r="D215" s="138">
        <f>'I TRIM'!AN55</f>
        <v>0</v>
      </c>
      <c r="E215" s="137">
        <f>'I TRIM'!AP55</f>
        <v>0</v>
      </c>
      <c r="F215" s="137">
        <f>'I TRIM'!AR55</f>
        <v>0</v>
      </c>
      <c r="G215" s="485">
        <f t="shared" si="39"/>
        <v>0</v>
      </c>
      <c r="H215" s="136">
        <f t="shared" si="42"/>
        <v>0</v>
      </c>
      <c r="I215" s="138">
        <f>'II TRIM'!AN55</f>
        <v>0</v>
      </c>
      <c r="J215" s="137">
        <f>'II TRIM'!AP55</f>
        <v>0</v>
      </c>
      <c r="K215" s="137">
        <f>'II TRIM'!AR55</f>
        <v>0</v>
      </c>
      <c r="L215" s="485">
        <f t="shared" si="40"/>
        <v>0</v>
      </c>
      <c r="M215" s="136">
        <f t="shared" si="43"/>
        <v>0</v>
      </c>
      <c r="N215" s="138">
        <f>'III TRIM'!AN55</f>
        <v>0</v>
      </c>
      <c r="O215" s="137">
        <f>'III TRIM'!AP55</f>
        <v>0</v>
      </c>
      <c r="P215" s="137">
        <f>'III TRIM'!AR55</f>
        <v>0</v>
      </c>
      <c r="Q215" s="486">
        <f t="shared" si="41"/>
        <v>0</v>
      </c>
      <c r="R215" s="500">
        <f t="shared" si="44"/>
        <v>0</v>
      </c>
      <c r="S215" s="136">
        <f t="shared" si="45"/>
        <v>0</v>
      </c>
    </row>
    <row r="216" spans="1:32" x14ac:dyDescent="0.25">
      <c r="A216" s="725" t="s">
        <v>199</v>
      </c>
      <c r="B216" s="726"/>
      <c r="C216" s="727"/>
      <c r="D216" s="138">
        <f>'I TRIM'!AU55</f>
        <v>0</v>
      </c>
      <c r="E216" s="137">
        <f>'I TRIM'!AW55</f>
        <v>0</v>
      </c>
      <c r="F216" s="137">
        <f>'I TRIM'!AY55</f>
        <v>0</v>
      </c>
      <c r="G216" s="485">
        <f t="shared" si="39"/>
        <v>0</v>
      </c>
      <c r="H216" s="136">
        <f t="shared" si="42"/>
        <v>0</v>
      </c>
      <c r="I216" s="138">
        <f>'II TRIM'!AU55</f>
        <v>0</v>
      </c>
      <c r="J216" s="137">
        <f>'II TRIM'!AW55</f>
        <v>0</v>
      </c>
      <c r="K216" s="137">
        <f>'II TRIM'!AY55</f>
        <v>0</v>
      </c>
      <c r="L216" s="485">
        <f t="shared" si="40"/>
        <v>0</v>
      </c>
      <c r="M216" s="136">
        <f t="shared" si="43"/>
        <v>0</v>
      </c>
      <c r="N216" s="138">
        <f>'III TRIM'!AU55</f>
        <v>0</v>
      </c>
      <c r="O216" s="137">
        <f>'III TRIM'!AW55</f>
        <v>0</v>
      </c>
      <c r="P216" s="137">
        <f>'III TRIM'!AY55</f>
        <v>0</v>
      </c>
      <c r="Q216" s="486">
        <f t="shared" si="41"/>
        <v>0</v>
      </c>
      <c r="R216" s="500">
        <f t="shared" si="44"/>
        <v>0</v>
      </c>
      <c r="S216" s="136">
        <f t="shared" si="45"/>
        <v>0</v>
      </c>
    </row>
    <row r="217" spans="1:32" x14ac:dyDescent="0.25">
      <c r="A217" s="725" t="s">
        <v>285</v>
      </c>
      <c r="B217" s="726"/>
      <c r="C217" s="727"/>
      <c r="D217" s="138">
        <f>'I TRIM'!BB55</f>
        <v>0</v>
      </c>
      <c r="E217" s="137">
        <f>'I TRIM'!BD55</f>
        <v>0</v>
      </c>
      <c r="F217" s="137">
        <f>'I TRIM'!BF55</f>
        <v>0</v>
      </c>
      <c r="G217" s="485">
        <f t="shared" si="39"/>
        <v>0</v>
      </c>
      <c r="H217" s="136">
        <f t="shared" si="42"/>
        <v>0</v>
      </c>
      <c r="I217" s="138">
        <f>'II TRIM'!BB55</f>
        <v>0</v>
      </c>
      <c r="J217" s="137">
        <f>'II TRIM'!BD55</f>
        <v>0</v>
      </c>
      <c r="K217" s="137">
        <f>'II TRIM'!BF55</f>
        <v>0</v>
      </c>
      <c r="L217" s="485">
        <f t="shared" si="40"/>
        <v>0</v>
      </c>
      <c r="M217" s="136">
        <f t="shared" si="43"/>
        <v>0</v>
      </c>
      <c r="N217" s="138">
        <f>'III TRIM'!BB55</f>
        <v>0</v>
      </c>
      <c r="O217" s="137">
        <f>'III TRIM'!BD55</f>
        <v>0</v>
      </c>
      <c r="P217" s="137">
        <f>'III TRIM'!BF55</f>
        <v>0</v>
      </c>
      <c r="Q217" s="486">
        <f t="shared" si="41"/>
        <v>0</v>
      </c>
      <c r="R217" s="500">
        <f t="shared" si="44"/>
        <v>0</v>
      </c>
      <c r="S217" s="136">
        <f t="shared" si="45"/>
        <v>0</v>
      </c>
      <c r="V217" s="158"/>
      <c r="W217" s="158"/>
      <c r="X217" s="158"/>
      <c r="Y217" s="158"/>
      <c r="Z217" s="158"/>
      <c r="AA217" s="158"/>
      <c r="AB217" s="158"/>
      <c r="AC217" s="158"/>
      <c r="AD217" s="141"/>
      <c r="AE217" s="141"/>
      <c r="AF217" s="141"/>
    </row>
    <row r="218" spans="1:32" x14ac:dyDescent="0.25">
      <c r="A218" s="725" t="s">
        <v>198</v>
      </c>
      <c r="B218" s="726"/>
      <c r="C218" s="727"/>
      <c r="D218" s="138">
        <f>'I TRIM'!BI55</f>
        <v>0</v>
      </c>
      <c r="E218" s="137">
        <f>'I TRIM'!BK55</f>
        <v>0</v>
      </c>
      <c r="F218" s="137">
        <f>'I TRIM'!BM55</f>
        <v>0</v>
      </c>
      <c r="G218" s="485">
        <f t="shared" si="39"/>
        <v>0</v>
      </c>
      <c r="H218" s="136">
        <f t="shared" si="42"/>
        <v>0</v>
      </c>
      <c r="I218" s="138">
        <f>'II TRIM'!BI55</f>
        <v>0</v>
      </c>
      <c r="J218" s="137">
        <f>'II TRIM'!BK55</f>
        <v>0</v>
      </c>
      <c r="K218" s="137">
        <f>'II TRIM'!BM55</f>
        <v>0</v>
      </c>
      <c r="L218" s="485">
        <f t="shared" si="40"/>
        <v>0</v>
      </c>
      <c r="M218" s="136">
        <f t="shared" si="43"/>
        <v>0</v>
      </c>
      <c r="N218" s="138">
        <f>'III TRIM'!BI55</f>
        <v>0</v>
      </c>
      <c r="O218" s="137">
        <f>'III TRIM'!BK55</f>
        <v>0</v>
      </c>
      <c r="P218" s="137">
        <f>'III TRIM'!BM55</f>
        <v>0</v>
      </c>
      <c r="Q218" s="486">
        <f t="shared" si="41"/>
        <v>0</v>
      </c>
      <c r="R218" s="500">
        <f t="shared" si="44"/>
        <v>0</v>
      </c>
      <c r="S218" s="136">
        <f t="shared" si="45"/>
        <v>0</v>
      </c>
      <c r="V218" s="158"/>
      <c r="W218" s="158"/>
      <c r="X218" s="158"/>
      <c r="Y218" s="158"/>
      <c r="Z218" s="158"/>
      <c r="AA218" s="158"/>
      <c r="AB218" s="158"/>
      <c r="AC218" s="158"/>
      <c r="AD218" s="139"/>
      <c r="AE218" s="139"/>
      <c r="AF218" s="139"/>
    </row>
    <row r="219" spans="1:32" x14ac:dyDescent="0.25">
      <c r="A219" s="725" t="s">
        <v>197</v>
      </c>
      <c r="B219" s="726"/>
      <c r="C219" s="727"/>
      <c r="D219" s="138">
        <f>'I TRIM'!BP55</f>
        <v>0</v>
      </c>
      <c r="E219" s="137">
        <f>'I TRIM'!BR55</f>
        <v>0</v>
      </c>
      <c r="F219" s="137">
        <f>'I TRIM'!BT55</f>
        <v>0</v>
      </c>
      <c r="G219" s="485">
        <f t="shared" si="39"/>
        <v>0</v>
      </c>
      <c r="H219" s="136">
        <f t="shared" si="42"/>
        <v>0</v>
      </c>
      <c r="I219" s="138">
        <f>'II TRIM'!BP55</f>
        <v>0</v>
      </c>
      <c r="J219" s="137">
        <f>'II TRIM'!BR55</f>
        <v>0</v>
      </c>
      <c r="K219" s="137">
        <f>'II TRIM'!BT55</f>
        <v>0</v>
      </c>
      <c r="L219" s="485">
        <f t="shared" si="40"/>
        <v>0</v>
      </c>
      <c r="M219" s="136">
        <f t="shared" si="43"/>
        <v>0</v>
      </c>
      <c r="N219" s="138">
        <f>'III TRIM'!BP55</f>
        <v>0</v>
      </c>
      <c r="O219" s="137">
        <f>'III TRIM'!BR55</f>
        <v>0</v>
      </c>
      <c r="P219" s="137">
        <f>'III TRIM'!BT55</f>
        <v>0</v>
      </c>
      <c r="Q219" s="486">
        <f t="shared" si="41"/>
        <v>0</v>
      </c>
      <c r="R219" s="500">
        <f t="shared" si="44"/>
        <v>0</v>
      </c>
      <c r="S219" s="136">
        <f t="shared" si="45"/>
        <v>0</v>
      </c>
      <c r="U219" s="713" t="s">
        <v>219</v>
      </c>
      <c r="V219" s="713"/>
      <c r="W219" s="713"/>
      <c r="X219" s="713"/>
      <c r="Y219" s="713"/>
      <c r="Z219" s="713"/>
      <c r="AA219" s="713"/>
      <c r="AB219" s="713"/>
      <c r="AC219" s="713"/>
      <c r="AD219" s="713"/>
      <c r="AE219" s="713"/>
      <c r="AF219" s="713"/>
    </row>
    <row r="220" spans="1:32" x14ac:dyDescent="0.25">
      <c r="A220" s="725" t="s">
        <v>305</v>
      </c>
      <c r="B220" s="726"/>
      <c r="C220" s="727"/>
      <c r="D220" s="138">
        <f>'I TRIM'!BW55</f>
        <v>0</v>
      </c>
      <c r="E220" s="137">
        <f>'I TRIM'!BY55</f>
        <v>0</v>
      </c>
      <c r="F220" s="137">
        <f>'I TRIM'!CA55</f>
        <v>0</v>
      </c>
      <c r="G220" s="485">
        <f t="shared" si="39"/>
        <v>0</v>
      </c>
      <c r="H220" s="136">
        <f t="shared" si="42"/>
        <v>0</v>
      </c>
      <c r="I220" s="138">
        <f>'II TRIM'!BW55</f>
        <v>0</v>
      </c>
      <c r="J220" s="137">
        <f>'II TRIM'!BY55</f>
        <v>0</v>
      </c>
      <c r="K220" s="137">
        <f>'II TRIM'!CA55</f>
        <v>0</v>
      </c>
      <c r="L220" s="485">
        <f t="shared" si="40"/>
        <v>0</v>
      </c>
      <c r="M220" s="136">
        <f t="shared" si="43"/>
        <v>0</v>
      </c>
      <c r="N220" s="138">
        <f>'III TRIM'!BW55</f>
        <v>0</v>
      </c>
      <c r="O220" s="137">
        <f>'III TRIM'!BY55</f>
        <v>0</v>
      </c>
      <c r="P220" s="137">
        <f>'III TRIM'!CA55</f>
        <v>0</v>
      </c>
      <c r="Q220" s="485">
        <f t="shared" si="41"/>
        <v>0</v>
      </c>
      <c r="R220" s="500">
        <f t="shared" si="44"/>
        <v>0</v>
      </c>
      <c r="S220" s="136">
        <f t="shared" si="45"/>
        <v>0</v>
      </c>
      <c r="U220" s="714" t="s">
        <v>218</v>
      </c>
      <c r="V220" s="714"/>
      <c r="W220" s="714"/>
      <c r="X220" s="714"/>
      <c r="Y220" s="714"/>
      <c r="Z220" s="714"/>
      <c r="AA220" s="714"/>
      <c r="AB220" s="714"/>
      <c r="AC220" s="714"/>
      <c r="AD220" s="714"/>
      <c r="AE220" s="714"/>
      <c r="AF220" s="714"/>
    </row>
    <row r="221" spans="1:32" x14ac:dyDescent="0.25">
      <c r="A221" s="725" t="s">
        <v>287</v>
      </c>
      <c r="B221" s="726"/>
      <c r="C221" s="727"/>
      <c r="D221" s="138">
        <f>'I TRIM'!CD55</f>
        <v>0</v>
      </c>
      <c r="E221" s="137">
        <f>'I TRIM'!CF55</f>
        <v>0</v>
      </c>
      <c r="F221" s="137">
        <f>'I TRIM'!CH55</f>
        <v>0</v>
      </c>
      <c r="G221" s="485">
        <f t="shared" si="39"/>
        <v>0</v>
      </c>
      <c r="H221" s="136">
        <f t="shared" si="42"/>
        <v>0</v>
      </c>
      <c r="I221" s="138">
        <f>'II TRIM'!CD55</f>
        <v>0</v>
      </c>
      <c r="J221" s="137">
        <f>'II TRIM'!CF55</f>
        <v>0</v>
      </c>
      <c r="K221" s="137">
        <f>'II TRIM'!CH55</f>
        <v>0</v>
      </c>
      <c r="L221" s="485">
        <f t="shared" si="40"/>
        <v>0</v>
      </c>
      <c r="M221" s="136">
        <f t="shared" si="43"/>
        <v>0</v>
      </c>
      <c r="N221" s="138">
        <f>'III TRIM'!CD55</f>
        <v>0</v>
      </c>
      <c r="O221" s="137">
        <f>'III TRIM'!CF55</f>
        <v>0</v>
      </c>
      <c r="P221" s="137">
        <f>'III TRIM'!CH55</f>
        <v>0</v>
      </c>
      <c r="Q221" s="485">
        <f t="shared" si="41"/>
        <v>0</v>
      </c>
      <c r="R221" s="500">
        <f t="shared" si="44"/>
        <v>0</v>
      </c>
      <c r="S221" s="136">
        <f t="shared" si="45"/>
        <v>0</v>
      </c>
      <c r="U221" s="715" t="str">
        <f>'I TRIM'!X3</f>
        <v xml:space="preserve">BRENDA ELIZABETH RIVERA RIVERA </v>
      </c>
      <c r="V221" s="715"/>
      <c r="W221" s="715"/>
      <c r="X221" s="715"/>
      <c r="Y221" s="715"/>
      <c r="Z221" s="715"/>
      <c r="AA221" s="715"/>
      <c r="AB221" s="715"/>
      <c r="AC221" s="715"/>
      <c r="AD221" s="715"/>
      <c r="AE221" s="715"/>
      <c r="AF221" s="715"/>
    </row>
    <row r="222" spans="1:32" x14ac:dyDescent="0.25">
      <c r="A222" s="725" t="s">
        <v>288</v>
      </c>
      <c r="B222" s="726"/>
      <c r="C222" s="727"/>
      <c r="D222" s="138">
        <f>'I TRIM'!CK55</f>
        <v>0</v>
      </c>
      <c r="E222" s="137">
        <f>'I TRIM'!CM55</f>
        <v>0</v>
      </c>
      <c r="F222" s="137">
        <f>'I TRIM'!CO55</f>
        <v>0</v>
      </c>
      <c r="G222" s="485">
        <f t="shared" si="39"/>
        <v>0</v>
      </c>
      <c r="H222" s="136">
        <f t="shared" si="42"/>
        <v>0</v>
      </c>
      <c r="I222" s="138">
        <f>'II TRIM'!CK55</f>
        <v>0</v>
      </c>
      <c r="J222" s="137">
        <f>'II TRIM'!CM55</f>
        <v>0</v>
      </c>
      <c r="K222" s="137">
        <f>'II TRIM'!CO55</f>
        <v>0</v>
      </c>
      <c r="L222" s="485">
        <f t="shared" si="40"/>
        <v>0</v>
      </c>
      <c r="M222" s="136">
        <f t="shared" si="43"/>
        <v>0</v>
      </c>
      <c r="N222" s="138">
        <f>'III TRIM'!CK55</f>
        <v>0</v>
      </c>
      <c r="O222" s="137">
        <f>'III TRIM'!CM55</f>
        <v>0</v>
      </c>
      <c r="P222" s="137">
        <f>'III TRIM'!CO55</f>
        <v>0</v>
      </c>
      <c r="Q222" s="485">
        <f t="shared" si="41"/>
        <v>0</v>
      </c>
      <c r="R222" s="500">
        <f t="shared" si="44"/>
        <v>0</v>
      </c>
      <c r="S222" s="136">
        <f t="shared" si="45"/>
        <v>0</v>
      </c>
      <c r="U222" s="361"/>
      <c r="V222" s="361"/>
      <c r="W222" s="361"/>
      <c r="X222" s="361"/>
      <c r="Y222" s="361"/>
      <c r="Z222" s="361"/>
      <c r="AA222" s="361"/>
      <c r="AB222" s="361"/>
      <c r="AC222" s="361"/>
      <c r="AD222" s="361"/>
      <c r="AE222" s="361"/>
      <c r="AF222" s="361"/>
    </row>
    <row r="223" spans="1:32" x14ac:dyDescent="0.25">
      <c r="A223" s="682" t="s">
        <v>312</v>
      </c>
      <c r="B223" s="683"/>
      <c r="C223" s="684"/>
      <c r="D223" s="688"/>
      <c r="E223" s="689"/>
      <c r="F223" s="689"/>
      <c r="G223" s="689"/>
      <c r="H223" s="710"/>
      <c r="I223" s="688"/>
      <c r="J223" s="689"/>
      <c r="K223" s="689"/>
      <c r="L223" s="689"/>
      <c r="M223" s="710"/>
      <c r="N223" s="688"/>
      <c r="O223" s="689"/>
      <c r="P223" s="689"/>
      <c r="Q223" s="689"/>
      <c r="R223" s="133"/>
      <c r="S223" s="132"/>
    </row>
    <row r="224" spans="1:32" x14ac:dyDescent="0.25">
      <c r="A224" s="685" t="s">
        <v>306</v>
      </c>
      <c r="B224" s="686"/>
      <c r="C224" s="687"/>
      <c r="D224" s="135">
        <f>'I TRIM'!CQ55</f>
        <v>0</v>
      </c>
      <c r="E224" s="134">
        <f>'I TRIM'!CR55</f>
        <v>0</v>
      </c>
      <c r="F224" s="134">
        <f>'I TRIM'!CS55</f>
        <v>0</v>
      </c>
      <c r="G224" s="134">
        <f>'I TRIM'!CT55</f>
        <v>0</v>
      </c>
      <c r="H224" s="711"/>
      <c r="I224" s="135">
        <f>'II TRIM'!CQ55</f>
        <v>0</v>
      </c>
      <c r="J224" s="134">
        <f>'II TRIM'!CR55</f>
        <v>0</v>
      </c>
      <c r="K224" s="134">
        <f>'II TRIM'!CS55</f>
        <v>0</v>
      </c>
      <c r="L224" s="134">
        <f>'II TRIM'!CT55</f>
        <v>0</v>
      </c>
      <c r="M224" s="711"/>
      <c r="N224" s="135">
        <f>'III TRIM'!CQ55</f>
        <v>0</v>
      </c>
      <c r="O224" s="134">
        <f>'III TRIM'!CR55</f>
        <v>0</v>
      </c>
      <c r="P224" s="134">
        <f>'III TRIM'!CS55</f>
        <v>0</v>
      </c>
      <c r="Q224" s="134">
        <f>'III TRIM'!CT55</f>
        <v>0</v>
      </c>
      <c r="R224" s="133"/>
      <c r="S224" s="132"/>
      <c r="U224" s="126"/>
      <c r="V224" s="126"/>
      <c r="W224" s="126"/>
      <c r="X224" s="126"/>
      <c r="Y224" s="126"/>
      <c r="Z224" s="126"/>
      <c r="AA224" s="126"/>
      <c r="AB224" s="126"/>
      <c r="AC224" s="126"/>
      <c r="AD224" s="126"/>
      <c r="AE224" s="126"/>
      <c r="AF224" s="126"/>
    </row>
    <row r="225" spans="1:45" x14ac:dyDescent="0.25">
      <c r="A225" s="685" t="s">
        <v>307</v>
      </c>
      <c r="B225" s="686"/>
      <c r="C225" s="687"/>
      <c r="D225" s="135">
        <f>'I TRIM'!CU55</f>
        <v>0</v>
      </c>
      <c r="E225" s="134">
        <f>'I TRIM'!CV55</f>
        <v>0</v>
      </c>
      <c r="F225" s="134">
        <f>'I TRIM'!CW55</f>
        <v>0</v>
      </c>
      <c r="G225" s="134">
        <f>'I TRIM'!CX55</f>
        <v>0</v>
      </c>
      <c r="H225" s="711"/>
      <c r="I225" s="135">
        <f>'II TRIM'!CU55</f>
        <v>0</v>
      </c>
      <c r="J225" s="134">
        <f>'II TRIM'!CV55</f>
        <v>0</v>
      </c>
      <c r="K225" s="134">
        <f>'II TRIM'!CW55</f>
        <v>0</v>
      </c>
      <c r="L225" s="134">
        <f>'II TRIM'!CX55</f>
        <v>0</v>
      </c>
      <c r="M225" s="711"/>
      <c r="N225" s="135">
        <f>'III TRIM'!CU55</f>
        <v>0</v>
      </c>
      <c r="O225" s="134">
        <f>'III TRIM'!CV55</f>
        <v>0</v>
      </c>
      <c r="P225" s="134">
        <f>'III TRIM'!CW55</f>
        <v>0</v>
      </c>
      <c r="Q225" s="134">
        <f>'III TRIM'!CX55</f>
        <v>0</v>
      </c>
      <c r="R225" s="133"/>
      <c r="S225" s="132"/>
      <c r="U225" s="126"/>
      <c r="V225" s="126"/>
      <c r="W225" s="126"/>
      <c r="X225" s="126"/>
      <c r="Y225" s="126"/>
      <c r="Z225" s="126"/>
      <c r="AA225" s="126"/>
      <c r="AB225" s="126"/>
      <c r="AC225" s="126"/>
      <c r="AD225" s="126"/>
      <c r="AE225" s="126"/>
      <c r="AF225" s="126"/>
    </row>
    <row r="226" spans="1:45" x14ac:dyDescent="0.25">
      <c r="A226" s="685" t="s">
        <v>308</v>
      </c>
      <c r="B226" s="686"/>
      <c r="C226" s="687"/>
      <c r="D226" s="135">
        <f>'I TRIM'!CY55</f>
        <v>0</v>
      </c>
      <c r="E226" s="134">
        <f>'I TRIM'!CZ55</f>
        <v>0</v>
      </c>
      <c r="F226" s="134">
        <f>'I TRIM'!DA55</f>
        <v>0</v>
      </c>
      <c r="G226" s="134">
        <f>'I TRIM'!DB55</f>
        <v>0</v>
      </c>
      <c r="H226" s="711"/>
      <c r="I226" s="135">
        <f>'II TRIM'!CY55</f>
        <v>0</v>
      </c>
      <c r="J226" s="134">
        <f>'II TRIM'!CZ55</f>
        <v>0</v>
      </c>
      <c r="K226" s="134">
        <f>'II TRIM'!DA55</f>
        <v>0</v>
      </c>
      <c r="L226" s="134">
        <f>'II TRIM'!DB55</f>
        <v>0</v>
      </c>
      <c r="M226" s="711"/>
      <c r="N226" s="135">
        <f>'III TRIM'!CY55</f>
        <v>0</v>
      </c>
      <c r="O226" s="134">
        <f>'III TRIM'!CZ55</f>
        <v>0</v>
      </c>
      <c r="P226" s="134">
        <f>'III TRIM'!DA55</f>
        <v>0</v>
      </c>
      <c r="Q226" s="134">
        <f>'III TRIM'!DB55</f>
        <v>0</v>
      </c>
      <c r="R226" s="133"/>
      <c r="S226" s="132"/>
      <c r="U226" s="126"/>
      <c r="V226" s="126"/>
      <c r="W226" s="126"/>
      <c r="X226" s="126"/>
      <c r="Y226" s="126"/>
      <c r="Z226" s="126"/>
      <c r="AA226" s="126"/>
      <c r="AB226" s="126"/>
      <c r="AC226" s="126"/>
      <c r="AD226" s="126"/>
      <c r="AE226" s="126"/>
      <c r="AF226" s="126"/>
    </row>
    <row r="227" spans="1:45" x14ac:dyDescent="0.25">
      <c r="A227" s="685" t="s">
        <v>309</v>
      </c>
      <c r="B227" s="686"/>
      <c r="C227" s="687"/>
      <c r="D227" s="135">
        <f>'I TRIM'!DC55</f>
        <v>0</v>
      </c>
      <c r="E227" s="134">
        <f>'I TRIM'!DD55</f>
        <v>0</v>
      </c>
      <c r="F227" s="134">
        <f>'I TRIM'!DE55</f>
        <v>0</v>
      </c>
      <c r="G227" s="134">
        <f>'I TRIM'!DF55</f>
        <v>0</v>
      </c>
      <c r="H227" s="711"/>
      <c r="I227" s="135">
        <f>'II TRIM'!DC55</f>
        <v>0</v>
      </c>
      <c r="J227" s="134">
        <f>'II TRIM'!DD55</f>
        <v>0</v>
      </c>
      <c r="K227" s="134">
        <f>'II TRIM'!DE55</f>
        <v>0</v>
      </c>
      <c r="L227" s="134">
        <f>'II TRIM'!DF55</f>
        <v>0</v>
      </c>
      <c r="M227" s="711"/>
      <c r="N227" s="135">
        <f>'III TRIM'!DC55</f>
        <v>0</v>
      </c>
      <c r="O227" s="134">
        <f>'III TRIM'!DD55</f>
        <v>0</v>
      </c>
      <c r="P227" s="134">
        <f>'III TRIM'!DE55</f>
        <v>0</v>
      </c>
      <c r="Q227" s="134">
        <f>'III TRIM'!DF55</f>
        <v>0</v>
      </c>
      <c r="R227" s="133"/>
      <c r="S227" s="132"/>
      <c r="U227" s="126"/>
      <c r="V227" s="126"/>
      <c r="W227" s="126"/>
      <c r="X227" s="126"/>
      <c r="Y227" s="126"/>
      <c r="Z227" s="126"/>
      <c r="AA227" s="126"/>
      <c r="AB227" s="126"/>
      <c r="AC227" s="126"/>
      <c r="AD227" s="126"/>
      <c r="AE227" s="126"/>
      <c r="AF227" s="126"/>
    </row>
    <row r="228" spans="1:45" ht="15.75" thickBot="1" x14ac:dyDescent="0.3">
      <c r="A228" s="704" t="s">
        <v>310</v>
      </c>
      <c r="B228" s="705"/>
      <c r="C228" s="706"/>
      <c r="D228" s="131">
        <f>'I TRIM'!DG55</f>
        <v>0</v>
      </c>
      <c r="E228" s="130">
        <f>'I TRIM'!DH55</f>
        <v>0</v>
      </c>
      <c r="F228" s="130">
        <f>'I TRIM'!DI55</f>
        <v>0</v>
      </c>
      <c r="G228" s="130">
        <f>'I TRIM'!DJ55</f>
        <v>0</v>
      </c>
      <c r="H228" s="712"/>
      <c r="I228" s="131">
        <f>'II TRIM'!DG55</f>
        <v>0</v>
      </c>
      <c r="J228" s="130">
        <f>'II TRIM'!DH55</f>
        <v>0</v>
      </c>
      <c r="K228" s="130">
        <f>'II TRIM'!DI55</f>
        <v>0</v>
      </c>
      <c r="L228" s="130">
        <f>'II TRIM'!DJ55</f>
        <v>0</v>
      </c>
      <c r="M228" s="712"/>
      <c r="N228" s="131">
        <f>'III TRIM'!DG55</f>
        <v>0</v>
      </c>
      <c r="O228" s="130">
        <f>'III TRIM'!DH55</f>
        <v>0</v>
      </c>
      <c r="P228" s="130">
        <f>'III TRIM'!DI55</f>
        <v>0</v>
      </c>
      <c r="Q228" s="130">
        <f>'III TRIM'!DJ55</f>
        <v>0</v>
      </c>
      <c r="R228" s="129"/>
      <c r="S228" s="128"/>
      <c r="U228" s="126"/>
      <c r="V228" s="126"/>
      <c r="W228" s="126"/>
      <c r="X228" s="126"/>
      <c r="Y228" s="126"/>
      <c r="Z228" s="126"/>
      <c r="AA228" s="126"/>
      <c r="AB228" s="126"/>
      <c r="AC228" s="126"/>
      <c r="AD228" s="126"/>
      <c r="AE228" s="126"/>
      <c r="AF228" s="126"/>
    </row>
    <row r="229" spans="1:45" s="114" customFormat="1" ht="16.5" thickTop="1" thickBot="1" x14ac:dyDescent="0.3">
      <c r="A229" s="676" t="s">
        <v>89</v>
      </c>
      <c r="B229" s="677"/>
      <c r="C229" s="678"/>
      <c r="D229" s="707">
        <f>'I TRIM'!DK55</f>
        <v>0</v>
      </c>
      <c r="E229" s="708"/>
      <c r="F229" s="708"/>
      <c r="G229" s="708"/>
      <c r="H229" s="709"/>
      <c r="I229" s="707">
        <f>'II TRIM'!DK55</f>
        <v>0</v>
      </c>
      <c r="J229" s="708"/>
      <c r="K229" s="708"/>
      <c r="L229" s="708"/>
      <c r="M229" s="709"/>
      <c r="N229" s="707">
        <f>'III TRIM'!DK55</f>
        <v>0</v>
      </c>
      <c r="O229" s="708"/>
      <c r="P229" s="708"/>
      <c r="Q229" s="708"/>
      <c r="R229" s="709"/>
      <c r="S229" s="127"/>
      <c r="U229" s="126"/>
      <c r="V229" s="126"/>
      <c r="W229" s="126"/>
      <c r="X229" s="126"/>
      <c r="Y229" s="126"/>
      <c r="Z229" s="126"/>
      <c r="AA229" s="126"/>
      <c r="AB229" s="126"/>
      <c r="AC229" s="126"/>
      <c r="AD229" s="126"/>
      <c r="AE229" s="126"/>
      <c r="AF229" s="126"/>
      <c r="AH229" s="126"/>
      <c r="AI229" s="126"/>
      <c r="AJ229" s="126"/>
      <c r="AK229" s="126"/>
      <c r="AL229" s="126"/>
      <c r="AM229" s="126"/>
      <c r="AN229" s="126"/>
      <c r="AO229" s="126"/>
      <c r="AP229" s="126"/>
      <c r="AQ229" s="126"/>
      <c r="AR229" s="126"/>
      <c r="AS229" s="126"/>
    </row>
    <row r="230" spans="1:45" ht="19.5" thickTop="1" thickBot="1" x14ac:dyDescent="0.3">
      <c r="A230" s="703" t="s">
        <v>212</v>
      </c>
      <c r="B230" s="703"/>
      <c r="C230" s="703"/>
      <c r="D230" s="703"/>
      <c r="E230" s="703"/>
      <c r="F230" s="703"/>
      <c r="G230" s="703"/>
      <c r="H230" s="703"/>
      <c r="I230" s="703"/>
      <c r="J230" s="703"/>
      <c r="K230" s="703"/>
      <c r="L230" s="703"/>
      <c r="M230" s="703"/>
      <c r="N230" s="703"/>
      <c r="O230" s="703"/>
      <c r="P230" s="703"/>
      <c r="Q230" s="703"/>
      <c r="R230" s="703"/>
      <c r="S230" s="703"/>
    </row>
    <row r="231" spans="1:45" ht="17.25" customHeight="1" thickTop="1" x14ac:dyDescent="0.25">
      <c r="A231" s="696" t="s">
        <v>211</v>
      </c>
      <c r="B231" s="697"/>
      <c r="C231" s="697"/>
      <c r="D231" s="697"/>
      <c r="E231" s="697"/>
      <c r="F231" s="697"/>
      <c r="G231" s="697"/>
      <c r="H231" s="698"/>
      <c r="I231" s="125" t="s">
        <v>101</v>
      </c>
      <c r="J231" s="124" t="s">
        <v>12</v>
      </c>
      <c r="K231" s="124" t="s">
        <v>11</v>
      </c>
      <c r="L231" s="124" t="s">
        <v>184</v>
      </c>
      <c r="M231" s="124" t="s">
        <v>11</v>
      </c>
      <c r="N231" s="124" t="s">
        <v>186</v>
      </c>
      <c r="O231" s="124" t="s">
        <v>185</v>
      </c>
      <c r="P231" s="124" t="s">
        <v>184</v>
      </c>
      <c r="Q231" s="123" t="s">
        <v>183</v>
      </c>
      <c r="R231" s="123" t="s">
        <v>182</v>
      </c>
      <c r="S231" s="122" t="s">
        <v>181</v>
      </c>
    </row>
    <row r="232" spans="1:45" ht="15.75" customHeight="1" thickBot="1" x14ac:dyDescent="0.3">
      <c r="A232" s="699"/>
      <c r="B232" s="700"/>
      <c r="C232" s="700"/>
      <c r="D232" s="700"/>
      <c r="E232" s="700"/>
      <c r="F232" s="700"/>
      <c r="G232" s="700"/>
      <c r="H232" s="701"/>
      <c r="I232" s="121">
        <f>'I TRIM'!DL55</f>
        <v>0</v>
      </c>
      <c r="J232" s="120">
        <f>'I TRIM'!DM55</f>
        <v>0</v>
      </c>
      <c r="K232" s="120">
        <f>'I TRIM'!DN55</f>
        <v>0</v>
      </c>
      <c r="L232" s="120">
        <f>'II TRIM'!DO55</f>
        <v>0</v>
      </c>
      <c r="M232" s="120">
        <f>'II TRIM'!DP55</f>
        <v>0</v>
      </c>
      <c r="N232" s="120">
        <f>'II TRIM'!DQ55</f>
        <v>0</v>
      </c>
      <c r="O232" s="120">
        <f>'III TRIM'!DR55</f>
        <v>0</v>
      </c>
      <c r="P232" s="120">
        <f>'III TRIM'!DS55</f>
        <v>0</v>
      </c>
      <c r="Q232" s="120">
        <f>'III TRIM'!DT55</f>
        <v>0</v>
      </c>
      <c r="R232" s="120">
        <f>'III TRIM'!DU55</f>
        <v>0</v>
      </c>
      <c r="S232" s="119">
        <f>'III TRIM'!DV55</f>
        <v>0</v>
      </c>
      <c r="T232" s="157"/>
      <c r="U232" s="117"/>
      <c r="V232" s="116"/>
      <c r="W232" s="115"/>
    </row>
    <row r="233" spans="1:45" ht="18.75" thickTop="1" x14ac:dyDescent="0.25">
      <c r="A233" s="702" t="s">
        <v>210</v>
      </c>
      <c r="B233" s="702"/>
      <c r="C233" s="702"/>
      <c r="D233" s="702"/>
      <c r="E233" s="702"/>
      <c r="F233" s="702"/>
      <c r="G233" s="702"/>
      <c r="H233" s="702"/>
      <c r="I233" s="702"/>
      <c r="J233" s="702"/>
      <c r="K233" s="702"/>
      <c r="L233" s="702"/>
      <c r="M233" s="702"/>
      <c r="N233" s="702"/>
      <c r="O233" s="702"/>
      <c r="P233" s="702"/>
      <c r="Q233" s="702"/>
      <c r="R233" s="702"/>
      <c r="S233" s="702"/>
      <c r="T233" s="702"/>
      <c r="U233" s="702"/>
      <c r="V233" s="702"/>
      <c r="W233" s="702"/>
      <c r="X233" s="702"/>
      <c r="Y233" s="702"/>
      <c r="Z233" s="702"/>
      <c r="AA233" s="702"/>
      <c r="AB233" s="702"/>
      <c r="AC233" s="702"/>
      <c r="AD233" s="702"/>
      <c r="AE233" s="702"/>
      <c r="AF233" s="702"/>
    </row>
  </sheetData>
  <mergeCells count="342">
    <mergeCell ref="A202:AF202"/>
    <mergeCell ref="A203:O203"/>
    <mergeCell ref="U181:AF181"/>
    <mergeCell ref="A182:C182"/>
    <mergeCell ref="U182:AF182"/>
    <mergeCell ref="A185:C185"/>
    <mergeCell ref="D185:G185"/>
    <mergeCell ref="H185:H190"/>
    <mergeCell ref="A186:C186"/>
    <mergeCell ref="A187:C187"/>
    <mergeCell ref="A188:C188"/>
    <mergeCell ref="U183:AF183"/>
    <mergeCell ref="A183:C183"/>
    <mergeCell ref="A184:C184"/>
    <mergeCell ref="N229:R229"/>
    <mergeCell ref="A219:C219"/>
    <mergeCell ref="U219:AF219"/>
    <mergeCell ref="A220:C220"/>
    <mergeCell ref="U220:AF220"/>
    <mergeCell ref="A223:C223"/>
    <mergeCell ref="D223:G223"/>
    <mergeCell ref="H223:H228"/>
    <mergeCell ref="A224:C224"/>
    <mergeCell ref="A225:C225"/>
    <mergeCell ref="A226:C226"/>
    <mergeCell ref="A221:C221"/>
    <mergeCell ref="A222:C222"/>
    <mergeCell ref="A233:AF233"/>
    <mergeCell ref="A227:C227"/>
    <mergeCell ref="A228:C228"/>
    <mergeCell ref="A229:C229"/>
    <mergeCell ref="A230:S230"/>
    <mergeCell ref="A231:H232"/>
    <mergeCell ref="A210:C210"/>
    <mergeCell ref="U210:AF210"/>
    <mergeCell ref="A211:C211"/>
    <mergeCell ref="U211:AF211"/>
    <mergeCell ref="A212:C212"/>
    <mergeCell ref="U212:AF212"/>
    <mergeCell ref="A213:C213"/>
    <mergeCell ref="A214:C214"/>
    <mergeCell ref="A215:C215"/>
    <mergeCell ref="A216:C216"/>
    <mergeCell ref="A217:C217"/>
    <mergeCell ref="A218:C218"/>
    <mergeCell ref="U221:AF221"/>
    <mergeCell ref="I223:L223"/>
    <mergeCell ref="M223:M228"/>
    <mergeCell ref="N223:Q223"/>
    <mergeCell ref="D229:H229"/>
    <mergeCell ref="I229:M229"/>
    <mergeCell ref="H208:H209"/>
    <mergeCell ref="I208:K208"/>
    <mergeCell ref="L208:L209"/>
    <mergeCell ref="M208:M209"/>
    <mergeCell ref="N208:P208"/>
    <mergeCell ref="Q208:Q209"/>
    <mergeCell ref="B204:J204"/>
    <mergeCell ref="A206:C209"/>
    <mergeCell ref="D206:S206"/>
    <mergeCell ref="D207:H207"/>
    <mergeCell ref="I207:M207"/>
    <mergeCell ref="N207:Q207"/>
    <mergeCell ref="R207:R209"/>
    <mergeCell ref="S207:S209"/>
    <mergeCell ref="D208:F208"/>
    <mergeCell ref="G208:G209"/>
    <mergeCell ref="O205:P205"/>
    <mergeCell ref="Q205:T205"/>
    <mergeCell ref="U172:AF172"/>
    <mergeCell ref="A173:C173"/>
    <mergeCell ref="U173:AF173"/>
    <mergeCell ref="A174:C174"/>
    <mergeCell ref="U174:AF174"/>
    <mergeCell ref="A175:C175"/>
    <mergeCell ref="A176:C176"/>
    <mergeCell ref="A177:C177"/>
    <mergeCell ref="A195:AF195"/>
    <mergeCell ref="A178:C178"/>
    <mergeCell ref="A179:C179"/>
    <mergeCell ref="A180:C180"/>
    <mergeCell ref="I191:M191"/>
    <mergeCell ref="N191:R191"/>
    <mergeCell ref="A189:C189"/>
    <mergeCell ref="A190:C190"/>
    <mergeCell ref="A191:C191"/>
    <mergeCell ref="A192:S192"/>
    <mergeCell ref="A193:H194"/>
    <mergeCell ref="A181:C181"/>
    <mergeCell ref="I185:L185"/>
    <mergeCell ref="M185:M190"/>
    <mergeCell ref="N185:Q185"/>
    <mergeCell ref="D191:H191"/>
    <mergeCell ref="H170:H171"/>
    <mergeCell ref="I170:K170"/>
    <mergeCell ref="L170:L171"/>
    <mergeCell ref="M170:M171"/>
    <mergeCell ref="N170:P170"/>
    <mergeCell ref="Q170:Q171"/>
    <mergeCell ref="A172:C172"/>
    <mergeCell ref="B166:J166"/>
    <mergeCell ref="A168:C171"/>
    <mergeCell ref="D168:S168"/>
    <mergeCell ref="D169:H169"/>
    <mergeCell ref="I169:M169"/>
    <mergeCell ref="N169:Q169"/>
    <mergeCell ref="R169:R171"/>
    <mergeCell ref="S169:S171"/>
    <mergeCell ref="D170:F170"/>
    <mergeCell ref="G170:G171"/>
    <mergeCell ref="O167:P167"/>
    <mergeCell ref="Q167:T167"/>
    <mergeCell ref="A164:AF164"/>
    <mergeCell ref="A165:O165"/>
    <mergeCell ref="U139:AF139"/>
    <mergeCell ref="A140:C140"/>
    <mergeCell ref="U140:AF140"/>
    <mergeCell ref="A143:C143"/>
    <mergeCell ref="D143:G143"/>
    <mergeCell ref="H143:H148"/>
    <mergeCell ref="A144:C144"/>
    <mergeCell ref="A145:C145"/>
    <mergeCell ref="A146:C146"/>
    <mergeCell ref="U141:AF141"/>
    <mergeCell ref="A147:C147"/>
    <mergeCell ref="A148:C148"/>
    <mergeCell ref="A149:C149"/>
    <mergeCell ref="A150:S150"/>
    <mergeCell ref="A151:H152"/>
    <mergeCell ref="A139:C139"/>
    <mergeCell ref="I143:L143"/>
    <mergeCell ref="M143:M148"/>
    <mergeCell ref="N143:Q143"/>
    <mergeCell ref="D149:H149"/>
    <mergeCell ref="U130:AF130"/>
    <mergeCell ref="A131:C131"/>
    <mergeCell ref="U131:AF131"/>
    <mergeCell ref="A132:C132"/>
    <mergeCell ref="U132:AF132"/>
    <mergeCell ref="A133:C133"/>
    <mergeCell ref="A134:C134"/>
    <mergeCell ref="A135:C135"/>
    <mergeCell ref="A153:AF153"/>
    <mergeCell ref="A136:C136"/>
    <mergeCell ref="A137:C137"/>
    <mergeCell ref="A138:C138"/>
    <mergeCell ref="I149:M149"/>
    <mergeCell ref="N149:R149"/>
    <mergeCell ref="A141:C141"/>
    <mergeCell ref="A142:C142"/>
    <mergeCell ref="H128:H129"/>
    <mergeCell ref="I128:K128"/>
    <mergeCell ref="L128:L129"/>
    <mergeCell ref="M128:M129"/>
    <mergeCell ref="N128:P128"/>
    <mergeCell ref="Q128:Q129"/>
    <mergeCell ref="A130:C130"/>
    <mergeCell ref="B124:J124"/>
    <mergeCell ref="A126:C129"/>
    <mergeCell ref="D126:S126"/>
    <mergeCell ref="D127:H127"/>
    <mergeCell ref="I127:M127"/>
    <mergeCell ref="N127:Q127"/>
    <mergeCell ref="R127:R129"/>
    <mergeCell ref="S127:S129"/>
    <mergeCell ref="D128:F128"/>
    <mergeCell ref="G128:G129"/>
    <mergeCell ref="O125:P125"/>
    <mergeCell ref="Q125:T125"/>
    <mergeCell ref="A122:AF122"/>
    <mergeCell ref="A123:O123"/>
    <mergeCell ref="U100:AF100"/>
    <mergeCell ref="A101:C101"/>
    <mergeCell ref="U101:AF101"/>
    <mergeCell ref="A104:C104"/>
    <mergeCell ref="D104:G104"/>
    <mergeCell ref="H104:H109"/>
    <mergeCell ref="A105:C105"/>
    <mergeCell ref="A106:C106"/>
    <mergeCell ref="A107:C107"/>
    <mergeCell ref="U102:AF102"/>
    <mergeCell ref="A108:C108"/>
    <mergeCell ref="A109:C109"/>
    <mergeCell ref="A110:C110"/>
    <mergeCell ref="A111:S111"/>
    <mergeCell ref="A112:H113"/>
    <mergeCell ref="A100:C100"/>
    <mergeCell ref="I104:L104"/>
    <mergeCell ref="M104:M109"/>
    <mergeCell ref="N104:Q104"/>
    <mergeCell ref="D110:H110"/>
    <mergeCell ref="U91:AF91"/>
    <mergeCell ref="A92:C92"/>
    <mergeCell ref="U92:AF92"/>
    <mergeCell ref="A93:C93"/>
    <mergeCell ref="U93:AF93"/>
    <mergeCell ref="A94:C94"/>
    <mergeCell ref="A95:C95"/>
    <mergeCell ref="A96:C96"/>
    <mergeCell ref="A114:AF114"/>
    <mergeCell ref="A97:C97"/>
    <mergeCell ref="A98:C98"/>
    <mergeCell ref="A99:C99"/>
    <mergeCell ref="I110:M110"/>
    <mergeCell ref="N110:R110"/>
    <mergeCell ref="A102:C102"/>
    <mergeCell ref="A103:C103"/>
    <mergeCell ref="H89:H90"/>
    <mergeCell ref="I89:K89"/>
    <mergeCell ref="L89:L90"/>
    <mergeCell ref="M89:M90"/>
    <mergeCell ref="N89:P89"/>
    <mergeCell ref="Q89:Q90"/>
    <mergeCell ref="A91:C91"/>
    <mergeCell ref="B85:J85"/>
    <mergeCell ref="A87:C90"/>
    <mergeCell ref="D87:S87"/>
    <mergeCell ref="D88:H88"/>
    <mergeCell ref="I88:M88"/>
    <mergeCell ref="N88:Q88"/>
    <mergeCell ref="R88:R90"/>
    <mergeCell ref="S88:S90"/>
    <mergeCell ref="D89:F89"/>
    <mergeCell ref="G89:G90"/>
    <mergeCell ref="O86:P86"/>
    <mergeCell ref="Q86:T86"/>
    <mergeCell ref="A83:AF83"/>
    <mergeCell ref="A84:O84"/>
    <mergeCell ref="U58:AF58"/>
    <mergeCell ref="A59:C59"/>
    <mergeCell ref="U59:AF59"/>
    <mergeCell ref="A62:C62"/>
    <mergeCell ref="D62:G62"/>
    <mergeCell ref="H62:H67"/>
    <mergeCell ref="A63:C63"/>
    <mergeCell ref="A64:C64"/>
    <mergeCell ref="A65:C65"/>
    <mergeCell ref="U60:AF60"/>
    <mergeCell ref="A66:C66"/>
    <mergeCell ref="A67:C67"/>
    <mergeCell ref="A68:C68"/>
    <mergeCell ref="A69:S69"/>
    <mergeCell ref="A70:H71"/>
    <mergeCell ref="A58:C58"/>
    <mergeCell ref="I62:L62"/>
    <mergeCell ref="M62:M67"/>
    <mergeCell ref="N62:Q62"/>
    <mergeCell ref="D68:H68"/>
    <mergeCell ref="U49:AF49"/>
    <mergeCell ref="A50:C50"/>
    <mergeCell ref="U50:AF50"/>
    <mergeCell ref="A51:C51"/>
    <mergeCell ref="U51:AF51"/>
    <mergeCell ref="A52:C52"/>
    <mergeCell ref="A53:C53"/>
    <mergeCell ref="A54:C54"/>
    <mergeCell ref="A72:AF72"/>
    <mergeCell ref="A55:C55"/>
    <mergeCell ref="A56:C56"/>
    <mergeCell ref="A57:C57"/>
    <mergeCell ref="I68:M68"/>
    <mergeCell ref="N68:R68"/>
    <mergeCell ref="A60:C60"/>
    <mergeCell ref="A61:C61"/>
    <mergeCell ref="H47:H48"/>
    <mergeCell ref="I47:K47"/>
    <mergeCell ref="L47:L48"/>
    <mergeCell ref="M47:M48"/>
    <mergeCell ref="N47:P47"/>
    <mergeCell ref="Q47:Q48"/>
    <mergeCell ref="A49:C49"/>
    <mergeCell ref="B43:J43"/>
    <mergeCell ref="A45:C48"/>
    <mergeCell ref="D45:S45"/>
    <mergeCell ref="D46:H46"/>
    <mergeCell ref="I46:M46"/>
    <mergeCell ref="N46:Q46"/>
    <mergeCell ref="R46:R48"/>
    <mergeCell ref="S46:S48"/>
    <mergeCell ref="D47:F47"/>
    <mergeCell ref="G47:G48"/>
    <mergeCell ref="O44:P44"/>
    <mergeCell ref="Q44:T44"/>
    <mergeCell ref="A41:AF41"/>
    <mergeCell ref="A42:O42"/>
    <mergeCell ref="U18:AF18"/>
    <mergeCell ref="A19:C19"/>
    <mergeCell ref="U19:AF19"/>
    <mergeCell ref="A22:C22"/>
    <mergeCell ref="D22:G22"/>
    <mergeCell ref="H22:H27"/>
    <mergeCell ref="A23:C23"/>
    <mergeCell ref="A24:C24"/>
    <mergeCell ref="A25:C25"/>
    <mergeCell ref="U20:AF20"/>
    <mergeCell ref="A26:C26"/>
    <mergeCell ref="A27:C27"/>
    <mergeCell ref="A28:C28"/>
    <mergeCell ref="A29:S29"/>
    <mergeCell ref="A30:H31"/>
    <mergeCell ref="A18:C18"/>
    <mergeCell ref="I22:L22"/>
    <mergeCell ref="M22:M27"/>
    <mergeCell ref="N22:Q22"/>
    <mergeCell ref="D28:H28"/>
    <mergeCell ref="U9:AF9"/>
    <mergeCell ref="A10:C10"/>
    <mergeCell ref="U10:AF10"/>
    <mergeCell ref="A11:C11"/>
    <mergeCell ref="U11:AF11"/>
    <mergeCell ref="A12:C12"/>
    <mergeCell ref="A13:C13"/>
    <mergeCell ref="A14:C14"/>
    <mergeCell ref="A32:AF32"/>
    <mergeCell ref="A15:C15"/>
    <mergeCell ref="A16:C16"/>
    <mergeCell ref="A17:C17"/>
    <mergeCell ref="I28:M28"/>
    <mergeCell ref="N28:R28"/>
    <mergeCell ref="A9:C9"/>
    <mergeCell ref="A20:C20"/>
    <mergeCell ref="A21:C21"/>
    <mergeCell ref="A1:AF1"/>
    <mergeCell ref="A2:O2"/>
    <mergeCell ref="B3:J3"/>
    <mergeCell ref="A5:C8"/>
    <mergeCell ref="D5:S5"/>
    <mergeCell ref="D6:H6"/>
    <mergeCell ref="I6:M6"/>
    <mergeCell ref="N6:Q6"/>
    <mergeCell ref="R6:R8"/>
    <mergeCell ref="S6:S8"/>
    <mergeCell ref="D7:F7"/>
    <mergeCell ref="G7:G8"/>
    <mergeCell ref="H7:H8"/>
    <mergeCell ref="I7:K7"/>
    <mergeCell ref="L7:L8"/>
    <mergeCell ref="M7:M8"/>
    <mergeCell ref="N7:P7"/>
    <mergeCell ref="Q7:Q8"/>
    <mergeCell ref="O4:P4"/>
    <mergeCell ref="Q4:T4"/>
  </mergeCells>
  <phoneticPr fontId="21" type="noConversion"/>
  <conditionalFormatting sqref="I152:S152 I194:S194 I71:S71 I113:S113 I31:S31">
    <cfRule type="cellIs" dxfId="308" priority="418" operator="equal">
      <formula>0</formula>
    </cfRule>
  </conditionalFormatting>
  <conditionalFormatting sqref="I232">
    <cfRule type="cellIs" dxfId="307" priority="408" operator="equal">
      <formula>0</formula>
    </cfRule>
  </conditionalFormatting>
  <conditionalFormatting sqref="I232:S232">
    <cfRule type="cellIs" dxfId="306" priority="407" operator="equal">
      <formula>0</formula>
    </cfRule>
  </conditionalFormatting>
  <conditionalFormatting sqref="I224:L228 I186:L190 D186:G190 I144:L148 D144:G148 N144:Q148 N186:Q190 N130:Q139 R130:R140 Q140 N172:Q181 R172:R182 Q182 Q141:R142 Q183:R184 D130:G142 I130:L142 N140:P142 D172:G184 I172:L184 N182:P184 I63:L67 N91:Q100 I105:L109 D105:G109 D63:G67 N63:Q67 N105:Q109 N49:Q58 R49:R59 Q59 R91:R101 Q101 D49:G61 I49:L61 D91:G103 I91:L103 Q60:R61 Q102:R103 N59:P61 N101:P103 I23:L27 D23:G27 N9:Q18 R9:R19 N23:Q27 Q19 I9:L21 Q20:R21 N19:P21 D9:G21">
    <cfRule type="cellIs" dxfId="305" priority="400" operator="equal">
      <formula>0</formula>
    </cfRule>
  </conditionalFormatting>
  <conditionalFormatting sqref="D224:G228">
    <cfRule type="cellIs" dxfId="304" priority="399" operator="equal">
      <formula>0</formula>
    </cfRule>
  </conditionalFormatting>
  <conditionalFormatting sqref="D229:H229 D191:R191 D149:R149 D110:R110 D68:R68 D28:R28">
    <cfRule type="cellIs" dxfId="303" priority="396" operator="between">
      <formula>0</formula>
      <formula>0</formula>
    </cfRule>
  </conditionalFormatting>
  <conditionalFormatting sqref="I229:M229">
    <cfRule type="cellIs" dxfId="302" priority="395" operator="between">
      <formula>0</formula>
      <formula>0</formula>
    </cfRule>
  </conditionalFormatting>
  <conditionalFormatting sqref="N229:R229">
    <cfRule type="cellIs" dxfId="301" priority="394" operator="between">
      <formula>0</formula>
      <formula>0</formula>
    </cfRule>
  </conditionalFormatting>
  <conditionalFormatting sqref="N224:Q228">
    <cfRule type="cellIs" dxfId="300" priority="311" operator="equal">
      <formula>0</formula>
    </cfRule>
  </conditionalFormatting>
  <conditionalFormatting sqref="H130:H142 M130:M142 H172:H184 M172:M184 H49:H61 M49:M61 H91:H103 M91:M103 H9:H21 M9:M21 S172:S184 S130:S142 S91:S103 S49:S61 S9:S21">
    <cfRule type="cellIs" dxfId="299" priority="227" operator="equal">
      <formula>0</formula>
    </cfRule>
    <cfRule type="cellIs" dxfId="298" priority="228" operator="equal">
      <formula>0</formula>
    </cfRule>
  </conditionalFormatting>
  <conditionalFormatting sqref="H210:H219">
    <cfRule type="cellIs" dxfId="297" priority="214" operator="equal">
      <formula>0</formula>
    </cfRule>
    <cfRule type="cellIs" dxfId="296" priority="215" operator="equal">
      <formula>0</formula>
    </cfRule>
  </conditionalFormatting>
  <conditionalFormatting sqref="D210:G219">
    <cfRule type="cellIs" dxfId="295" priority="213" operator="equal">
      <formula>0</formula>
    </cfRule>
  </conditionalFormatting>
  <conditionalFormatting sqref="M210:M219">
    <cfRule type="cellIs" dxfId="294" priority="211" operator="equal">
      <formula>0</formula>
    </cfRule>
    <cfRule type="cellIs" dxfId="293" priority="212" operator="equal">
      <formula>0</formula>
    </cfRule>
  </conditionalFormatting>
  <conditionalFormatting sqref="I210:L219">
    <cfRule type="cellIs" dxfId="292" priority="210" operator="equal">
      <formula>0</formula>
    </cfRule>
  </conditionalFormatting>
  <conditionalFormatting sqref="N210:Q219">
    <cfRule type="cellIs" dxfId="291" priority="209" operator="equal">
      <formula>0</formula>
    </cfRule>
  </conditionalFormatting>
  <conditionalFormatting sqref="R210:R220">
    <cfRule type="cellIs" dxfId="290" priority="208" operator="equal">
      <formula>0</formula>
    </cfRule>
  </conditionalFormatting>
  <conditionalFormatting sqref="S210:S222">
    <cfRule type="cellIs" dxfId="289" priority="206" operator="equal">
      <formula>0</formula>
    </cfRule>
    <cfRule type="cellIs" dxfId="288" priority="207" operator="equal">
      <formula>0</formula>
    </cfRule>
  </conditionalFormatting>
  <conditionalFormatting sqref="Q220">
    <cfRule type="cellIs" dxfId="287" priority="196" operator="equal">
      <formula>0</formula>
    </cfRule>
  </conditionalFormatting>
  <conditionalFormatting sqref="R221:R222">
    <cfRule type="cellIs" dxfId="286" priority="122" operator="equal">
      <formula>0</formula>
    </cfRule>
  </conditionalFormatting>
  <conditionalFormatting sqref="Q221:Q222">
    <cfRule type="cellIs" dxfId="285" priority="119" operator="equal">
      <formula>0</formula>
    </cfRule>
  </conditionalFormatting>
  <conditionalFormatting sqref="H220">
    <cfRule type="cellIs" dxfId="284" priority="17" operator="equal">
      <formula>0</formula>
    </cfRule>
    <cfRule type="cellIs" dxfId="283" priority="18" operator="equal">
      <formula>0</formula>
    </cfRule>
  </conditionalFormatting>
  <conditionalFormatting sqref="G220">
    <cfRule type="cellIs" dxfId="282" priority="16" operator="equal">
      <formula>0</formula>
    </cfRule>
  </conditionalFormatting>
  <conditionalFormatting sqref="M220">
    <cfRule type="cellIs" dxfId="281" priority="14" operator="equal">
      <formula>0</formula>
    </cfRule>
    <cfRule type="cellIs" dxfId="280" priority="15" operator="equal">
      <formula>0</formula>
    </cfRule>
  </conditionalFormatting>
  <conditionalFormatting sqref="L220">
    <cfRule type="cellIs" dxfId="279" priority="13" operator="equal">
      <formula>0</formula>
    </cfRule>
  </conditionalFormatting>
  <conditionalFormatting sqref="H221:H222">
    <cfRule type="cellIs" dxfId="278" priority="11" operator="equal">
      <formula>0</formula>
    </cfRule>
    <cfRule type="cellIs" dxfId="277" priority="12" operator="equal">
      <formula>0</formula>
    </cfRule>
  </conditionalFormatting>
  <conditionalFormatting sqref="G221:G222">
    <cfRule type="cellIs" dxfId="276" priority="10" operator="equal">
      <formula>0</formula>
    </cfRule>
  </conditionalFormatting>
  <conditionalFormatting sqref="M221:M222">
    <cfRule type="cellIs" dxfId="275" priority="8" operator="equal">
      <formula>0</formula>
    </cfRule>
    <cfRule type="cellIs" dxfId="274" priority="9" operator="equal">
      <formula>0</formula>
    </cfRule>
  </conditionalFormatting>
  <conditionalFormatting sqref="L221:L222">
    <cfRule type="cellIs" dxfId="273" priority="7" operator="equal">
      <formula>0</formula>
    </cfRule>
  </conditionalFormatting>
  <conditionalFormatting sqref="D220:F220">
    <cfRule type="cellIs" dxfId="272" priority="6" operator="equal">
      <formula>0</formula>
    </cfRule>
  </conditionalFormatting>
  <conditionalFormatting sqref="D221:F222">
    <cfRule type="cellIs" dxfId="271" priority="5" operator="equal">
      <formula>0</formula>
    </cfRule>
  </conditionalFormatting>
  <conditionalFormatting sqref="I220:K222">
    <cfRule type="cellIs" dxfId="270" priority="4" operator="equal">
      <formula>0</formula>
    </cfRule>
  </conditionalFormatting>
  <conditionalFormatting sqref="N220:P222">
    <cfRule type="cellIs" dxfId="269" priority="3" operator="equal">
      <formula>0</formula>
    </cfRule>
  </conditionalFormatting>
  <printOptions horizontalCentered="1"/>
  <pageMargins left="0" right="0" top="0" bottom="0" header="0" footer="0"/>
  <pageSetup paperSize="5" scale="69" orientation="portrait" horizontalDpi="4294967293" verticalDpi="4294967293" r:id="rId1"/>
  <drawing r:id="rId2"/>
  <extLst>
    <ext xmlns:mx="http://schemas.microsoft.com/office/mac/excel/2008/main" uri="{64002731-A6B0-56B0-2670-7721B7C09600}">
      <mx:PLV Mode="1" OnePage="0" WScale="10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12"/>
  <dimension ref="A1:CH233"/>
  <sheetViews>
    <sheetView view="pageLayout" zoomScale="80" zoomScaleNormal="90" zoomScalePageLayoutView="80" workbookViewId="0">
      <selection activeCell="B3" sqref="B3:J3"/>
    </sheetView>
  </sheetViews>
  <sheetFormatPr baseColWidth="10" defaultColWidth="11.42578125" defaultRowHeight="15" x14ac:dyDescent="0.25"/>
  <cols>
    <col min="1" max="1" width="13" style="110" customWidth="1"/>
    <col min="2" max="2" width="11.42578125" style="110"/>
    <col min="3" max="3" width="8.42578125" style="110" customWidth="1"/>
    <col min="4" max="7" width="4.42578125" style="110" customWidth="1"/>
    <col min="8" max="8" width="3.7109375" style="110" customWidth="1"/>
    <col min="9" max="12" width="4.42578125" style="110" customWidth="1"/>
    <col min="13" max="13" width="3.7109375" style="110" customWidth="1"/>
    <col min="14" max="18" width="4.42578125" style="110" customWidth="1"/>
    <col min="19" max="20" width="3.7109375" style="110" customWidth="1"/>
    <col min="21" max="32" width="3.42578125" style="110" customWidth="1"/>
    <col min="33" max="16384" width="11.42578125" style="110"/>
  </cols>
  <sheetData>
    <row r="1" spans="1:86" ht="34.5" x14ac:dyDescent="0.55000000000000004">
      <c r="A1" s="662" t="str">
        <f>'I TRIM'!CU1</f>
        <v>"COMPLEJO EDUCATIVO CATÓLICO "EL ESPIRITU SANTO</v>
      </c>
      <c r="B1" s="662"/>
      <c r="C1" s="662"/>
      <c r="D1" s="662"/>
      <c r="E1" s="662"/>
      <c r="F1" s="662"/>
      <c r="G1" s="662"/>
      <c r="H1" s="662"/>
      <c r="I1" s="662"/>
      <c r="J1" s="662"/>
      <c r="K1" s="662"/>
      <c r="L1" s="662"/>
      <c r="M1" s="662"/>
      <c r="N1" s="662"/>
      <c r="O1" s="662"/>
      <c r="P1" s="662"/>
      <c r="Q1" s="662"/>
      <c r="R1" s="662"/>
      <c r="S1" s="662"/>
      <c r="T1" s="662"/>
      <c r="U1" s="662"/>
      <c r="V1" s="662"/>
      <c r="W1" s="662"/>
      <c r="X1" s="662"/>
      <c r="Y1" s="662"/>
      <c r="Z1" s="662"/>
      <c r="AA1" s="662"/>
      <c r="AB1" s="662"/>
      <c r="AC1" s="662"/>
      <c r="AD1" s="662"/>
      <c r="AE1" s="662"/>
      <c r="AF1" s="662"/>
      <c r="AG1" s="164"/>
      <c r="AH1" s="164"/>
      <c r="AI1" s="164"/>
      <c r="AJ1" s="164"/>
      <c r="AK1" s="164"/>
      <c r="AL1" s="164"/>
      <c r="AM1" s="164"/>
      <c r="AN1" s="164"/>
      <c r="AO1" s="164"/>
      <c r="AP1" s="164"/>
      <c r="AQ1" s="164"/>
      <c r="AR1" s="164"/>
      <c r="AS1" s="164"/>
      <c r="AT1" s="164"/>
      <c r="AU1" s="164"/>
      <c r="AV1" s="164"/>
      <c r="AW1" s="164"/>
      <c r="AX1" s="164"/>
      <c r="AY1" s="164"/>
      <c r="AZ1" s="164"/>
      <c r="BA1" s="164"/>
      <c r="BB1" s="164"/>
      <c r="BC1" s="164"/>
      <c r="BD1" s="164"/>
      <c r="BE1" s="164"/>
      <c r="BF1" s="164"/>
      <c r="BG1" s="164"/>
      <c r="BH1" s="164"/>
      <c r="BI1" s="164"/>
      <c r="BJ1" s="164"/>
      <c r="BK1" s="164"/>
      <c r="BL1" s="164"/>
      <c r="BM1" s="164"/>
      <c r="BN1" s="164"/>
      <c r="BO1" s="164"/>
      <c r="BP1" s="164"/>
      <c r="BQ1" s="164"/>
      <c r="BR1" s="164"/>
      <c r="BS1" s="164"/>
      <c r="BT1" s="164"/>
      <c r="BU1" s="164"/>
      <c r="BV1" s="164"/>
      <c r="BW1" s="164"/>
      <c r="BX1" s="164"/>
      <c r="BY1" s="164"/>
      <c r="BZ1" s="164"/>
      <c r="CA1" s="164"/>
      <c r="CB1" s="164"/>
      <c r="CC1" s="164"/>
      <c r="CD1" s="164"/>
      <c r="CE1" s="164"/>
      <c r="CF1" s="164"/>
      <c r="CG1" s="164"/>
      <c r="CH1" s="164"/>
    </row>
    <row r="2" spans="1:86" ht="17.25" x14ac:dyDescent="0.3">
      <c r="A2" s="728" t="s">
        <v>279</v>
      </c>
      <c r="B2" s="728"/>
      <c r="C2" s="728"/>
      <c r="D2" s="728"/>
      <c r="E2" s="728"/>
      <c r="F2" s="728"/>
      <c r="G2" s="728"/>
      <c r="H2" s="728"/>
      <c r="I2" s="728"/>
      <c r="J2" s="728"/>
      <c r="K2" s="728"/>
      <c r="L2" s="728"/>
      <c r="M2" s="728"/>
      <c r="N2" s="728"/>
      <c r="O2" s="728"/>
      <c r="P2" s="163"/>
      <c r="Q2" s="308" t="str">
        <f>'I TRIM'!BD3</f>
        <v>Final Boulevard Los Héroes, Colonia Ciudad Pacífica, San Miguel</v>
      </c>
      <c r="R2" s="308"/>
      <c r="S2" s="308"/>
      <c r="T2" s="308"/>
      <c r="U2" s="308"/>
      <c r="V2" s="308"/>
      <c r="W2" s="308"/>
      <c r="X2" s="308"/>
      <c r="Y2" s="308"/>
      <c r="Z2" s="308"/>
      <c r="AA2" s="308"/>
      <c r="AB2" s="308"/>
      <c r="AC2" s="308"/>
      <c r="AD2" s="308"/>
      <c r="AE2" s="308"/>
      <c r="AF2" s="308"/>
    </row>
    <row r="3" spans="1:86" s="159" customFormat="1" x14ac:dyDescent="0.25">
      <c r="A3" s="151" t="s">
        <v>235</v>
      </c>
      <c r="B3" s="729">
        <f>'II TRIM'!C56</f>
        <v>0</v>
      </c>
      <c r="C3" s="729"/>
      <c r="D3" s="729"/>
      <c r="E3" s="729"/>
      <c r="F3" s="729"/>
      <c r="G3" s="729"/>
      <c r="H3" s="729"/>
      <c r="I3" s="729"/>
      <c r="J3" s="729"/>
      <c r="K3" s="151"/>
      <c r="L3" s="151"/>
      <c r="M3" s="151"/>
      <c r="N3" s="151"/>
      <c r="O3" s="151" t="s">
        <v>208</v>
      </c>
      <c r="Q3" s="151"/>
      <c r="R3" s="160" t="str">
        <f>'I TRIM'!D3</f>
        <v>SEGUNDO</v>
      </c>
      <c r="S3" s="151"/>
      <c r="T3" s="151"/>
      <c r="V3" s="150" t="s">
        <v>207</v>
      </c>
      <c r="Y3" s="160" t="str">
        <f>'I TRIM'!N3</f>
        <v>"B"</v>
      </c>
      <c r="AC3" s="162" t="s">
        <v>234</v>
      </c>
      <c r="AD3" s="162"/>
      <c r="AE3" s="162"/>
      <c r="AF3" s="162">
        <v>49</v>
      </c>
    </row>
    <row r="4" spans="1:86" s="159" customFormat="1" ht="15.75" thickBot="1" x14ac:dyDescent="0.3">
      <c r="A4" s="161" t="s">
        <v>233</v>
      </c>
      <c r="B4" s="161"/>
      <c r="C4" s="143" t="str">
        <f>'I TRIM'!X3</f>
        <v xml:space="preserve">BRENDA ELIZABETH RIVERA RIVERA </v>
      </c>
      <c r="D4" s="160"/>
      <c r="E4" s="160"/>
      <c r="F4" s="160"/>
      <c r="G4" s="160"/>
      <c r="H4" s="160"/>
      <c r="I4" s="160"/>
      <c r="J4" s="160"/>
      <c r="K4" s="160"/>
      <c r="L4" s="147"/>
      <c r="M4" s="147"/>
      <c r="N4" s="147"/>
      <c r="O4" s="724" t="s">
        <v>280</v>
      </c>
      <c r="P4" s="724"/>
      <c r="Q4" s="723">
        <f>'I TRIM'!B56</f>
        <v>0</v>
      </c>
      <c r="R4" s="723"/>
      <c r="S4" s="723"/>
      <c r="T4" s="723"/>
      <c r="AC4" s="146" t="str">
        <f>'I TRIM'!CM3</f>
        <v>AÑO : 2022</v>
      </c>
      <c r="AD4" s="146"/>
      <c r="AE4" s="146"/>
      <c r="AF4" s="146"/>
    </row>
    <row r="5" spans="1:86" ht="24.75" customHeight="1" thickTop="1" thickBot="1" x14ac:dyDescent="0.4">
      <c r="A5" s="664" t="s">
        <v>232</v>
      </c>
      <c r="B5" s="665"/>
      <c r="C5" s="666"/>
      <c r="D5" s="670" t="s">
        <v>231</v>
      </c>
      <c r="E5" s="671"/>
      <c r="F5" s="671"/>
      <c r="G5" s="671"/>
      <c r="H5" s="671"/>
      <c r="I5" s="671"/>
      <c r="J5" s="671"/>
      <c r="K5" s="671"/>
      <c r="L5" s="671"/>
      <c r="M5" s="671"/>
      <c r="N5" s="671"/>
      <c r="O5" s="671"/>
      <c r="P5" s="671"/>
      <c r="Q5" s="671"/>
      <c r="R5" s="671"/>
      <c r="S5" s="672"/>
      <c r="V5" s="143"/>
      <c r="W5" s="143"/>
      <c r="X5" s="143"/>
      <c r="Y5" s="143"/>
      <c r="Z5" s="143"/>
      <c r="AA5" s="143"/>
      <c r="AB5" s="143"/>
      <c r="AC5" s="143"/>
      <c r="AD5" s="139"/>
      <c r="AE5" s="139"/>
      <c r="AF5" s="139"/>
      <c r="AG5" s="155"/>
    </row>
    <row r="6" spans="1:86" ht="15.75" customHeight="1" thickTop="1" x14ac:dyDescent="0.25">
      <c r="A6" s="667"/>
      <c r="B6" s="668"/>
      <c r="C6" s="669"/>
      <c r="D6" s="673" t="s">
        <v>230</v>
      </c>
      <c r="E6" s="674"/>
      <c r="F6" s="674"/>
      <c r="G6" s="674"/>
      <c r="H6" s="675"/>
      <c r="I6" s="673" t="s">
        <v>229</v>
      </c>
      <c r="J6" s="674"/>
      <c r="K6" s="674"/>
      <c r="L6" s="674"/>
      <c r="M6" s="675"/>
      <c r="N6" s="690" t="s">
        <v>228</v>
      </c>
      <c r="O6" s="674"/>
      <c r="P6" s="674"/>
      <c r="Q6" s="691"/>
      <c r="R6" s="692" t="s">
        <v>227</v>
      </c>
      <c r="S6" s="694" t="s">
        <v>226</v>
      </c>
    </row>
    <row r="7" spans="1:86" ht="15.75" customHeight="1" x14ac:dyDescent="0.25">
      <c r="A7" s="667"/>
      <c r="B7" s="668"/>
      <c r="C7" s="669"/>
      <c r="D7" s="716" t="s">
        <v>225</v>
      </c>
      <c r="E7" s="717"/>
      <c r="F7" s="717"/>
      <c r="G7" s="718" t="s">
        <v>139</v>
      </c>
      <c r="H7" s="719" t="s">
        <v>226</v>
      </c>
      <c r="I7" s="716" t="s">
        <v>225</v>
      </c>
      <c r="J7" s="717"/>
      <c r="K7" s="717"/>
      <c r="L7" s="718" t="s">
        <v>139</v>
      </c>
      <c r="M7" s="719" t="s">
        <v>226</v>
      </c>
      <c r="N7" s="720" t="s">
        <v>225</v>
      </c>
      <c r="O7" s="717"/>
      <c r="P7" s="717"/>
      <c r="Q7" s="721" t="s">
        <v>139</v>
      </c>
      <c r="R7" s="693"/>
      <c r="S7" s="695"/>
    </row>
    <row r="8" spans="1:86" ht="54.75" customHeight="1" x14ac:dyDescent="0.25">
      <c r="A8" s="667"/>
      <c r="B8" s="668"/>
      <c r="C8" s="669"/>
      <c r="D8" s="310">
        <v>0.35</v>
      </c>
      <c r="E8" s="168">
        <v>0.35</v>
      </c>
      <c r="F8" s="168">
        <v>0.3</v>
      </c>
      <c r="G8" s="718"/>
      <c r="H8" s="719"/>
      <c r="I8" s="310">
        <v>0.35</v>
      </c>
      <c r="J8" s="168">
        <v>0.35</v>
      </c>
      <c r="K8" s="168">
        <v>0.3</v>
      </c>
      <c r="L8" s="718"/>
      <c r="M8" s="719"/>
      <c r="N8" s="169">
        <v>0.35</v>
      </c>
      <c r="O8" s="168">
        <v>0.35</v>
      </c>
      <c r="P8" s="168">
        <v>0.3</v>
      </c>
      <c r="Q8" s="721"/>
      <c r="R8" s="693"/>
      <c r="S8" s="695"/>
      <c r="U8" s="144"/>
      <c r="V8" s="116"/>
      <c r="W8" s="116"/>
      <c r="X8" s="116"/>
      <c r="Y8" s="116"/>
      <c r="Z8" s="143"/>
      <c r="AA8" s="143"/>
      <c r="AB8" s="143"/>
      <c r="AC8" s="143"/>
      <c r="AD8" s="143"/>
      <c r="AE8" s="158"/>
      <c r="AF8" s="158"/>
    </row>
    <row r="9" spans="1:86" x14ac:dyDescent="0.25">
      <c r="A9" s="725" t="s">
        <v>224</v>
      </c>
      <c r="B9" s="726"/>
      <c r="C9" s="727"/>
      <c r="D9" s="138">
        <f>'I TRIM'!E56</f>
        <v>0</v>
      </c>
      <c r="E9" s="137">
        <f>'I TRIM'!G56</f>
        <v>0</v>
      </c>
      <c r="F9" s="137">
        <f>'I TRIM'!I56</f>
        <v>0</v>
      </c>
      <c r="G9" s="485">
        <f t="shared" ref="G9:G19" si="0">(D9+E9+F9)</f>
        <v>0</v>
      </c>
      <c r="H9" s="136">
        <f>IF(G9=0,0,IF(G9&lt;5,"R","A"))</f>
        <v>0</v>
      </c>
      <c r="I9" s="138">
        <f>'II TRIM'!E56</f>
        <v>0</v>
      </c>
      <c r="J9" s="137">
        <f>'II TRIM'!G56</f>
        <v>0</v>
      </c>
      <c r="K9" s="137">
        <f>'II TRIM'!I56</f>
        <v>0</v>
      </c>
      <c r="L9" s="485">
        <f t="shared" ref="L9:L21" si="1">(I9+J9+K9)</f>
        <v>0</v>
      </c>
      <c r="M9" s="136">
        <f>IF(L9=0,0,IF(L9&lt;5,"R","A"))</f>
        <v>0</v>
      </c>
      <c r="N9" s="138">
        <f>'III TRIM'!E56</f>
        <v>0</v>
      </c>
      <c r="O9" s="137">
        <f>'III TRIM'!G56</f>
        <v>0</v>
      </c>
      <c r="P9" s="137">
        <f>'III TRIM'!I56</f>
        <v>0</v>
      </c>
      <c r="Q9" s="486">
        <f t="shared" ref="Q9:Q19" si="2">(N9+O9+P9)</f>
        <v>0</v>
      </c>
      <c r="R9" s="500">
        <f>(G9+L9+Q9)/3</f>
        <v>0</v>
      </c>
      <c r="S9" s="136">
        <f>IF(R9=0,0,IF(R9&lt;=5.49,"R","A"))</f>
        <v>0</v>
      </c>
      <c r="U9" s="713" t="s">
        <v>219</v>
      </c>
      <c r="V9" s="713"/>
      <c r="W9" s="713"/>
      <c r="X9" s="713"/>
      <c r="Y9" s="713"/>
      <c r="Z9" s="713"/>
      <c r="AA9" s="713"/>
      <c r="AB9" s="713"/>
      <c r="AC9" s="713"/>
      <c r="AD9" s="713"/>
      <c r="AE9" s="713"/>
      <c r="AF9" s="713"/>
    </row>
    <row r="10" spans="1:86" x14ac:dyDescent="0.25">
      <c r="A10" s="725" t="s">
        <v>223</v>
      </c>
      <c r="B10" s="726"/>
      <c r="C10" s="727"/>
      <c r="D10" s="138">
        <f>'I TRIM'!L56</f>
        <v>0</v>
      </c>
      <c r="E10" s="137">
        <f>'I TRIM'!N56</f>
        <v>0</v>
      </c>
      <c r="F10" s="137">
        <f>'I TRIM'!P56</f>
        <v>0</v>
      </c>
      <c r="G10" s="485">
        <f t="shared" si="0"/>
        <v>0</v>
      </c>
      <c r="H10" s="136">
        <f t="shared" ref="H10:H19" si="3">IF(G10=0,0,IF(G10&lt;5,"R","A"))</f>
        <v>0</v>
      </c>
      <c r="I10" s="138">
        <f>'II TRIM'!L56</f>
        <v>0</v>
      </c>
      <c r="J10" s="137">
        <f>'II TRIM'!N56</f>
        <v>0</v>
      </c>
      <c r="K10" s="137">
        <f>'II TRIM'!P56</f>
        <v>0</v>
      </c>
      <c r="L10" s="485">
        <f t="shared" si="1"/>
        <v>0</v>
      </c>
      <c r="M10" s="136">
        <f t="shared" ref="M10:M21" si="4">IF(L10=0,0,IF(L10&lt;5,"R","A"))</f>
        <v>0</v>
      </c>
      <c r="N10" s="138">
        <f>'III TRIM'!L56</f>
        <v>0</v>
      </c>
      <c r="O10" s="137">
        <f>'III TRIM'!N56</f>
        <v>0</v>
      </c>
      <c r="P10" s="137">
        <f>'III TRIM'!P56</f>
        <v>0</v>
      </c>
      <c r="Q10" s="486">
        <f t="shared" si="2"/>
        <v>0</v>
      </c>
      <c r="R10" s="500">
        <f t="shared" ref="R10:R19" si="5">(G10+L10+Q10)/3</f>
        <v>0</v>
      </c>
      <c r="S10" s="136">
        <f t="shared" ref="S10:S21" si="6">IF(R10=0,0,IF(R10&lt;=5.49,"R","A"))</f>
        <v>0</v>
      </c>
      <c r="U10" s="714" t="s">
        <v>222</v>
      </c>
      <c r="V10" s="714"/>
      <c r="W10" s="714"/>
      <c r="X10" s="714"/>
      <c r="Y10" s="714"/>
      <c r="Z10" s="714"/>
      <c r="AA10" s="714"/>
      <c r="AB10" s="714"/>
      <c r="AC10" s="714"/>
      <c r="AD10" s="714"/>
      <c r="AE10" s="714"/>
      <c r="AF10" s="714"/>
    </row>
    <row r="11" spans="1:86" x14ac:dyDescent="0.25">
      <c r="A11" s="725" t="s">
        <v>202</v>
      </c>
      <c r="B11" s="726"/>
      <c r="C11" s="727"/>
      <c r="D11" s="138">
        <f>'I TRIM'!S56</f>
        <v>0</v>
      </c>
      <c r="E11" s="137">
        <f>'I TRIM'!U56</f>
        <v>0</v>
      </c>
      <c r="F11" s="137">
        <f>'I TRIM'!W56</f>
        <v>0</v>
      </c>
      <c r="G11" s="485">
        <f t="shared" si="0"/>
        <v>0</v>
      </c>
      <c r="H11" s="136">
        <f t="shared" si="3"/>
        <v>0</v>
      </c>
      <c r="I11" s="138">
        <f>'II TRIM'!S56</f>
        <v>0</v>
      </c>
      <c r="J11" s="137">
        <f>'II TRIM'!U56</f>
        <v>0</v>
      </c>
      <c r="K11" s="137">
        <f>'II TRIM'!W56</f>
        <v>0</v>
      </c>
      <c r="L11" s="485">
        <f t="shared" si="1"/>
        <v>0</v>
      </c>
      <c r="M11" s="136">
        <f t="shared" si="4"/>
        <v>0</v>
      </c>
      <c r="N11" s="138">
        <f>'III TRIM'!S56</f>
        <v>0</v>
      </c>
      <c r="O11" s="137">
        <f>'III TRIM'!U56</f>
        <v>0</v>
      </c>
      <c r="P11" s="137">
        <f>'III TRIM'!W56</f>
        <v>0</v>
      </c>
      <c r="Q11" s="486">
        <f t="shared" si="2"/>
        <v>0</v>
      </c>
      <c r="R11" s="500">
        <f t="shared" si="5"/>
        <v>0</v>
      </c>
      <c r="S11" s="136">
        <f t="shared" si="6"/>
        <v>0</v>
      </c>
      <c r="U11" s="714" t="str">
        <f>'I TRIM'!AU3</f>
        <v>MARÍA MERCEDES MARTÍNEZ</v>
      </c>
      <c r="V11" s="714"/>
      <c r="W11" s="714"/>
      <c r="X11" s="714"/>
      <c r="Y11" s="714"/>
      <c r="Z11" s="714"/>
      <c r="AA11" s="714"/>
      <c r="AB11" s="714"/>
      <c r="AC11" s="714"/>
      <c r="AD11" s="714"/>
      <c r="AE11" s="714"/>
      <c r="AF11" s="714"/>
    </row>
    <row r="12" spans="1:86" ht="15.75" x14ac:dyDescent="0.25">
      <c r="A12" s="725" t="s">
        <v>221</v>
      </c>
      <c r="B12" s="726"/>
      <c r="C12" s="727"/>
      <c r="D12" s="138">
        <f>'I TRIM'!Z56</f>
        <v>0</v>
      </c>
      <c r="E12" s="137">
        <f>'I TRIM'!AB56</f>
        <v>0</v>
      </c>
      <c r="F12" s="137">
        <f>'I TRIM'!AD56</f>
        <v>0</v>
      </c>
      <c r="G12" s="485">
        <f t="shared" si="0"/>
        <v>0</v>
      </c>
      <c r="H12" s="136">
        <f t="shared" si="3"/>
        <v>0</v>
      </c>
      <c r="I12" s="138">
        <f>'II TRIM'!Z56</f>
        <v>0</v>
      </c>
      <c r="J12" s="137">
        <f>'II TRIM'!AB56</f>
        <v>0</v>
      </c>
      <c r="K12" s="137">
        <f>'II TRIM'!AD56</f>
        <v>0</v>
      </c>
      <c r="L12" s="485">
        <f t="shared" si="1"/>
        <v>0</v>
      </c>
      <c r="M12" s="136">
        <f t="shared" si="4"/>
        <v>0</v>
      </c>
      <c r="N12" s="138">
        <f>'III TRIM'!Z56</f>
        <v>0</v>
      </c>
      <c r="O12" s="137">
        <f>'III TRIM'!AB56</f>
        <v>0</v>
      </c>
      <c r="P12" s="137">
        <f>'III TRIM'!AD56</f>
        <v>0</v>
      </c>
      <c r="Q12" s="486">
        <f t="shared" si="2"/>
        <v>0</v>
      </c>
      <c r="R12" s="500">
        <f t="shared" si="5"/>
        <v>0</v>
      </c>
      <c r="S12" s="136">
        <f t="shared" si="6"/>
        <v>0</v>
      </c>
      <c r="U12" s="141"/>
      <c r="V12" s="116"/>
      <c r="W12" s="116"/>
      <c r="X12" s="116"/>
      <c r="Y12" s="116"/>
      <c r="Z12" s="116"/>
      <c r="AA12" s="116"/>
      <c r="AB12" s="116"/>
      <c r="AC12" s="116"/>
      <c r="AD12" s="142"/>
      <c r="AE12" s="142"/>
      <c r="AF12" s="142"/>
    </row>
    <row r="13" spans="1:86" x14ac:dyDescent="0.25">
      <c r="A13" s="725" t="s">
        <v>220</v>
      </c>
      <c r="B13" s="726"/>
      <c r="C13" s="727"/>
      <c r="D13" s="138">
        <f>'I TRIM'!AG56</f>
        <v>0</v>
      </c>
      <c r="E13" s="137">
        <f>'I TRIM'!AI56</f>
        <v>0</v>
      </c>
      <c r="F13" s="137">
        <f>'I TRIM'!AK56</f>
        <v>0</v>
      </c>
      <c r="G13" s="485">
        <f t="shared" si="0"/>
        <v>0</v>
      </c>
      <c r="H13" s="136">
        <f t="shared" si="3"/>
        <v>0</v>
      </c>
      <c r="I13" s="138">
        <f>'II TRIM'!AG56</f>
        <v>0</v>
      </c>
      <c r="J13" s="137">
        <f>'II TRIM'!AI56</f>
        <v>0</v>
      </c>
      <c r="K13" s="137">
        <f>'II TRIM'!AK56</f>
        <v>0</v>
      </c>
      <c r="L13" s="485">
        <f t="shared" si="1"/>
        <v>0</v>
      </c>
      <c r="M13" s="136">
        <f t="shared" si="4"/>
        <v>0</v>
      </c>
      <c r="N13" s="138">
        <f>'III TRIM'!AG56</f>
        <v>0</v>
      </c>
      <c r="O13" s="137">
        <f>'III TRIM'!AI56</f>
        <v>0</v>
      </c>
      <c r="P13" s="137">
        <f>'III TRIM'!AK56</f>
        <v>0</v>
      </c>
      <c r="Q13" s="486">
        <f t="shared" si="2"/>
        <v>0</v>
      </c>
      <c r="R13" s="500">
        <f t="shared" si="5"/>
        <v>0</v>
      </c>
      <c r="S13" s="136">
        <f t="shared" si="6"/>
        <v>0</v>
      </c>
      <c r="U13" s="141"/>
      <c r="V13" s="116"/>
      <c r="W13" s="116"/>
      <c r="X13" s="116"/>
      <c r="Y13" s="116"/>
      <c r="Z13" s="116"/>
      <c r="AA13" s="116"/>
      <c r="AB13" s="116"/>
      <c r="AC13" s="116"/>
      <c r="AD13" s="141"/>
      <c r="AE13" s="141"/>
      <c r="AF13" s="141"/>
    </row>
    <row r="14" spans="1:86" x14ac:dyDescent="0.25">
      <c r="A14" s="725" t="s">
        <v>200</v>
      </c>
      <c r="B14" s="726"/>
      <c r="C14" s="727"/>
      <c r="D14" s="138">
        <f>'I TRIM'!AN56</f>
        <v>0</v>
      </c>
      <c r="E14" s="137">
        <f>'I TRIM'!AP56</f>
        <v>0</v>
      </c>
      <c r="F14" s="137">
        <f>'I TRIM'!AR56</f>
        <v>0</v>
      </c>
      <c r="G14" s="485">
        <f t="shared" si="0"/>
        <v>0</v>
      </c>
      <c r="H14" s="136">
        <f t="shared" si="3"/>
        <v>0</v>
      </c>
      <c r="I14" s="138">
        <f>'II TRIM'!AN56</f>
        <v>0</v>
      </c>
      <c r="J14" s="137">
        <f>'II TRIM'!AP56</f>
        <v>0</v>
      </c>
      <c r="K14" s="137">
        <f>'II TRIM'!AR56</f>
        <v>0</v>
      </c>
      <c r="L14" s="485">
        <f t="shared" si="1"/>
        <v>0</v>
      </c>
      <c r="M14" s="136">
        <f t="shared" si="4"/>
        <v>0</v>
      </c>
      <c r="N14" s="138">
        <f>'III TRIM'!AN56</f>
        <v>0</v>
      </c>
      <c r="O14" s="137">
        <f>'III TRIM'!AP56</f>
        <v>0</v>
      </c>
      <c r="P14" s="137">
        <f>'III TRIM'!AR56</f>
        <v>0</v>
      </c>
      <c r="Q14" s="486">
        <f t="shared" si="2"/>
        <v>0</v>
      </c>
      <c r="R14" s="500">
        <f t="shared" si="5"/>
        <v>0</v>
      </c>
      <c r="S14" s="136">
        <f t="shared" si="6"/>
        <v>0</v>
      </c>
    </row>
    <row r="15" spans="1:86" x14ac:dyDescent="0.25">
      <c r="A15" s="725" t="s">
        <v>199</v>
      </c>
      <c r="B15" s="726"/>
      <c r="C15" s="727"/>
      <c r="D15" s="138">
        <f>'I TRIM'!AU56</f>
        <v>0</v>
      </c>
      <c r="E15" s="137">
        <f>'I TRIM'!AW56</f>
        <v>0</v>
      </c>
      <c r="F15" s="137">
        <f>'I TRIM'!AY56</f>
        <v>0</v>
      </c>
      <c r="G15" s="485">
        <f t="shared" si="0"/>
        <v>0</v>
      </c>
      <c r="H15" s="136">
        <f t="shared" si="3"/>
        <v>0</v>
      </c>
      <c r="I15" s="138">
        <f>'II TRIM'!AU56</f>
        <v>0</v>
      </c>
      <c r="J15" s="137">
        <f>'II TRIM'!AW56</f>
        <v>0</v>
      </c>
      <c r="K15" s="137">
        <f>'II TRIM'!AY56</f>
        <v>0</v>
      </c>
      <c r="L15" s="485">
        <f t="shared" si="1"/>
        <v>0</v>
      </c>
      <c r="M15" s="136">
        <f t="shared" si="4"/>
        <v>0</v>
      </c>
      <c r="N15" s="138">
        <f>'III TRIM'!AU56</f>
        <v>0</v>
      </c>
      <c r="O15" s="137">
        <f>'III TRIM'!AW56</f>
        <v>0</v>
      </c>
      <c r="P15" s="137">
        <f>'III TRIM'!AY56</f>
        <v>0</v>
      </c>
      <c r="Q15" s="486">
        <f t="shared" si="2"/>
        <v>0</v>
      </c>
      <c r="R15" s="500">
        <f t="shared" si="5"/>
        <v>0</v>
      </c>
      <c r="S15" s="136">
        <f t="shared" si="6"/>
        <v>0</v>
      </c>
    </row>
    <row r="16" spans="1:86" x14ac:dyDescent="0.25">
      <c r="A16" s="725" t="s">
        <v>285</v>
      </c>
      <c r="B16" s="726"/>
      <c r="C16" s="727"/>
      <c r="D16" s="138">
        <f>'I TRIM'!BB56</f>
        <v>0</v>
      </c>
      <c r="E16" s="137">
        <f>'I TRIM'!BD56</f>
        <v>0</v>
      </c>
      <c r="F16" s="137">
        <f>'I TRIM'!BF56</f>
        <v>0</v>
      </c>
      <c r="G16" s="485">
        <f t="shared" si="0"/>
        <v>0</v>
      </c>
      <c r="H16" s="136">
        <f t="shared" si="3"/>
        <v>0</v>
      </c>
      <c r="I16" s="138">
        <f>'II TRIM'!BB56</f>
        <v>0</v>
      </c>
      <c r="J16" s="137">
        <f>'II TRIM'!BD56</f>
        <v>0</v>
      </c>
      <c r="K16" s="137">
        <f>'II TRIM'!BF56</f>
        <v>0</v>
      </c>
      <c r="L16" s="485">
        <f t="shared" si="1"/>
        <v>0</v>
      </c>
      <c r="M16" s="136">
        <f t="shared" si="4"/>
        <v>0</v>
      </c>
      <c r="N16" s="138">
        <f>'III TRIM'!BB56</f>
        <v>0</v>
      </c>
      <c r="O16" s="137">
        <f>'III TRIM'!BD56</f>
        <v>0</v>
      </c>
      <c r="P16" s="137">
        <f>'III TRIM'!BF56</f>
        <v>0</v>
      </c>
      <c r="Q16" s="486">
        <f t="shared" si="2"/>
        <v>0</v>
      </c>
      <c r="R16" s="500">
        <f t="shared" si="5"/>
        <v>0</v>
      </c>
      <c r="S16" s="136">
        <f t="shared" si="6"/>
        <v>0</v>
      </c>
      <c r="V16" s="158"/>
      <c r="W16" s="158"/>
      <c r="X16" s="158"/>
      <c r="Y16" s="158"/>
      <c r="Z16" s="158"/>
      <c r="AA16" s="158"/>
      <c r="AB16" s="158"/>
      <c r="AC16" s="158"/>
      <c r="AD16" s="141"/>
      <c r="AE16" s="141"/>
      <c r="AF16" s="141"/>
    </row>
    <row r="17" spans="1:45" x14ac:dyDescent="0.25">
      <c r="A17" s="725" t="s">
        <v>198</v>
      </c>
      <c r="B17" s="726"/>
      <c r="C17" s="727"/>
      <c r="D17" s="138">
        <f>'I TRIM'!BI56</f>
        <v>0</v>
      </c>
      <c r="E17" s="137">
        <f>'I TRIM'!BK56</f>
        <v>0</v>
      </c>
      <c r="F17" s="137">
        <f>'I TRIM'!BM56</f>
        <v>0</v>
      </c>
      <c r="G17" s="485">
        <f t="shared" si="0"/>
        <v>0</v>
      </c>
      <c r="H17" s="136">
        <f t="shared" si="3"/>
        <v>0</v>
      </c>
      <c r="I17" s="138">
        <f>'II TRIM'!BI56</f>
        <v>0</v>
      </c>
      <c r="J17" s="137">
        <f>'II TRIM'!BK56</f>
        <v>0</v>
      </c>
      <c r="K17" s="137">
        <f>'II TRIM'!BM56</f>
        <v>0</v>
      </c>
      <c r="L17" s="485">
        <f t="shared" si="1"/>
        <v>0</v>
      </c>
      <c r="M17" s="136">
        <f t="shared" si="4"/>
        <v>0</v>
      </c>
      <c r="N17" s="138">
        <f>'III TRIM'!BI56</f>
        <v>0</v>
      </c>
      <c r="O17" s="137">
        <f>'III TRIM'!BK56</f>
        <v>0</v>
      </c>
      <c r="P17" s="137">
        <f>'III TRIM'!BM56</f>
        <v>0</v>
      </c>
      <c r="Q17" s="486">
        <f t="shared" si="2"/>
        <v>0</v>
      </c>
      <c r="R17" s="500">
        <f t="shared" si="5"/>
        <v>0</v>
      </c>
      <c r="S17" s="136">
        <f t="shared" si="6"/>
        <v>0</v>
      </c>
      <c r="V17" s="158"/>
      <c r="W17" s="158"/>
      <c r="X17" s="158"/>
      <c r="Y17" s="158"/>
      <c r="Z17" s="158"/>
      <c r="AA17" s="158"/>
      <c r="AB17" s="158"/>
      <c r="AC17" s="158"/>
      <c r="AD17" s="139"/>
      <c r="AE17" s="139"/>
      <c r="AF17" s="139"/>
    </row>
    <row r="18" spans="1:45" x14ac:dyDescent="0.25">
      <c r="A18" s="725" t="s">
        <v>197</v>
      </c>
      <c r="B18" s="726"/>
      <c r="C18" s="727"/>
      <c r="D18" s="138">
        <f>'I TRIM'!BP56</f>
        <v>0</v>
      </c>
      <c r="E18" s="137">
        <f>'I TRIM'!BR56</f>
        <v>0</v>
      </c>
      <c r="F18" s="137">
        <f>'I TRIM'!BT56</f>
        <v>0</v>
      </c>
      <c r="G18" s="485">
        <f t="shared" si="0"/>
        <v>0</v>
      </c>
      <c r="H18" s="136">
        <f t="shared" si="3"/>
        <v>0</v>
      </c>
      <c r="I18" s="138">
        <f>'II TRIM'!BP56</f>
        <v>0</v>
      </c>
      <c r="J18" s="137">
        <f>'II TRIM'!BR56</f>
        <v>0</v>
      </c>
      <c r="K18" s="137">
        <f>'II TRIM'!BT56</f>
        <v>0</v>
      </c>
      <c r="L18" s="485">
        <f t="shared" si="1"/>
        <v>0</v>
      </c>
      <c r="M18" s="136">
        <f t="shared" si="4"/>
        <v>0</v>
      </c>
      <c r="N18" s="138">
        <f>'III TRIM'!BP56</f>
        <v>0</v>
      </c>
      <c r="O18" s="137">
        <f>'III TRIM'!BR56</f>
        <v>0</v>
      </c>
      <c r="P18" s="137">
        <f>'III TRIM'!BT56</f>
        <v>0</v>
      </c>
      <c r="Q18" s="486">
        <f t="shared" si="2"/>
        <v>0</v>
      </c>
      <c r="R18" s="500">
        <f t="shared" si="5"/>
        <v>0</v>
      </c>
      <c r="S18" s="136">
        <f t="shared" si="6"/>
        <v>0</v>
      </c>
      <c r="U18" s="713" t="s">
        <v>219</v>
      </c>
      <c r="V18" s="713"/>
      <c r="W18" s="713"/>
      <c r="X18" s="713"/>
      <c r="Y18" s="713"/>
      <c r="Z18" s="713"/>
      <c r="AA18" s="713"/>
      <c r="AB18" s="713"/>
      <c r="AC18" s="713"/>
      <c r="AD18" s="713"/>
      <c r="AE18" s="713"/>
      <c r="AF18" s="713"/>
    </row>
    <row r="19" spans="1:45" x14ac:dyDescent="0.25">
      <c r="A19" s="725" t="s">
        <v>305</v>
      </c>
      <c r="B19" s="726"/>
      <c r="C19" s="727"/>
      <c r="D19" s="138">
        <f>'I TRIM'!BW56</f>
        <v>0</v>
      </c>
      <c r="E19" s="137">
        <f>'I TRIM'!BY56</f>
        <v>0</v>
      </c>
      <c r="F19" s="137">
        <f>'I TRIM'!CA56</f>
        <v>0</v>
      </c>
      <c r="G19" s="485">
        <f t="shared" si="0"/>
        <v>0</v>
      </c>
      <c r="H19" s="136">
        <f t="shared" si="3"/>
        <v>0</v>
      </c>
      <c r="I19" s="138">
        <f>'II TRIM'!BW56</f>
        <v>0</v>
      </c>
      <c r="J19" s="137">
        <f>'II TRIM'!BY56</f>
        <v>0</v>
      </c>
      <c r="K19" s="137">
        <f>'II TRIM'!CA56</f>
        <v>0</v>
      </c>
      <c r="L19" s="485">
        <f t="shared" si="1"/>
        <v>0</v>
      </c>
      <c r="M19" s="136">
        <f t="shared" si="4"/>
        <v>0</v>
      </c>
      <c r="N19" s="138">
        <f>'III TRIM'!BW56</f>
        <v>0</v>
      </c>
      <c r="O19" s="137">
        <f>'III TRIM'!BY56</f>
        <v>0</v>
      </c>
      <c r="P19" s="137">
        <f>'III TRIM'!CA56</f>
        <v>0</v>
      </c>
      <c r="Q19" s="485">
        <f t="shared" si="2"/>
        <v>0</v>
      </c>
      <c r="R19" s="500">
        <f t="shared" si="5"/>
        <v>0</v>
      </c>
      <c r="S19" s="136">
        <f t="shared" si="6"/>
        <v>0</v>
      </c>
      <c r="U19" s="714" t="s">
        <v>218</v>
      </c>
      <c r="V19" s="714"/>
      <c r="W19" s="714"/>
      <c r="X19" s="714"/>
      <c r="Y19" s="714"/>
      <c r="Z19" s="714"/>
      <c r="AA19" s="714"/>
      <c r="AB19" s="714"/>
      <c r="AC19" s="714"/>
      <c r="AD19" s="714"/>
      <c r="AE19" s="714"/>
      <c r="AF19" s="714"/>
    </row>
    <row r="20" spans="1:45" x14ac:dyDescent="0.25">
      <c r="A20" s="725" t="s">
        <v>287</v>
      </c>
      <c r="B20" s="726"/>
      <c r="C20" s="727"/>
      <c r="D20" s="138">
        <f>'I TRIM'!CD56</f>
        <v>0</v>
      </c>
      <c r="E20" s="137">
        <f>'I TRIM'!CF56</f>
        <v>0</v>
      </c>
      <c r="F20" s="137">
        <f>'I TRIM'!CH56</f>
        <v>0</v>
      </c>
      <c r="G20" s="485">
        <f t="shared" ref="G20:G21" si="7">(D20+E20+F20)</f>
        <v>0</v>
      </c>
      <c r="H20" s="136">
        <f t="shared" ref="H20:H21" si="8">IF(G20=0,0,IF(G20&lt;5,"R","A"))</f>
        <v>0</v>
      </c>
      <c r="I20" s="138">
        <f>'II TRIM'!CD56</f>
        <v>0</v>
      </c>
      <c r="J20" s="137">
        <f>'II TRIM'!CF56</f>
        <v>0</v>
      </c>
      <c r="K20" s="137">
        <f>'II TRIM'!CH56</f>
        <v>0</v>
      </c>
      <c r="L20" s="485">
        <f t="shared" si="1"/>
        <v>0</v>
      </c>
      <c r="M20" s="136">
        <f t="shared" si="4"/>
        <v>0</v>
      </c>
      <c r="N20" s="138">
        <f>'III TRIM'!CD56</f>
        <v>0</v>
      </c>
      <c r="O20" s="137">
        <f>'III TRIM'!CF56</f>
        <v>0</v>
      </c>
      <c r="P20" s="137">
        <f>'III TRIM'!CH56</f>
        <v>0</v>
      </c>
      <c r="Q20" s="485">
        <f t="shared" ref="Q20:Q21" si="9">(N20+O20+P20)</f>
        <v>0</v>
      </c>
      <c r="R20" s="500">
        <f t="shared" ref="R20:R21" si="10">(G20+L20+Q20)/3</f>
        <v>0</v>
      </c>
      <c r="S20" s="136">
        <f t="shared" si="6"/>
        <v>0</v>
      </c>
      <c r="U20" s="715" t="str">
        <f>'I TRIM'!X3</f>
        <v xml:space="preserve">BRENDA ELIZABETH RIVERA RIVERA </v>
      </c>
      <c r="V20" s="715"/>
      <c r="W20" s="715"/>
      <c r="X20" s="715"/>
      <c r="Y20" s="715"/>
      <c r="Z20" s="715"/>
      <c r="AA20" s="715"/>
      <c r="AB20" s="715"/>
      <c r="AC20" s="715"/>
      <c r="AD20" s="715"/>
      <c r="AE20" s="715"/>
      <c r="AF20" s="715"/>
    </row>
    <row r="21" spans="1:45" x14ac:dyDescent="0.25">
      <c r="A21" s="725" t="s">
        <v>288</v>
      </c>
      <c r="B21" s="726"/>
      <c r="C21" s="727"/>
      <c r="D21" s="138">
        <f>'I TRIM'!CK56</f>
        <v>0</v>
      </c>
      <c r="E21" s="137">
        <f>'I TRIM'!CM56</f>
        <v>0</v>
      </c>
      <c r="F21" s="137">
        <f>'I TRIM'!CO56</f>
        <v>0</v>
      </c>
      <c r="G21" s="485">
        <f t="shared" si="7"/>
        <v>0</v>
      </c>
      <c r="H21" s="136">
        <f t="shared" si="8"/>
        <v>0</v>
      </c>
      <c r="I21" s="138">
        <f>'II TRIM'!CK56</f>
        <v>0</v>
      </c>
      <c r="J21" s="137">
        <f>'II TRIM'!CM56</f>
        <v>0</v>
      </c>
      <c r="K21" s="137">
        <f>'II TRIM'!CO56</f>
        <v>0</v>
      </c>
      <c r="L21" s="485">
        <f t="shared" si="1"/>
        <v>0</v>
      </c>
      <c r="M21" s="136">
        <f t="shared" si="4"/>
        <v>0</v>
      </c>
      <c r="N21" s="138">
        <f>'III TRIM'!CK56</f>
        <v>0</v>
      </c>
      <c r="O21" s="137">
        <f>'III TRIM'!CM56</f>
        <v>0</v>
      </c>
      <c r="P21" s="137">
        <f>'III TRIM'!CO56</f>
        <v>0</v>
      </c>
      <c r="Q21" s="485">
        <f t="shared" si="9"/>
        <v>0</v>
      </c>
      <c r="R21" s="500">
        <f t="shared" si="10"/>
        <v>0</v>
      </c>
      <c r="S21" s="136">
        <f t="shared" si="6"/>
        <v>0</v>
      </c>
      <c r="U21" s="361"/>
      <c r="V21" s="361"/>
      <c r="W21" s="361"/>
      <c r="X21" s="361"/>
      <c r="Y21" s="361"/>
      <c r="Z21" s="361"/>
      <c r="AA21" s="361"/>
      <c r="AB21" s="361"/>
      <c r="AC21" s="361"/>
      <c r="AD21" s="361"/>
      <c r="AE21" s="361"/>
      <c r="AF21" s="361"/>
    </row>
    <row r="22" spans="1:45" x14ac:dyDescent="0.25">
      <c r="A22" s="682" t="s">
        <v>312</v>
      </c>
      <c r="B22" s="683"/>
      <c r="C22" s="684"/>
      <c r="D22" s="688"/>
      <c r="E22" s="689"/>
      <c r="F22" s="689"/>
      <c r="G22" s="689"/>
      <c r="H22" s="710"/>
      <c r="I22" s="688"/>
      <c r="J22" s="689"/>
      <c r="K22" s="689"/>
      <c r="L22" s="689"/>
      <c r="M22" s="710"/>
      <c r="N22" s="688"/>
      <c r="O22" s="689"/>
      <c r="P22" s="689"/>
      <c r="Q22" s="689"/>
      <c r="R22" s="133"/>
      <c r="S22" s="132"/>
      <c r="AH22" s="126"/>
      <c r="AI22" s="126"/>
      <c r="AJ22" s="126"/>
      <c r="AK22" s="126"/>
      <c r="AL22" s="126"/>
      <c r="AM22" s="126"/>
      <c r="AN22" s="126"/>
      <c r="AO22" s="126"/>
      <c r="AP22" s="126"/>
      <c r="AQ22" s="126"/>
      <c r="AR22" s="126"/>
      <c r="AS22" s="126"/>
    </row>
    <row r="23" spans="1:45" x14ac:dyDescent="0.25">
      <c r="A23" s="685" t="s">
        <v>306</v>
      </c>
      <c r="B23" s="686"/>
      <c r="C23" s="687"/>
      <c r="D23" s="135">
        <f>'I TRIM'!CQ56</f>
        <v>0</v>
      </c>
      <c r="E23" s="134">
        <f>'I TRIM'!CR56</f>
        <v>0</v>
      </c>
      <c r="F23" s="134">
        <f>'I TRIM'!CS56</f>
        <v>0</v>
      </c>
      <c r="G23" s="134">
        <f>'I TRIM'!CT56</f>
        <v>0</v>
      </c>
      <c r="H23" s="711"/>
      <c r="I23" s="135">
        <f>'II TRIM'!CQ56</f>
        <v>0</v>
      </c>
      <c r="J23" s="134">
        <f>'II TRIM'!CR56</f>
        <v>0</v>
      </c>
      <c r="K23" s="134">
        <f>'II TRIM'!CS56</f>
        <v>0</v>
      </c>
      <c r="L23" s="134">
        <f>'II TRIM'!CT56</f>
        <v>0</v>
      </c>
      <c r="M23" s="711"/>
      <c r="N23" s="135">
        <f>'III TRIM'!CQ56</f>
        <v>0</v>
      </c>
      <c r="O23" s="134">
        <f>'III TRIM'!CR56</f>
        <v>0</v>
      </c>
      <c r="P23" s="134">
        <f>'III TRIM'!CS56</f>
        <v>0</v>
      </c>
      <c r="Q23" s="134">
        <f>'III TRIM'!CT56</f>
        <v>0</v>
      </c>
      <c r="R23" s="133"/>
      <c r="S23" s="132"/>
      <c r="U23" s="126"/>
      <c r="V23" s="126"/>
      <c r="W23" s="126"/>
      <c r="X23" s="126"/>
      <c r="Y23" s="126"/>
      <c r="Z23" s="126"/>
      <c r="AA23" s="126"/>
      <c r="AB23" s="126"/>
      <c r="AC23" s="126"/>
      <c r="AD23" s="126"/>
      <c r="AE23" s="126"/>
      <c r="AF23" s="126"/>
      <c r="AH23" s="126"/>
      <c r="AI23" s="126"/>
      <c r="AJ23" s="126"/>
      <c r="AK23" s="126"/>
      <c r="AL23" s="126"/>
      <c r="AM23" s="126"/>
      <c r="AN23" s="126"/>
      <c r="AO23" s="126"/>
      <c r="AP23" s="126"/>
      <c r="AQ23" s="126"/>
      <c r="AR23" s="126"/>
      <c r="AS23" s="126"/>
    </row>
    <row r="24" spans="1:45" x14ac:dyDescent="0.25">
      <c r="A24" s="685" t="s">
        <v>307</v>
      </c>
      <c r="B24" s="686"/>
      <c r="C24" s="687"/>
      <c r="D24" s="135">
        <f>'I TRIM'!CU56</f>
        <v>0</v>
      </c>
      <c r="E24" s="134">
        <f>'I TRIM'!CV56</f>
        <v>0</v>
      </c>
      <c r="F24" s="134">
        <f>'I TRIM'!CW56</f>
        <v>0</v>
      </c>
      <c r="G24" s="134">
        <f>'I TRIM'!CX56</f>
        <v>0</v>
      </c>
      <c r="H24" s="711"/>
      <c r="I24" s="135">
        <f>'II TRIM'!CU56</f>
        <v>0</v>
      </c>
      <c r="J24" s="134">
        <f>'II TRIM'!CV56</f>
        <v>0</v>
      </c>
      <c r="K24" s="134">
        <f>'II TRIM'!CW56</f>
        <v>0</v>
      </c>
      <c r="L24" s="134">
        <f>'II TRIM'!CX56</f>
        <v>0</v>
      </c>
      <c r="M24" s="711"/>
      <c r="N24" s="135">
        <f>'III TRIM'!CU56</f>
        <v>0</v>
      </c>
      <c r="O24" s="134">
        <f>'III TRIM'!CV56</f>
        <v>0</v>
      </c>
      <c r="P24" s="134">
        <f>'III TRIM'!CW56</f>
        <v>0</v>
      </c>
      <c r="Q24" s="134">
        <f>'III TRIM'!CX56</f>
        <v>0</v>
      </c>
      <c r="R24" s="133"/>
      <c r="S24" s="132"/>
      <c r="U24" s="126"/>
      <c r="V24" s="126"/>
      <c r="W24" s="126"/>
      <c r="X24" s="126"/>
      <c r="Y24" s="126"/>
      <c r="Z24" s="126"/>
      <c r="AA24" s="126"/>
      <c r="AB24" s="126"/>
      <c r="AC24" s="126"/>
      <c r="AD24" s="126"/>
      <c r="AE24" s="126"/>
      <c r="AF24" s="126"/>
      <c r="AH24" s="126"/>
      <c r="AI24" s="126"/>
      <c r="AJ24" s="126"/>
      <c r="AK24" s="126"/>
      <c r="AL24" s="126"/>
      <c r="AM24" s="126"/>
      <c r="AN24" s="126"/>
      <c r="AO24" s="126"/>
      <c r="AP24" s="126"/>
      <c r="AQ24" s="126"/>
      <c r="AR24" s="126"/>
      <c r="AS24" s="126"/>
    </row>
    <row r="25" spans="1:45" x14ac:dyDescent="0.25">
      <c r="A25" s="685" t="s">
        <v>308</v>
      </c>
      <c r="B25" s="686"/>
      <c r="C25" s="687"/>
      <c r="D25" s="135">
        <f>'I TRIM'!CY56</f>
        <v>0</v>
      </c>
      <c r="E25" s="134">
        <f>'I TRIM'!CZ56</f>
        <v>0</v>
      </c>
      <c r="F25" s="134">
        <f>'I TRIM'!DA56</f>
        <v>0</v>
      </c>
      <c r="G25" s="134">
        <f>'I TRIM'!DB56</f>
        <v>0</v>
      </c>
      <c r="H25" s="711"/>
      <c r="I25" s="135">
        <f>'II TRIM'!CY56</f>
        <v>0</v>
      </c>
      <c r="J25" s="134">
        <f>'II TRIM'!CZ56</f>
        <v>0</v>
      </c>
      <c r="K25" s="134">
        <f>'II TRIM'!DA56</f>
        <v>0</v>
      </c>
      <c r="L25" s="134">
        <f>'II TRIM'!DB56</f>
        <v>0</v>
      </c>
      <c r="M25" s="711"/>
      <c r="N25" s="135">
        <f>'III TRIM'!CY56</f>
        <v>0</v>
      </c>
      <c r="O25" s="134">
        <f>'III TRIM'!CZ56</f>
        <v>0</v>
      </c>
      <c r="P25" s="134">
        <f>'III TRIM'!DA56</f>
        <v>0</v>
      </c>
      <c r="Q25" s="134">
        <f>'III TRIM'!DB56</f>
        <v>0</v>
      </c>
      <c r="R25" s="133"/>
      <c r="S25" s="132"/>
      <c r="U25" s="126"/>
      <c r="V25" s="126"/>
      <c r="W25" s="126"/>
      <c r="X25" s="126"/>
      <c r="Y25" s="126"/>
      <c r="Z25" s="126"/>
      <c r="AA25" s="126"/>
      <c r="AB25" s="126"/>
      <c r="AC25" s="126"/>
      <c r="AD25" s="126"/>
      <c r="AE25" s="126"/>
      <c r="AF25" s="126"/>
      <c r="AH25" s="126"/>
      <c r="AI25" s="126"/>
      <c r="AJ25" s="126"/>
      <c r="AK25" s="126"/>
      <c r="AL25" s="126"/>
      <c r="AM25" s="126"/>
      <c r="AN25" s="126"/>
      <c r="AO25" s="126"/>
      <c r="AP25" s="126"/>
      <c r="AQ25" s="126"/>
      <c r="AR25" s="126"/>
      <c r="AS25" s="126"/>
    </row>
    <row r="26" spans="1:45" x14ac:dyDescent="0.25">
      <c r="A26" s="685" t="s">
        <v>309</v>
      </c>
      <c r="B26" s="686"/>
      <c r="C26" s="687"/>
      <c r="D26" s="135">
        <f>'I TRIM'!DC56</f>
        <v>0</v>
      </c>
      <c r="E26" s="134">
        <f>'I TRIM'!DD56</f>
        <v>0</v>
      </c>
      <c r="F26" s="134">
        <f>'I TRIM'!DE56</f>
        <v>0</v>
      </c>
      <c r="G26" s="134">
        <f>'I TRIM'!DF56</f>
        <v>0</v>
      </c>
      <c r="H26" s="711"/>
      <c r="I26" s="135">
        <f>'II TRIM'!DC56</f>
        <v>0</v>
      </c>
      <c r="J26" s="134">
        <f>'II TRIM'!DD56</f>
        <v>0</v>
      </c>
      <c r="K26" s="134">
        <f>'II TRIM'!DE56</f>
        <v>0</v>
      </c>
      <c r="L26" s="134">
        <f>'II TRIM'!DF56</f>
        <v>0</v>
      </c>
      <c r="M26" s="711"/>
      <c r="N26" s="135">
        <f>'III TRIM'!DC56</f>
        <v>0</v>
      </c>
      <c r="O26" s="134">
        <f>'III TRIM'!DD56</f>
        <v>0</v>
      </c>
      <c r="P26" s="134">
        <f>'III TRIM'!DE56</f>
        <v>0</v>
      </c>
      <c r="Q26" s="134">
        <f>'III TRIM'!DF56</f>
        <v>0</v>
      </c>
      <c r="R26" s="133"/>
      <c r="S26" s="132"/>
      <c r="U26" s="126"/>
      <c r="V26" s="126"/>
      <c r="W26" s="126"/>
      <c r="X26" s="126"/>
      <c r="Y26" s="126"/>
      <c r="Z26" s="126"/>
      <c r="AA26" s="126"/>
      <c r="AB26" s="126"/>
      <c r="AC26" s="126"/>
      <c r="AD26" s="126"/>
      <c r="AE26" s="126"/>
      <c r="AF26" s="126"/>
      <c r="AH26" s="126"/>
      <c r="AI26" s="126"/>
      <c r="AJ26" s="126"/>
      <c r="AK26" s="126"/>
      <c r="AL26" s="126"/>
      <c r="AM26" s="126"/>
      <c r="AN26" s="126"/>
      <c r="AO26" s="126"/>
      <c r="AP26" s="126"/>
      <c r="AQ26" s="126"/>
      <c r="AR26" s="126"/>
      <c r="AS26" s="126"/>
    </row>
    <row r="27" spans="1:45" ht="15.75" thickBot="1" x14ac:dyDescent="0.3">
      <c r="A27" s="704" t="s">
        <v>310</v>
      </c>
      <c r="B27" s="705"/>
      <c r="C27" s="706"/>
      <c r="D27" s="131">
        <f>'I TRIM'!DG56</f>
        <v>0</v>
      </c>
      <c r="E27" s="130">
        <f>'I TRIM'!DH56</f>
        <v>0</v>
      </c>
      <c r="F27" s="130">
        <f>'I TRIM'!DI56</f>
        <v>0</v>
      </c>
      <c r="G27" s="130">
        <f>'I TRIM'!DJ56</f>
        <v>0</v>
      </c>
      <c r="H27" s="712"/>
      <c r="I27" s="131">
        <f>'II TRIM'!DG56</f>
        <v>0</v>
      </c>
      <c r="J27" s="130">
        <f>'II TRIM'!DH56</f>
        <v>0</v>
      </c>
      <c r="K27" s="130">
        <f>'II TRIM'!DI56</f>
        <v>0</v>
      </c>
      <c r="L27" s="130">
        <f>'II TRIM'!DJ56</f>
        <v>0</v>
      </c>
      <c r="M27" s="712"/>
      <c r="N27" s="131">
        <f>'III TRIM'!DG56</f>
        <v>0</v>
      </c>
      <c r="O27" s="130">
        <f>'III TRIM'!DH56</f>
        <v>0</v>
      </c>
      <c r="P27" s="130">
        <f>'III TRIM'!DI56</f>
        <v>0</v>
      </c>
      <c r="Q27" s="130">
        <f>'III TRIM'!DJ56</f>
        <v>0</v>
      </c>
      <c r="R27" s="129"/>
      <c r="S27" s="128"/>
      <c r="U27" s="126"/>
      <c r="V27" s="126"/>
      <c r="W27" s="126"/>
      <c r="X27" s="126"/>
      <c r="Y27" s="126"/>
      <c r="Z27" s="126"/>
      <c r="AA27" s="126"/>
      <c r="AB27" s="126"/>
      <c r="AC27" s="126"/>
      <c r="AD27" s="126"/>
      <c r="AE27" s="126"/>
      <c r="AF27" s="126"/>
      <c r="AH27" s="126"/>
      <c r="AI27" s="126"/>
      <c r="AJ27" s="126"/>
      <c r="AK27" s="126"/>
      <c r="AL27" s="126"/>
      <c r="AM27" s="126"/>
      <c r="AN27" s="126"/>
      <c r="AO27" s="126"/>
      <c r="AP27" s="126"/>
      <c r="AQ27" s="126"/>
      <c r="AR27" s="126"/>
      <c r="AS27" s="126"/>
    </row>
    <row r="28" spans="1:45" s="114" customFormat="1" ht="16.5" thickTop="1" thickBot="1" x14ac:dyDescent="0.3">
      <c r="A28" s="676" t="s">
        <v>89</v>
      </c>
      <c r="B28" s="677"/>
      <c r="C28" s="678"/>
      <c r="D28" s="707">
        <f>'I TRIM'!DK56</f>
        <v>0</v>
      </c>
      <c r="E28" s="708"/>
      <c r="F28" s="708"/>
      <c r="G28" s="708"/>
      <c r="H28" s="709"/>
      <c r="I28" s="707">
        <f>'II TRIM'!DK56</f>
        <v>0</v>
      </c>
      <c r="J28" s="708"/>
      <c r="K28" s="708"/>
      <c r="L28" s="708"/>
      <c r="M28" s="709"/>
      <c r="N28" s="707">
        <f>'III TRIM'!DK56</f>
        <v>0</v>
      </c>
      <c r="O28" s="708"/>
      <c r="P28" s="708"/>
      <c r="Q28" s="708"/>
      <c r="R28" s="709"/>
      <c r="S28" s="127"/>
      <c r="U28" s="126"/>
      <c r="V28" s="126"/>
      <c r="W28" s="126"/>
      <c r="X28" s="126"/>
      <c r="Y28" s="126"/>
      <c r="Z28" s="126"/>
      <c r="AA28" s="126"/>
      <c r="AB28" s="126"/>
      <c r="AC28" s="126"/>
      <c r="AD28" s="126"/>
      <c r="AE28" s="126"/>
      <c r="AF28" s="126"/>
      <c r="AH28" s="126"/>
      <c r="AI28" s="126"/>
      <c r="AJ28" s="126"/>
      <c r="AK28" s="126"/>
      <c r="AL28" s="126"/>
      <c r="AM28" s="126"/>
      <c r="AN28" s="126"/>
      <c r="AO28" s="126"/>
      <c r="AP28" s="126"/>
      <c r="AQ28" s="126"/>
      <c r="AR28" s="126"/>
      <c r="AS28" s="126"/>
    </row>
    <row r="29" spans="1:45" ht="19.5" thickTop="1" thickBot="1" x14ac:dyDescent="0.3">
      <c r="A29" s="703" t="s">
        <v>212</v>
      </c>
      <c r="B29" s="703"/>
      <c r="C29" s="703"/>
      <c r="D29" s="703"/>
      <c r="E29" s="703"/>
      <c r="F29" s="703"/>
      <c r="G29" s="703"/>
      <c r="H29" s="703"/>
      <c r="I29" s="703"/>
      <c r="J29" s="703"/>
      <c r="K29" s="703"/>
      <c r="L29" s="703"/>
      <c r="M29" s="703"/>
      <c r="N29" s="703"/>
      <c r="O29" s="703"/>
      <c r="P29" s="703"/>
      <c r="Q29" s="703"/>
      <c r="R29" s="703"/>
      <c r="S29" s="703"/>
    </row>
    <row r="30" spans="1:45" ht="17.25" customHeight="1" thickTop="1" x14ac:dyDescent="0.25">
      <c r="A30" s="696" t="s">
        <v>211</v>
      </c>
      <c r="B30" s="697"/>
      <c r="C30" s="697"/>
      <c r="D30" s="697"/>
      <c r="E30" s="697"/>
      <c r="F30" s="697"/>
      <c r="G30" s="697"/>
      <c r="H30" s="698"/>
      <c r="I30" s="125" t="s">
        <v>101</v>
      </c>
      <c r="J30" s="124" t="s">
        <v>12</v>
      </c>
      <c r="K30" s="124" t="s">
        <v>11</v>
      </c>
      <c r="L30" s="124" t="s">
        <v>184</v>
      </c>
      <c r="M30" s="124" t="s">
        <v>11</v>
      </c>
      <c r="N30" s="124" t="s">
        <v>186</v>
      </c>
      <c r="O30" s="124" t="s">
        <v>185</v>
      </c>
      <c r="P30" s="124" t="s">
        <v>184</v>
      </c>
      <c r="Q30" s="123" t="s">
        <v>183</v>
      </c>
      <c r="R30" s="123" t="s">
        <v>182</v>
      </c>
      <c r="S30" s="122" t="s">
        <v>181</v>
      </c>
    </row>
    <row r="31" spans="1:45" ht="15.75" customHeight="1" thickBot="1" x14ac:dyDescent="0.3">
      <c r="A31" s="699"/>
      <c r="B31" s="700"/>
      <c r="C31" s="700"/>
      <c r="D31" s="700"/>
      <c r="E31" s="700"/>
      <c r="F31" s="700"/>
      <c r="G31" s="700"/>
      <c r="H31" s="701"/>
      <c r="I31" s="121">
        <f>'I TRIM'!DL56</f>
        <v>0</v>
      </c>
      <c r="J31" s="120">
        <f>'I TRIM'!DM56</f>
        <v>0</v>
      </c>
      <c r="K31" s="120">
        <f>'I TRIM'!DN56</f>
        <v>0</v>
      </c>
      <c r="L31" s="120">
        <f>'II TRIM'!DO56</f>
        <v>0</v>
      </c>
      <c r="M31" s="120">
        <f>'II TRIM'!DP56</f>
        <v>0</v>
      </c>
      <c r="N31" s="120">
        <f>'II TRIM'!DQ56</f>
        <v>0</v>
      </c>
      <c r="O31" s="120">
        <f>'III TRIM'!DR56</f>
        <v>0</v>
      </c>
      <c r="P31" s="120">
        <f>'III TRIM'!DS56</f>
        <v>0</v>
      </c>
      <c r="Q31" s="120">
        <f>'III TRIM'!DT56</f>
        <v>0</v>
      </c>
      <c r="R31" s="120">
        <f>'III TRIM'!DU56</f>
        <v>0</v>
      </c>
      <c r="S31" s="119">
        <f>'III TRIM'!DV56</f>
        <v>0</v>
      </c>
      <c r="T31" s="157"/>
      <c r="U31" s="117"/>
      <c r="V31" s="116"/>
      <c r="W31" s="115"/>
    </row>
    <row r="32" spans="1:45" ht="18.75" thickTop="1" x14ac:dyDescent="0.25">
      <c r="A32" s="702" t="s">
        <v>210</v>
      </c>
      <c r="B32" s="702"/>
      <c r="C32" s="702"/>
      <c r="D32" s="702"/>
      <c r="E32" s="702"/>
      <c r="F32" s="702"/>
      <c r="G32" s="702"/>
      <c r="H32" s="702"/>
      <c r="I32" s="702"/>
      <c r="J32" s="702"/>
      <c r="K32" s="702"/>
      <c r="L32" s="702"/>
      <c r="M32" s="702"/>
      <c r="N32" s="702"/>
      <c r="O32" s="702"/>
      <c r="P32" s="702"/>
      <c r="Q32" s="702"/>
      <c r="R32" s="702"/>
      <c r="S32" s="702"/>
      <c r="T32" s="702"/>
      <c r="U32" s="702"/>
      <c r="V32" s="702"/>
      <c r="W32" s="702"/>
      <c r="X32" s="702"/>
      <c r="Y32" s="702"/>
      <c r="Z32" s="702"/>
      <c r="AA32" s="702"/>
      <c r="AB32" s="702"/>
      <c r="AC32" s="702"/>
      <c r="AD32" s="702"/>
      <c r="AE32" s="702"/>
      <c r="AF32" s="702"/>
    </row>
    <row r="33" spans="1:32" ht="18" x14ac:dyDescent="0.25">
      <c r="A33" s="428"/>
      <c r="B33" s="428"/>
      <c r="C33" s="428"/>
      <c r="D33" s="428"/>
      <c r="E33" s="428"/>
      <c r="F33" s="428"/>
      <c r="G33" s="428"/>
      <c r="H33" s="428"/>
      <c r="I33" s="428"/>
      <c r="J33" s="428"/>
      <c r="K33" s="428"/>
      <c r="L33" s="428"/>
      <c r="M33" s="428"/>
      <c r="N33" s="428"/>
      <c r="O33" s="428"/>
      <c r="P33" s="428"/>
      <c r="Q33" s="428"/>
      <c r="R33" s="428"/>
      <c r="S33" s="428"/>
      <c r="T33" s="428"/>
      <c r="U33" s="428"/>
      <c r="V33" s="428"/>
      <c r="W33" s="428"/>
      <c r="X33" s="428"/>
      <c r="Y33" s="428"/>
      <c r="Z33" s="428"/>
      <c r="AA33" s="428"/>
      <c r="AB33" s="428"/>
      <c r="AC33" s="428"/>
      <c r="AD33" s="428"/>
      <c r="AE33" s="428"/>
      <c r="AF33" s="428"/>
    </row>
    <row r="34" spans="1:32" ht="18" x14ac:dyDescent="0.25">
      <c r="A34" s="428"/>
      <c r="B34" s="428"/>
      <c r="C34" s="428"/>
      <c r="D34" s="428"/>
      <c r="E34" s="428"/>
      <c r="F34" s="428"/>
      <c r="G34" s="428"/>
      <c r="H34" s="428"/>
      <c r="I34" s="428"/>
      <c r="J34" s="428"/>
      <c r="K34" s="428"/>
      <c r="L34" s="428"/>
      <c r="M34" s="428"/>
      <c r="N34" s="428"/>
      <c r="O34" s="428"/>
      <c r="P34" s="428"/>
      <c r="Q34" s="428"/>
      <c r="R34" s="428"/>
      <c r="S34" s="428"/>
      <c r="T34" s="428"/>
      <c r="U34" s="428"/>
      <c r="V34" s="428"/>
      <c r="W34" s="428"/>
      <c r="X34" s="428"/>
      <c r="Y34" s="428"/>
      <c r="Z34" s="428"/>
      <c r="AA34" s="428"/>
      <c r="AB34" s="428"/>
      <c r="AC34" s="428"/>
      <c r="AD34" s="428"/>
      <c r="AE34" s="428"/>
      <c r="AF34" s="428"/>
    </row>
    <row r="35" spans="1:32" ht="18" x14ac:dyDescent="0.25">
      <c r="A35" s="428"/>
      <c r="B35" s="428"/>
      <c r="C35" s="428"/>
      <c r="D35" s="428"/>
      <c r="E35" s="428"/>
      <c r="F35" s="428"/>
      <c r="G35" s="428"/>
      <c r="H35" s="428"/>
      <c r="I35" s="428"/>
      <c r="J35" s="428"/>
      <c r="K35" s="428"/>
      <c r="L35" s="428"/>
      <c r="M35" s="428"/>
      <c r="N35" s="428"/>
      <c r="O35" s="428"/>
      <c r="P35" s="428"/>
      <c r="Q35" s="428"/>
      <c r="R35" s="428"/>
      <c r="S35" s="428"/>
      <c r="T35" s="428"/>
      <c r="U35" s="428"/>
      <c r="V35" s="428"/>
      <c r="W35" s="428"/>
      <c r="X35" s="428"/>
      <c r="Y35" s="428"/>
      <c r="Z35" s="428"/>
      <c r="AA35" s="428"/>
      <c r="AB35" s="428"/>
      <c r="AC35" s="428"/>
      <c r="AD35" s="428"/>
      <c r="AE35" s="428"/>
      <c r="AF35" s="428"/>
    </row>
    <row r="36" spans="1:32" ht="18" x14ac:dyDescent="0.25">
      <c r="A36" s="428"/>
      <c r="B36" s="428"/>
      <c r="C36" s="428"/>
      <c r="D36" s="428"/>
      <c r="E36" s="428"/>
      <c r="F36" s="428"/>
      <c r="G36" s="428"/>
      <c r="H36" s="428"/>
      <c r="I36" s="428"/>
      <c r="J36" s="428"/>
      <c r="K36" s="428"/>
      <c r="L36" s="428"/>
      <c r="M36" s="428"/>
      <c r="N36" s="428"/>
      <c r="O36" s="428"/>
      <c r="P36" s="428"/>
      <c r="Q36" s="428"/>
      <c r="R36" s="428"/>
      <c r="S36" s="428"/>
      <c r="T36" s="428"/>
      <c r="U36" s="428"/>
      <c r="V36" s="428"/>
      <c r="W36" s="428"/>
      <c r="X36" s="428"/>
      <c r="Y36" s="428"/>
      <c r="Z36" s="428"/>
      <c r="AA36" s="428"/>
      <c r="AB36" s="428"/>
      <c r="AC36" s="428"/>
      <c r="AD36" s="428"/>
      <c r="AE36" s="428"/>
      <c r="AF36" s="428"/>
    </row>
    <row r="37" spans="1:32" ht="18" x14ac:dyDescent="0.25">
      <c r="A37" s="418"/>
      <c r="B37" s="418"/>
      <c r="C37" s="418"/>
      <c r="D37" s="418"/>
      <c r="E37" s="418"/>
      <c r="F37" s="418"/>
      <c r="G37" s="418"/>
      <c r="H37" s="418"/>
      <c r="I37" s="418"/>
      <c r="J37" s="418"/>
      <c r="K37" s="418"/>
      <c r="L37" s="418"/>
      <c r="M37" s="418"/>
      <c r="N37" s="418"/>
      <c r="O37" s="418"/>
      <c r="P37" s="418"/>
      <c r="Q37" s="418"/>
      <c r="R37" s="418"/>
      <c r="S37" s="418"/>
      <c r="T37" s="418"/>
      <c r="U37" s="418"/>
      <c r="V37" s="418"/>
      <c r="W37" s="418"/>
      <c r="X37" s="418"/>
      <c r="Y37" s="418"/>
      <c r="Z37" s="418"/>
      <c r="AA37" s="418"/>
      <c r="AB37" s="418"/>
      <c r="AC37" s="418"/>
      <c r="AD37" s="418"/>
      <c r="AE37" s="418"/>
      <c r="AF37" s="418"/>
    </row>
    <row r="38" spans="1:32" ht="18" x14ac:dyDescent="0.25">
      <c r="A38" s="418"/>
      <c r="B38" s="418"/>
      <c r="C38" s="418"/>
      <c r="D38" s="418"/>
      <c r="E38" s="418"/>
      <c r="F38" s="418"/>
      <c r="G38" s="418"/>
      <c r="H38" s="418"/>
      <c r="I38" s="418"/>
      <c r="J38" s="418"/>
      <c r="K38" s="418"/>
      <c r="L38" s="418"/>
      <c r="M38" s="418"/>
      <c r="N38" s="418"/>
      <c r="O38" s="418"/>
      <c r="P38" s="418"/>
      <c r="Q38" s="418"/>
      <c r="R38" s="418"/>
      <c r="S38" s="418"/>
      <c r="T38" s="418"/>
      <c r="U38" s="418"/>
      <c r="V38" s="418"/>
      <c r="W38" s="418"/>
      <c r="X38" s="418"/>
      <c r="Y38" s="418"/>
      <c r="Z38" s="418"/>
      <c r="AA38" s="418"/>
      <c r="AB38" s="418"/>
      <c r="AC38" s="418"/>
      <c r="AD38" s="418"/>
      <c r="AE38" s="418"/>
      <c r="AF38" s="418"/>
    </row>
    <row r="39" spans="1:32" ht="18" x14ac:dyDescent="0.25">
      <c r="A39" s="418"/>
      <c r="B39" s="418"/>
      <c r="C39" s="418"/>
      <c r="D39" s="418"/>
      <c r="E39" s="418"/>
      <c r="F39" s="418"/>
      <c r="G39" s="418"/>
      <c r="H39" s="418"/>
      <c r="I39" s="418"/>
      <c r="J39" s="418"/>
      <c r="K39" s="418"/>
      <c r="L39" s="418"/>
      <c r="M39" s="418"/>
      <c r="N39" s="418"/>
      <c r="O39" s="418"/>
      <c r="P39" s="418"/>
      <c r="Q39" s="418"/>
      <c r="R39" s="418"/>
      <c r="S39" s="418"/>
      <c r="T39" s="418"/>
      <c r="U39" s="418"/>
      <c r="V39" s="418"/>
      <c r="W39" s="418"/>
      <c r="X39" s="418"/>
      <c r="Y39" s="418"/>
      <c r="Z39" s="418"/>
      <c r="AA39" s="418"/>
      <c r="AB39" s="418"/>
      <c r="AC39" s="418"/>
      <c r="AD39" s="418"/>
      <c r="AE39" s="418"/>
      <c r="AF39" s="418"/>
    </row>
    <row r="41" spans="1:32" ht="25.5" x14ac:dyDescent="0.4">
      <c r="A41" s="662" t="str">
        <f>'I TRIM'!CU1</f>
        <v>"COMPLEJO EDUCATIVO CATÓLICO "EL ESPIRITU SANTO</v>
      </c>
      <c r="B41" s="662"/>
      <c r="C41" s="662"/>
      <c r="D41" s="662"/>
      <c r="E41" s="662"/>
      <c r="F41" s="662"/>
      <c r="G41" s="662"/>
      <c r="H41" s="662"/>
      <c r="I41" s="662"/>
      <c r="J41" s="662"/>
      <c r="K41" s="662"/>
      <c r="L41" s="662"/>
      <c r="M41" s="662"/>
      <c r="N41" s="662"/>
      <c r="O41" s="662"/>
      <c r="P41" s="662"/>
      <c r="Q41" s="662"/>
      <c r="R41" s="662"/>
      <c r="S41" s="662"/>
      <c r="T41" s="662"/>
      <c r="U41" s="662"/>
      <c r="V41" s="662"/>
      <c r="W41" s="662"/>
      <c r="X41" s="662"/>
      <c r="Y41" s="662"/>
      <c r="Z41" s="662"/>
      <c r="AA41" s="662"/>
      <c r="AB41" s="662"/>
      <c r="AC41" s="662"/>
      <c r="AD41" s="662"/>
      <c r="AE41" s="662"/>
      <c r="AF41" s="662"/>
    </row>
    <row r="42" spans="1:32" ht="17.25" x14ac:dyDescent="0.3">
      <c r="A42" s="728" t="s">
        <v>279</v>
      </c>
      <c r="B42" s="728"/>
      <c r="C42" s="728"/>
      <c r="D42" s="728"/>
      <c r="E42" s="728"/>
      <c r="F42" s="728"/>
      <c r="G42" s="728"/>
      <c r="H42" s="728"/>
      <c r="I42" s="728"/>
      <c r="J42" s="728"/>
      <c r="K42" s="728"/>
      <c r="L42" s="728"/>
      <c r="M42" s="728"/>
      <c r="N42" s="728"/>
      <c r="O42" s="728"/>
      <c r="P42" s="163"/>
      <c r="Q42" s="308" t="str">
        <f>'I TRIM'!BD3</f>
        <v>Final Boulevard Los Héroes, Colonia Ciudad Pacífica, San Miguel</v>
      </c>
      <c r="R42" s="308"/>
      <c r="S42" s="308"/>
      <c r="T42" s="308"/>
      <c r="U42" s="308"/>
      <c r="V42" s="308"/>
      <c r="W42" s="308"/>
      <c r="X42" s="308"/>
      <c r="Y42" s="308"/>
      <c r="Z42" s="308"/>
      <c r="AA42" s="308"/>
      <c r="AB42" s="308"/>
      <c r="AC42" s="308"/>
      <c r="AD42" s="308"/>
      <c r="AE42" s="308"/>
      <c r="AF42" s="308"/>
    </row>
    <row r="43" spans="1:32" s="159" customFormat="1" x14ac:dyDescent="0.25">
      <c r="A43" s="151" t="s">
        <v>235</v>
      </c>
      <c r="B43" s="729">
        <f>'II TRIM'!C57</f>
        <v>0</v>
      </c>
      <c r="C43" s="729"/>
      <c r="D43" s="729"/>
      <c r="E43" s="729"/>
      <c r="F43" s="729"/>
      <c r="G43" s="729"/>
      <c r="H43" s="729"/>
      <c r="I43" s="729"/>
      <c r="J43" s="729"/>
      <c r="K43" s="151"/>
      <c r="L43" s="151"/>
      <c r="M43" s="151"/>
      <c r="N43" s="151"/>
      <c r="O43" s="151" t="s">
        <v>208</v>
      </c>
      <c r="Q43" s="151"/>
      <c r="R43" s="160" t="str">
        <f>'I TRIM'!D3</f>
        <v>SEGUNDO</v>
      </c>
      <c r="S43" s="151"/>
      <c r="T43" s="151"/>
      <c r="V43" s="150" t="s">
        <v>207</v>
      </c>
      <c r="Y43" s="160" t="str">
        <f>'I TRIM'!N3</f>
        <v>"B"</v>
      </c>
      <c r="AC43" s="162" t="s">
        <v>234</v>
      </c>
      <c r="AD43" s="162"/>
      <c r="AE43" s="162"/>
      <c r="AF43" s="162">
        <v>50</v>
      </c>
    </row>
    <row r="44" spans="1:32" s="159" customFormat="1" ht="15.75" thickBot="1" x14ac:dyDescent="0.3">
      <c r="A44" s="161" t="s">
        <v>233</v>
      </c>
      <c r="B44" s="161"/>
      <c r="C44" s="143" t="str">
        <f>'I TRIM'!X3</f>
        <v xml:space="preserve">BRENDA ELIZABETH RIVERA RIVERA </v>
      </c>
      <c r="D44" s="160"/>
      <c r="E44" s="160"/>
      <c r="F44" s="160"/>
      <c r="G44" s="160"/>
      <c r="H44" s="160"/>
      <c r="I44" s="160"/>
      <c r="J44" s="160"/>
      <c r="K44" s="160"/>
      <c r="L44" s="147"/>
      <c r="M44" s="147"/>
      <c r="N44" s="147"/>
      <c r="O44" s="724" t="s">
        <v>280</v>
      </c>
      <c r="P44" s="724"/>
      <c r="Q44" s="723">
        <f>'I TRIM'!B57</f>
        <v>0</v>
      </c>
      <c r="R44" s="723"/>
      <c r="S44" s="723"/>
      <c r="T44" s="723"/>
      <c r="AC44" s="146" t="str">
        <f>'I TRIM'!CM3</f>
        <v>AÑO : 2022</v>
      </c>
      <c r="AD44" s="146"/>
      <c r="AE44" s="146"/>
      <c r="AF44" s="146"/>
    </row>
    <row r="45" spans="1:32" ht="24.75" customHeight="1" thickTop="1" thickBot="1" x14ac:dyDescent="0.4">
      <c r="A45" s="664" t="s">
        <v>232</v>
      </c>
      <c r="B45" s="665"/>
      <c r="C45" s="666"/>
      <c r="D45" s="670" t="s">
        <v>231</v>
      </c>
      <c r="E45" s="671"/>
      <c r="F45" s="671"/>
      <c r="G45" s="671"/>
      <c r="H45" s="671"/>
      <c r="I45" s="671"/>
      <c r="J45" s="671"/>
      <c r="K45" s="671"/>
      <c r="L45" s="671"/>
      <c r="M45" s="671"/>
      <c r="N45" s="671"/>
      <c r="O45" s="671"/>
      <c r="P45" s="671"/>
      <c r="Q45" s="671"/>
      <c r="R45" s="671"/>
      <c r="S45" s="672"/>
      <c r="V45" s="143"/>
      <c r="W45" s="143"/>
      <c r="X45" s="143"/>
      <c r="Y45" s="143"/>
      <c r="Z45" s="143"/>
      <c r="AA45" s="143"/>
      <c r="AB45" s="143"/>
      <c r="AC45" s="143"/>
      <c r="AD45" s="139"/>
      <c r="AE45" s="139"/>
      <c r="AF45" s="139"/>
    </row>
    <row r="46" spans="1:32" ht="15.75" customHeight="1" thickTop="1" x14ac:dyDescent="0.25">
      <c r="A46" s="667"/>
      <c r="B46" s="668"/>
      <c r="C46" s="669"/>
      <c r="D46" s="673" t="s">
        <v>230</v>
      </c>
      <c r="E46" s="674"/>
      <c r="F46" s="674"/>
      <c r="G46" s="674"/>
      <c r="H46" s="675"/>
      <c r="I46" s="673" t="s">
        <v>229</v>
      </c>
      <c r="J46" s="674"/>
      <c r="K46" s="674"/>
      <c r="L46" s="674"/>
      <c r="M46" s="675"/>
      <c r="N46" s="690" t="s">
        <v>228</v>
      </c>
      <c r="O46" s="674"/>
      <c r="P46" s="674"/>
      <c r="Q46" s="691"/>
      <c r="R46" s="692" t="s">
        <v>227</v>
      </c>
      <c r="S46" s="694" t="s">
        <v>226</v>
      </c>
    </row>
    <row r="47" spans="1:32" ht="15" customHeight="1" x14ac:dyDescent="0.25">
      <c r="A47" s="667"/>
      <c r="B47" s="668"/>
      <c r="C47" s="669"/>
      <c r="D47" s="716" t="s">
        <v>225</v>
      </c>
      <c r="E47" s="717"/>
      <c r="F47" s="717"/>
      <c r="G47" s="718" t="s">
        <v>139</v>
      </c>
      <c r="H47" s="719" t="s">
        <v>226</v>
      </c>
      <c r="I47" s="716" t="s">
        <v>225</v>
      </c>
      <c r="J47" s="717"/>
      <c r="K47" s="717"/>
      <c r="L47" s="718" t="s">
        <v>139</v>
      </c>
      <c r="M47" s="719" t="s">
        <v>226</v>
      </c>
      <c r="N47" s="720" t="s">
        <v>225</v>
      </c>
      <c r="O47" s="717"/>
      <c r="P47" s="717"/>
      <c r="Q47" s="721" t="s">
        <v>139</v>
      </c>
      <c r="R47" s="693"/>
      <c r="S47" s="695"/>
    </row>
    <row r="48" spans="1:32" ht="54.75" customHeight="1" x14ac:dyDescent="0.25">
      <c r="A48" s="667"/>
      <c r="B48" s="668"/>
      <c r="C48" s="669"/>
      <c r="D48" s="310">
        <v>0.35</v>
      </c>
      <c r="E48" s="168">
        <v>0.35</v>
      </c>
      <c r="F48" s="168">
        <v>0.3</v>
      </c>
      <c r="G48" s="718"/>
      <c r="H48" s="719"/>
      <c r="I48" s="310">
        <v>0.35</v>
      </c>
      <c r="J48" s="168">
        <v>0.35</v>
      </c>
      <c r="K48" s="168">
        <v>0.3</v>
      </c>
      <c r="L48" s="718"/>
      <c r="M48" s="719"/>
      <c r="N48" s="169">
        <v>0.35</v>
      </c>
      <c r="O48" s="168">
        <v>0.35</v>
      </c>
      <c r="P48" s="168">
        <v>0.3</v>
      </c>
      <c r="Q48" s="721"/>
      <c r="R48" s="693"/>
      <c r="S48" s="695"/>
      <c r="U48" s="144"/>
      <c r="V48" s="116"/>
      <c r="W48" s="116"/>
      <c r="X48" s="116"/>
      <c r="Y48" s="116"/>
      <c r="Z48" s="143"/>
      <c r="AA48" s="143"/>
      <c r="AB48" s="143"/>
      <c r="AC48" s="143"/>
      <c r="AD48" s="143"/>
      <c r="AE48" s="158"/>
      <c r="AF48" s="158"/>
    </row>
    <row r="49" spans="1:32" x14ac:dyDescent="0.25">
      <c r="A49" s="725" t="s">
        <v>224</v>
      </c>
      <c r="B49" s="726"/>
      <c r="C49" s="727"/>
      <c r="D49" s="138">
        <f>'I TRIM'!E57</f>
        <v>0</v>
      </c>
      <c r="E49" s="137">
        <f>'I TRIM'!G57</f>
        <v>0</v>
      </c>
      <c r="F49" s="137">
        <f>'I TRIM'!I57</f>
        <v>0</v>
      </c>
      <c r="G49" s="485">
        <f t="shared" ref="G49:G61" si="11">(D49+E49+F49)</f>
        <v>0</v>
      </c>
      <c r="H49" s="136">
        <f>IF(G49=0,0,IF(G49&lt;5,"R","A"))</f>
        <v>0</v>
      </c>
      <c r="I49" s="138">
        <f>'II TRIM'!E57</f>
        <v>0</v>
      </c>
      <c r="J49" s="137">
        <f>'II TRIM'!G57</f>
        <v>0</v>
      </c>
      <c r="K49" s="137">
        <f>'II TRIM'!I57</f>
        <v>0</v>
      </c>
      <c r="L49" s="485">
        <f t="shared" ref="L49:L61" si="12">(I49+J49+K49)</f>
        <v>0</v>
      </c>
      <c r="M49" s="136">
        <f>IF(L49=0,0,IF(L49&lt;5,"R","A"))</f>
        <v>0</v>
      </c>
      <c r="N49" s="138">
        <f>'III TRIM'!E57</f>
        <v>0</v>
      </c>
      <c r="O49" s="137">
        <f>'III TRIM'!G57</f>
        <v>0</v>
      </c>
      <c r="P49" s="137">
        <f>'III TRIM'!I57</f>
        <v>0</v>
      </c>
      <c r="Q49" s="486">
        <f t="shared" ref="Q49:Q61" si="13">(N49+O49+P49)</f>
        <v>0</v>
      </c>
      <c r="R49" s="500">
        <f>(G49+L49+Q49)/3</f>
        <v>0</v>
      </c>
      <c r="S49" s="136">
        <f>IF(R49=0,0,IF(R49&lt;=5.49,"R","A"))</f>
        <v>0</v>
      </c>
      <c r="U49" s="713" t="s">
        <v>219</v>
      </c>
      <c r="V49" s="713"/>
      <c r="W49" s="713"/>
      <c r="X49" s="713"/>
      <c r="Y49" s="713"/>
      <c r="Z49" s="713"/>
      <c r="AA49" s="713"/>
      <c r="AB49" s="713"/>
      <c r="AC49" s="713"/>
      <c r="AD49" s="713"/>
      <c r="AE49" s="713"/>
      <c r="AF49" s="713"/>
    </row>
    <row r="50" spans="1:32" x14ac:dyDescent="0.25">
      <c r="A50" s="725" t="s">
        <v>223</v>
      </c>
      <c r="B50" s="726"/>
      <c r="C50" s="727"/>
      <c r="D50" s="138">
        <f>'I TRIM'!L57</f>
        <v>0</v>
      </c>
      <c r="E50" s="137">
        <f>'I TRIM'!N57</f>
        <v>0</v>
      </c>
      <c r="F50" s="137">
        <f>'I TRIM'!P57</f>
        <v>0</v>
      </c>
      <c r="G50" s="485">
        <f t="shared" si="11"/>
        <v>0</v>
      </c>
      <c r="H50" s="136">
        <f t="shared" ref="H50:H61" si="14">IF(G50=0,0,IF(G50&lt;5,"R","A"))</f>
        <v>0</v>
      </c>
      <c r="I50" s="138">
        <f>'II TRIM'!L57</f>
        <v>0</v>
      </c>
      <c r="J50" s="137">
        <f>'II TRIM'!N57</f>
        <v>0</v>
      </c>
      <c r="K50" s="137">
        <f>'II TRIM'!P57</f>
        <v>0</v>
      </c>
      <c r="L50" s="485">
        <f t="shared" si="12"/>
        <v>0</v>
      </c>
      <c r="M50" s="136">
        <f t="shared" ref="M50:M61" si="15">IF(L50=0,0,IF(L50&lt;5,"R","A"))</f>
        <v>0</v>
      </c>
      <c r="N50" s="138">
        <f>'III TRIM'!L57</f>
        <v>0</v>
      </c>
      <c r="O50" s="137">
        <f>'III TRIM'!N57</f>
        <v>0</v>
      </c>
      <c r="P50" s="137">
        <f>'III TRIM'!P57</f>
        <v>0</v>
      </c>
      <c r="Q50" s="486">
        <f t="shared" si="13"/>
        <v>0</v>
      </c>
      <c r="R50" s="500">
        <f t="shared" ref="R50:R61" si="16">(G50+L50+Q50)/3</f>
        <v>0</v>
      </c>
      <c r="S50" s="136">
        <f t="shared" ref="S50:S61" si="17">IF(R50=0,0,IF(R50&lt;=5.49,"R","A"))</f>
        <v>0</v>
      </c>
      <c r="U50" s="714" t="s">
        <v>222</v>
      </c>
      <c r="V50" s="714"/>
      <c r="W50" s="714"/>
      <c r="X50" s="714"/>
      <c r="Y50" s="714"/>
      <c r="Z50" s="714"/>
      <c r="AA50" s="714"/>
      <c r="AB50" s="714"/>
      <c r="AC50" s="714"/>
      <c r="AD50" s="714"/>
      <c r="AE50" s="714"/>
      <c r="AF50" s="714"/>
    </row>
    <row r="51" spans="1:32" x14ac:dyDescent="0.25">
      <c r="A51" s="725" t="s">
        <v>202</v>
      </c>
      <c r="B51" s="726"/>
      <c r="C51" s="727"/>
      <c r="D51" s="138">
        <f>'I TRIM'!S57</f>
        <v>0</v>
      </c>
      <c r="E51" s="137">
        <f>'I TRIM'!U57</f>
        <v>0</v>
      </c>
      <c r="F51" s="137">
        <f>'I TRIM'!W57</f>
        <v>0</v>
      </c>
      <c r="G51" s="485">
        <f t="shared" si="11"/>
        <v>0</v>
      </c>
      <c r="H51" s="136">
        <f t="shared" si="14"/>
        <v>0</v>
      </c>
      <c r="I51" s="138">
        <f>'II TRIM'!S57</f>
        <v>0</v>
      </c>
      <c r="J51" s="137">
        <f>'II TRIM'!U57</f>
        <v>0</v>
      </c>
      <c r="K51" s="137">
        <f>'II TRIM'!W57</f>
        <v>0</v>
      </c>
      <c r="L51" s="485">
        <f t="shared" si="12"/>
        <v>0</v>
      </c>
      <c r="M51" s="136">
        <f t="shared" si="15"/>
        <v>0</v>
      </c>
      <c r="N51" s="138">
        <f>'III TRIM'!S57</f>
        <v>0</v>
      </c>
      <c r="O51" s="137">
        <f>'III TRIM'!U57</f>
        <v>0</v>
      </c>
      <c r="P51" s="137">
        <f>'III TRIM'!W57</f>
        <v>0</v>
      </c>
      <c r="Q51" s="486">
        <f t="shared" si="13"/>
        <v>0</v>
      </c>
      <c r="R51" s="500">
        <f t="shared" si="16"/>
        <v>0</v>
      </c>
      <c r="S51" s="136">
        <f t="shared" si="17"/>
        <v>0</v>
      </c>
      <c r="U51" s="714" t="str">
        <f>'I TRIM'!AU3</f>
        <v>MARÍA MERCEDES MARTÍNEZ</v>
      </c>
      <c r="V51" s="714"/>
      <c r="W51" s="714"/>
      <c r="X51" s="714"/>
      <c r="Y51" s="714"/>
      <c r="Z51" s="714"/>
      <c r="AA51" s="714"/>
      <c r="AB51" s="714"/>
      <c r="AC51" s="714"/>
      <c r="AD51" s="714"/>
      <c r="AE51" s="714"/>
      <c r="AF51" s="714"/>
    </row>
    <row r="52" spans="1:32" ht="15.75" x14ac:dyDescent="0.25">
      <c r="A52" s="725" t="s">
        <v>221</v>
      </c>
      <c r="B52" s="726"/>
      <c r="C52" s="727"/>
      <c r="D52" s="138">
        <f>'I TRIM'!Z57</f>
        <v>0</v>
      </c>
      <c r="E52" s="137">
        <f>'I TRIM'!AB57</f>
        <v>0</v>
      </c>
      <c r="F52" s="137">
        <f>'I TRIM'!AD57</f>
        <v>0</v>
      </c>
      <c r="G52" s="485">
        <f t="shared" si="11"/>
        <v>0</v>
      </c>
      <c r="H52" s="136">
        <f t="shared" si="14"/>
        <v>0</v>
      </c>
      <c r="I52" s="138">
        <f>'II TRIM'!Z57</f>
        <v>0</v>
      </c>
      <c r="J52" s="137">
        <f>'II TRIM'!AB57</f>
        <v>0</v>
      </c>
      <c r="K52" s="137">
        <f>'II TRIM'!AD57</f>
        <v>0</v>
      </c>
      <c r="L52" s="485">
        <f t="shared" si="12"/>
        <v>0</v>
      </c>
      <c r="M52" s="136">
        <f t="shared" si="15"/>
        <v>0</v>
      </c>
      <c r="N52" s="138">
        <f>'III TRIM'!Z57</f>
        <v>0</v>
      </c>
      <c r="O52" s="137">
        <f>'III TRIM'!AB57</f>
        <v>0</v>
      </c>
      <c r="P52" s="137">
        <f>'III TRIM'!AD57</f>
        <v>0</v>
      </c>
      <c r="Q52" s="486">
        <f t="shared" si="13"/>
        <v>0</v>
      </c>
      <c r="R52" s="500">
        <f t="shared" si="16"/>
        <v>0</v>
      </c>
      <c r="S52" s="136">
        <f t="shared" si="17"/>
        <v>0</v>
      </c>
      <c r="U52" s="141"/>
      <c r="V52" s="116"/>
      <c r="W52" s="116"/>
      <c r="X52" s="116"/>
      <c r="Y52" s="116"/>
      <c r="Z52" s="116"/>
      <c r="AA52" s="116"/>
      <c r="AB52" s="116"/>
      <c r="AC52" s="116"/>
      <c r="AD52" s="142"/>
      <c r="AE52" s="142"/>
      <c r="AF52" s="142"/>
    </row>
    <row r="53" spans="1:32" x14ac:dyDescent="0.25">
      <c r="A53" s="725" t="s">
        <v>220</v>
      </c>
      <c r="B53" s="726"/>
      <c r="C53" s="727"/>
      <c r="D53" s="138">
        <f>'I TRIM'!AG57</f>
        <v>0</v>
      </c>
      <c r="E53" s="137">
        <f>'I TRIM'!AI57</f>
        <v>0</v>
      </c>
      <c r="F53" s="137">
        <f>'I TRIM'!AK57</f>
        <v>0</v>
      </c>
      <c r="G53" s="485">
        <f t="shared" si="11"/>
        <v>0</v>
      </c>
      <c r="H53" s="136">
        <f t="shared" si="14"/>
        <v>0</v>
      </c>
      <c r="I53" s="138">
        <f>'II TRIM'!AG57</f>
        <v>0</v>
      </c>
      <c r="J53" s="137">
        <f>'II TRIM'!AI57</f>
        <v>0</v>
      </c>
      <c r="K53" s="137">
        <f>'II TRIM'!AK57</f>
        <v>0</v>
      </c>
      <c r="L53" s="485">
        <f t="shared" si="12"/>
        <v>0</v>
      </c>
      <c r="M53" s="136">
        <f t="shared" si="15"/>
        <v>0</v>
      </c>
      <c r="N53" s="138">
        <f>'III TRIM'!AG57</f>
        <v>0</v>
      </c>
      <c r="O53" s="137">
        <f>'III TRIM'!AI57</f>
        <v>0</v>
      </c>
      <c r="P53" s="137">
        <f>'III TRIM'!AK57</f>
        <v>0</v>
      </c>
      <c r="Q53" s="486">
        <f t="shared" si="13"/>
        <v>0</v>
      </c>
      <c r="R53" s="500">
        <f t="shared" si="16"/>
        <v>0</v>
      </c>
      <c r="S53" s="136">
        <f t="shared" si="17"/>
        <v>0</v>
      </c>
      <c r="U53" s="141"/>
      <c r="V53" s="116"/>
      <c r="W53" s="116"/>
      <c r="X53" s="116"/>
      <c r="Y53" s="116"/>
      <c r="Z53" s="116"/>
      <c r="AA53" s="116"/>
      <c r="AB53" s="116"/>
      <c r="AC53" s="116"/>
      <c r="AD53" s="141"/>
      <c r="AE53" s="141"/>
      <c r="AF53" s="141"/>
    </row>
    <row r="54" spans="1:32" x14ac:dyDescent="0.25">
      <c r="A54" s="725" t="s">
        <v>200</v>
      </c>
      <c r="B54" s="726"/>
      <c r="C54" s="727"/>
      <c r="D54" s="138">
        <f>'I TRIM'!AN57</f>
        <v>0</v>
      </c>
      <c r="E54" s="137">
        <f>'I TRIM'!AP57</f>
        <v>0</v>
      </c>
      <c r="F54" s="137">
        <f>'I TRIM'!AR57</f>
        <v>0</v>
      </c>
      <c r="G54" s="485">
        <f t="shared" si="11"/>
        <v>0</v>
      </c>
      <c r="H54" s="136">
        <f t="shared" si="14"/>
        <v>0</v>
      </c>
      <c r="I54" s="138">
        <f>'II TRIM'!AN57</f>
        <v>0</v>
      </c>
      <c r="J54" s="137">
        <f>'II TRIM'!AP57</f>
        <v>0</v>
      </c>
      <c r="K54" s="137">
        <f>'II TRIM'!AR57</f>
        <v>0</v>
      </c>
      <c r="L54" s="485">
        <f t="shared" si="12"/>
        <v>0</v>
      </c>
      <c r="M54" s="136">
        <f t="shared" si="15"/>
        <v>0</v>
      </c>
      <c r="N54" s="138">
        <f>'III TRIM'!AN57</f>
        <v>0</v>
      </c>
      <c r="O54" s="137">
        <f>'III TRIM'!AP57</f>
        <v>0</v>
      </c>
      <c r="P54" s="137">
        <f>'III TRIM'!AR57</f>
        <v>0</v>
      </c>
      <c r="Q54" s="486">
        <f t="shared" si="13"/>
        <v>0</v>
      </c>
      <c r="R54" s="500">
        <f t="shared" si="16"/>
        <v>0</v>
      </c>
      <c r="S54" s="136">
        <f t="shared" si="17"/>
        <v>0</v>
      </c>
    </row>
    <row r="55" spans="1:32" x14ac:dyDescent="0.25">
      <c r="A55" s="725" t="s">
        <v>199</v>
      </c>
      <c r="B55" s="726"/>
      <c r="C55" s="727"/>
      <c r="D55" s="138">
        <f>'I TRIM'!AU57</f>
        <v>0</v>
      </c>
      <c r="E55" s="137">
        <f>'I TRIM'!AW57</f>
        <v>0</v>
      </c>
      <c r="F55" s="137">
        <f>'I TRIM'!AY57</f>
        <v>0</v>
      </c>
      <c r="G55" s="485">
        <f t="shared" si="11"/>
        <v>0</v>
      </c>
      <c r="H55" s="136">
        <f t="shared" si="14"/>
        <v>0</v>
      </c>
      <c r="I55" s="138">
        <f>'II TRIM'!AU57</f>
        <v>0</v>
      </c>
      <c r="J55" s="137">
        <f>'II TRIM'!AW57</f>
        <v>0</v>
      </c>
      <c r="K55" s="137">
        <f>'II TRIM'!AY57</f>
        <v>0</v>
      </c>
      <c r="L55" s="485">
        <f t="shared" si="12"/>
        <v>0</v>
      </c>
      <c r="M55" s="136">
        <f t="shared" si="15"/>
        <v>0</v>
      </c>
      <c r="N55" s="138">
        <f>'III TRIM'!AU57</f>
        <v>0</v>
      </c>
      <c r="O55" s="137">
        <f>'III TRIM'!AW57</f>
        <v>0</v>
      </c>
      <c r="P55" s="137">
        <f>'III TRIM'!AY57</f>
        <v>0</v>
      </c>
      <c r="Q55" s="486">
        <f t="shared" si="13"/>
        <v>0</v>
      </c>
      <c r="R55" s="500">
        <f t="shared" si="16"/>
        <v>0</v>
      </c>
      <c r="S55" s="136">
        <f t="shared" si="17"/>
        <v>0</v>
      </c>
    </row>
    <row r="56" spans="1:32" x14ac:dyDescent="0.25">
      <c r="A56" s="725" t="s">
        <v>285</v>
      </c>
      <c r="B56" s="726"/>
      <c r="C56" s="727"/>
      <c r="D56" s="138">
        <f>'I TRIM'!BB57</f>
        <v>0</v>
      </c>
      <c r="E56" s="137">
        <f>'I TRIM'!BD57</f>
        <v>0</v>
      </c>
      <c r="F56" s="137">
        <f>'I TRIM'!BF57</f>
        <v>0</v>
      </c>
      <c r="G56" s="485">
        <f t="shared" si="11"/>
        <v>0</v>
      </c>
      <c r="H56" s="136">
        <f t="shared" si="14"/>
        <v>0</v>
      </c>
      <c r="I56" s="138">
        <f>'II TRIM'!BB57</f>
        <v>0</v>
      </c>
      <c r="J56" s="137">
        <f>'II TRIM'!BD57</f>
        <v>0</v>
      </c>
      <c r="K56" s="137">
        <f>'II TRIM'!BF57</f>
        <v>0</v>
      </c>
      <c r="L56" s="485">
        <f t="shared" si="12"/>
        <v>0</v>
      </c>
      <c r="M56" s="136">
        <f t="shared" si="15"/>
        <v>0</v>
      </c>
      <c r="N56" s="138">
        <f>'III TRIM'!BB57</f>
        <v>0</v>
      </c>
      <c r="O56" s="137">
        <f>'III TRIM'!BD57</f>
        <v>0</v>
      </c>
      <c r="P56" s="137">
        <f>'III TRIM'!BF57</f>
        <v>0</v>
      </c>
      <c r="Q56" s="486">
        <f t="shared" si="13"/>
        <v>0</v>
      </c>
      <c r="R56" s="500">
        <f t="shared" si="16"/>
        <v>0</v>
      </c>
      <c r="S56" s="136">
        <f t="shared" si="17"/>
        <v>0</v>
      </c>
      <c r="V56" s="158"/>
      <c r="W56" s="158"/>
      <c r="X56" s="158"/>
      <c r="Y56" s="158"/>
      <c r="Z56" s="158"/>
      <c r="AA56" s="158"/>
      <c r="AB56" s="158"/>
      <c r="AC56" s="158"/>
      <c r="AD56" s="141"/>
      <c r="AE56" s="141"/>
      <c r="AF56" s="141"/>
    </row>
    <row r="57" spans="1:32" x14ac:dyDescent="0.25">
      <c r="A57" s="725" t="s">
        <v>198</v>
      </c>
      <c r="B57" s="726"/>
      <c r="C57" s="727"/>
      <c r="D57" s="138">
        <f>'I TRIM'!BI57</f>
        <v>0</v>
      </c>
      <c r="E57" s="137">
        <f>'I TRIM'!BK57</f>
        <v>0</v>
      </c>
      <c r="F57" s="137">
        <f>'I TRIM'!BM57</f>
        <v>0</v>
      </c>
      <c r="G57" s="485">
        <f t="shared" si="11"/>
        <v>0</v>
      </c>
      <c r="H57" s="136">
        <f t="shared" si="14"/>
        <v>0</v>
      </c>
      <c r="I57" s="138">
        <f>'II TRIM'!BI57</f>
        <v>0</v>
      </c>
      <c r="J57" s="137">
        <f>'II TRIM'!BK57</f>
        <v>0</v>
      </c>
      <c r="K57" s="137">
        <f>'II TRIM'!BM57</f>
        <v>0</v>
      </c>
      <c r="L57" s="485">
        <f t="shared" si="12"/>
        <v>0</v>
      </c>
      <c r="M57" s="136">
        <f t="shared" si="15"/>
        <v>0</v>
      </c>
      <c r="N57" s="138">
        <f>'III TRIM'!BI57</f>
        <v>0</v>
      </c>
      <c r="O57" s="137">
        <f>'III TRIM'!BK57</f>
        <v>0</v>
      </c>
      <c r="P57" s="137">
        <f>'III TRIM'!BM57</f>
        <v>0</v>
      </c>
      <c r="Q57" s="486">
        <f t="shared" si="13"/>
        <v>0</v>
      </c>
      <c r="R57" s="500">
        <f t="shared" si="16"/>
        <v>0</v>
      </c>
      <c r="S57" s="136">
        <f t="shared" si="17"/>
        <v>0</v>
      </c>
      <c r="V57" s="158"/>
      <c r="W57" s="158"/>
      <c r="X57" s="158"/>
      <c r="Y57" s="158"/>
      <c r="Z57" s="158"/>
      <c r="AA57" s="158"/>
      <c r="AB57" s="158"/>
      <c r="AC57" s="158"/>
      <c r="AD57" s="139"/>
      <c r="AE57" s="139"/>
      <c r="AF57" s="139"/>
    </row>
    <row r="58" spans="1:32" x14ac:dyDescent="0.25">
      <c r="A58" s="725" t="s">
        <v>197</v>
      </c>
      <c r="B58" s="726"/>
      <c r="C58" s="727"/>
      <c r="D58" s="138">
        <f>'I TRIM'!BP57</f>
        <v>0</v>
      </c>
      <c r="E58" s="137">
        <f>'I TRIM'!BR57</f>
        <v>0</v>
      </c>
      <c r="F58" s="137">
        <f>'I TRIM'!BT57</f>
        <v>0</v>
      </c>
      <c r="G58" s="485">
        <f t="shared" si="11"/>
        <v>0</v>
      </c>
      <c r="H58" s="136">
        <f t="shared" si="14"/>
        <v>0</v>
      </c>
      <c r="I58" s="138">
        <f>'II TRIM'!BP57</f>
        <v>0</v>
      </c>
      <c r="J58" s="137">
        <f>'II TRIM'!BR57</f>
        <v>0</v>
      </c>
      <c r="K58" s="137">
        <f>'II TRIM'!BT57</f>
        <v>0</v>
      </c>
      <c r="L58" s="485">
        <f t="shared" si="12"/>
        <v>0</v>
      </c>
      <c r="M58" s="136">
        <f t="shared" si="15"/>
        <v>0</v>
      </c>
      <c r="N58" s="138">
        <f>'III TRIM'!BP57</f>
        <v>0</v>
      </c>
      <c r="O58" s="137">
        <f>'III TRIM'!BR57</f>
        <v>0</v>
      </c>
      <c r="P58" s="137">
        <f>'III TRIM'!BT57</f>
        <v>0</v>
      </c>
      <c r="Q58" s="486">
        <f t="shared" si="13"/>
        <v>0</v>
      </c>
      <c r="R58" s="500">
        <f t="shared" si="16"/>
        <v>0</v>
      </c>
      <c r="S58" s="136">
        <f t="shared" si="17"/>
        <v>0</v>
      </c>
      <c r="U58" s="713" t="s">
        <v>219</v>
      </c>
      <c r="V58" s="713"/>
      <c r="W58" s="713"/>
      <c r="X58" s="713"/>
      <c r="Y58" s="713"/>
      <c r="Z58" s="713"/>
      <c r="AA58" s="713"/>
      <c r="AB58" s="713"/>
      <c r="AC58" s="713"/>
      <c r="AD58" s="713"/>
      <c r="AE58" s="713"/>
      <c r="AF58" s="713"/>
    </row>
    <row r="59" spans="1:32" x14ac:dyDescent="0.25">
      <c r="A59" s="725" t="s">
        <v>305</v>
      </c>
      <c r="B59" s="726"/>
      <c r="C59" s="727"/>
      <c r="D59" s="138">
        <f>'I TRIM'!BW57</f>
        <v>0</v>
      </c>
      <c r="E59" s="137">
        <f>'I TRIM'!BY57</f>
        <v>0</v>
      </c>
      <c r="F59" s="137">
        <f>'I TRIM'!CA57</f>
        <v>0</v>
      </c>
      <c r="G59" s="485">
        <f t="shared" si="11"/>
        <v>0</v>
      </c>
      <c r="H59" s="136">
        <f t="shared" si="14"/>
        <v>0</v>
      </c>
      <c r="I59" s="138">
        <f>'II TRIM'!BW57</f>
        <v>0</v>
      </c>
      <c r="J59" s="137">
        <f>'II TRIM'!BY57</f>
        <v>0</v>
      </c>
      <c r="K59" s="137">
        <f>'II TRIM'!CA57</f>
        <v>0</v>
      </c>
      <c r="L59" s="485">
        <f t="shared" si="12"/>
        <v>0</v>
      </c>
      <c r="M59" s="136">
        <f t="shared" si="15"/>
        <v>0</v>
      </c>
      <c r="N59" s="138">
        <f>'III TRIM'!BW57</f>
        <v>0</v>
      </c>
      <c r="O59" s="137">
        <f>'III TRIM'!BY57</f>
        <v>0</v>
      </c>
      <c r="P59" s="137">
        <f>'III TRIM'!CA57</f>
        <v>0</v>
      </c>
      <c r="Q59" s="485">
        <f t="shared" si="13"/>
        <v>0</v>
      </c>
      <c r="R59" s="500">
        <f t="shared" si="16"/>
        <v>0</v>
      </c>
      <c r="S59" s="136">
        <f t="shared" si="17"/>
        <v>0</v>
      </c>
      <c r="U59" s="714" t="s">
        <v>218</v>
      </c>
      <c r="V59" s="714"/>
      <c r="W59" s="714"/>
      <c r="X59" s="714"/>
      <c r="Y59" s="714"/>
      <c r="Z59" s="714"/>
      <c r="AA59" s="714"/>
      <c r="AB59" s="714"/>
      <c r="AC59" s="714"/>
      <c r="AD59" s="714"/>
      <c r="AE59" s="714"/>
      <c r="AF59" s="714"/>
    </row>
    <row r="60" spans="1:32" x14ac:dyDescent="0.25">
      <c r="A60" s="725" t="s">
        <v>287</v>
      </c>
      <c r="B60" s="726"/>
      <c r="C60" s="727"/>
      <c r="D60" s="138">
        <f>'I TRIM'!CD57</f>
        <v>0</v>
      </c>
      <c r="E60" s="137">
        <f>'I TRIM'!CF57</f>
        <v>0</v>
      </c>
      <c r="F60" s="137">
        <f>'I TRIM'!CH57</f>
        <v>0</v>
      </c>
      <c r="G60" s="485">
        <f t="shared" si="11"/>
        <v>0</v>
      </c>
      <c r="H60" s="136">
        <f t="shared" si="14"/>
        <v>0</v>
      </c>
      <c r="I60" s="138">
        <f>'II TRIM'!CD57</f>
        <v>0</v>
      </c>
      <c r="J60" s="137">
        <f>'II TRIM'!CF57</f>
        <v>0</v>
      </c>
      <c r="K60" s="137">
        <f>'II TRIM'!CH57</f>
        <v>0</v>
      </c>
      <c r="L60" s="485">
        <f t="shared" si="12"/>
        <v>0</v>
      </c>
      <c r="M60" s="136">
        <f t="shared" si="15"/>
        <v>0</v>
      </c>
      <c r="N60" s="138">
        <f>'III TRIM'!CD57</f>
        <v>0</v>
      </c>
      <c r="O60" s="137">
        <f>'III TRIM'!CF57</f>
        <v>0</v>
      </c>
      <c r="P60" s="137">
        <f>'III TRIM'!CH57</f>
        <v>0</v>
      </c>
      <c r="Q60" s="485">
        <f t="shared" si="13"/>
        <v>0</v>
      </c>
      <c r="R60" s="500">
        <f t="shared" si="16"/>
        <v>0</v>
      </c>
      <c r="S60" s="136">
        <f t="shared" si="17"/>
        <v>0</v>
      </c>
      <c r="U60" s="715" t="str">
        <f>'I TRIM'!X3</f>
        <v xml:space="preserve">BRENDA ELIZABETH RIVERA RIVERA </v>
      </c>
      <c r="V60" s="715"/>
      <c r="W60" s="715"/>
      <c r="X60" s="715"/>
      <c r="Y60" s="715"/>
      <c r="Z60" s="715"/>
      <c r="AA60" s="715"/>
      <c r="AB60" s="715"/>
      <c r="AC60" s="715"/>
      <c r="AD60" s="715"/>
      <c r="AE60" s="715"/>
      <c r="AF60" s="715"/>
    </row>
    <row r="61" spans="1:32" x14ac:dyDescent="0.25">
      <c r="A61" s="725" t="s">
        <v>288</v>
      </c>
      <c r="B61" s="726"/>
      <c r="C61" s="727"/>
      <c r="D61" s="138">
        <f>'I TRIM'!CK57</f>
        <v>0</v>
      </c>
      <c r="E61" s="137">
        <f>'I TRIM'!CM57</f>
        <v>0</v>
      </c>
      <c r="F61" s="137">
        <f>'I TRIM'!CO57</f>
        <v>0</v>
      </c>
      <c r="G61" s="485">
        <f t="shared" si="11"/>
        <v>0</v>
      </c>
      <c r="H61" s="136">
        <f t="shared" si="14"/>
        <v>0</v>
      </c>
      <c r="I61" s="138">
        <f>'II TRIM'!CK57</f>
        <v>0</v>
      </c>
      <c r="J61" s="137">
        <f>'II TRIM'!CM57</f>
        <v>0</v>
      </c>
      <c r="K61" s="137">
        <f>'II TRIM'!CO57</f>
        <v>0</v>
      </c>
      <c r="L61" s="485">
        <f t="shared" si="12"/>
        <v>0</v>
      </c>
      <c r="M61" s="136">
        <f t="shared" si="15"/>
        <v>0</v>
      </c>
      <c r="N61" s="138">
        <f>'III TRIM'!CK57</f>
        <v>0</v>
      </c>
      <c r="O61" s="137">
        <f>'III TRIM'!CM57</f>
        <v>0</v>
      </c>
      <c r="P61" s="137">
        <f>'III TRIM'!CO57</f>
        <v>0</v>
      </c>
      <c r="Q61" s="485">
        <f t="shared" si="13"/>
        <v>0</v>
      </c>
      <c r="R61" s="500">
        <f t="shared" si="16"/>
        <v>0</v>
      </c>
      <c r="S61" s="136">
        <f t="shared" si="17"/>
        <v>0</v>
      </c>
      <c r="U61" s="361"/>
      <c r="V61" s="361"/>
      <c r="W61" s="361"/>
      <c r="X61" s="361"/>
      <c r="Y61" s="361"/>
      <c r="Z61" s="361"/>
      <c r="AA61" s="361"/>
      <c r="AB61" s="361"/>
      <c r="AC61" s="361"/>
      <c r="AD61" s="361"/>
      <c r="AE61" s="361"/>
      <c r="AF61" s="361"/>
    </row>
    <row r="62" spans="1:32" x14ac:dyDescent="0.25">
      <c r="A62" s="682" t="s">
        <v>312</v>
      </c>
      <c r="B62" s="683"/>
      <c r="C62" s="684"/>
      <c r="D62" s="688"/>
      <c r="E62" s="689"/>
      <c r="F62" s="689"/>
      <c r="G62" s="689"/>
      <c r="H62" s="710"/>
      <c r="I62" s="688"/>
      <c r="J62" s="689"/>
      <c r="K62" s="689"/>
      <c r="L62" s="689"/>
      <c r="M62" s="710"/>
      <c r="N62" s="688"/>
      <c r="O62" s="689"/>
      <c r="P62" s="689"/>
      <c r="Q62" s="689"/>
      <c r="R62" s="133"/>
      <c r="S62" s="132"/>
    </row>
    <row r="63" spans="1:32" x14ac:dyDescent="0.25">
      <c r="A63" s="685" t="s">
        <v>306</v>
      </c>
      <c r="B63" s="686"/>
      <c r="C63" s="687"/>
      <c r="D63" s="135">
        <f>'I TRIM'!CQ57</f>
        <v>0</v>
      </c>
      <c r="E63" s="134">
        <f>'I TRIM'!CR57</f>
        <v>0</v>
      </c>
      <c r="F63" s="134">
        <f>'I TRIM'!CS57</f>
        <v>0</v>
      </c>
      <c r="G63" s="134">
        <f>'I TRIM'!CT57</f>
        <v>0</v>
      </c>
      <c r="H63" s="711"/>
      <c r="I63" s="135">
        <f>'II TRIM'!CQ57</f>
        <v>0</v>
      </c>
      <c r="J63" s="134">
        <f>'II TRIM'!CR57</f>
        <v>0</v>
      </c>
      <c r="K63" s="134">
        <f>'II TRIM'!CS57</f>
        <v>0</v>
      </c>
      <c r="L63" s="134">
        <f>'II TRIM'!CT57</f>
        <v>0</v>
      </c>
      <c r="M63" s="711"/>
      <c r="N63" s="135">
        <f>'III TRIM'!CQ57</f>
        <v>0</v>
      </c>
      <c r="O63" s="134">
        <f>'III TRIM'!CR57</f>
        <v>0</v>
      </c>
      <c r="P63" s="134">
        <f>'III TRIM'!CS57</f>
        <v>0</v>
      </c>
      <c r="Q63" s="134">
        <f>'III TRIM'!CT57</f>
        <v>0</v>
      </c>
      <c r="R63" s="133"/>
      <c r="S63" s="132"/>
      <c r="U63" s="126"/>
      <c r="V63" s="126"/>
      <c r="W63" s="126"/>
      <c r="X63" s="126"/>
      <c r="Y63" s="126"/>
      <c r="Z63" s="126"/>
      <c r="AA63" s="126"/>
      <c r="AB63" s="126"/>
      <c r="AC63" s="126"/>
      <c r="AD63" s="126"/>
      <c r="AE63" s="126"/>
      <c r="AF63" s="126"/>
    </row>
    <row r="64" spans="1:32" x14ac:dyDescent="0.25">
      <c r="A64" s="685" t="s">
        <v>307</v>
      </c>
      <c r="B64" s="686"/>
      <c r="C64" s="687"/>
      <c r="D64" s="135">
        <f>'I TRIM'!CU57</f>
        <v>0</v>
      </c>
      <c r="E64" s="134">
        <f>'I TRIM'!CV57</f>
        <v>0</v>
      </c>
      <c r="F64" s="134">
        <f>'I TRIM'!CW57</f>
        <v>0</v>
      </c>
      <c r="G64" s="134">
        <f>'I TRIM'!CX57</f>
        <v>0</v>
      </c>
      <c r="H64" s="711"/>
      <c r="I64" s="135">
        <f>'II TRIM'!CU57</f>
        <v>0</v>
      </c>
      <c r="J64" s="134">
        <f>'II TRIM'!CV57</f>
        <v>0</v>
      </c>
      <c r="K64" s="134">
        <f>'II TRIM'!CW57</f>
        <v>0</v>
      </c>
      <c r="L64" s="134">
        <f>'II TRIM'!CX57</f>
        <v>0</v>
      </c>
      <c r="M64" s="711"/>
      <c r="N64" s="135">
        <f>'III TRIM'!CU57</f>
        <v>0</v>
      </c>
      <c r="O64" s="134">
        <f>'III TRIM'!CV57</f>
        <v>0</v>
      </c>
      <c r="P64" s="134">
        <f>'III TRIM'!CW57</f>
        <v>0</v>
      </c>
      <c r="Q64" s="134">
        <f>'III TRIM'!CX57</f>
        <v>0</v>
      </c>
      <c r="R64" s="133"/>
      <c r="S64" s="132"/>
      <c r="U64" s="126"/>
      <c r="V64" s="126"/>
      <c r="W64" s="126"/>
      <c r="X64" s="126"/>
      <c r="Y64" s="126"/>
      <c r="Z64" s="126"/>
      <c r="AA64" s="126"/>
      <c r="AB64" s="126"/>
      <c r="AC64" s="126"/>
      <c r="AD64" s="126"/>
      <c r="AE64" s="126"/>
      <c r="AF64" s="126"/>
    </row>
    <row r="65" spans="1:45" x14ac:dyDescent="0.25">
      <c r="A65" s="685" t="s">
        <v>308</v>
      </c>
      <c r="B65" s="686"/>
      <c r="C65" s="687"/>
      <c r="D65" s="135">
        <f>'I TRIM'!CY57</f>
        <v>0</v>
      </c>
      <c r="E65" s="134">
        <f>'I TRIM'!CZ57</f>
        <v>0</v>
      </c>
      <c r="F65" s="134">
        <f>'I TRIM'!DA57</f>
        <v>0</v>
      </c>
      <c r="G65" s="134">
        <f>'I TRIM'!DB57</f>
        <v>0</v>
      </c>
      <c r="H65" s="711"/>
      <c r="I65" s="135">
        <f>'II TRIM'!CY57</f>
        <v>0</v>
      </c>
      <c r="J65" s="134">
        <f>'II TRIM'!CZ57</f>
        <v>0</v>
      </c>
      <c r="K65" s="134">
        <f>'II TRIM'!DA57</f>
        <v>0</v>
      </c>
      <c r="L65" s="134">
        <f>'II TRIM'!DB57</f>
        <v>0</v>
      </c>
      <c r="M65" s="711"/>
      <c r="N65" s="135">
        <f>'III TRIM'!CY57</f>
        <v>0</v>
      </c>
      <c r="O65" s="134">
        <f>'III TRIM'!CZ57</f>
        <v>0</v>
      </c>
      <c r="P65" s="134">
        <f>'III TRIM'!DA57</f>
        <v>0</v>
      </c>
      <c r="Q65" s="134">
        <f>'III TRIM'!DB57</f>
        <v>0</v>
      </c>
      <c r="R65" s="133"/>
      <c r="S65" s="132"/>
      <c r="U65" s="126"/>
      <c r="V65" s="126"/>
      <c r="W65" s="126"/>
      <c r="X65" s="126"/>
      <c r="Y65" s="126"/>
      <c r="Z65" s="126"/>
      <c r="AA65" s="126"/>
      <c r="AB65" s="126"/>
      <c r="AC65" s="126"/>
      <c r="AD65" s="126"/>
      <c r="AE65" s="126"/>
      <c r="AF65" s="126"/>
    </row>
    <row r="66" spans="1:45" x14ac:dyDescent="0.25">
      <c r="A66" s="685" t="s">
        <v>309</v>
      </c>
      <c r="B66" s="686"/>
      <c r="C66" s="687"/>
      <c r="D66" s="135">
        <f>'I TRIM'!DC57</f>
        <v>0</v>
      </c>
      <c r="E66" s="134">
        <f>'I TRIM'!DD57</f>
        <v>0</v>
      </c>
      <c r="F66" s="134">
        <f>'I TRIM'!DE57</f>
        <v>0</v>
      </c>
      <c r="G66" s="134">
        <f>'I TRIM'!DF57</f>
        <v>0</v>
      </c>
      <c r="H66" s="711"/>
      <c r="I66" s="135">
        <f>'II TRIM'!DC57</f>
        <v>0</v>
      </c>
      <c r="J66" s="134">
        <f>'II TRIM'!DD57</f>
        <v>0</v>
      </c>
      <c r="K66" s="134">
        <f>'II TRIM'!DE57</f>
        <v>0</v>
      </c>
      <c r="L66" s="134">
        <f>'II TRIM'!DF57</f>
        <v>0</v>
      </c>
      <c r="M66" s="711"/>
      <c r="N66" s="135">
        <f>'III TRIM'!DC57</f>
        <v>0</v>
      </c>
      <c r="O66" s="134">
        <f>'III TRIM'!DD57</f>
        <v>0</v>
      </c>
      <c r="P66" s="134">
        <f>'III TRIM'!DE57</f>
        <v>0</v>
      </c>
      <c r="Q66" s="134">
        <f>'III TRIM'!DF57</f>
        <v>0</v>
      </c>
      <c r="R66" s="133"/>
      <c r="S66" s="132"/>
      <c r="U66" s="126"/>
      <c r="V66" s="126"/>
      <c r="W66" s="126"/>
      <c r="X66" s="126"/>
      <c r="Y66" s="126"/>
      <c r="Z66" s="126"/>
      <c r="AA66" s="126"/>
      <c r="AB66" s="126"/>
      <c r="AC66" s="126"/>
      <c r="AD66" s="126"/>
      <c r="AE66" s="126"/>
      <c r="AF66" s="126"/>
    </row>
    <row r="67" spans="1:45" ht="15.75" thickBot="1" x14ac:dyDescent="0.3">
      <c r="A67" s="704" t="s">
        <v>310</v>
      </c>
      <c r="B67" s="705"/>
      <c r="C67" s="706"/>
      <c r="D67" s="131">
        <f>'I TRIM'!DG57</f>
        <v>0</v>
      </c>
      <c r="E67" s="130">
        <f>'I TRIM'!DH57</f>
        <v>0</v>
      </c>
      <c r="F67" s="130">
        <f>'I TRIM'!DI57</f>
        <v>0</v>
      </c>
      <c r="G67" s="130">
        <f>'I TRIM'!DJ57</f>
        <v>0</v>
      </c>
      <c r="H67" s="712"/>
      <c r="I67" s="131">
        <f>'II TRIM'!DG57</f>
        <v>0</v>
      </c>
      <c r="J67" s="130">
        <f>'II TRIM'!DH57</f>
        <v>0</v>
      </c>
      <c r="K67" s="130">
        <f>'II TRIM'!DI57</f>
        <v>0</v>
      </c>
      <c r="L67" s="130">
        <f>'II TRIM'!DJ57</f>
        <v>0</v>
      </c>
      <c r="M67" s="712"/>
      <c r="N67" s="131">
        <f>'III TRIM'!DG57</f>
        <v>0</v>
      </c>
      <c r="O67" s="130">
        <f>'III TRIM'!DH57</f>
        <v>0</v>
      </c>
      <c r="P67" s="130">
        <f>'III TRIM'!DI57</f>
        <v>0</v>
      </c>
      <c r="Q67" s="130">
        <f>'III TRIM'!DJ57</f>
        <v>0</v>
      </c>
      <c r="R67" s="129"/>
      <c r="S67" s="128"/>
      <c r="U67" s="126"/>
      <c r="V67" s="126"/>
      <c r="W67" s="126"/>
      <c r="X67" s="126"/>
      <c r="Y67" s="126"/>
      <c r="Z67" s="126"/>
      <c r="AA67" s="126"/>
      <c r="AB67" s="126"/>
      <c r="AC67" s="126"/>
      <c r="AD67" s="126"/>
      <c r="AE67" s="126"/>
      <c r="AF67" s="126"/>
    </row>
    <row r="68" spans="1:45" s="114" customFormat="1" ht="16.5" thickTop="1" thickBot="1" x14ac:dyDescent="0.3">
      <c r="A68" s="676" t="s">
        <v>89</v>
      </c>
      <c r="B68" s="677"/>
      <c r="C68" s="678"/>
      <c r="D68" s="707">
        <f>'I TRIM'!DK57</f>
        <v>0</v>
      </c>
      <c r="E68" s="708"/>
      <c r="F68" s="708"/>
      <c r="G68" s="708"/>
      <c r="H68" s="709"/>
      <c r="I68" s="707">
        <f>'II TRIM'!DK57</f>
        <v>0</v>
      </c>
      <c r="J68" s="708"/>
      <c r="K68" s="708"/>
      <c r="L68" s="708"/>
      <c r="M68" s="709"/>
      <c r="N68" s="707">
        <f>'III TRIM'!DK57</f>
        <v>0</v>
      </c>
      <c r="O68" s="708"/>
      <c r="P68" s="708"/>
      <c r="Q68" s="708"/>
      <c r="R68" s="709"/>
      <c r="S68" s="127"/>
      <c r="U68" s="126"/>
      <c r="V68" s="126"/>
      <c r="W68" s="126"/>
      <c r="X68" s="126"/>
      <c r="Y68" s="126"/>
      <c r="Z68" s="126"/>
      <c r="AA68" s="126"/>
      <c r="AB68" s="126"/>
      <c r="AC68" s="126"/>
      <c r="AD68" s="126"/>
      <c r="AE68" s="126"/>
      <c r="AF68" s="126"/>
      <c r="AH68" s="126"/>
      <c r="AI68" s="126"/>
      <c r="AJ68" s="126"/>
      <c r="AK68" s="126"/>
      <c r="AL68" s="126"/>
      <c r="AM68" s="126"/>
      <c r="AN68" s="126"/>
      <c r="AO68" s="126"/>
      <c r="AP68" s="126"/>
      <c r="AQ68" s="126"/>
      <c r="AR68" s="126"/>
      <c r="AS68" s="126"/>
    </row>
    <row r="69" spans="1:45" ht="19.5" thickTop="1" thickBot="1" x14ac:dyDescent="0.3">
      <c r="A69" s="703" t="s">
        <v>212</v>
      </c>
      <c r="B69" s="703"/>
      <c r="C69" s="703"/>
      <c r="D69" s="703"/>
      <c r="E69" s="703"/>
      <c r="F69" s="703"/>
      <c r="G69" s="703"/>
      <c r="H69" s="703"/>
      <c r="I69" s="703"/>
      <c r="J69" s="703"/>
      <c r="K69" s="703"/>
      <c r="L69" s="703"/>
      <c r="M69" s="703"/>
      <c r="N69" s="703"/>
      <c r="O69" s="703"/>
      <c r="P69" s="703"/>
      <c r="Q69" s="703"/>
      <c r="R69" s="703"/>
      <c r="S69" s="703"/>
    </row>
    <row r="70" spans="1:45" ht="17.25" customHeight="1" thickTop="1" x14ac:dyDescent="0.25">
      <c r="A70" s="696" t="s">
        <v>211</v>
      </c>
      <c r="B70" s="697"/>
      <c r="C70" s="697"/>
      <c r="D70" s="697"/>
      <c r="E70" s="697"/>
      <c r="F70" s="697"/>
      <c r="G70" s="697"/>
      <c r="H70" s="698"/>
      <c r="I70" s="125" t="s">
        <v>101</v>
      </c>
      <c r="J70" s="124" t="s">
        <v>12</v>
      </c>
      <c r="K70" s="124" t="s">
        <v>11</v>
      </c>
      <c r="L70" s="124" t="s">
        <v>184</v>
      </c>
      <c r="M70" s="124" t="s">
        <v>11</v>
      </c>
      <c r="N70" s="124" t="s">
        <v>186</v>
      </c>
      <c r="O70" s="124" t="s">
        <v>185</v>
      </c>
      <c r="P70" s="124" t="s">
        <v>184</v>
      </c>
      <c r="Q70" s="123" t="s">
        <v>183</v>
      </c>
      <c r="R70" s="123" t="s">
        <v>182</v>
      </c>
      <c r="S70" s="122" t="s">
        <v>181</v>
      </c>
    </row>
    <row r="71" spans="1:45" ht="15.75" customHeight="1" thickBot="1" x14ac:dyDescent="0.3">
      <c r="A71" s="699"/>
      <c r="B71" s="700"/>
      <c r="C71" s="700"/>
      <c r="D71" s="700"/>
      <c r="E71" s="700"/>
      <c r="F71" s="700"/>
      <c r="G71" s="700"/>
      <c r="H71" s="701"/>
      <c r="I71" s="121">
        <f>'I TRIM'!DL57</f>
        <v>0</v>
      </c>
      <c r="J71" s="120">
        <f>'I TRIM'!DM57</f>
        <v>0</v>
      </c>
      <c r="K71" s="120">
        <f>'I TRIM'!DN57</f>
        <v>0</v>
      </c>
      <c r="L71" s="120">
        <f>'II TRIM'!DO57</f>
        <v>0</v>
      </c>
      <c r="M71" s="120">
        <f>'II TRIM'!DP57</f>
        <v>0</v>
      </c>
      <c r="N71" s="120">
        <f>'II TRIM'!DQ57</f>
        <v>0</v>
      </c>
      <c r="O71" s="120">
        <f>'III TRIM'!DR57</f>
        <v>0</v>
      </c>
      <c r="P71" s="120">
        <f>'III TRIM'!DS57</f>
        <v>0</v>
      </c>
      <c r="Q71" s="120">
        <f>'III TRIM'!DT57</f>
        <v>0</v>
      </c>
      <c r="R71" s="120">
        <f>'III TRIM'!DU57</f>
        <v>0</v>
      </c>
      <c r="S71" s="119">
        <f>'III TRIM'!DV57</f>
        <v>0</v>
      </c>
      <c r="T71" s="157"/>
      <c r="U71" s="117"/>
      <c r="V71" s="116"/>
      <c r="W71" s="115"/>
    </row>
    <row r="72" spans="1:45" ht="18.75" thickTop="1" x14ac:dyDescent="0.25">
      <c r="A72" s="702" t="s">
        <v>210</v>
      </c>
      <c r="B72" s="702"/>
      <c r="C72" s="702"/>
      <c r="D72" s="702"/>
      <c r="E72" s="702"/>
      <c r="F72" s="702"/>
      <c r="G72" s="702"/>
      <c r="H72" s="702"/>
      <c r="I72" s="702"/>
      <c r="J72" s="702"/>
      <c r="K72" s="702"/>
      <c r="L72" s="702"/>
      <c r="M72" s="702"/>
      <c r="N72" s="702"/>
      <c r="O72" s="702"/>
      <c r="P72" s="702"/>
      <c r="Q72" s="702"/>
      <c r="R72" s="702"/>
      <c r="S72" s="702"/>
      <c r="T72" s="702"/>
      <c r="U72" s="702"/>
      <c r="V72" s="702"/>
      <c r="W72" s="702"/>
      <c r="X72" s="702"/>
      <c r="Y72" s="702"/>
      <c r="Z72" s="702"/>
      <c r="AA72" s="702"/>
      <c r="AB72" s="702"/>
      <c r="AC72" s="702"/>
      <c r="AD72" s="702"/>
      <c r="AE72" s="702"/>
      <c r="AF72" s="702"/>
    </row>
    <row r="73" spans="1:45" ht="18" x14ac:dyDescent="0.25">
      <c r="A73" s="418"/>
      <c r="B73" s="418"/>
      <c r="C73" s="418"/>
      <c r="D73" s="418"/>
      <c r="E73" s="418"/>
      <c r="F73" s="418"/>
      <c r="G73" s="418"/>
      <c r="H73" s="418"/>
      <c r="I73" s="418"/>
      <c r="J73" s="418"/>
      <c r="K73" s="418"/>
      <c r="L73" s="418"/>
      <c r="M73" s="418"/>
      <c r="N73" s="418"/>
      <c r="O73" s="418"/>
      <c r="P73" s="418"/>
      <c r="Q73" s="418"/>
      <c r="R73" s="418"/>
      <c r="S73" s="418"/>
      <c r="T73" s="418"/>
      <c r="U73" s="418"/>
      <c r="V73" s="418"/>
      <c r="W73" s="418"/>
      <c r="X73" s="418"/>
      <c r="Y73" s="418"/>
      <c r="Z73" s="418"/>
      <c r="AA73" s="418"/>
      <c r="AB73" s="418"/>
      <c r="AC73" s="418"/>
      <c r="AD73" s="418"/>
      <c r="AE73" s="418"/>
      <c r="AF73" s="418"/>
    </row>
    <row r="74" spans="1:45" ht="18" x14ac:dyDescent="0.25">
      <c r="A74" s="418"/>
      <c r="B74" s="418"/>
      <c r="C74" s="418"/>
      <c r="D74" s="418"/>
      <c r="E74" s="418"/>
      <c r="F74" s="418"/>
      <c r="G74" s="418"/>
      <c r="H74" s="418"/>
      <c r="I74" s="418"/>
      <c r="J74" s="418"/>
      <c r="K74" s="418"/>
      <c r="L74" s="418"/>
      <c r="M74" s="418"/>
      <c r="N74" s="418"/>
      <c r="O74" s="418"/>
      <c r="P74" s="418"/>
      <c r="Q74" s="418"/>
      <c r="R74" s="418"/>
      <c r="S74" s="418"/>
      <c r="T74" s="418"/>
      <c r="U74" s="418"/>
      <c r="V74" s="418"/>
      <c r="W74" s="418"/>
      <c r="X74" s="418"/>
      <c r="Y74" s="418"/>
      <c r="Z74" s="418"/>
      <c r="AA74" s="418"/>
      <c r="AB74" s="418"/>
      <c r="AC74" s="418"/>
      <c r="AD74" s="418"/>
      <c r="AE74" s="418"/>
      <c r="AF74" s="418"/>
    </row>
    <row r="75" spans="1:45" ht="18" x14ac:dyDescent="0.25">
      <c r="A75" s="418"/>
      <c r="B75" s="418"/>
      <c r="C75" s="418"/>
      <c r="D75" s="418"/>
      <c r="E75" s="418"/>
      <c r="F75" s="418"/>
      <c r="G75" s="418"/>
      <c r="H75" s="418"/>
      <c r="I75" s="418"/>
      <c r="J75" s="418"/>
      <c r="K75" s="418"/>
      <c r="L75" s="418"/>
      <c r="M75" s="418"/>
      <c r="N75" s="418"/>
      <c r="O75" s="418"/>
      <c r="P75" s="418"/>
      <c r="Q75" s="418"/>
      <c r="R75" s="418"/>
      <c r="S75" s="418"/>
      <c r="T75" s="418"/>
      <c r="U75" s="418"/>
      <c r="V75" s="418"/>
      <c r="W75" s="418"/>
      <c r="X75" s="418"/>
      <c r="Y75" s="418"/>
      <c r="Z75" s="418"/>
      <c r="AA75" s="418"/>
      <c r="AB75" s="418"/>
      <c r="AC75" s="418"/>
      <c r="AD75" s="418"/>
      <c r="AE75" s="418"/>
      <c r="AF75" s="418"/>
    </row>
    <row r="76" spans="1:45" ht="18" x14ac:dyDescent="0.25">
      <c r="A76" s="418"/>
      <c r="B76" s="418"/>
      <c r="C76" s="418"/>
      <c r="D76" s="418"/>
      <c r="E76" s="418"/>
      <c r="F76" s="418"/>
      <c r="G76" s="418"/>
      <c r="H76" s="418"/>
      <c r="I76" s="418"/>
      <c r="J76" s="418"/>
      <c r="K76" s="418"/>
      <c r="L76" s="418"/>
      <c r="M76" s="418"/>
      <c r="N76" s="418"/>
      <c r="O76" s="418"/>
      <c r="P76" s="418"/>
      <c r="Q76" s="418"/>
      <c r="R76" s="418"/>
      <c r="S76" s="418"/>
      <c r="T76" s="418"/>
      <c r="U76" s="418"/>
      <c r="V76" s="418"/>
      <c r="W76" s="418"/>
      <c r="X76" s="418"/>
      <c r="Y76" s="418"/>
      <c r="Z76" s="418"/>
      <c r="AA76" s="418"/>
      <c r="AB76" s="418"/>
      <c r="AC76" s="418"/>
      <c r="AD76" s="418"/>
      <c r="AE76" s="418"/>
      <c r="AF76" s="418"/>
    </row>
    <row r="77" spans="1:45" ht="18" x14ac:dyDescent="0.25">
      <c r="A77" s="418"/>
      <c r="B77" s="418"/>
      <c r="C77" s="418"/>
      <c r="D77" s="418"/>
      <c r="E77" s="418"/>
      <c r="F77" s="418"/>
      <c r="G77" s="418"/>
      <c r="H77" s="418"/>
      <c r="I77" s="418"/>
      <c r="J77" s="418"/>
      <c r="K77" s="418"/>
      <c r="L77" s="418"/>
      <c r="M77" s="418"/>
      <c r="N77" s="418"/>
      <c r="O77" s="418"/>
      <c r="P77" s="418"/>
      <c r="Q77" s="418"/>
      <c r="R77" s="418"/>
      <c r="S77" s="418"/>
      <c r="T77" s="418"/>
      <c r="U77" s="418"/>
      <c r="V77" s="418"/>
      <c r="W77" s="418"/>
      <c r="X77" s="418"/>
      <c r="Y77" s="418"/>
      <c r="Z77" s="418"/>
      <c r="AA77" s="418"/>
      <c r="AB77" s="418"/>
      <c r="AC77" s="418"/>
      <c r="AD77" s="418"/>
      <c r="AE77" s="418"/>
      <c r="AF77" s="418"/>
    </row>
    <row r="78" spans="1:45" ht="18" x14ac:dyDescent="0.25">
      <c r="A78" s="418"/>
      <c r="B78" s="418"/>
      <c r="C78" s="418"/>
      <c r="D78" s="418"/>
      <c r="E78" s="418"/>
      <c r="F78" s="418"/>
      <c r="G78" s="418"/>
      <c r="H78" s="418"/>
      <c r="I78" s="418"/>
      <c r="J78" s="418"/>
      <c r="K78" s="418"/>
      <c r="L78" s="418"/>
      <c r="M78" s="418"/>
      <c r="N78" s="418"/>
      <c r="O78" s="418"/>
      <c r="P78" s="418"/>
      <c r="Q78" s="418"/>
      <c r="R78" s="418"/>
      <c r="S78" s="418"/>
      <c r="T78" s="418"/>
      <c r="U78" s="418"/>
      <c r="V78" s="418"/>
      <c r="W78" s="418"/>
      <c r="X78" s="418"/>
      <c r="Y78" s="418"/>
      <c r="Z78" s="418"/>
      <c r="AA78" s="418"/>
      <c r="AB78" s="418"/>
      <c r="AC78" s="418"/>
      <c r="AD78" s="418"/>
      <c r="AE78" s="418"/>
      <c r="AF78" s="418"/>
    </row>
    <row r="79" spans="1:45" ht="18" x14ac:dyDescent="0.25">
      <c r="A79" s="423"/>
      <c r="B79" s="423"/>
      <c r="C79" s="423"/>
      <c r="D79" s="423"/>
      <c r="E79" s="423"/>
      <c r="F79" s="423"/>
      <c r="G79" s="423"/>
      <c r="H79" s="423"/>
      <c r="I79" s="423"/>
      <c r="J79" s="423"/>
      <c r="K79" s="423"/>
      <c r="L79" s="423"/>
      <c r="M79" s="423"/>
      <c r="N79" s="423"/>
      <c r="O79" s="423"/>
      <c r="P79" s="423"/>
      <c r="Q79" s="423"/>
      <c r="R79" s="423"/>
      <c r="S79" s="423"/>
      <c r="T79" s="423"/>
      <c r="U79" s="423"/>
      <c r="V79" s="423"/>
      <c r="W79" s="423"/>
      <c r="X79" s="423"/>
      <c r="Y79" s="423"/>
      <c r="Z79" s="423"/>
      <c r="AA79" s="423"/>
      <c r="AB79" s="423"/>
      <c r="AC79" s="423"/>
      <c r="AD79" s="423"/>
      <c r="AE79" s="423"/>
      <c r="AF79" s="423"/>
    </row>
    <row r="80" spans="1:45" ht="18" x14ac:dyDescent="0.25">
      <c r="A80" s="423"/>
      <c r="B80" s="423"/>
      <c r="C80" s="423"/>
      <c r="D80" s="423"/>
      <c r="E80" s="423"/>
      <c r="F80" s="423"/>
      <c r="G80" s="423"/>
      <c r="H80" s="423"/>
      <c r="I80" s="423"/>
      <c r="J80" s="423"/>
      <c r="K80" s="423"/>
      <c r="L80" s="423"/>
      <c r="M80" s="423"/>
      <c r="N80" s="423"/>
      <c r="O80" s="423"/>
      <c r="P80" s="423"/>
      <c r="Q80" s="423"/>
      <c r="R80" s="423"/>
      <c r="S80" s="423"/>
      <c r="T80" s="423"/>
      <c r="U80" s="423"/>
      <c r="V80" s="423"/>
      <c r="W80" s="423"/>
      <c r="X80" s="423"/>
      <c r="Y80" s="423"/>
      <c r="Z80" s="423"/>
      <c r="AA80" s="423"/>
      <c r="AB80" s="423"/>
      <c r="AC80" s="423"/>
      <c r="AD80" s="423"/>
      <c r="AE80" s="423"/>
      <c r="AF80" s="423"/>
    </row>
    <row r="81" spans="1:32" ht="18" x14ac:dyDescent="0.25">
      <c r="A81" s="423"/>
      <c r="B81" s="423"/>
      <c r="C81" s="423"/>
      <c r="D81" s="423"/>
      <c r="E81" s="423"/>
      <c r="F81" s="423"/>
      <c r="G81" s="423"/>
      <c r="H81" s="423"/>
      <c r="I81" s="423"/>
      <c r="J81" s="423"/>
      <c r="K81" s="423"/>
      <c r="L81" s="423"/>
      <c r="M81" s="423"/>
      <c r="N81" s="423"/>
      <c r="O81" s="423"/>
      <c r="P81" s="423"/>
      <c r="Q81" s="423"/>
      <c r="R81" s="423"/>
      <c r="S81" s="423"/>
      <c r="T81" s="423"/>
      <c r="U81" s="423"/>
      <c r="V81" s="423"/>
      <c r="W81" s="423"/>
      <c r="X81" s="423"/>
      <c r="Y81" s="423"/>
      <c r="Z81" s="423"/>
      <c r="AA81" s="423"/>
      <c r="AB81" s="423"/>
      <c r="AC81" s="423"/>
      <c r="AD81" s="423"/>
      <c r="AE81" s="423"/>
      <c r="AF81" s="423"/>
    </row>
    <row r="82" spans="1:32" ht="18" x14ac:dyDescent="0.25">
      <c r="A82" s="418"/>
      <c r="B82" s="418"/>
      <c r="C82" s="418"/>
      <c r="D82" s="418"/>
      <c r="E82" s="418"/>
      <c r="F82" s="418"/>
      <c r="G82" s="418"/>
      <c r="H82" s="418"/>
      <c r="I82" s="418"/>
      <c r="J82" s="418"/>
      <c r="K82" s="418"/>
      <c r="L82" s="418"/>
      <c r="M82" s="418"/>
      <c r="N82" s="418"/>
      <c r="O82" s="418"/>
      <c r="P82" s="418"/>
      <c r="Q82" s="418"/>
      <c r="R82" s="418"/>
      <c r="S82" s="418"/>
      <c r="T82" s="418"/>
      <c r="U82" s="418"/>
      <c r="V82" s="418"/>
      <c r="W82" s="418"/>
      <c r="X82" s="418"/>
      <c r="Y82" s="418"/>
      <c r="Z82" s="418"/>
      <c r="AA82" s="418"/>
      <c r="AB82" s="418"/>
      <c r="AC82" s="418"/>
      <c r="AD82" s="418"/>
      <c r="AE82" s="418"/>
      <c r="AF82" s="418"/>
    </row>
    <row r="83" spans="1:32" ht="25.5" x14ac:dyDescent="0.4">
      <c r="A83" s="662" t="str">
        <f>'I TRIM'!CU1</f>
        <v>"COMPLEJO EDUCATIVO CATÓLICO "EL ESPIRITU SANTO</v>
      </c>
      <c r="B83" s="662"/>
      <c r="C83" s="662"/>
      <c r="D83" s="662"/>
      <c r="E83" s="662"/>
      <c r="F83" s="662"/>
      <c r="G83" s="662"/>
      <c r="H83" s="662"/>
      <c r="I83" s="662"/>
      <c r="J83" s="662"/>
      <c r="K83" s="662"/>
      <c r="L83" s="662"/>
      <c r="M83" s="662"/>
      <c r="N83" s="662"/>
      <c r="O83" s="662"/>
      <c r="P83" s="662"/>
      <c r="Q83" s="662"/>
      <c r="R83" s="662"/>
      <c r="S83" s="662"/>
      <c r="T83" s="662"/>
      <c r="U83" s="662"/>
      <c r="V83" s="662"/>
      <c r="W83" s="662"/>
      <c r="X83" s="662"/>
      <c r="Y83" s="662"/>
      <c r="Z83" s="662"/>
      <c r="AA83" s="662"/>
      <c r="AB83" s="662"/>
      <c r="AC83" s="662"/>
      <c r="AD83" s="662"/>
      <c r="AE83" s="662"/>
      <c r="AF83" s="662"/>
    </row>
    <row r="84" spans="1:32" ht="17.25" x14ac:dyDescent="0.3">
      <c r="A84" s="728" t="s">
        <v>279</v>
      </c>
      <c r="B84" s="728"/>
      <c r="C84" s="728"/>
      <c r="D84" s="728"/>
      <c r="E84" s="728"/>
      <c r="F84" s="728"/>
      <c r="G84" s="728"/>
      <c r="H84" s="728"/>
      <c r="I84" s="728"/>
      <c r="J84" s="728"/>
      <c r="K84" s="728"/>
      <c r="L84" s="728"/>
      <c r="M84" s="728"/>
      <c r="N84" s="728"/>
      <c r="O84" s="728"/>
      <c r="P84" s="163"/>
      <c r="Q84" s="308" t="str">
        <f>'I TRIM'!BD3</f>
        <v>Final Boulevard Los Héroes, Colonia Ciudad Pacífica, San Miguel</v>
      </c>
      <c r="R84" s="308"/>
      <c r="S84" s="308"/>
      <c r="T84" s="308"/>
      <c r="U84" s="308"/>
      <c r="V84" s="308"/>
      <c r="W84" s="308"/>
      <c r="X84" s="308"/>
      <c r="Y84" s="308"/>
      <c r="Z84" s="308"/>
      <c r="AA84" s="308"/>
      <c r="AB84" s="308"/>
      <c r="AC84" s="308"/>
      <c r="AD84" s="308"/>
      <c r="AE84" s="308"/>
      <c r="AF84" s="308"/>
    </row>
    <row r="85" spans="1:32" s="159" customFormat="1" x14ac:dyDescent="0.25">
      <c r="A85" s="151" t="s">
        <v>235</v>
      </c>
      <c r="B85" s="729">
        <f>'II TRIM'!C58</f>
        <v>0</v>
      </c>
      <c r="C85" s="729"/>
      <c r="D85" s="729"/>
      <c r="E85" s="729"/>
      <c r="F85" s="729"/>
      <c r="G85" s="729"/>
      <c r="H85" s="729"/>
      <c r="I85" s="729"/>
      <c r="J85" s="729"/>
      <c r="K85" s="151"/>
      <c r="L85" s="151"/>
      <c r="M85" s="151"/>
      <c r="N85" s="151"/>
      <c r="O85" s="151" t="s">
        <v>208</v>
      </c>
      <c r="Q85" s="151"/>
      <c r="R85" s="160" t="str">
        <f>'I TRIM'!D3</f>
        <v>SEGUNDO</v>
      </c>
      <c r="S85" s="151"/>
      <c r="T85" s="151"/>
      <c r="V85" s="150" t="s">
        <v>207</v>
      </c>
      <c r="Y85" s="160" t="str">
        <f>'I TRIM'!N3</f>
        <v>"B"</v>
      </c>
      <c r="AC85" s="162" t="s">
        <v>234</v>
      </c>
      <c r="AD85" s="162"/>
      <c r="AE85" s="162"/>
      <c r="AF85" s="162">
        <v>51</v>
      </c>
    </row>
    <row r="86" spans="1:32" s="159" customFormat="1" ht="15.75" thickBot="1" x14ac:dyDescent="0.3">
      <c r="A86" s="161" t="s">
        <v>233</v>
      </c>
      <c r="B86" s="161"/>
      <c r="C86" s="143" t="str">
        <f>'I TRIM'!X3</f>
        <v xml:space="preserve">BRENDA ELIZABETH RIVERA RIVERA </v>
      </c>
      <c r="D86" s="160"/>
      <c r="E86" s="160"/>
      <c r="F86" s="160"/>
      <c r="G86" s="160"/>
      <c r="H86" s="160"/>
      <c r="I86" s="160"/>
      <c r="J86" s="160"/>
      <c r="K86" s="160"/>
      <c r="L86" s="147"/>
      <c r="M86" s="147"/>
      <c r="N86" s="147"/>
      <c r="O86" s="724" t="s">
        <v>280</v>
      </c>
      <c r="P86" s="724"/>
      <c r="Q86" s="723">
        <f>'I TRIM'!B58</f>
        <v>0</v>
      </c>
      <c r="R86" s="723"/>
      <c r="S86" s="723"/>
      <c r="T86" s="723"/>
      <c r="AC86" s="146" t="str">
        <f>'I TRIM'!CM3</f>
        <v>AÑO : 2022</v>
      </c>
      <c r="AD86" s="146"/>
      <c r="AE86" s="146"/>
      <c r="AF86" s="146"/>
    </row>
    <row r="87" spans="1:32" ht="24.75" customHeight="1" thickTop="1" thickBot="1" x14ac:dyDescent="0.4">
      <c r="A87" s="664" t="s">
        <v>232</v>
      </c>
      <c r="B87" s="665"/>
      <c r="C87" s="666"/>
      <c r="D87" s="670" t="s">
        <v>231</v>
      </c>
      <c r="E87" s="671"/>
      <c r="F87" s="671"/>
      <c r="G87" s="671"/>
      <c r="H87" s="671"/>
      <c r="I87" s="671"/>
      <c r="J87" s="671"/>
      <c r="K87" s="671"/>
      <c r="L87" s="671"/>
      <c r="M87" s="671"/>
      <c r="N87" s="671"/>
      <c r="O87" s="671"/>
      <c r="P87" s="671"/>
      <c r="Q87" s="671"/>
      <c r="R87" s="671"/>
      <c r="S87" s="672"/>
      <c r="V87" s="143"/>
      <c r="W87" s="143"/>
      <c r="X87" s="143"/>
      <c r="Y87" s="143"/>
      <c r="Z87" s="143"/>
      <c r="AA87" s="143"/>
      <c r="AB87" s="143"/>
      <c r="AC87" s="143"/>
      <c r="AD87" s="139"/>
      <c r="AE87" s="139"/>
      <c r="AF87" s="139"/>
    </row>
    <row r="88" spans="1:32" ht="15.75" customHeight="1" thickTop="1" x14ac:dyDescent="0.25">
      <c r="A88" s="667"/>
      <c r="B88" s="668"/>
      <c r="C88" s="669"/>
      <c r="D88" s="673" t="s">
        <v>230</v>
      </c>
      <c r="E88" s="674"/>
      <c r="F88" s="674"/>
      <c r="G88" s="674"/>
      <c r="H88" s="675"/>
      <c r="I88" s="673" t="s">
        <v>229</v>
      </c>
      <c r="J88" s="674"/>
      <c r="K88" s="674"/>
      <c r="L88" s="674"/>
      <c r="M88" s="675"/>
      <c r="N88" s="690" t="s">
        <v>228</v>
      </c>
      <c r="O88" s="674"/>
      <c r="P88" s="674"/>
      <c r="Q88" s="691"/>
      <c r="R88" s="692" t="s">
        <v>227</v>
      </c>
      <c r="S88" s="694" t="s">
        <v>226</v>
      </c>
    </row>
    <row r="89" spans="1:32" ht="15" customHeight="1" x14ac:dyDescent="0.25">
      <c r="A89" s="667"/>
      <c r="B89" s="668"/>
      <c r="C89" s="669"/>
      <c r="D89" s="716" t="s">
        <v>225</v>
      </c>
      <c r="E89" s="717"/>
      <c r="F89" s="717"/>
      <c r="G89" s="718" t="s">
        <v>139</v>
      </c>
      <c r="H89" s="719" t="s">
        <v>226</v>
      </c>
      <c r="I89" s="716" t="s">
        <v>225</v>
      </c>
      <c r="J89" s="717"/>
      <c r="K89" s="717"/>
      <c r="L89" s="718" t="s">
        <v>139</v>
      </c>
      <c r="M89" s="719" t="s">
        <v>226</v>
      </c>
      <c r="N89" s="720" t="s">
        <v>225</v>
      </c>
      <c r="O89" s="717"/>
      <c r="P89" s="717"/>
      <c r="Q89" s="721" t="s">
        <v>139</v>
      </c>
      <c r="R89" s="693"/>
      <c r="S89" s="695"/>
    </row>
    <row r="90" spans="1:32" ht="54.75" customHeight="1" x14ac:dyDescent="0.25">
      <c r="A90" s="667"/>
      <c r="B90" s="668"/>
      <c r="C90" s="669"/>
      <c r="D90" s="310">
        <v>0.35</v>
      </c>
      <c r="E90" s="168">
        <v>0.35</v>
      </c>
      <c r="F90" s="168">
        <v>0.3</v>
      </c>
      <c r="G90" s="718"/>
      <c r="H90" s="719"/>
      <c r="I90" s="310">
        <v>0.35</v>
      </c>
      <c r="J90" s="168">
        <v>0.35</v>
      </c>
      <c r="K90" s="168">
        <v>0.3</v>
      </c>
      <c r="L90" s="718"/>
      <c r="M90" s="719"/>
      <c r="N90" s="169">
        <v>0.35</v>
      </c>
      <c r="O90" s="168">
        <v>0.35</v>
      </c>
      <c r="P90" s="168">
        <v>0.3</v>
      </c>
      <c r="Q90" s="721"/>
      <c r="R90" s="693"/>
      <c r="S90" s="695"/>
      <c r="U90" s="144"/>
      <c r="V90" s="116"/>
      <c r="W90" s="116"/>
      <c r="X90" s="116"/>
      <c r="Y90" s="116"/>
      <c r="Z90" s="143"/>
      <c r="AA90" s="143"/>
      <c r="AB90" s="143"/>
      <c r="AC90" s="143"/>
      <c r="AD90" s="143"/>
      <c r="AE90" s="158"/>
      <c r="AF90" s="158"/>
    </row>
    <row r="91" spans="1:32" x14ac:dyDescent="0.25">
      <c r="A91" s="725" t="s">
        <v>224</v>
      </c>
      <c r="B91" s="726"/>
      <c r="C91" s="727"/>
      <c r="D91" s="138">
        <f>'I TRIM'!E58</f>
        <v>0</v>
      </c>
      <c r="E91" s="137">
        <f>'I TRIM'!G58</f>
        <v>0</v>
      </c>
      <c r="F91" s="137">
        <f>'I TRIM'!I58</f>
        <v>0</v>
      </c>
      <c r="G91" s="485">
        <f t="shared" ref="G91:G103" si="18">(D91+E91+F91)</f>
        <v>0</v>
      </c>
      <c r="H91" s="136">
        <f>IF(G91=0,0,IF(G91&lt;5,"R","A"))</f>
        <v>0</v>
      </c>
      <c r="I91" s="138">
        <f>'II TRIM'!E58</f>
        <v>0</v>
      </c>
      <c r="J91" s="137">
        <f>'II TRIM'!G58</f>
        <v>0</v>
      </c>
      <c r="K91" s="137">
        <f>'II TRIM'!I58</f>
        <v>0</v>
      </c>
      <c r="L91" s="485">
        <f t="shared" ref="L91:L103" si="19">(I91+J91+K91)</f>
        <v>0</v>
      </c>
      <c r="M91" s="136">
        <f>IF(L91=0,0,IF(L91&lt;5,"R","A"))</f>
        <v>0</v>
      </c>
      <c r="N91" s="138">
        <f>'III TRIM'!E58</f>
        <v>0</v>
      </c>
      <c r="O91" s="137">
        <f>'III TRIM'!G58</f>
        <v>0</v>
      </c>
      <c r="P91" s="137">
        <f>'III TRIM'!I58</f>
        <v>0</v>
      </c>
      <c r="Q91" s="486">
        <f t="shared" ref="Q91:Q103" si="20">(N91+O91+P91)</f>
        <v>0</v>
      </c>
      <c r="R91" s="500">
        <f>(G91+L91+Q91)/3</f>
        <v>0</v>
      </c>
      <c r="S91" s="136">
        <f>IF(R91=0,0,IF(R91&lt;=5.49,"R","A"))</f>
        <v>0</v>
      </c>
      <c r="U91" s="713" t="s">
        <v>219</v>
      </c>
      <c r="V91" s="713"/>
      <c r="W91" s="713"/>
      <c r="X91" s="713"/>
      <c r="Y91" s="713"/>
      <c r="Z91" s="713"/>
      <c r="AA91" s="713"/>
      <c r="AB91" s="713"/>
      <c r="AC91" s="713"/>
      <c r="AD91" s="713"/>
      <c r="AE91" s="713"/>
      <c r="AF91" s="713"/>
    </row>
    <row r="92" spans="1:32" x14ac:dyDescent="0.25">
      <c r="A92" s="725" t="s">
        <v>223</v>
      </c>
      <c r="B92" s="726"/>
      <c r="C92" s="727"/>
      <c r="D92" s="138">
        <f>'I TRIM'!L58</f>
        <v>0</v>
      </c>
      <c r="E92" s="137">
        <f>'I TRIM'!N58</f>
        <v>0</v>
      </c>
      <c r="F92" s="137">
        <f>'I TRIM'!P58</f>
        <v>0</v>
      </c>
      <c r="G92" s="485">
        <f t="shared" si="18"/>
        <v>0</v>
      </c>
      <c r="H92" s="136">
        <f t="shared" ref="H92:H103" si="21">IF(G92=0,0,IF(G92&lt;5,"R","A"))</f>
        <v>0</v>
      </c>
      <c r="I92" s="138">
        <f>'II TRIM'!L58</f>
        <v>0</v>
      </c>
      <c r="J92" s="137">
        <f>'II TRIM'!N58</f>
        <v>0</v>
      </c>
      <c r="K92" s="137">
        <f>'II TRIM'!P58</f>
        <v>0</v>
      </c>
      <c r="L92" s="485">
        <f t="shared" si="19"/>
        <v>0</v>
      </c>
      <c r="M92" s="136">
        <f t="shared" ref="M92:M103" si="22">IF(L92=0,0,IF(L92&lt;5,"R","A"))</f>
        <v>0</v>
      </c>
      <c r="N92" s="138">
        <f>'III TRIM'!L58</f>
        <v>0</v>
      </c>
      <c r="O92" s="137">
        <f>'III TRIM'!N58</f>
        <v>0</v>
      </c>
      <c r="P92" s="137">
        <f>'III TRIM'!P58</f>
        <v>0</v>
      </c>
      <c r="Q92" s="486">
        <f t="shared" si="20"/>
        <v>0</v>
      </c>
      <c r="R92" s="500">
        <f t="shared" ref="R92:R103" si="23">(G92+L92+Q92)/3</f>
        <v>0</v>
      </c>
      <c r="S92" s="136">
        <f t="shared" ref="S92:S103" si="24">IF(R92=0,0,IF(R92&lt;=5.49,"R","A"))</f>
        <v>0</v>
      </c>
      <c r="U92" s="714" t="s">
        <v>222</v>
      </c>
      <c r="V92" s="714"/>
      <c r="W92" s="714"/>
      <c r="X92" s="714"/>
      <c r="Y92" s="714"/>
      <c r="Z92" s="714"/>
      <c r="AA92" s="714"/>
      <c r="AB92" s="714"/>
      <c r="AC92" s="714"/>
      <c r="AD92" s="714"/>
      <c r="AE92" s="714"/>
      <c r="AF92" s="714"/>
    </row>
    <row r="93" spans="1:32" x14ac:dyDescent="0.25">
      <c r="A93" s="725" t="s">
        <v>202</v>
      </c>
      <c r="B93" s="726"/>
      <c r="C93" s="727"/>
      <c r="D93" s="138">
        <f>'I TRIM'!S58</f>
        <v>0</v>
      </c>
      <c r="E93" s="137">
        <f>'I TRIM'!U58</f>
        <v>0</v>
      </c>
      <c r="F93" s="137">
        <f>'I TRIM'!W58</f>
        <v>0</v>
      </c>
      <c r="G93" s="485">
        <f t="shared" si="18"/>
        <v>0</v>
      </c>
      <c r="H93" s="136">
        <f t="shared" si="21"/>
        <v>0</v>
      </c>
      <c r="I93" s="138">
        <f>'II TRIM'!S58</f>
        <v>0</v>
      </c>
      <c r="J93" s="137">
        <f>'II TRIM'!U58</f>
        <v>0</v>
      </c>
      <c r="K93" s="137">
        <f>'II TRIM'!W58</f>
        <v>0</v>
      </c>
      <c r="L93" s="485">
        <f t="shared" si="19"/>
        <v>0</v>
      </c>
      <c r="M93" s="136">
        <f t="shared" si="22"/>
        <v>0</v>
      </c>
      <c r="N93" s="138">
        <f>'III TRIM'!S58</f>
        <v>0</v>
      </c>
      <c r="O93" s="137">
        <f>'III TRIM'!U58</f>
        <v>0</v>
      </c>
      <c r="P93" s="137">
        <f>'III TRIM'!W58</f>
        <v>0</v>
      </c>
      <c r="Q93" s="486">
        <f t="shared" si="20"/>
        <v>0</v>
      </c>
      <c r="R93" s="500">
        <f t="shared" si="23"/>
        <v>0</v>
      </c>
      <c r="S93" s="136">
        <f t="shared" si="24"/>
        <v>0</v>
      </c>
      <c r="U93" s="714" t="str">
        <f>'I TRIM'!AU3</f>
        <v>MARÍA MERCEDES MARTÍNEZ</v>
      </c>
      <c r="V93" s="714"/>
      <c r="W93" s="714"/>
      <c r="X93" s="714"/>
      <c r="Y93" s="714"/>
      <c r="Z93" s="714"/>
      <c r="AA93" s="714"/>
      <c r="AB93" s="714"/>
      <c r="AC93" s="714"/>
      <c r="AD93" s="714"/>
      <c r="AE93" s="714"/>
      <c r="AF93" s="714"/>
    </row>
    <row r="94" spans="1:32" ht="15.75" x14ac:dyDescent="0.25">
      <c r="A94" s="725" t="s">
        <v>221</v>
      </c>
      <c r="B94" s="726"/>
      <c r="C94" s="727"/>
      <c r="D94" s="138">
        <f>'I TRIM'!Z58</f>
        <v>0</v>
      </c>
      <c r="E94" s="137">
        <f>'I TRIM'!AB58</f>
        <v>0</v>
      </c>
      <c r="F94" s="137">
        <f>'I TRIM'!AD58</f>
        <v>0</v>
      </c>
      <c r="G94" s="485">
        <f t="shared" si="18"/>
        <v>0</v>
      </c>
      <c r="H94" s="136">
        <f t="shared" si="21"/>
        <v>0</v>
      </c>
      <c r="I94" s="138">
        <f>'II TRIM'!Z58</f>
        <v>0</v>
      </c>
      <c r="J94" s="137">
        <f>'II TRIM'!AB58</f>
        <v>0</v>
      </c>
      <c r="K94" s="137">
        <f>'II TRIM'!AD58</f>
        <v>0</v>
      </c>
      <c r="L94" s="485">
        <f t="shared" si="19"/>
        <v>0</v>
      </c>
      <c r="M94" s="136">
        <f t="shared" si="22"/>
        <v>0</v>
      </c>
      <c r="N94" s="138">
        <f>'III TRIM'!Z58</f>
        <v>0</v>
      </c>
      <c r="O94" s="137">
        <f>'III TRIM'!AB58</f>
        <v>0</v>
      </c>
      <c r="P94" s="137">
        <f>'III TRIM'!AD58</f>
        <v>0</v>
      </c>
      <c r="Q94" s="486">
        <f t="shared" si="20"/>
        <v>0</v>
      </c>
      <c r="R94" s="500">
        <f t="shared" si="23"/>
        <v>0</v>
      </c>
      <c r="S94" s="136">
        <f t="shared" si="24"/>
        <v>0</v>
      </c>
      <c r="U94" s="141"/>
      <c r="V94" s="116"/>
      <c r="W94" s="116"/>
      <c r="X94" s="116"/>
      <c r="Y94" s="116"/>
      <c r="Z94" s="116"/>
      <c r="AA94" s="116"/>
      <c r="AB94" s="116"/>
      <c r="AC94" s="116"/>
      <c r="AD94" s="142"/>
      <c r="AE94" s="142"/>
      <c r="AF94" s="142"/>
    </row>
    <row r="95" spans="1:32" x14ac:dyDescent="0.25">
      <c r="A95" s="725" t="s">
        <v>220</v>
      </c>
      <c r="B95" s="726"/>
      <c r="C95" s="727"/>
      <c r="D95" s="138">
        <f>'I TRIM'!AG58</f>
        <v>0</v>
      </c>
      <c r="E95" s="137">
        <f>'I TRIM'!AI58</f>
        <v>0</v>
      </c>
      <c r="F95" s="137">
        <f>'I TRIM'!AK58</f>
        <v>0</v>
      </c>
      <c r="G95" s="485">
        <f t="shared" si="18"/>
        <v>0</v>
      </c>
      <c r="H95" s="136">
        <f t="shared" si="21"/>
        <v>0</v>
      </c>
      <c r="I95" s="138">
        <f>'II TRIM'!AG58</f>
        <v>0</v>
      </c>
      <c r="J95" s="137">
        <f>'II TRIM'!AI58</f>
        <v>0</v>
      </c>
      <c r="K95" s="137">
        <f>'II TRIM'!AK58</f>
        <v>0</v>
      </c>
      <c r="L95" s="485">
        <f t="shared" si="19"/>
        <v>0</v>
      </c>
      <c r="M95" s="136">
        <f t="shared" si="22"/>
        <v>0</v>
      </c>
      <c r="N95" s="138">
        <f>'III TRIM'!AG58</f>
        <v>0</v>
      </c>
      <c r="O95" s="137">
        <f>'III TRIM'!AI58</f>
        <v>0</v>
      </c>
      <c r="P95" s="137">
        <f>'III TRIM'!AK58</f>
        <v>0</v>
      </c>
      <c r="Q95" s="486">
        <f t="shared" si="20"/>
        <v>0</v>
      </c>
      <c r="R95" s="500">
        <f t="shared" si="23"/>
        <v>0</v>
      </c>
      <c r="S95" s="136">
        <f t="shared" si="24"/>
        <v>0</v>
      </c>
      <c r="U95" s="141"/>
      <c r="V95" s="116"/>
      <c r="W95" s="116"/>
      <c r="X95" s="116"/>
      <c r="Y95" s="116"/>
      <c r="Z95" s="116"/>
      <c r="AA95" s="116"/>
      <c r="AB95" s="116"/>
      <c r="AC95" s="116"/>
      <c r="AD95" s="141"/>
      <c r="AE95" s="141"/>
      <c r="AF95" s="141"/>
    </row>
    <row r="96" spans="1:32" x14ac:dyDescent="0.25">
      <c r="A96" s="725" t="s">
        <v>200</v>
      </c>
      <c r="B96" s="726"/>
      <c r="C96" s="727"/>
      <c r="D96" s="138">
        <f>'I TRIM'!AN58</f>
        <v>0</v>
      </c>
      <c r="E96" s="137">
        <f>'I TRIM'!AP58</f>
        <v>0</v>
      </c>
      <c r="F96" s="137">
        <f>'I TRIM'!AR58</f>
        <v>0</v>
      </c>
      <c r="G96" s="485">
        <f t="shared" si="18"/>
        <v>0</v>
      </c>
      <c r="H96" s="136">
        <f t="shared" si="21"/>
        <v>0</v>
      </c>
      <c r="I96" s="138">
        <f>'II TRIM'!AN58</f>
        <v>0</v>
      </c>
      <c r="J96" s="137">
        <f>'II TRIM'!AP58</f>
        <v>0</v>
      </c>
      <c r="K96" s="137">
        <f>'II TRIM'!AR58</f>
        <v>0</v>
      </c>
      <c r="L96" s="485">
        <f t="shared" si="19"/>
        <v>0</v>
      </c>
      <c r="M96" s="136">
        <f t="shared" si="22"/>
        <v>0</v>
      </c>
      <c r="N96" s="138">
        <f>'III TRIM'!AN58</f>
        <v>0</v>
      </c>
      <c r="O96" s="137">
        <f>'III TRIM'!AP58</f>
        <v>0</v>
      </c>
      <c r="P96" s="137">
        <f>'III TRIM'!AR58</f>
        <v>0</v>
      </c>
      <c r="Q96" s="486">
        <f t="shared" si="20"/>
        <v>0</v>
      </c>
      <c r="R96" s="500">
        <f t="shared" si="23"/>
        <v>0</v>
      </c>
      <c r="S96" s="136">
        <f t="shared" si="24"/>
        <v>0</v>
      </c>
    </row>
    <row r="97" spans="1:45" x14ac:dyDescent="0.25">
      <c r="A97" s="725" t="s">
        <v>199</v>
      </c>
      <c r="B97" s="726"/>
      <c r="C97" s="727"/>
      <c r="D97" s="138">
        <f>'I TRIM'!AU58</f>
        <v>0</v>
      </c>
      <c r="E97" s="137">
        <f>'I TRIM'!AW58</f>
        <v>0</v>
      </c>
      <c r="F97" s="137">
        <f>'I TRIM'!AY58</f>
        <v>0</v>
      </c>
      <c r="G97" s="485">
        <f t="shared" si="18"/>
        <v>0</v>
      </c>
      <c r="H97" s="136">
        <f t="shared" si="21"/>
        <v>0</v>
      </c>
      <c r="I97" s="138">
        <f>'II TRIM'!AU58</f>
        <v>0</v>
      </c>
      <c r="J97" s="137">
        <f>'II TRIM'!AW58</f>
        <v>0</v>
      </c>
      <c r="K97" s="137">
        <f>'II TRIM'!AY58</f>
        <v>0</v>
      </c>
      <c r="L97" s="485">
        <f t="shared" si="19"/>
        <v>0</v>
      </c>
      <c r="M97" s="136">
        <f t="shared" si="22"/>
        <v>0</v>
      </c>
      <c r="N97" s="138">
        <f>'III TRIM'!AU58</f>
        <v>0</v>
      </c>
      <c r="O97" s="137">
        <f>'III TRIM'!AW58</f>
        <v>0</v>
      </c>
      <c r="P97" s="137">
        <f>'III TRIM'!AY58</f>
        <v>0</v>
      </c>
      <c r="Q97" s="486">
        <f t="shared" si="20"/>
        <v>0</v>
      </c>
      <c r="R97" s="500">
        <f t="shared" si="23"/>
        <v>0</v>
      </c>
      <c r="S97" s="136">
        <f t="shared" si="24"/>
        <v>0</v>
      </c>
    </row>
    <row r="98" spans="1:45" x14ac:dyDescent="0.25">
      <c r="A98" s="725" t="s">
        <v>285</v>
      </c>
      <c r="B98" s="726"/>
      <c r="C98" s="727"/>
      <c r="D98" s="138">
        <f>'I TRIM'!BB58</f>
        <v>0</v>
      </c>
      <c r="E98" s="137">
        <f>'I TRIM'!BD58</f>
        <v>0</v>
      </c>
      <c r="F98" s="137">
        <f>'I TRIM'!BF58</f>
        <v>0</v>
      </c>
      <c r="G98" s="485">
        <f t="shared" si="18"/>
        <v>0</v>
      </c>
      <c r="H98" s="136">
        <f t="shared" si="21"/>
        <v>0</v>
      </c>
      <c r="I98" s="138">
        <f>'II TRIM'!BB58</f>
        <v>0</v>
      </c>
      <c r="J98" s="137">
        <f>'II TRIM'!BD58</f>
        <v>0</v>
      </c>
      <c r="K98" s="137">
        <f>'II TRIM'!BF58</f>
        <v>0</v>
      </c>
      <c r="L98" s="485">
        <f t="shared" si="19"/>
        <v>0</v>
      </c>
      <c r="M98" s="136">
        <f t="shared" si="22"/>
        <v>0</v>
      </c>
      <c r="N98" s="138">
        <f>'III TRIM'!BB58</f>
        <v>0</v>
      </c>
      <c r="O98" s="137">
        <f>'III TRIM'!BD58</f>
        <v>0</v>
      </c>
      <c r="P98" s="137">
        <f>'III TRIM'!BF58</f>
        <v>0</v>
      </c>
      <c r="Q98" s="486">
        <f t="shared" si="20"/>
        <v>0</v>
      </c>
      <c r="R98" s="500">
        <f t="shared" si="23"/>
        <v>0</v>
      </c>
      <c r="S98" s="136">
        <f t="shared" si="24"/>
        <v>0</v>
      </c>
      <c r="V98" s="158"/>
      <c r="W98" s="158"/>
      <c r="X98" s="158"/>
      <c r="Y98" s="158"/>
      <c r="Z98" s="158"/>
      <c r="AA98" s="158"/>
      <c r="AB98" s="158"/>
      <c r="AC98" s="158"/>
      <c r="AD98" s="141"/>
      <c r="AE98" s="141"/>
      <c r="AF98" s="141"/>
    </row>
    <row r="99" spans="1:45" x14ac:dyDescent="0.25">
      <c r="A99" s="725" t="s">
        <v>198</v>
      </c>
      <c r="B99" s="726"/>
      <c r="C99" s="727"/>
      <c r="D99" s="138">
        <f>'I TRIM'!BI58</f>
        <v>0</v>
      </c>
      <c r="E99" s="137">
        <f>'I TRIM'!BK58</f>
        <v>0</v>
      </c>
      <c r="F99" s="137">
        <f>'I TRIM'!BM58</f>
        <v>0</v>
      </c>
      <c r="G99" s="485">
        <f t="shared" si="18"/>
        <v>0</v>
      </c>
      <c r="H99" s="136">
        <f t="shared" si="21"/>
        <v>0</v>
      </c>
      <c r="I99" s="138">
        <f>'II TRIM'!BI58</f>
        <v>0</v>
      </c>
      <c r="J99" s="137">
        <f>'II TRIM'!BK58</f>
        <v>0</v>
      </c>
      <c r="K99" s="137">
        <f>'II TRIM'!BM58</f>
        <v>0</v>
      </c>
      <c r="L99" s="485">
        <f t="shared" si="19"/>
        <v>0</v>
      </c>
      <c r="M99" s="136">
        <f t="shared" si="22"/>
        <v>0</v>
      </c>
      <c r="N99" s="138">
        <f>'III TRIM'!BI58</f>
        <v>0</v>
      </c>
      <c r="O99" s="137">
        <f>'III TRIM'!BK58</f>
        <v>0</v>
      </c>
      <c r="P99" s="137">
        <f>'III TRIM'!BM58</f>
        <v>0</v>
      </c>
      <c r="Q99" s="486">
        <f t="shared" si="20"/>
        <v>0</v>
      </c>
      <c r="R99" s="500">
        <f t="shared" si="23"/>
        <v>0</v>
      </c>
      <c r="S99" s="136">
        <f t="shared" si="24"/>
        <v>0</v>
      </c>
      <c r="V99" s="158"/>
      <c r="W99" s="158"/>
      <c r="X99" s="158"/>
      <c r="Y99" s="158"/>
      <c r="Z99" s="158"/>
      <c r="AA99" s="158"/>
      <c r="AB99" s="158"/>
      <c r="AC99" s="158"/>
      <c r="AD99" s="139"/>
      <c r="AE99" s="139"/>
      <c r="AF99" s="139"/>
    </row>
    <row r="100" spans="1:45" x14ac:dyDescent="0.25">
      <c r="A100" s="725" t="s">
        <v>197</v>
      </c>
      <c r="B100" s="726"/>
      <c r="C100" s="727"/>
      <c r="D100" s="138">
        <f>'I TRIM'!BP58</f>
        <v>0</v>
      </c>
      <c r="E100" s="137">
        <f>'I TRIM'!BR58</f>
        <v>0</v>
      </c>
      <c r="F100" s="137">
        <f>'I TRIM'!BT58</f>
        <v>0</v>
      </c>
      <c r="G100" s="485">
        <f t="shared" si="18"/>
        <v>0</v>
      </c>
      <c r="H100" s="136">
        <f t="shared" si="21"/>
        <v>0</v>
      </c>
      <c r="I100" s="138">
        <f>'II TRIM'!BP58</f>
        <v>0</v>
      </c>
      <c r="J100" s="137">
        <f>'II TRIM'!BR58</f>
        <v>0</v>
      </c>
      <c r="K100" s="137">
        <f>'II TRIM'!BT58</f>
        <v>0</v>
      </c>
      <c r="L100" s="485">
        <f t="shared" si="19"/>
        <v>0</v>
      </c>
      <c r="M100" s="136">
        <f t="shared" si="22"/>
        <v>0</v>
      </c>
      <c r="N100" s="138">
        <f>'III TRIM'!BP58</f>
        <v>0</v>
      </c>
      <c r="O100" s="137">
        <f>'III TRIM'!BR58</f>
        <v>0</v>
      </c>
      <c r="P100" s="137">
        <f>'III TRIM'!BT58</f>
        <v>0</v>
      </c>
      <c r="Q100" s="486">
        <f t="shared" si="20"/>
        <v>0</v>
      </c>
      <c r="R100" s="500">
        <f t="shared" si="23"/>
        <v>0</v>
      </c>
      <c r="S100" s="136">
        <f t="shared" si="24"/>
        <v>0</v>
      </c>
      <c r="U100" s="713" t="s">
        <v>219</v>
      </c>
      <c r="V100" s="713"/>
      <c r="W100" s="713"/>
      <c r="X100" s="713"/>
      <c r="Y100" s="713"/>
      <c r="Z100" s="713"/>
      <c r="AA100" s="713"/>
      <c r="AB100" s="713"/>
      <c r="AC100" s="713"/>
      <c r="AD100" s="713"/>
      <c r="AE100" s="713"/>
      <c r="AF100" s="713"/>
    </row>
    <row r="101" spans="1:45" x14ac:dyDescent="0.25">
      <c r="A101" s="725" t="s">
        <v>305</v>
      </c>
      <c r="B101" s="726"/>
      <c r="C101" s="727"/>
      <c r="D101" s="138">
        <f>'I TRIM'!BW58</f>
        <v>0</v>
      </c>
      <c r="E101" s="137">
        <f>'I TRIM'!BY58</f>
        <v>0</v>
      </c>
      <c r="F101" s="137">
        <f>'I TRIM'!CA58</f>
        <v>0</v>
      </c>
      <c r="G101" s="485">
        <f t="shared" si="18"/>
        <v>0</v>
      </c>
      <c r="H101" s="136">
        <f t="shared" si="21"/>
        <v>0</v>
      </c>
      <c r="I101" s="138">
        <f>'II TRIM'!BW58</f>
        <v>0</v>
      </c>
      <c r="J101" s="137">
        <f>'II TRIM'!BY58</f>
        <v>0</v>
      </c>
      <c r="K101" s="137">
        <f>'II TRIM'!CA58</f>
        <v>0</v>
      </c>
      <c r="L101" s="485">
        <f t="shared" si="19"/>
        <v>0</v>
      </c>
      <c r="M101" s="136">
        <f t="shared" si="22"/>
        <v>0</v>
      </c>
      <c r="N101" s="138">
        <f>'III TRIM'!BW58</f>
        <v>0</v>
      </c>
      <c r="O101" s="137">
        <f>'III TRIM'!BY58</f>
        <v>0</v>
      </c>
      <c r="P101" s="137">
        <f>'III TRIM'!CA58</f>
        <v>0</v>
      </c>
      <c r="Q101" s="485">
        <f t="shared" si="20"/>
        <v>0</v>
      </c>
      <c r="R101" s="500">
        <f t="shared" si="23"/>
        <v>0</v>
      </c>
      <c r="S101" s="136">
        <f t="shared" si="24"/>
        <v>0</v>
      </c>
      <c r="U101" s="714" t="s">
        <v>218</v>
      </c>
      <c r="V101" s="714"/>
      <c r="W101" s="714"/>
      <c r="X101" s="714"/>
      <c r="Y101" s="714"/>
      <c r="Z101" s="714"/>
      <c r="AA101" s="714"/>
      <c r="AB101" s="714"/>
      <c r="AC101" s="714"/>
      <c r="AD101" s="714"/>
      <c r="AE101" s="714"/>
      <c r="AF101" s="714"/>
    </row>
    <row r="102" spans="1:45" x14ac:dyDescent="0.25">
      <c r="A102" s="725" t="s">
        <v>287</v>
      </c>
      <c r="B102" s="726"/>
      <c r="C102" s="727"/>
      <c r="D102" s="138">
        <f>'I TRIM'!CD58</f>
        <v>0</v>
      </c>
      <c r="E102" s="137">
        <f>'I TRIM'!CF58</f>
        <v>0</v>
      </c>
      <c r="F102" s="137">
        <f>'I TRIM'!CH58</f>
        <v>0</v>
      </c>
      <c r="G102" s="485">
        <f t="shared" si="18"/>
        <v>0</v>
      </c>
      <c r="H102" s="136">
        <f t="shared" si="21"/>
        <v>0</v>
      </c>
      <c r="I102" s="138">
        <f>'II TRIM'!CD58</f>
        <v>0</v>
      </c>
      <c r="J102" s="137">
        <f>'II TRIM'!CF58</f>
        <v>0</v>
      </c>
      <c r="K102" s="137">
        <f>'II TRIM'!CH58</f>
        <v>0</v>
      </c>
      <c r="L102" s="485">
        <f t="shared" si="19"/>
        <v>0</v>
      </c>
      <c r="M102" s="136">
        <f t="shared" si="22"/>
        <v>0</v>
      </c>
      <c r="N102" s="138">
        <f>'III TRIM'!CD58</f>
        <v>0</v>
      </c>
      <c r="O102" s="137">
        <f>'III TRIM'!CF58</f>
        <v>0</v>
      </c>
      <c r="P102" s="137">
        <f>'III TRIM'!CH58</f>
        <v>0</v>
      </c>
      <c r="Q102" s="485">
        <f t="shared" si="20"/>
        <v>0</v>
      </c>
      <c r="R102" s="500">
        <f t="shared" si="23"/>
        <v>0</v>
      </c>
      <c r="S102" s="136">
        <f t="shared" si="24"/>
        <v>0</v>
      </c>
      <c r="U102" s="715" t="str">
        <f>'I TRIM'!X3</f>
        <v xml:space="preserve">BRENDA ELIZABETH RIVERA RIVERA </v>
      </c>
      <c r="V102" s="715"/>
      <c r="W102" s="715"/>
      <c r="X102" s="715"/>
      <c r="Y102" s="715"/>
      <c r="Z102" s="715"/>
      <c r="AA102" s="715"/>
      <c r="AB102" s="715"/>
      <c r="AC102" s="715"/>
      <c r="AD102" s="715"/>
      <c r="AE102" s="715"/>
      <c r="AF102" s="715"/>
    </row>
    <row r="103" spans="1:45" x14ac:dyDescent="0.25">
      <c r="A103" s="725" t="s">
        <v>288</v>
      </c>
      <c r="B103" s="726"/>
      <c r="C103" s="727"/>
      <c r="D103" s="138">
        <f>'I TRIM'!CK58</f>
        <v>0</v>
      </c>
      <c r="E103" s="137">
        <f>'I TRIM'!CM58</f>
        <v>0</v>
      </c>
      <c r="F103" s="137">
        <f>'I TRIM'!CO58</f>
        <v>0</v>
      </c>
      <c r="G103" s="485">
        <f t="shared" si="18"/>
        <v>0</v>
      </c>
      <c r="H103" s="136">
        <f t="shared" si="21"/>
        <v>0</v>
      </c>
      <c r="I103" s="138">
        <f>'II TRIM'!CK58</f>
        <v>0</v>
      </c>
      <c r="J103" s="137">
        <f>'II TRIM'!CM58</f>
        <v>0</v>
      </c>
      <c r="K103" s="137">
        <f>'II TRIM'!CO58</f>
        <v>0</v>
      </c>
      <c r="L103" s="485">
        <f t="shared" si="19"/>
        <v>0</v>
      </c>
      <c r="M103" s="136">
        <f t="shared" si="22"/>
        <v>0</v>
      </c>
      <c r="N103" s="138">
        <f>'III TRIM'!CK58</f>
        <v>0</v>
      </c>
      <c r="O103" s="137">
        <f>'III TRIM'!CM58</f>
        <v>0</v>
      </c>
      <c r="P103" s="137">
        <f>'III TRIM'!CO58</f>
        <v>0</v>
      </c>
      <c r="Q103" s="485">
        <f t="shared" si="20"/>
        <v>0</v>
      </c>
      <c r="R103" s="500">
        <f t="shared" si="23"/>
        <v>0</v>
      </c>
      <c r="S103" s="136">
        <f t="shared" si="24"/>
        <v>0</v>
      </c>
      <c r="U103" s="361"/>
      <c r="V103" s="361"/>
      <c r="W103" s="361"/>
      <c r="X103" s="361"/>
      <c r="Y103" s="361"/>
      <c r="Z103" s="361"/>
      <c r="AA103" s="361"/>
      <c r="AB103" s="361"/>
      <c r="AC103" s="361"/>
      <c r="AD103" s="361"/>
      <c r="AE103" s="361"/>
      <c r="AF103" s="361"/>
    </row>
    <row r="104" spans="1:45" x14ac:dyDescent="0.25">
      <c r="A104" s="682" t="s">
        <v>312</v>
      </c>
      <c r="B104" s="683"/>
      <c r="C104" s="684"/>
      <c r="D104" s="688"/>
      <c r="E104" s="689"/>
      <c r="F104" s="689"/>
      <c r="G104" s="689"/>
      <c r="H104" s="710"/>
      <c r="I104" s="688"/>
      <c r="J104" s="689"/>
      <c r="K104" s="689"/>
      <c r="L104" s="689"/>
      <c r="M104" s="710"/>
      <c r="N104" s="688"/>
      <c r="O104" s="689"/>
      <c r="P104" s="689"/>
      <c r="Q104" s="689"/>
      <c r="R104" s="133"/>
      <c r="S104" s="132"/>
    </row>
    <row r="105" spans="1:45" x14ac:dyDescent="0.25">
      <c r="A105" s="685" t="s">
        <v>306</v>
      </c>
      <c r="B105" s="686"/>
      <c r="C105" s="687"/>
      <c r="D105" s="135">
        <f>'I TRIM'!CQ58</f>
        <v>0</v>
      </c>
      <c r="E105" s="134">
        <f>'I TRIM'!CR58</f>
        <v>0</v>
      </c>
      <c r="F105" s="134">
        <f>'I TRIM'!CS58</f>
        <v>0</v>
      </c>
      <c r="G105" s="134">
        <f>'I TRIM'!CT58</f>
        <v>0</v>
      </c>
      <c r="H105" s="711"/>
      <c r="I105" s="135">
        <f>'II TRIM'!CQ58</f>
        <v>0</v>
      </c>
      <c r="J105" s="134">
        <f>'II TRIM'!CR58</f>
        <v>0</v>
      </c>
      <c r="K105" s="134">
        <f>'II TRIM'!CS58</f>
        <v>0</v>
      </c>
      <c r="L105" s="134">
        <f>'II TRIM'!CT58</f>
        <v>0</v>
      </c>
      <c r="M105" s="711"/>
      <c r="N105" s="135">
        <f>'III TRIM'!CQ58</f>
        <v>0</v>
      </c>
      <c r="O105" s="134">
        <f>'III TRIM'!CR58</f>
        <v>0</v>
      </c>
      <c r="P105" s="134">
        <f>'III TRIM'!CS58</f>
        <v>0</v>
      </c>
      <c r="Q105" s="134">
        <f>'III TRIM'!CT58</f>
        <v>0</v>
      </c>
      <c r="R105" s="133"/>
      <c r="S105" s="132"/>
      <c r="U105" s="126"/>
      <c r="V105" s="126"/>
      <c r="W105" s="126"/>
      <c r="X105" s="126"/>
      <c r="Y105" s="126"/>
      <c r="Z105" s="126"/>
      <c r="AA105" s="126"/>
      <c r="AB105" s="126"/>
      <c r="AC105" s="126"/>
      <c r="AD105" s="126"/>
      <c r="AE105" s="126"/>
      <c r="AF105" s="126"/>
    </row>
    <row r="106" spans="1:45" x14ac:dyDescent="0.25">
      <c r="A106" s="685" t="s">
        <v>307</v>
      </c>
      <c r="B106" s="686"/>
      <c r="C106" s="687"/>
      <c r="D106" s="135">
        <f>'I TRIM'!CU58</f>
        <v>0</v>
      </c>
      <c r="E106" s="134">
        <f>'I TRIM'!CV58</f>
        <v>0</v>
      </c>
      <c r="F106" s="134">
        <f>'I TRIM'!CW58</f>
        <v>0</v>
      </c>
      <c r="G106" s="134">
        <f>'I TRIM'!CX58</f>
        <v>0</v>
      </c>
      <c r="H106" s="711"/>
      <c r="I106" s="135">
        <f>'II TRIM'!CU58</f>
        <v>0</v>
      </c>
      <c r="J106" s="134">
        <f>'II TRIM'!CV58</f>
        <v>0</v>
      </c>
      <c r="K106" s="134">
        <f>'II TRIM'!CW58</f>
        <v>0</v>
      </c>
      <c r="L106" s="134">
        <f>'II TRIM'!CX58</f>
        <v>0</v>
      </c>
      <c r="M106" s="711"/>
      <c r="N106" s="135">
        <f>'III TRIM'!CU58</f>
        <v>0</v>
      </c>
      <c r="O106" s="134">
        <f>'III TRIM'!CV58</f>
        <v>0</v>
      </c>
      <c r="P106" s="134">
        <f>'III TRIM'!CW58</f>
        <v>0</v>
      </c>
      <c r="Q106" s="134">
        <f>'III TRIM'!CX58</f>
        <v>0</v>
      </c>
      <c r="R106" s="133"/>
      <c r="S106" s="132"/>
      <c r="U106" s="126"/>
      <c r="V106" s="126"/>
      <c r="W106" s="126"/>
      <c r="X106" s="126"/>
      <c r="Y106" s="126"/>
      <c r="Z106" s="126"/>
      <c r="AA106" s="126"/>
      <c r="AB106" s="126"/>
      <c r="AC106" s="126"/>
      <c r="AD106" s="126"/>
      <c r="AE106" s="126"/>
      <c r="AF106" s="126"/>
    </row>
    <row r="107" spans="1:45" x14ac:dyDescent="0.25">
      <c r="A107" s="685" t="s">
        <v>308</v>
      </c>
      <c r="B107" s="686"/>
      <c r="C107" s="687"/>
      <c r="D107" s="135">
        <f>'I TRIM'!CY58</f>
        <v>0</v>
      </c>
      <c r="E107" s="134">
        <f>'I TRIM'!CZ58</f>
        <v>0</v>
      </c>
      <c r="F107" s="134">
        <f>'I TRIM'!DA58</f>
        <v>0</v>
      </c>
      <c r="G107" s="134">
        <f>'I TRIM'!DB58</f>
        <v>0</v>
      </c>
      <c r="H107" s="711"/>
      <c r="I107" s="135">
        <f>'II TRIM'!CY58</f>
        <v>0</v>
      </c>
      <c r="J107" s="134">
        <f>'II TRIM'!CZ58</f>
        <v>0</v>
      </c>
      <c r="K107" s="134">
        <f>'II TRIM'!DA58</f>
        <v>0</v>
      </c>
      <c r="L107" s="134">
        <f>'II TRIM'!DB58</f>
        <v>0</v>
      </c>
      <c r="M107" s="711"/>
      <c r="N107" s="135">
        <f>'III TRIM'!CY58</f>
        <v>0</v>
      </c>
      <c r="O107" s="134">
        <f>'III TRIM'!CZ58</f>
        <v>0</v>
      </c>
      <c r="P107" s="134">
        <f>'III TRIM'!DA58</f>
        <v>0</v>
      </c>
      <c r="Q107" s="134">
        <f>'III TRIM'!DB58</f>
        <v>0</v>
      </c>
      <c r="R107" s="133"/>
      <c r="S107" s="132"/>
      <c r="U107" s="126"/>
      <c r="V107" s="126"/>
      <c r="W107" s="126"/>
      <c r="X107" s="126"/>
      <c r="Y107" s="126"/>
      <c r="Z107" s="126"/>
      <c r="AA107" s="126"/>
      <c r="AB107" s="126"/>
      <c r="AC107" s="126"/>
      <c r="AD107" s="126"/>
      <c r="AE107" s="126"/>
      <c r="AF107" s="126"/>
    </row>
    <row r="108" spans="1:45" x14ac:dyDescent="0.25">
      <c r="A108" s="685" t="s">
        <v>309</v>
      </c>
      <c r="B108" s="686"/>
      <c r="C108" s="687"/>
      <c r="D108" s="135">
        <f>'I TRIM'!DC58</f>
        <v>0</v>
      </c>
      <c r="E108" s="134">
        <f>'I TRIM'!DD58</f>
        <v>0</v>
      </c>
      <c r="F108" s="134">
        <f>'I TRIM'!DE58</f>
        <v>0</v>
      </c>
      <c r="G108" s="134">
        <f>'I TRIM'!DF58</f>
        <v>0</v>
      </c>
      <c r="H108" s="711"/>
      <c r="I108" s="135">
        <f>'II TRIM'!DC58</f>
        <v>0</v>
      </c>
      <c r="J108" s="134">
        <f>'II TRIM'!DD58</f>
        <v>0</v>
      </c>
      <c r="K108" s="134">
        <f>'II TRIM'!DE58</f>
        <v>0</v>
      </c>
      <c r="L108" s="134">
        <f>'II TRIM'!DF58</f>
        <v>0</v>
      </c>
      <c r="M108" s="711"/>
      <c r="N108" s="135">
        <f>'III TRIM'!DC58</f>
        <v>0</v>
      </c>
      <c r="O108" s="134">
        <f>'III TRIM'!DD58</f>
        <v>0</v>
      </c>
      <c r="P108" s="134">
        <f>'III TRIM'!DE58</f>
        <v>0</v>
      </c>
      <c r="Q108" s="134">
        <f>'III TRIM'!DF58</f>
        <v>0</v>
      </c>
      <c r="R108" s="133"/>
      <c r="S108" s="132"/>
      <c r="U108" s="126"/>
      <c r="V108" s="126"/>
      <c r="W108" s="126"/>
      <c r="X108" s="126"/>
      <c r="Y108" s="126"/>
      <c r="Z108" s="126"/>
      <c r="AA108" s="126"/>
      <c r="AB108" s="126"/>
      <c r="AC108" s="126"/>
      <c r="AD108" s="126"/>
      <c r="AE108" s="126"/>
      <c r="AF108" s="126"/>
    </row>
    <row r="109" spans="1:45" ht="15.75" thickBot="1" x14ac:dyDescent="0.3">
      <c r="A109" s="704" t="s">
        <v>310</v>
      </c>
      <c r="B109" s="705"/>
      <c r="C109" s="706"/>
      <c r="D109" s="131">
        <f>'I TRIM'!DG58</f>
        <v>0</v>
      </c>
      <c r="E109" s="130">
        <f>'I TRIM'!DA58</f>
        <v>0</v>
      </c>
      <c r="F109" s="130">
        <f>'I TRIM'!DI58</f>
        <v>0</v>
      </c>
      <c r="G109" s="130">
        <f>'I TRIM'!DJ58</f>
        <v>0</v>
      </c>
      <c r="H109" s="712"/>
      <c r="I109" s="131">
        <f>'II TRIM'!DG58</f>
        <v>0</v>
      </c>
      <c r="J109" s="130">
        <f>'II TRIM'!DH58</f>
        <v>0</v>
      </c>
      <c r="K109" s="130">
        <f>'II TRIM'!DI58</f>
        <v>0</v>
      </c>
      <c r="L109" s="130">
        <f>'II TRIM'!DJ58</f>
        <v>0</v>
      </c>
      <c r="M109" s="712"/>
      <c r="N109" s="131">
        <f>'III TRIM'!DG58</f>
        <v>0</v>
      </c>
      <c r="O109" s="130">
        <f>'III TRIM'!DH58</f>
        <v>0</v>
      </c>
      <c r="P109" s="130">
        <f>'III TRIM'!DI58</f>
        <v>0</v>
      </c>
      <c r="Q109" s="130">
        <f>'III TRIM'!DJ58</f>
        <v>0</v>
      </c>
      <c r="R109" s="129"/>
      <c r="S109" s="128"/>
      <c r="U109" s="126"/>
      <c r="V109" s="126"/>
      <c r="W109" s="126"/>
      <c r="X109" s="126"/>
      <c r="Y109" s="126"/>
      <c r="Z109" s="126"/>
      <c r="AA109" s="126"/>
      <c r="AB109" s="126"/>
      <c r="AC109" s="126"/>
      <c r="AD109" s="126"/>
      <c r="AE109" s="126"/>
      <c r="AF109" s="126"/>
    </row>
    <row r="110" spans="1:45" s="114" customFormat="1" ht="16.5" thickTop="1" thickBot="1" x14ac:dyDescent="0.3">
      <c r="A110" s="676" t="s">
        <v>89</v>
      </c>
      <c r="B110" s="677"/>
      <c r="C110" s="678"/>
      <c r="D110" s="707">
        <f>'I TRIM'!DK58</f>
        <v>0</v>
      </c>
      <c r="E110" s="708"/>
      <c r="F110" s="708"/>
      <c r="G110" s="708"/>
      <c r="H110" s="709"/>
      <c r="I110" s="707">
        <f>'II TRIM'!DK58</f>
        <v>0</v>
      </c>
      <c r="J110" s="708"/>
      <c r="K110" s="708"/>
      <c r="L110" s="708"/>
      <c r="M110" s="709"/>
      <c r="N110" s="707">
        <f>'III TRIM'!DK58</f>
        <v>0</v>
      </c>
      <c r="O110" s="708"/>
      <c r="P110" s="708"/>
      <c r="Q110" s="708"/>
      <c r="R110" s="709"/>
      <c r="S110" s="127"/>
      <c r="U110" s="126"/>
      <c r="V110" s="126"/>
      <c r="W110" s="126"/>
      <c r="X110" s="126"/>
      <c r="Y110" s="126"/>
      <c r="Z110" s="126"/>
      <c r="AA110" s="126"/>
      <c r="AB110" s="126"/>
      <c r="AC110" s="126"/>
      <c r="AD110" s="126"/>
      <c r="AE110" s="126"/>
      <c r="AF110" s="126"/>
      <c r="AH110" s="126"/>
      <c r="AI110" s="126"/>
      <c r="AJ110" s="126"/>
      <c r="AK110" s="126"/>
      <c r="AL110" s="126"/>
      <c r="AM110" s="126"/>
      <c r="AN110" s="126"/>
      <c r="AO110" s="126"/>
      <c r="AP110" s="126"/>
      <c r="AQ110" s="126"/>
      <c r="AR110" s="126"/>
      <c r="AS110" s="126"/>
    </row>
    <row r="111" spans="1:45" ht="19.5" thickTop="1" thickBot="1" x14ac:dyDescent="0.3">
      <c r="A111" s="703" t="s">
        <v>212</v>
      </c>
      <c r="B111" s="703"/>
      <c r="C111" s="703"/>
      <c r="D111" s="703"/>
      <c r="E111" s="703"/>
      <c r="F111" s="703"/>
      <c r="G111" s="703"/>
      <c r="H111" s="703"/>
      <c r="I111" s="703"/>
      <c r="J111" s="703"/>
      <c r="K111" s="703"/>
      <c r="L111" s="703"/>
      <c r="M111" s="703"/>
      <c r="N111" s="703"/>
      <c r="O111" s="703"/>
      <c r="P111" s="703"/>
      <c r="Q111" s="703"/>
      <c r="R111" s="703"/>
      <c r="S111" s="703"/>
    </row>
    <row r="112" spans="1:45" ht="17.25" customHeight="1" thickTop="1" x14ac:dyDescent="0.25">
      <c r="A112" s="696" t="s">
        <v>211</v>
      </c>
      <c r="B112" s="697"/>
      <c r="C112" s="697"/>
      <c r="D112" s="697"/>
      <c r="E112" s="697"/>
      <c r="F112" s="697"/>
      <c r="G112" s="697"/>
      <c r="H112" s="698"/>
      <c r="I112" s="125" t="s">
        <v>101</v>
      </c>
      <c r="J112" s="124" t="s">
        <v>12</v>
      </c>
      <c r="K112" s="124" t="s">
        <v>11</v>
      </c>
      <c r="L112" s="124" t="s">
        <v>184</v>
      </c>
      <c r="M112" s="124" t="s">
        <v>11</v>
      </c>
      <c r="N112" s="124" t="s">
        <v>186</v>
      </c>
      <c r="O112" s="124" t="s">
        <v>185</v>
      </c>
      <c r="P112" s="124" t="s">
        <v>184</v>
      </c>
      <c r="Q112" s="123" t="s">
        <v>183</v>
      </c>
      <c r="R112" s="123" t="s">
        <v>182</v>
      </c>
      <c r="S112" s="122" t="s">
        <v>181</v>
      </c>
    </row>
    <row r="113" spans="1:32" ht="15.75" customHeight="1" thickBot="1" x14ac:dyDescent="0.3">
      <c r="A113" s="699"/>
      <c r="B113" s="700"/>
      <c r="C113" s="700"/>
      <c r="D113" s="700"/>
      <c r="E113" s="700"/>
      <c r="F113" s="700"/>
      <c r="G113" s="700"/>
      <c r="H113" s="701"/>
      <c r="I113" s="121">
        <f>'I TRIM'!DL58</f>
        <v>0</v>
      </c>
      <c r="J113" s="120">
        <f>'I TRIM'!DM58</f>
        <v>0</v>
      </c>
      <c r="K113" s="120">
        <f>'I TRIM'!DN58</f>
        <v>0</v>
      </c>
      <c r="L113" s="120">
        <f>'II TRIM'!DO58</f>
        <v>0</v>
      </c>
      <c r="M113" s="120">
        <f>'II TRIM'!DP58</f>
        <v>0</v>
      </c>
      <c r="N113" s="120">
        <f>'II TRIM'!DQ58</f>
        <v>0</v>
      </c>
      <c r="O113" s="120">
        <f>'III TRIM'!DR58</f>
        <v>0</v>
      </c>
      <c r="P113" s="120">
        <f>'III TRIM'!DS58</f>
        <v>0</v>
      </c>
      <c r="Q113" s="120">
        <f>'III TRIM'!DT58</f>
        <v>0</v>
      </c>
      <c r="R113" s="120">
        <f>'III TRIM'!DU58</f>
        <v>0</v>
      </c>
      <c r="S113" s="119">
        <f>'III TRIM'!DV58</f>
        <v>0</v>
      </c>
      <c r="T113" s="157"/>
      <c r="U113" s="117"/>
      <c r="V113" s="116"/>
      <c r="W113" s="115"/>
    </row>
    <row r="114" spans="1:32" ht="18.75" thickTop="1" x14ac:dyDescent="0.25">
      <c r="A114" s="702" t="s">
        <v>210</v>
      </c>
      <c r="B114" s="702"/>
      <c r="C114" s="702"/>
      <c r="D114" s="702"/>
      <c r="E114" s="702"/>
      <c r="F114" s="702"/>
      <c r="G114" s="702"/>
      <c r="H114" s="702"/>
      <c r="I114" s="702"/>
      <c r="J114" s="702"/>
      <c r="K114" s="702"/>
      <c r="L114" s="702"/>
      <c r="M114" s="702"/>
      <c r="N114" s="702"/>
      <c r="O114" s="702"/>
      <c r="P114" s="702"/>
      <c r="Q114" s="702"/>
      <c r="R114" s="702"/>
      <c r="S114" s="702"/>
      <c r="T114" s="702"/>
      <c r="U114" s="702"/>
      <c r="V114" s="702"/>
      <c r="W114" s="702"/>
      <c r="X114" s="702"/>
      <c r="Y114" s="702"/>
      <c r="Z114" s="702"/>
      <c r="AA114" s="702"/>
      <c r="AB114" s="702"/>
      <c r="AC114" s="702"/>
      <c r="AD114" s="702"/>
      <c r="AE114" s="702"/>
      <c r="AF114" s="702"/>
    </row>
    <row r="115" spans="1:32" ht="18" x14ac:dyDescent="0.25">
      <c r="A115" s="418"/>
      <c r="B115" s="418"/>
      <c r="C115" s="418"/>
      <c r="D115" s="418"/>
      <c r="E115" s="418"/>
      <c r="F115" s="418"/>
      <c r="G115" s="418"/>
      <c r="H115" s="418"/>
      <c r="I115" s="418"/>
      <c r="J115" s="418"/>
      <c r="K115" s="418"/>
      <c r="L115" s="418"/>
      <c r="M115" s="418"/>
      <c r="N115" s="418"/>
      <c r="O115" s="418"/>
      <c r="P115" s="418"/>
      <c r="Q115" s="418"/>
      <c r="R115" s="418"/>
      <c r="S115" s="418"/>
      <c r="T115" s="418"/>
      <c r="U115" s="418"/>
      <c r="V115" s="418"/>
      <c r="W115" s="418"/>
      <c r="X115" s="418"/>
      <c r="Y115" s="418"/>
      <c r="Z115" s="418"/>
      <c r="AA115" s="418"/>
      <c r="AB115" s="418"/>
      <c r="AC115" s="418"/>
      <c r="AD115" s="418"/>
      <c r="AE115" s="418"/>
      <c r="AF115" s="418"/>
    </row>
    <row r="116" spans="1:32" ht="18" x14ac:dyDescent="0.25">
      <c r="A116" s="428"/>
      <c r="B116" s="428"/>
      <c r="C116" s="428"/>
      <c r="D116" s="428"/>
      <c r="E116" s="428"/>
      <c r="F116" s="428"/>
      <c r="G116" s="428"/>
      <c r="H116" s="428"/>
      <c r="I116" s="428"/>
      <c r="J116" s="428"/>
      <c r="K116" s="428"/>
      <c r="L116" s="428"/>
      <c r="M116" s="428"/>
      <c r="N116" s="428"/>
      <c r="O116" s="428"/>
      <c r="P116" s="428"/>
      <c r="Q116" s="428"/>
      <c r="R116" s="428"/>
      <c r="S116" s="428"/>
      <c r="T116" s="428"/>
      <c r="U116" s="428"/>
      <c r="V116" s="428"/>
      <c r="W116" s="428"/>
      <c r="X116" s="428"/>
      <c r="Y116" s="428"/>
      <c r="Z116" s="428"/>
      <c r="AA116" s="428"/>
      <c r="AB116" s="428"/>
      <c r="AC116" s="428"/>
      <c r="AD116" s="428"/>
      <c r="AE116" s="428"/>
      <c r="AF116" s="428"/>
    </row>
    <row r="117" spans="1:32" ht="18" x14ac:dyDescent="0.25">
      <c r="A117" s="428"/>
      <c r="B117" s="428"/>
      <c r="C117" s="428"/>
      <c r="D117" s="428"/>
      <c r="E117" s="428"/>
      <c r="F117" s="428"/>
      <c r="G117" s="428"/>
      <c r="H117" s="428"/>
      <c r="I117" s="428"/>
      <c r="J117" s="428"/>
      <c r="K117" s="428"/>
      <c r="L117" s="428"/>
      <c r="M117" s="428"/>
      <c r="N117" s="428"/>
      <c r="O117" s="428"/>
      <c r="P117" s="428"/>
      <c r="Q117" s="428"/>
      <c r="R117" s="428"/>
      <c r="S117" s="428"/>
      <c r="T117" s="428"/>
      <c r="U117" s="428"/>
      <c r="V117" s="428"/>
      <c r="W117" s="428"/>
      <c r="X117" s="428"/>
      <c r="Y117" s="428"/>
      <c r="Z117" s="428"/>
      <c r="AA117" s="428"/>
      <c r="AB117" s="428"/>
      <c r="AC117" s="428"/>
      <c r="AD117" s="428"/>
      <c r="AE117" s="428"/>
      <c r="AF117" s="428"/>
    </row>
    <row r="118" spans="1:32" ht="18" x14ac:dyDescent="0.25">
      <c r="A118" s="428"/>
      <c r="B118" s="428"/>
      <c r="C118" s="428"/>
      <c r="D118" s="428"/>
      <c r="E118" s="428"/>
      <c r="F118" s="428"/>
      <c r="G118" s="428"/>
      <c r="H118" s="428"/>
      <c r="I118" s="428"/>
      <c r="J118" s="428"/>
      <c r="K118" s="428"/>
      <c r="L118" s="428"/>
      <c r="M118" s="428"/>
      <c r="N118" s="428"/>
      <c r="O118" s="428"/>
      <c r="P118" s="428"/>
      <c r="Q118" s="428"/>
      <c r="R118" s="428"/>
      <c r="S118" s="428"/>
      <c r="T118" s="428"/>
      <c r="U118" s="428"/>
      <c r="V118" s="428"/>
      <c r="W118" s="428"/>
      <c r="X118" s="428"/>
      <c r="Y118" s="428"/>
      <c r="Z118" s="428"/>
      <c r="AA118" s="428"/>
      <c r="AB118" s="428"/>
      <c r="AC118" s="428"/>
      <c r="AD118" s="428"/>
      <c r="AE118" s="428"/>
      <c r="AF118" s="428"/>
    </row>
    <row r="119" spans="1:32" ht="18" x14ac:dyDescent="0.25">
      <c r="A119" s="428"/>
      <c r="B119" s="428"/>
      <c r="C119" s="428"/>
      <c r="D119" s="428"/>
      <c r="E119" s="428"/>
      <c r="F119" s="428"/>
      <c r="G119" s="428"/>
      <c r="H119" s="428"/>
      <c r="I119" s="428"/>
      <c r="J119" s="428"/>
      <c r="K119" s="428"/>
      <c r="L119" s="428"/>
      <c r="M119" s="428"/>
      <c r="N119" s="428"/>
      <c r="O119" s="428"/>
      <c r="P119" s="428"/>
      <c r="Q119" s="428"/>
      <c r="R119" s="428"/>
      <c r="S119" s="428"/>
      <c r="T119" s="428"/>
      <c r="U119" s="428"/>
      <c r="V119" s="428"/>
      <c r="W119" s="428"/>
      <c r="X119" s="428"/>
      <c r="Y119" s="428"/>
      <c r="Z119" s="428"/>
      <c r="AA119" s="428"/>
      <c r="AB119" s="428"/>
      <c r="AC119" s="428"/>
      <c r="AD119" s="428"/>
      <c r="AE119" s="428"/>
      <c r="AF119" s="428"/>
    </row>
    <row r="120" spans="1:32" ht="18" x14ac:dyDescent="0.25">
      <c r="A120" s="418"/>
      <c r="B120" s="418"/>
      <c r="C120" s="418"/>
      <c r="D120" s="418"/>
      <c r="E120" s="418"/>
      <c r="F120" s="418"/>
      <c r="G120" s="418"/>
      <c r="H120" s="418"/>
      <c r="I120" s="418"/>
      <c r="J120" s="418"/>
      <c r="K120" s="418"/>
      <c r="L120" s="418"/>
      <c r="M120" s="418"/>
      <c r="N120" s="418"/>
      <c r="O120" s="418"/>
      <c r="P120" s="418"/>
      <c r="Q120" s="418"/>
      <c r="R120" s="418"/>
      <c r="S120" s="418"/>
      <c r="T120" s="418"/>
      <c r="U120" s="418"/>
      <c r="V120" s="418"/>
      <c r="W120" s="418"/>
      <c r="X120" s="418"/>
      <c r="Y120" s="418"/>
      <c r="Z120" s="418"/>
      <c r="AA120" s="418"/>
      <c r="AB120" s="418"/>
      <c r="AC120" s="418"/>
      <c r="AD120" s="418"/>
      <c r="AE120" s="418"/>
      <c r="AF120" s="418"/>
    </row>
    <row r="122" spans="1:32" ht="25.5" x14ac:dyDescent="0.4">
      <c r="A122" s="662" t="str">
        <f>'I TRIM'!CU1</f>
        <v>"COMPLEJO EDUCATIVO CATÓLICO "EL ESPIRITU SANTO</v>
      </c>
      <c r="B122" s="662"/>
      <c r="C122" s="662"/>
      <c r="D122" s="662"/>
      <c r="E122" s="662"/>
      <c r="F122" s="662"/>
      <c r="G122" s="662"/>
      <c r="H122" s="662"/>
      <c r="I122" s="662"/>
      <c r="J122" s="662"/>
      <c r="K122" s="662"/>
      <c r="L122" s="662"/>
      <c r="M122" s="662"/>
      <c r="N122" s="662"/>
      <c r="O122" s="662"/>
      <c r="P122" s="662"/>
      <c r="Q122" s="662"/>
      <c r="R122" s="662"/>
      <c r="S122" s="662"/>
      <c r="T122" s="662"/>
      <c r="U122" s="662"/>
      <c r="V122" s="662"/>
      <c r="W122" s="662"/>
      <c r="X122" s="662"/>
      <c r="Y122" s="662"/>
      <c r="Z122" s="662"/>
      <c r="AA122" s="662"/>
      <c r="AB122" s="662"/>
      <c r="AC122" s="662"/>
      <c r="AD122" s="662"/>
      <c r="AE122" s="662"/>
      <c r="AF122" s="662"/>
    </row>
    <row r="123" spans="1:32" ht="17.25" x14ac:dyDescent="0.3">
      <c r="A123" s="728" t="s">
        <v>279</v>
      </c>
      <c r="B123" s="728"/>
      <c r="C123" s="728"/>
      <c r="D123" s="728"/>
      <c r="E123" s="728"/>
      <c r="F123" s="728"/>
      <c r="G123" s="728"/>
      <c r="H123" s="728"/>
      <c r="I123" s="728"/>
      <c r="J123" s="728"/>
      <c r="K123" s="728"/>
      <c r="L123" s="728"/>
      <c r="M123" s="728"/>
      <c r="N123" s="728"/>
      <c r="O123" s="728"/>
      <c r="P123" s="163"/>
      <c r="Q123" s="308" t="str">
        <f>'I TRIM'!BD3</f>
        <v>Final Boulevard Los Héroes, Colonia Ciudad Pacífica, San Miguel</v>
      </c>
      <c r="R123" s="308"/>
      <c r="S123" s="308"/>
      <c r="T123" s="308"/>
      <c r="U123" s="308"/>
      <c r="V123" s="308"/>
      <c r="W123" s="308"/>
      <c r="X123" s="308"/>
      <c r="Y123" s="308"/>
      <c r="Z123" s="308"/>
      <c r="AA123" s="308"/>
      <c r="AB123" s="308"/>
      <c r="AC123" s="308"/>
      <c r="AD123" s="308"/>
      <c r="AE123" s="308"/>
      <c r="AF123" s="308"/>
    </row>
    <row r="124" spans="1:32" s="159" customFormat="1" x14ac:dyDescent="0.25">
      <c r="A124" s="151" t="s">
        <v>235</v>
      </c>
      <c r="B124" s="729">
        <f>'II TRIM'!C59</f>
        <v>0</v>
      </c>
      <c r="C124" s="729"/>
      <c r="D124" s="729"/>
      <c r="E124" s="729"/>
      <c r="F124" s="729"/>
      <c r="G124" s="729"/>
      <c r="H124" s="729"/>
      <c r="I124" s="729"/>
      <c r="J124" s="729"/>
      <c r="K124" s="151"/>
      <c r="L124" s="151"/>
      <c r="M124" s="151"/>
      <c r="N124" s="151"/>
      <c r="O124" s="151" t="s">
        <v>208</v>
      </c>
      <c r="Q124" s="151"/>
      <c r="R124" s="160" t="str">
        <f>'I TRIM'!D3</f>
        <v>SEGUNDO</v>
      </c>
      <c r="S124" s="151"/>
      <c r="T124" s="151"/>
      <c r="V124" s="150" t="s">
        <v>207</v>
      </c>
      <c r="Y124" s="160" t="str">
        <f>'I TRIM'!N3</f>
        <v>"B"</v>
      </c>
      <c r="AC124" s="162" t="s">
        <v>234</v>
      </c>
      <c r="AD124" s="162"/>
      <c r="AE124" s="162"/>
      <c r="AF124" s="162">
        <v>52</v>
      </c>
    </row>
    <row r="125" spans="1:32" s="159" customFormat="1" ht="15.75" thickBot="1" x14ac:dyDescent="0.3">
      <c r="A125" s="161" t="s">
        <v>233</v>
      </c>
      <c r="B125" s="161"/>
      <c r="C125" s="143" t="str">
        <f>'I TRIM'!X3</f>
        <v xml:space="preserve">BRENDA ELIZABETH RIVERA RIVERA </v>
      </c>
      <c r="D125" s="160"/>
      <c r="E125" s="160"/>
      <c r="F125" s="160"/>
      <c r="G125" s="160"/>
      <c r="H125" s="160"/>
      <c r="I125" s="160"/>
      <c r="J125" s="160"/>
      <c r="K125" s="160"/>
      <c r="L125" s="147"/>
      <c r="M125" s="147"/>
      <c r="N125" s="147"/>
      <c r="O125" s="724" t="s">
        <v>280</v>
      </c>
      <c r="P125" s="724"/>
      <c r="Q125" s="723">
        <f>'I TRIM'!B59</f>
        <v>0</v>
      </c>
      <c r="R125" s="723"/>
      <c r="S125" s="723"/>
      <c r="T125" s="723"/>
      <c r="AC125" s="146" t="str">
        <f>'I TRIM'!CM3</f>
        <v>AÑO : 2022</v>
      </c>
      <c r="AD125" s="146"/>
      <c r="AE125" s="146"/>
      <c r="AF125" s="146"/>
    </row>
    <row r="126" spans="1:32" ht="24.75" customHeight="1" thickTop="1" thickBot="1" x14ac:dyDescent="0.4">
      <c r="A126" s="664" t="s">
        <v>232</v>
      </c>
      <c r="B126" s="665"/>
      <c r="C126" s="666"/>
      <c r="D126" s="670" t="s">
        <v>231</v>
      </c>
      <c r="E126" s="671"/>
      <c r="F126" s="671"/>
      <c r="G126" s="671"/>
      <c r="H126" s="671"/>
      <c r="I126" s="671"/>
      <c r="J126" s="671"/>
      <c r="K126" s="671"/>
      <c r="L126" s="671"/>
      <c r="M126" s="671"/>
      <c r="N126" s="671"/>
      <c r="O126" s="671"/>
      <c r="P126" s="671"/>
      <c r="Q126" s="671"/>
      <c r="R126" s="671"/>
      <c r="S126" s="672"/>
      <c r="V126" s="143"/>
      <c r="W126" s="143"/>
      <c r="X126" s="143"/>
      <c r="Y126" s="143"/>
      <c r="Z126" s="143"/>
      <c r="AA126" s="143"/>
      <c r="AB126" s="143"/>
      <c r="AC126" s="143"/>
      <c r="AD126" s="139"/>
      <c r="AE126" s="139"/>
      <c r="AF126" s="139"/>
    </row>
    <row r="127" spans="1:32" ht="15.75" customHeight="1" thickTop="1" x14ac:dyDescent="0.25">
      <c r="A127" s="667"/>
      <c r="B127" s="668"/>
      <c r="C127" s="669"/>
      <c r="D127" s="673" t="s">
        <v>230</v>
      </c>
      <c r="E127" s="674"/>
      <c r="F127" s="674"/>
      <c r="G127" s="674"/>
      <c r="H127" s="675"/>
      <c r="I127" s="673" t="s">
        <v>229</v>
      </c>
      <c r="J127" s="674"/>
      <c r="K127" s="674"/>
      <c r="L127" s="674"/>
      <c r="M127" s="675"/>
      <c r="N127" s="690" t="s">
        <v>228</v>
      </c>
      <c r="O127" s="674"/>
      <c r="P127" s="674"/>
      <c r="Q127" s="691"/>
      <c r="R127" s="692" t="s">
        <v>227</v>
      </c>
      <c r="S127" s="694" t="s">
        <v>226</v>
      </c>
    </row>
    <row r="128" spans="1:32" ht="15" customHeight="1" x14ac:dyDescent="0.25">
      <c r="A128" s="667"/>
      <c r="B128" s="668"/>
      <c r="C128" s="669"/>
      <c r="D128" s="716" t="s">
        <v>225</v>
      </c>
      <c r="E128" s="717"/>
      <c r="F128" s="717"/>
      <c r="G128" s="718" t="s">
        <v>139</v>
      </c>
      <c r="H128" s="719" t="s">
        <v>226</v>
      </c>
      <c r="I128" s="716" t="s">
        <v>225</v>
      </c>
      <c r="J128" s="717"/>
      <c r="K128" s="717"/>
      <c r="L128" s="718" t="s">
        <v>139</v>
      </c>
      <c r="M128" s="719" t="s">
        <v>226</v>
      </c>
      <c r="N128" s="720" t="s">
        <v>225</v>
      </c>
      <c r="O128" s="717"/>
      <c r="P128" s="717"/>
      <c r="Q128" s="721" t="s">
        <v>139</v>
      </c>
      <c r="R128" s="693"/>
      <c r="S128" s="695"/>
    </row>
    <row r="129" spans="1:32" ht="54.75" customHeight="1" x14ac:dyDescent="0.25">
      <c r="A129" s="667"/>
      <c r="B129" s="668"/>
      <c r="C129" s="669"/>
      <c r="D129" s="310">
        <v>0.35</v>
      </c>
      <c r="E129" s="168">
        <v>0.35</v>
      </c>
      <c r="F129" s="168">
        <v>0.3</v>
      </c>
      <c r="G129" s="718"/>
      <c r="H129" s="719"/>
      <c r="I129" s="310">
        <v>0.35</v>
      </c>
      <c r="J129" s="168">
        <v>0.35</v>
      </c>
      <c r="K129" s="168">
        <v>0.3</v>
      </c>
      <c r="L129" s="718"/>
      <c r="M129" s="719"/>
      <c r="N129" s="169">
        <v>0.35</v>
      </c>
      <c r="O129" s="168">
        <v>0.35</v>
      </c>
      <c r="P129" s="168">
        <v>0.3</v>
      </c>
      <c r="Q129" s="721"/>
      <c r="R129" s="693"/>
      <c r="S129" s="695"/>
      <c r="U129" s="144"/>
      <c r="V129" s="116"/>
      <c r="W129" s="116"/>
      <c r="X129" s="116"/>
      <c r="Y129" s="116"/>
      <c r="Z129" s="143"/>
      <c r="AA129" s="143"/>
      <c r="AB129" s="143"/>
      <c r="AC129" s="143"/>
      <c r="AD129" s="143"/>
      <c r="AE129" s="158"/>
      <c r="AF129" s="158"/>
    </row>
    <row r="130" spans="1:32" x14ac:dyDescent="0.25">
      <c r="A130" s="725" t="s">
        <v>224</v>
      </c>
      <c r="B130" s="726"/>
      <c r="C130" s="727"/>
      <c r="D130" s="138">
        <f>'I TRIM'!E59</f>
        <v>0</v>
      </c>
      <c r="E130" s="137">
        <f>'I TRIM'!G59</f>
        <v>0</v>
      </c>
      <c r="F130" s="137">
        <f>'I TRIM'!I59</f>
        <v>0</v>
      </c>
      <c r="G130" s="485">
        <f t="shared" ref="G130:G142" si="25">(D130+E130+F130)</f>
        <v>0</v>
      </c>
      <c r="H130" s="136">
        <f>IF(G130=0,0,IF(G130&lt;5,"R","A"))</f>
        <v>0</v>
      </c>
      <c r="I130" s="138">
        <f>'II TRIM'!E59</f>
        <v>0</v>
      </c>
      <c r="J130" s="137">
        <f>'II TRIM'!G59</f>
        <v>0</v>
      </c>
      <c r="K130" s="137">
        <f>'II TRIM'!I59</f>
        <v>0</v>
      </c>
      <c r="L130" s="485">
        <f t="shared" ref="L130:L142" si="26">(I130+J130+K130)</f>
        <v>0</v>
      </c>
      <c r="M130" s="136">
        <f>IF(L130=0,0,IF(L130&lt;5,"R","A"))</f>
        <v>0</v>
      </c>
      <c r="N130" s="138">
        <f>'III TRIM'!E59</f>
        <v>0</v>
      </c>
      <c r="O130" s="137">
        <f>'III TRIM'!G59</f>
        <v>0</v>
      </c>
      <c r="P130" s="137">
        <f>'III TRIM'!I59</f>
        <v>0</v>
      </c>
      <c r="Q130" s="486">
        <f t="shared" ref="Q130:Q142" si="27">(N130+O130+P130)</f>
        <v>0</v>
      </c>
      <c r="R130" s="500">
        <f>(G130+L130+Q130)/3</f>
        <v>0</v>
      </c>
      <c r="S130" s="136">
        <f>IF(R130=0,0,IF(R130&lt;=5.49,"R","A"))</f>
        <v>0</v>
      </c>
      <c r="U130" s="713" t="s">
        <v>219</v>
      </c>
      <c r="V130" s="713"/>
      <c r="W130" s="713"/>
      <c r="X130" s="713"/>
      <c r="Y130" s="713"/>
      <c r="Z130" s="713"/>
      <c r="AA130" s="713"/>
      <c r="AB130" s="713"/>
      <c r="AC130" s="713"/>
      <c r="AD130" s="713"/>
      <c r="AE130" s="713"/>
      <c r="AF130" s="713"/>
    </row>
    <row r="131" spans="1:32" x14ac:dyDescent="0.25">
      <c r="A131" s="725" t="s">
        <v>223</v>
      </c>
      <c r="B131" s="726"/>
      <c r="C131" s="727"/>
      <c r="D131" s="138">
        <f>'I TRIM'!L59</f>
        <v>0</v>
      </c>
      <c r="E131" s="137">
        <f>'I TRIM'!N59</f>
        <v>0</v>
      </c>
      <c r="F131" s="137">
        <f>'I TRIM'!P59</f>
        <v>0</v>
      </c>
      <c r="G131" s="485">
        <f t="shared" si="25"/>
        <v>0</v>
      </c>
      <c r="H131" s="136">
        <f t="shared" ref="H131:H142" si="28">IF(G131=0,0,IF(G131&lt;5,"R","A"))</f>
        <v>0</v>
      </c>
      <c r="I131" s="138">
        <f>'II TRIM'!L59</f>
        <v>0</v>
      </c>
      <c r="J131" s="137">
        <f>'II TRIM'!N59</f>
        <v>0</v>
      </c>
      <c r="K131" s="137">
        <f>'II TRIM'!P59</f>
        <v>0</v>
      </c>
      <c r="L131" s="485">
        <f t="shared" si="26"/>
        <v>0</v>
      </c>
      <c r="M131" s="136">
        <f t="shared" ref="M131:M142" si="29">IF(L131=0,0,IF(L131&lt;5,"R","A"))</f>
        <v>0</v>
      </c>
      <c r="N131" s="138">
        <f>'III TRIM'!L59</f>
        <v>0</v>
      </c>
      <c r="O131" s="137">
        <f>'III TRIM'!N59</f>
        <v>0</v>
      </c>
      <c r="P131" s="137">
        <f>'III TRIM'!P59</f>
        <v>0</v>
      </c>
      <c r="Q131" s="486">
        <f t="shared" si="27"/>
        <v>0</v>
      </c>
      <c r="R131" s="500">
        <f t="shared" ref="R131:R142" si="30">(G131+L131+Q131)/3</f>
        <v>0</v>
      </c>
      <c r="S131" s="136">
        <f t="shared" ref="S131:S142" si="31">IF(R131=0,0,IF(R131&lt;=5.49,"R","A"))</f>
        <v>0</v>
      </c>
      <c r="U131" s="714" t="s">
        <v>222</v>
      </c>
      <c r="V131" s="714"/>
      <c r="W131" s="714"/>
      <c r="X131" s="714"/>
      <c r="Y131" s="714"/>
      <c r="Z131" s="714"/>
      <c r="AA131" s="714"/>
      <c r="AB131" s="714"/>
      <c r="AC131" s="714"/>
      <c r="AD131" s="714"/>
      <c r="AE131" s="714"/>
      <c r="AF131" s="714"/>
    </row>
    <row r="132" spans="1:32" x14ac:dyDescent="0.25">
      <c r="A132" s="725" t="s">
        <v>202</v>
      </c>
      <c r="B132" s="726"/>
      <c r="C132" s="727"/>
      <c r="D132" s="138">
        <f>'I TRIM'!S59</f>
        <v>0</v>
      </c>
      <c r="E132" s="137">
        <f>'I TRIM'!U59</f>
        <v>0</v>
      </c>
      <c r="F132" s="137">
        <f>'I TRIM'!W59</f>
        <v>0</v>
      </c>
      <c r="G132" s="485">
        <f t="shared" si="25"/>
        <v>0</v>
      </c>
      <c r="H132" s="136">
        <f t="shared" si="28"/>
        <v>0</v>
      </c>
      <c r="I132" s="138">
        <f>'II TRIM'!S59</f>
        <v>0</v>
      </c>
      <c r="J132" s="137">
        <f>'II TRIM'!U59</f>
        <v>0</v>
      </c>
      <c r="K132" s="137">
        <f>'II TRIM'!W59</f>
        <v>0</v>
      </c>
      <c r="L132" s="485">
        <f t="shared" si="26"/>
        <v>0</v>
      </c>
      <c r="M132" s="136">
        <f t="shared" si="29"/>
        <v>0</v>
      </c>
      <c r="N132" s="138">
        <f>'III TRIM'!S59</f>
        <v>0</v>
      </c>
      <c r="O132" s="137">
        <f>'III TRIM'!U59</f>
        <v>0</v>
      </c>
      <c r="P132" s="137">
        <f>'III TRIM'!W59</f>
        <v>0</v>
      </c>
      <c r="Q132" s="486">
        <f t="shared" si="27"/>
        <v>0</v>
      </c>
      <c r="R132" s="500">
        <f t="shared" si="30"/>
        <v>0</v>
      </c>
      <c r="S132" s="136">
        <f t="shared" si="31"/>
        <v>0</v>
      </c>
      <c r="U132" s="714" t="str">
        <f>'I TRIM'!AU3</f>
        <v>MARÍA MERCEDES MARTÍNEZ</v>
      </c>
      <c r="V132" s="714"/>
      <c r="W132" s="714"/>
      <c r="X132" s="714"/>
      <c r="Y132" s="714"/>
      <c r="Z132" s="714"/>
      <c r="AA132" s="714"/>
      <c r="AB132" s="714"/>
      <c r="AC132" s="714"/>
      <c r="AD132" s="714"/>
      <c r="AE132" s="714"/>
      <c r="AF132" s="714"/>
    </row>
    <row r="133" spans="1:32" ht="15.75" x14ac:dyDescent="0.25">
      <c r="A133" s="725" t="s">
        <v>221</v>
      </c>
      <c r="B133" s="726"/>
      <c r="C133" s="727"/>
      <c r="D133" s="138">
        <f>'I TRIM'!Z59</f>
        <v>0</v>
      </c>
      <c r="E133" s="137">
        <f>'I TRIM'!AB59</f>
        <v>0</v>
      </c>
      <c r="F133" s="137">
        <f>'I TRIM'!AD59</f>
        <v>0</v>
      </c>
      <c r="G133" s="485">
        <f t="shared" si="25"/>
        <v>0</v>
      </c>
      <c r="H133" s="136">
        <f t="shared" si="28"/>
        <v>0</v>
      </c>
      <c r="I133" s="138">
        <f>'II TRIM'!Z59</f>
        <v>0</v>
      </c>
      <c r="J133" s="137">
        <f>'II TRIM'!AB59</f>
        <v>0</v>
      </c>
      <c r="K133" s="137">
        <f>'II TRIM'!AD59</f>
        <v>0</v>
      </c>
      <c r="L133" s="485">
        <f t="shared" si="26"/>
        <v>0</v>
      </c>
      <c r="M133" s="136">
        <f t="shared" si="29"/>
        <v>0</v>
      </c>
      <c r="N133" s="138">
        <f>'III TRIM'!Z59</f>
        <v>0</v>
      </c>
      <c r="O133" s="137">
        <f>'III TRIM'!AB59</f>
        <v>0</v>
      </c>
      <c r="P133" s="137">
        <f>'III TRIM'!AD59</f>
        <v>0</v>
      </c>
      <c r="Q133" s="486">
        <f t="shared" si="27"/>
        <v>0</v>
      </c>
      <c r="R133" s="500">
        <f t="shared" si="30"/>
        <v>0</v>
      </c>
      <c r="S133" s="136">
        <f t="shared" si="31"/>
        <v>0</v>
      </c>
      <c r="U133" s="141"/>
      <c r="V133" s="116"/>
      <c r="W133" s="116"/>
      <c r="X133" s="116"/>
      <c r="Y133" s="116"/>
      <c r="Z133" s="116"/>
      <c r="AA133" s="116"/>
      <c r="AB133" s="116"/>
      <c r="AC133" s="116"/>
      <c r="AD133" s="142"/>
      <c r="AE133" s="142"/>
      <c r="AF133" s="142"/>
    </row>
    <row r="134" spans="1:32" x14ac:dyDescent="0.25">
      <c r="A134" s="725" t="s">
        <v>220</v>
      </c>
      <c r="B134" s="726"/>
      <c r="C134" s="727"/>
      <c r="D134" s="138">
        <f>'I TRIM'!AG59</f>
        <v>0</v>
      </c>
      <c r="E134" s="137">
        <f>'I TRIM'!AI59</f>
        <v>0</v>
      </c>
      <c r="F134" s="137">
        <f>'I TRIM'!AK59</f>
        <v>0</v>
      </c>
      <c r="G134" s="485">
        <f>(D134+E134+F134)</f>
        <v>0</v>
      </c>
      <c r="H134" s="136">
        <f t="shared" si="28"/>
        <v>0</v>
      </c>
      <c r="I134" s="138">
        <f>'II TRIM'!AG59</f>
        <v>0</v>
      </c>
      <c r="J134" s="137">
        <f>'II TRIM'!AI59</f>
        <v>0</v>
      </c>
      <c r="K134" s="137">
        <f>'II TRIM'!AK59</f>
        <v>0</v>
      </c>
      <c r="L134" s="485">
        <f t="shared" si="26"/>
        <v>0</v>
      </c>
      <c r="M134" s="136">
        <f t="shared" si="29"/>
        <v>0</v>
      </c>
      <c r="N134" s="138">
        <f>'III TRIM'!AG59</f>
        <v>0</v>
      </c>
      <c r="O134" s="137">
        <f>'III TRIM'!AI59</f>
        <v>0</v>
      </c>
      <c r="P134" s="137">
        <f>'III TRIM'!AK59</f>
        <v>0</v>
      </c>
      <c r="Q134" s="486">
        <f t="shared" si="27"/>
        <v>0</v>
      </c>
      <c r="R134" s="500">
        <f t="shared" si="30"/>
        <v>0</v>
      </c>
      <c r="S134" s="136">
        <f t="shared" si="31"/>
        <v>0</v>
      </c>
      <c r="U134" s="141"/>
      <c r="V134" s="116"/>
      <c r="W134" s="116"/>
      <c r="X134" s="116"/>
      <c r="Y134" s="116"/>
      <c r="Z134" s="116"/>
      <c r="AA134" s="116"/>
      <c r="AB134" s="116"/>
      <c r="AC134" s="116"/>
      <c r="AD134" s="141"/>
      <c r="AE134" s="141"/>
      <c r="AF134" s="141"/>
    </row>
    <row r="135" spans="1:32" x14ac:dyDescent="0.25">
      <c r="A135" s="725" t="s">
        <v>200</v>
      </c>
      <c r="B135" s="726"/>
      <c r="C135" s="727"/>
      <c r="D135" s="138">
        <f>'I TRIM'!AN59</f>
        <v>0</v>
      </c>
      <c r="E135" s="137">
        <f>'I TRIM'!AP59</f>
        <v>0</v>
      </c>
      <c r="F135" s="137">
        <f>'I TRIM'!AR59</f>
        <v>0</v>
      </c>
      <c r="G135" s="485">
        <f t="shared" si="25"/>
        <v>0</v>
      </c>
      <c r="H135" s="136">
        <f t="shared" si="28"/>
        <v>0</v>
      </c>
      <c r="I135" s="138">
        <f>'II TRIM'!AN59</f>
        <v>0</v>
      </c>
      <c r="J135" s="137">
        <f>'II TRIM'!AP59</f>
        <v>0</v>
      </c>
      <c r="K135" s="137">
        <f>'II TRIM'!AR59</f>
        <v>0</v>
      </c>
      <c r="L135" s="485">
        <f t="shared" si="26"/>
        <v>0</v>
      </c>
      <c r="M135" s="136">
        <f t="shared" si="29"/>
        <v>0</v>
      </c>
      <c r="N135" s="138">
        <f>'III TRIM'!AN59</f>
        <v>0</v>
      </c>
      <c r="O135" s="137">
        <f>'III TRIM'!AP59</f>
        <v>0</v>
      </c>
      <c r="P135" s="137">
        <f>'III TRIM'!AR59</f>
        <v>0</v>
      </c>
      <c r="Q135" s="486">
        <f t="shared" si="27"/>
        <v>0</v>
      </c>
      <c r="R135" s="500">
        <f t="shared" si="30"/>
        <v>0</v>
      </c>
      <c r="S135" s="136">
        <f t="shared" si="31"/>
        <v>0</v>
      </c>
    </row>
    <row r="136" spans="1:32" x14ac:dyDescent="0.25">
      <c r="A136" s="725" t="s">
        <v>199</v>
      </c>
      <c r="B136" s="726"/>
      <c r="C136" s="727"/>
      <c r="D136" s="138">
        <f>'I TRIM'!AU59</f>
        <v>0</v>
      </c>
      <c r="E136" s="137">
        <f>'I TRIM'!AW59</f>
        <v>0</v>
      </c>
      <c r="F136" s="137">
        <f>'I TRIM'!AY59</f>
        <v>0</v>
      </c>
      <c r="G136" s="485">
        <f t="shared" si="25"/>
        <v>0</v>
      </c>
      <c r="H136" s="136">
        <f t="shared" si="28"/>
        <v>0</v>
      </c>
      <c r="I136" s="138">
        <f>'II TRIM'!AU59</f>
        <v>0</v>
      </c>
      <c r="J136" s="137">
        <f>'II TRIM'!AW59</f>
        <v>0</v>
      </c>
      <c r="K136" s="137">
        <f>'II TRIM'!AY59</f>
        <v>0</v>
      </c>
      <c r="L136" s="485">
        <f t="shared" si="26"/>
        <v>0</v>
      </c>
      <c r="M136" s="136">
        <f t="shared" si="29"/>
        <v>0</v>
      </c>
      <c r="N136" s="138">
        <f>'III TRIM'!AU59</f>
        <v>0</v>
      </c>
      <c r="O136" s="137">
        <f>'III TRIM'!AW59</f>
        <v>0</v>
      </c>
      <c r="P136" s="137">
        <f>'III TRIM'!AY59</f>
        <v>0</v>
      </c>
      <c r="Q136" s="486">
        <f t="shared" si="27"/>
        <v>0</v>
      </c>
      <c r="R136" s="500">
        <f t="shared" si="30"/>
        <v>0</v>
      </c>
      <c r="S136" s="136">
        <f t="shared" si="31"/>
        <v>0</v>
      </c>
    </row>
    <row r="137" spans="1:32" x14ac:dyDescent="0.25">
      <c r="A137" s="725" t="s">
        <v>285</v>
      </c>
      <c r="B137" s="726"/>
      <c r="C137" s="727"/>
      <c r="D137" s="138">
        <f>'I TRIM'!BB59</f>
        <v>0</v>
      </c>
      <c r="E137" s="137">
        <f>'I TRIM'!BD59</f>
        <v>0</v>
      </c>
      <c r="F137" s="137">
        <f>'I TRIM'!BF59</f>
        <v>0</v>
      </c>
      <c r="G137" s="485">
        <f t="shared" si="25"/>
        <v>0</v>
      </c>
      <c r="H137" s="136">
        <f t="shared" si="28"/>
        <v>0</v>
      </c>
      <c r="I137" s="138">
        <f>'II TRIM'!BB59</f>
        <v>0</v>
      </c>
      <c r="J137" s="137">
        <f>'II TRIM'!BD59</f>
        <v>0</v>
      </c>
      <c r="K137" s="137">
        <f>'II TRIM'!BF59</f>
        <v>0</v>
      </c>
      <c r="L137" s="485">
        <f t="shared" si="26"/>
        <v>0</v>
      </c>
      <c r="M137" s="136">
        <f t="shared" si="29"/>
        <v>0</v>
      </c>
      <c r="N137" s="138">
        <f>'III TRIM'!BB59</f>
        <v>0</v>
      </c>
      <c r="O137" s="137">
        <f>'III TRIM'!BD59</f>
        <v>0</v>
      </c>
      <c r="P137" s="137">
        <f>'III TRIM'!BF59</f>
        <v>0</v>
      </c>
      <c r="Q137" s="486">
        <f t="shared" si="27"/>
        <v>0</v>
      </c>
      <c r="R137" s="500">
        <f t="shared" si="30"/>
        <v>0</v>
      </c>
      <c r="S137" s="136">
        <f t="shared" si="31"/>
        <v>0</v>
      </c>
      <c r="V137" s="158"/>
      <c r="W137" s="158"/>
      <c r="X137" s="158"/>
      <c r="Y137" s="158"/>
      <c r="Z137" s="158"/>
      <c r="AA137" s="158"/>
      <c r="AB137" s="158"/>
      <c r="AC137" s="158"/>
      <c r="AD137" s="141"/>
      <c r="AE137" s="141"/>
      <c r="AF137" s="141"/>
    </row>
    <row r="138" spans="1:32" x14ac:dyDescent="0.25">
      <c r="A138" s="725" t="s">
        <v>198</v>
      </c>
      <c r="B138" s="726"/>
      <c r="C138" s="727"/>
      <c r="D138" s="138">
        <f>'I TRIM'!BI59</f>
        <v>0</v>
      </c>
      <c r="E138" s="137">
        <f>'I TRIM'!BK59</f>
        <v>0</v>
      </c>
      <c r="F138" s="137">
        <f>'I TRIM'!BM59</f>
        <v>0</v>
      </c>
      <c r="G138" s="485">
        <f t="shared" si="25"/>
        <v>0</v>
      </c>
      <c r="H138" s="136">
        <f t="shared" si="28"/>
        <v>0</v>
      </c>
      <c r="I138" s="138">
        <f>'II TRIM'!BI59</f>
        <v>0</v>
      </c>
      <c r="J138" s="137">
        <f>'II TRIM'!BK59</f>
        <v>0</v>
      </c>
      <c r="K138" s="137">
        <f>'II TRIM'!BM59</f>
        <v>0</v>
      </c>
      <c r="L138" s="485">
        <f t="shared" si="26"/>
        <v>0</v>
      </c>
      <c r="M138" s="136">
        <f t="shared" si="29"/>
        <v>0</v>
      </c>
      <c r="N138" s="138">
        <f>'III TRIM'!BI59</f>
        <v>0</v>
      </c>
      <c r="O138" s="137">
        <f>'III TRIM'!BK59</f>
        <v>0</v>
      </c>
      <c r="P138" s="137">
        <f>'III TRIM'!BM59</f>
        <v>0</v>
      </c>
      <c r="Q138" s="486">
        <f t="shared" si="27"/>
        <v>0</v>
      </c>
      <c r="R138" s="500">
        <f t="shared" si="30"/>
        <v>0</v>
      </c>
      <c r="S138" s="136">
        <f t="shared" si="31"/>
        <v>0</v>
      </c>
      <c r="V138" s="158"/>
      <c r="W138" s="158"/>
      <c r="X138" s="158"/>
      <c r="Y138" s="158"/>
      <c r="Z138" s="158"/>
      <c r="AA138" s="158"/>
      <c r="AB138" s="158"/>
      <c r="AC138" s="158"/>
      <c r="AD138" s="139"/>
      <c r="AE138" s="139"/>
      <c r="AF138" s="139"/>
    </row>
    <row r="139" spans="1:32" x14ac:dyDescent="0.25">
      <c r="A139" s="725" t="s">
        <v>197</v>
      </c>
      <c r="B139" s="726"/>
      <c r="C139" s="727"/>
      <c r="D139" s="138">
        <f>'I TRIM'!BP59</f>
        <v>0</v>
      </c>
      <c r="E139" s="137">
        <f>'I TRIM'!BR59</f>
        <v>0</v>
      </c>
      <c r="F139" s="137">
        <f>'I TRIM'!BT59</f>
        <v>0</v>
      </c>
      <c r="G139" s="485">
        <f t="shared" si="25"/>
        <v>0</v>
      </c>
      <c r="H139" s="136">
        <f t="shared" si="28"/>
        <v>0</v>
      </c>
      <c r="I139" s="138">
        <f>'II TRIM'!BP59</f>
        <v>0</v>
      </c>
      <c r="J139" s="137">
        <f>'II TRIM'!BR59</f>
        <v>0</v>
      </c>
      <c r="K139" s="137">
        <f>'II TRIM'!BT59</f>
        <v>0</v>
      </c>
      <c r="L139" s="485">
        <f t="shared" si="26"/>
        <v>0</v>
      </c>
      <c r="M139" s="136">
        <f t="shared" si="29"/>
        <v>0</v>
      </c>
      <c r="N139" s="138">
        <f>'III TRIM'!BP59</f>
        <v>0</v>
      </c>
      <c r="O139" s="137">
        <f>'III TRIM'!BR59</f>
        <v>0</v>
      </c>
      <c r="P139" s="137">
        <f>'III TRIM'!BT59</f>
        <v>0</v>
      </c>
      <c r="Q139" s="486">
        <f t="shared" si="27"/>
        <v>0</v>
      </c>
      <c r="R139" s="500">
        <f t="shared" si="30"/>
        <v>0</v>
      </c>
      <c r="S139" s="136">
        <f t="shared" si="31"/>
        <v>0</v>
      </c>
      <c r="U139" s="713" t="s">
        <v>219</v>
      </c>
      <c r="V139" s="713"/>
      <c r="W139" s="713"/>
      <c r="X139" s="713"/>
      <c r="Y139" s="713"/>
      <c r="Z139" s="713"/>
      <c r="AA139" s="713"/>
      <c r="AB139" s="713"/>
      <c r="AC139" s="713"/>
      <c r="AD139" s="713"/>
      <c r="AE139" s="713"/>
      <c r="AF139" s="713"/>
    </row>
    <row r="140" spans="1:32" x14ac:dyDescent="0.25">
      <c r="A140" s="725" t="s">
        <v>305</v>
      </c>
      <c r="B140" s="726"/>
      <c r="C140" s="727"/>
      <c r="D140" s="138">
        <f>'I TRIM'!BW59</f>
        <v>0</v>
      </c>
      <c r="E140" s="137">
        <f>'I TRIM'!BY59</f>
        <v>0</v>
      </c>
      <c r="F140" s="137">
        <f>'I TRIM'!CA59</f>
        <v>0</v>
      </c>
      <c r="G140" s="485">
        <f t="shared" si="25"/>
        <v>0</v>
      </c>
      <c r="H140" s="136">
        <f t="shared" si="28"/>
        <v>0</v>
      </c>
      <c r="I140" s="138">
        <f>'II TRIM'!BW59</f>
        <v>0</v>
      </c>
      <c r="J140" s="137">
        <f>'II TRIM'!BY59</f>
        <v>0</v>
      </c>
      <c r="K140" s="137">
        <f>'II TRIM'!CA59</f>
        <v>0</v>
      </c>
      <c r="L140" s="485">
        <f t="shared" si="26"/>
        <v>0</v>
      </c>
      <c r="M140" s="136">
        <f t="shared" si="29"/>
        <v>0</v>
      </c>
      <c r="N140" s="138">
        <f>'III TRIM'!BW59</f>
        <v>0</v>
      </c>
      <c r="O140" s="137">
        <f>'III TRIM'!BY59</f>
        <v>0</v>
      </c>
      <c r="P140" s="137">
        <f>'III TRIM'!CA59</f>
        <v>0</v>
      </c>
      <c r="Q140" s="485">
        <f t="shared" si="27"/>
        <v>0</v>
      </c>
      <c r="R140" s="500">
        <f t="shared" si="30"/>
        <v>0</v>
      </c>
      <c r="S140" s="136">
        <f t="shared" si="31"/>
        <v>0</v>
      </c>
      <c r="U140" s="714" t="s">
        <v>218</v>
      </c>
      <c r="V140" s="714"/>
      <c r="W140" s="714"/>
      <c r="X140" s="714"/>
      <c r="Y140" s="714"/>
      <c r="Z140" s="714"/>
      <c r="AA140" s="714"/>
      <c r="AB140" s="714"/>
      <c r="AC140" s="714"/>
      <c r="AD140" s="714"/>
      <c r="AE140" s="714"/>
      <c r="AF140" s="714"/>
    </row>
    <row r="141" spans="1:32" x14ac:dyDescent="0.25">
      <c r="A141" s="725" t="s">
        <v>287</v>
      </c>
      <c r="B141" s="726"/>
      <c r="C141" s="727"/>
      <c r="D141" s="138">
        <f>'I TRIM'!CD59</f>
        <v>0</v>
      </c>
      <c r="E141" s="137">
        <f>'I TRIM'!CF59</f>
        <v>0</v>
      </c>
      <c r="F141" s="137">
        <f>'I TRIM'!CH59</f>
        <v>0</v>
      </c>
      <c r="G141" s="485">
        <f t="shared" si="25"/>
        <v>0</v>
      </c>
      <c r="H141" s="136">
        <f t="shared" si="28"/>
        <v>0</v>
      </c>
      <c r="I141" s="138">
        <f>'II TRIM'!CD59</f>
        <v>0</v>
      </c>
      <c r="J141" s="137">
        <f>'II TRIM'!CF59</f>
        <v>0</v>
      </c>
      <c r="K141" s="137">
        <f>'II TRIM'!CH59</f>
        <v>0</v>
      </c>
      <c r="L141" s="485">
        <f t="shared" si="26"/>
        <v>0</v>
      </c>
      <c r="M141" s="136">
        <f t="shared" si="29"/>
        <v>0</v>
      </c>
      <c r="N141" s="138">
        <f>'III TRIM'!CD59</f>
        <v>0</v>
      </c>
      <c r="O141" s="137">
        <f>'III TRIM'!CF59</f>
        <v>0</v>
      </c>
      <c r="P141" s="137">
        <f>'III TRIM'!CH59</f>
        <v>0</v>
      </c>
      <c r="Q141" s="485">
        <f t="shared" si="27"/>
        <v>0</v>
      </c>
      <c r="R141" s="500">
        <f t="shared" si="30"/>
        <v>0</v>
      </c>
      <c r="S141" s="136">
        <f t="shared" si="31"/>
        <v>0</v>
      </c>
      <c r="U141" s="715" t="str">
        <f>'I TRIM'!X3</f>
        <v xml:space="preserve">BRENDA ELIZABETH RIVERA RIVERA </v>
      </c>
      <c r="V141" s="715"/>
      <c r="W141" s="715"/>
      <c r="X141" s="715"/>
      <c r="Y141" s="715"/>
      <c r="Z141" s="715"/>
      <c r="AA141" s="715"/>
      <c r="AB141" s="715"/>
      <c r="AC141" s="715"/>
      <c r="AD141" s="715"/>
      <c r="AE141" s="715"/>
      <c r="AF141" s="715"/>
    </row>
    <row r="142" spans="1:32" x14ac:dyDescent="0.25">
      <c r="A142" s="725" t="s">
        <v>288</v>
      </c>
      <c r="B142" s="726"/>
      <c r="C142" s="727"/>
      <c r="D142" s="138">
        <f>'I TRIM'!CK59</f>
        <v>0</v>
      </c>
      <c r="E142" s="137">
        <f>'I TRIM'!CM59</f>
        <v>0</v>
      </c>
      <c r="F142" s="137">
        <f>'I TRIM'!CO59</f>
        <v>0</v>
      </c>
      <c r="G142" s="485">
        <f t="shared" si="25"/>
        <v>0</v>
      </c>
      <c r="H142" s="136">
        <f t="shared" si="28"/>
        <v>0</v>
      </c>
      <c r="I142" s="138">
        <f>'II TRIM'!CK59</f>
        <v>0</v>
      </c>
      <c r="J142" s="137">
        <f>'II TRIM'!CM59</f>
        <v>0</v>
      </c>
      <c r="K142" s="137">
        <f>'II TRIM'!CO59</f>
        <v>0</v>
      </c>
      <c r="L142" s="485">
        <f t="shared" si="26"/>
        <v>0</v>
      </c>
      <c r="M142" s="136">
        <f t="shared" si="29"/>
        <v>0</v>
      </c>
      <c r="N142" s="138">
        <f>'III TRIM'!CK59</f>
        <v>0</v>
      </c>
      <c r="O142" s="137">
        <f>'III TRIM'!CM59</f>
        <v>0</v>
      </c>
      <c r="P142" s="137">
        <f>'III TRIM'!CO59</f>
        <v>0</v>
      </c>
      <c r="Q142" s="485">
        <f t="shared" si="27"/>
        <v>0</v>
      </c>
      <c r="R142" s="500">
        <f t="shared" si="30"/>
        <v>0</v>
      </c>
      <c r="S142" s="136">
        <f t="shared" si="31"/>
        <v>0</v>
      </c>
      <c r="U142" s="361"/>
      <c r="V142" s="361"/>
      <c r="W142" s="361"/>
      <c r="X142" s="361"/>
      <c r="Y142" s="361"/>
      <c r="Z142" s="361"/>
      <c r="AA142" s="361"/>
      <c r="AB142" s="361"/>
      <c r="AC142" s="361"/>
      <c r="AD142" s="361"/>
      <c r="AE142" s="361"/>
      <c r="AF142" s="361"/>
    </row>
    <row r="143" spans="1:32" x14ac:dyDescent="0.25">
      <c r="A143" s="682" t="s">
        <v>312</v>
      </c>
      <c r="B143" s="683"/>
      <c r="C143" s="684"/>
      <c r="D143" s="688"/>
      <c r="E143" s="689"/>
      <c r="F143" s="689"/>
      <c r="G143" s="689"/>
      <c r="H143" s="710"/>
      <c r="I143" s="688"/>
      <c r="J143" s="689"/>
      <c r="K143" s="689"/>
      <c r="L143" s="689"/>
      <c r="M143" s="710"/>
      <c r="N143" s="688"/>
      <c r="O143" s="689"/>
      <c r="P143" s="689"/>
      <c r="Q143" s="689"/>
      <c r="R143" s="133"/>
      <c r="S143" s="132"/>
    </row>
    <row r="144" spans="1:32" x14ac:dyDescent="0.25">
      <c r="A144" s="685" t="s">
        <v>306</v>
      </c>
      <c r="B144" s="686"/>
      <c r="C144" s="687"/>
      <c r="D144" s="135">
        <f>'I TRIM'!CQ59</f>
        <v>0</v>
      </c>
      <c r="E144" s="134">
        <f>'I TRIM'!CR59</f>
        <v>0</v>
      </c>
      <c r="F144" s="134">
        <f>'I TRIM'!CS59</f>
        <v>0</v>
      </c>
      <c r="G144" s="134">
        <f>'I TRIM'!CT59</f>
        <v>0</v>
      </c>
      <c r="H144" s="711"/>
      <c r="I144" s="135">
        <f>'II TRIM'!CQ59</f>
        <v>0</v>
      </c>
      <c r="J144" s="134">
        <f>'II TRIM'!CR59</f>
        <v>0</v>
      </c>
      <c r="K144" s="134">
        <f>'II TRIM'!CS59</f>
        <v>0</v>
      </c>
      <c r="L144" s="134">
        <f>'II TRIM'!CT59</f>
        <v>0</v>
      </c>
      <c r="M144" s="711"/>
      <c r="N144" s="135">
        <f>'III TRIM'!CQ59</f>
        <v>0</v>
      </c>
      <c r="O144" s="134">
        <f>'III TRIM'!CR59</f>
        <v>0</v>
      </c>
      <c r="P144" s="134">
        <f>'III TRIM'!CS59</f>
        <v>0</v>
      </c>
      <c r="Q144" s="134">
        <f>'III TRIM'!CT59</f>
        <v>0</v>
      </c>
      <c r="R144" s="133"/>
      <c r="S144" s="132"/>
      <c r="U144" s="126"/>
      <c r="V144" s="126"/>
      <c r="W144" s="126"/>
      <c r="X144" s="126"/>
      <c r="Y144" s="126"/>
      <c r="Z144" s="126"/>
      <c r="AA144" s="126"/>
      <c r="AB144" s="126"/>
      <c r="AC144" s="126"/>
      <c r="AD144" s="126"/>
      <c r="AE144" s="126"/>
      <c r="AF144" s="126"/>
    </row>
    <row r="145" spans="1:45" x14ac:dyDescent="0.25">
      <c r="A145" s="685" t="s">
        <v>307</v>
      </c>
      <c r="B145" s="686"/>
      <c r="C145" s="687"/>
      <c r="D145" s="135">
        <f>'I TRIM'!CU59</f>
        <v>0</v>
      </c>
      <c r="E145" s="134">
        <f>'I TRIM'!CV59</f>
        <v>0</v>
      </c>
      <c r="F145" s="134">
        <f>'I TRIM'!CW59</f>
        <v>0</v>
      </c>
      <c r="G145" s="134">
        <f>'I TRIM'!CX59</f>
        <v>0</v>
      </c>
      <c r="H145" s="711"/>
      <c r="I145" s="135">
        <f>'II TRIM'!CU59</f>
        <v>0</v>
      </c>
      <c r="J145" s="134">
        <f>'II TRIM'!CV59</f>
        <v>0</v>
      </c>
      <c r="K145" s="134">
        <f>'II TRIM'!CW59</f>
        <v>0</v>
      </c>
      <c r="L145" s="134">
        <f>'II TRIM'!CX59</f>
        <v>0</v>
      </c>
      <c r="M145" s="711"/>
      <c r="N145" s="135">
        <f>'III TRIM'!CU59</f>
        <v>0</v>
      </c>
      <c r="O145" s="134">
        <f>'III TRIM'!CV59</f>
        <v>0</v>
      </c>
      <c r="P145" s="134">
        <f>'III TRIM'!CW59</f>
        <v>0</v>
      </c>
      <c r="Q145" s="134">
        <f>'III TRIM'!CX59</f>
        <v>0</v>
      </c>
      <c r="R145" s="133"/>
      <c r="S145" s="132"/>
      <c r="U145" s="126"/>
      <c r="V145" s="126"/>
      <c r="W145" s="126"/>
      <c r="X145" s="126"/>
      <c r="Y145" s="126"/>
      <c r="Z145" s="126"/>
      <c r="AA145" s="126"/>
      <c r="AB145" s="126"/>
      <c r="AC145" s="126"/>
      <c r="AD145" s="126"/>
      <c r="AE145" s="126"/>
      <c r="AF145" s="126"/>
    </row>
    <row r="146" spans="1:45" x14ac:dyDescent="0.25">
      <c r="A146" s="685" t="s">
        <v>308</v>
      </c>
      <c r="B146" s="686"/>
      <c r="C146" s="687"/>
      <c r="D146" s="135">
        <f>'I TRIM'!CY59</f>
        <v>0</v>
      </c>
      <c r="E146" s="134">
        <f>'I TRIM'!CZ59</f>
        <v>0</v>
      </c>
      <c r="F146" s="134">
        <f>'I TRIM'!DA59</f>
        <v>0</v>
      </c>
      <c r="G146" s="134">
        <f>'I TRIM'!DB59</f>
        <v>0</v>
      </c>
      <c r="H146" s="711"/>
      <c r="I146" s="135">
        <f>'II TRIM'!CY59</f>
        <v>0</v>
      </c>
      <c r="J146" s="134">
        <f>'II TRIM'!CZ59</f>
        <v>0</v>
      </c>
      <c r="K146" s="134">
        <f>'II TRIM'!DA59</f>
        <v>0</v>
      </c>
      <c r="L146" s="134">
        <f>'II TRIM'!DB59</f>
        <v>0</v>
      </c>
      <c r="M146" s="711"/>
      <c r="N146" s="135">
        <f>'III TRIM'!CY59</f>
        <v>0</v>
      </c>
      <c r="O146" s="134">
        <f>'III TRIM'!CZ59</f>
        <v>0</v>
      </c>
      <c r="P146" s="134">
        <f>'III TRIM'!DA59</f>
        <v>0</v>
      </c>
      <c r="Q146" s="134">
        <f>'III TRIM'!DB59</f>
        <v>0</v>
      </c>
      <c r="R146" s="133"/>
      <c r="S146" s="132"/>
      <c r="U146" s="126"/>
      <c r="V146" s="126"/>
      <c r="W146" s="126"/>
      <c r="X146" s="126"/>
      <c r="Y146" s="126"/>
      <c r="Z146" s="126"/>
      <c r="AA146" s="126"/>
      <c r="AB146" s="126"/>
      <c r="AC146" s="126"/>
      <c r="AD146" s="126"/>
      <c r="AE146" s="126"/>
      <c r="AF146" s="126"/>
    </row>
    <row r="147" spans="1:45" x14ac:dyDescent="0.25">
      <c r="A147" s="685" t="s">
        <v>309</v>
      </c>
      <c r="B147" s="686"/>
      <c r="C147" s="687"/>
      <c r="D147" s="135">
        <f>'I TRIM'!DC59</f>
        <v>0</v>
      </c>
      <c r="E147" s="134">
        <f>'I TRIM'!DD59</f>
        <v>0</v>
      </c>
      <c r="F147" s="134">
        <f>'I TRIM'!DE59</f>
        <v>0</v>
      </c>
      <c r="G147" s="134">
        <f>'I TRIM'!DF59</f>
        <v>0</v>
      </c>
      <c r="H147" s="711"/>
      <c r="I147" s="135">
        <f>'II TRIM'!DC59</f>
        <v>0</v>
      </c>
      <c r="J147" s="134">
        <f>'II TRIM'!DD59</f>
        <v>0</v>
      </c>
      <c r="K147" s="134">
        <f>'II TRIM'!DE59</f>
        <v>0</v>
      </c>
      <c r="L147" s="134">
        <f>'II TRIM'!DF59</f>
        <v>0</v>
      </c>
      <c r="M147" s="711"/>
      <c r="N147" s="135">
        <f>'III TRIM'!DC59</f>
        <v>0</v>
      </c>
      <c r="O147" s="134">
        <f>'III TRIM'!DD59</f>
        <v>0</v>
      </c>
      <c r="P147" s="134">
        <f>'III TRIM'!DE59</f>
        <v>0</v>
      </c>
      <c r="Q147" s="134">
        <f>'III TRIM'!DF59</f>
        <v>0</v>
      </c>
      <c r="R147" s="133"/>
      <c r="S147" s="132"/>
      <c r="U147" s="126"/>
      <c r="V147" s="126"/>
      <c r="W147" s="126"/>
      <c r="X147" s="126"/>
      <c r="Y147" s="126"/>
      <c r="Z147" s="126"/>
      <c r="AA147" s="126"/>
      <c r="AB147" s="126"/>
      <c r="AC147" s="126"/>
      <c r="AD147" s="126"/>
      <c r="AE147" s="126"/>
      <c r="AF147" s="126"/>
    </row>
    <row r="148" spans="1:45" ht="15.75" thickBot="1" x14ac:dyDescent="0.3">
      <c r="A148" s="704" t="s">
        <v>310</v>
      </c>
      <c r="B148" s="705"/>
      <c r="C148" s="706"/>
      <c r="D148" s="131">
        <f>'I TRIM'!DG59</f>
        <v>0</v>
      </c>
      <c r="E148" s="130">
        <f>'I TRIM'!DH59</f>
        <v>0</v>
      </c>
      <c r="F148" s="130">
        <f>'I TRIM'!DI59</f>
        <v>0</v>
      </c>
      <c r="G148" s="130">
        <f>'I TRIM'!DJ59</f>
        <v>0</v>
      </c>
      <c r="H148" s="712"/>
      <c r="I148" s="131">
        <f>'II TRIM'!DG59</f>
        <v>0</v>
      </c>
      <c r="J148" s="130">
        <f>'II TRIM'!DH59</f>
        <v>0</v>
      </c>
      <c r="K148" s="130">
        <f>'II TRIM'!DI59</f>
        <v>0</v>
      </c>
      <c r="L148" s="130">
        <f>'II TRIM'!DJ59</f>
        <v>0</v>
      </c>
      <c r="M148" s="712"/>
      <c r="N148" s="131">
        <f>'III TRIM'!DG59</f>
        <v>0</v>
      </c>
      <c r="O148" s="130">
        <f>'III TRIM'!DH59</f>
        <v>0</v>
      </c>
      <c r="P148" s="130">
        <f>'III TRIM'!DI59</f>
        <v>0</v>
      </c>
      <c r="Q148" s="130">
        <f>'III TRIM'!DJ59</f>
        <v>0</v>
      </c>
      <c r="R148" s="129"/>
      <c r="S148" s="128"/>
      <c r="U148" s="126"/>
      <c r="V148" s="126"/>
      <c r="W148" s="126"/>
      <c r="X148" s="126"/>
      <c r="Y148" s="126"/>
      <c r="Z148" s="126"/>
      <c r="AA148" s="126"/>
      <c r="AB148" s="126"/>
      <c r="AC148" s="126"/>
      <c r="AD148" s="126"/>
      <c r="AE148" s="126"/>
      <c r="AF148" s="126"/>
    </row>
    <row r="149" spans="1:45" s="114" customFormat="1" ht="16.5" thickTop="1" thickBot="1" x14ac:dyDescent="0.3">
      <c r="A149" s="676" t="s">
        <v>89</v>
      </c>
      <c r="B149" s="677"/>
      <c r="C149" s="678"/>
      <c r="D149" s="707">
        <f>'I TRIM'!DK59</f>
        <v>0</v>
      </c>
      <c r="E149" s="708"/>
      <c r="F149" s="708"/>
      <c r="G149" s="708"/>
      <c r="H149" s="709"/>
      <c r="I149" s="707">
        <f>'II TRIM'!DK59</f>
        <v>0</v>
      </c>
      <c r="J149" s="708"/>
      <c r="K149" s="708"/>
      <c r="L149" s="708"/>
      <c r="M149" s="709"/>
      <c r="N149" s="707">
        <f>'III TRIM'!DK59</f>
        <v>0</v>
      </c>
      <c r="O149" s="708"/>
      <c r="P149" s="708"/>
      <c r="Q149" s="708"/>
      <c r="R149" s="709"/>
      <c r="S149" s="127"/>
      <c r="U149" s="126"/>
      <c r="V149" s="126"/>
      <c r="W149" s="126"/>
      <c r="X149" s="126"/>
      <c r="Y149" s="126"/>
      <c r="Z149" s="126"/>
      <c r="AA149" s="126"/>
      <c r="AB149" s="126"/>
      <c r="AC149" s="126"/>
      <c r="AD149" s="126"/>
      <c r="AE149" s="126"/>
      <c r="AF149" s="126"/>
      <c r="AH149" s="126"/>
      <c r="AI149" s="126"/>
      <c r="AJ149" s="126"/>
      <c r="AK149" s="126"/>
      <c r="AL149" s="126"/>
      <c r="AM149" s="126"/>
      <c r="AN149" s="126"/>
      <c r="AO149" s="126"/>
      <c r="AP149" s="126"/>
      <c r="AQ149" s="126"/>
      <c r="AR149" s="126"/>
      <c r="AS149" s="126"/>
    </row>
    <row r="150" spans="1:45" ht="19.5" thickTop="1" thickBot="1" x14ac:dyDescent="0.3">
      <c r="A150" s="703" t="s">
        <v>212</v>
      </c>
      <c r="B150" s="703"/>
      <c r="C150" s="703"/>
      <c r="D150" s="703"/>
      <c r="E150" s="703"/>
      <c r="F150" s="703"/>
      <c r="G150" s="703"/>
      <c r="H150" s="703"/>
      <c r="I150" s="703"/>
      <c r="J150" s="703"/>
      <c r="K150" s="703"/>
      <c r="L150" s="703"/>
      <c r="M150" s="703"/>
      <c r="N150" s="703"/>
      <c r="O150" s="703"/>
      <c r="P150" s="703"/>
      <c r="Q150" s="703"/>
      <c r="R150" s="703"/>
      <c r="S150" s="703"/>
    </row>
    <row r="151" spans="1:45" ht="17.25" customHeight="1" thickTop="1" x14ac:dyDescent="0.25">
      <c r="A151" s="696" t="s">
        <v>211</v>
      </c>
      <c r="B151" s="697"/>
      <c r="C151" s="697"/>
      <c r="D151" s="697"/>
      <c r="E151" s="697"/>
      <c r="F151" s="697"/>
      <c r="G151" s="697"/>
      <c r="H151" s="698"/>
      <c r="I151" s="125" t="s">
        <v>101</v>
      </c>
      <c r="J151" s="124" t="s">
        <v>12</v>
      </c>
      <c r="K151" s="124" t="s">
        <v>11</v>
      </c>
      <c r="L151" s="124" t="s">
        <v>184</v>
      </c>
      <c r="M151" s="124" t="s">
        <v>11</v>
      </c>
      <c r="N151" s="124" t="s">
        <v>186</v>
      </c>
      <c r="O151" s="124" t="s">
        <v>185</v>
      </c>
      <c r="P151" s="124" t="s">
        <v>184</v>
      </c>
      <c r="Q151" s="123" t="s">
        <v>183</v>
      </c>
      <c r="R151" s="123" t="s">
        <v>182</v>
      </c>
      <c r="S151" s="122" t="s">
        <v>181</v>
      </c>
    </row>
    <row r="152" spans="1:45" ht="15.75" customHeight="1" thickBot="1" x14ac:dyDescent="0.3">
      <c r="A152" s="699"/>
      <c r="B152" s="700"/>
      <c r="C152" s="700"/>
      <c r="D152" s="700"/>
      <c r="E152" s="700"/>
      <c r="F152" s="700"/>
      <c r="G152" s="700"/>
      <c r="H152" s="701"/>
      <c r="I152" s="121">
        <f>'I TRIM'!DL59</f>
        <v>0</v>
      </c>
      <c r="J152" s="120">
        <f>'I TRIM'!DM59</f>
        <v>0</v>
      </c>
      <c r="K152" s="120">
        <f>'I TRIM'!DN59</f>
        <v>0</v>
      </c>
      <c r="L152" s="120">
        <f>'II TRIM'!DO59</f>
        <v>0</v>
      </c>
      <c r="M152" s="120">
        <f>'II TRIM'!DP59</f>
        <v>0</v>
      </c>
      <c r="N152" s="120">
        <f>'II TRIM'!DQ59</f>
        <v>0</v>
      </c>
      <c r="O152" s="120">
        <f>'III TRIM'!DR59</f>
        <v>0</v>
      </c>
      <c r="P152" s="120">
        <f>'III TRIM'!DS59</f>
        <v>0</v>
      </c>
      <c r="Q152" s="120">
        <f>'III TRIM'!DT59</f>
        <v>0</v>
      </c>
      <c r="R152" s="120">
        <f>'III TRIM'!DU59</f>
        <v>0</v>
      </c>
      <c r="S152" s="119">
        <f>'III TRIM'!DV59</f>
        <v>0</v>
      </c>
      <c r="T152" s="157"/>
      <c r="U152" s="117"/>
      <c r="V152" s="116"/>
      <c r="W152" s="115"/>
    </row>
    <row r="153" spans="1:45" ht="18.75" thickTop="1" x14ac:dyDescent="0.25">
      <c r="A153" s="702" t="s">
        <v>210</v>
      </c>
      <c r="B153" s="702"/>
      <c r="C153" s="702"/>
      <c r="D153" s="702"/>
      <c r="E153" s="702"/>
      <c r="F153" s="702"/>
      <c r="G153" s="702"/>
      <c r="H153" s="702"/>
      <c r="I153" s="702"/>
      <c r="J153" s="702"/>
      <c r="K153" s="702"/>
      <c r="L153" s="702"/>
      <c r="M153" s="702"/>
      <c r="N153" s="702"/>
      <c r="O153" s="702"/>
      <c r="P153" s="702"/>
      <c r="Q153" s="702"/>
      <c r="R153" s="702"/>
      <c r="S153" s="702"/>
      <c r="T153" s="702"/>
      <c r="U153" s="702"/>
      <c r="V153" s="702"/>
      <c r="W153" s="702"/>
      <c r="X153" s="702"/>
      <c r="Y153" s="702"/>
      <c r="Z153" s="702"/>
      <c r="AA153" s="702"/>
      <c r="AB153" s="702"/>
      <c r="AC153" s="702"/>
      <c r="AD153" s="702"/>
      <c r="AE153" s="702"/>
      <c r="AF153" s="702"/>
    </row>
    <row r="154" spans="1:45" ht="18" x14ac:dyDescent="0.25">
      <c r="A154" s="418"/>
      <c r="B154" s="418"/>
      <c r="C154" s="418"/>
      <c r="D154" s="418"/>
      <c r="E154" s="418"/>
      <c r="F154" s="418"/>
      <c r="G154" s="418"/>
      <c r="H154" s="418"/>
      <c r="I154" s="418"/>
      <c r="J154" s="418"/>
      <c r="K154" s="418"/>
      <c r="L154" s="418"/>
      <c r="M154" s="418"/>
      <c r="N154" s="418"/>
      <c r="O154" s="418"/>
      <c r="P154" s="418"/>
      <c r="Q154" s="418"/>
      <c r="R154" s="418"/>
      <c r="S154" s="418"/>
      <c r="T154" s="418"/>
      <c r="U154" s="418"/>
      <c r="V154" s="418"/>
      <c r="W154" s="418"/>
      <c r="X154" s="418"/>
      <c r="Y154" s="418"/>
      <c r="Z154" s="418"/>
      <c r="AA154" s="418"/>
      <c r="AB154" s="418"/>
      <c r="AC154" s="418"/>
      <c r="AD154" s="418"/>
      <c r="AE154" s="418"/>
      <c r="AF154" s="418"/>
    </row>
    <row r="155" spans="1:45" ht="18" x14ac:dyDescent="0.25">
      <c r="A155" s="418"/>
      <c r="B155" s="418"/>
      <c r="C155" s="418"/>
      <c r="D155" s="418"/>
      <c r="E155" s="418"/>
      <c r="F155" s="418"/>
      <c r="G155" s="418"/>
      <c r="H155" s="418"/>
      <c r="I155" s="418"/>
      <c r="J155" s="418"/>
      <c r="K155" s="418"/>
      <c r="L155" s="418"/>
      <c r="M155" s="418"/>
      <c r="N155" s="418"/>
      <c r="O155" s="418"/>
      <c r="P155" s="418"/>
      <c r="Q155" s="418"/>
      <c r="R155" s="418"/>
      <c r="S155" s="418"/>
      <c r="T155" s="418"/>
      <c r="U155" s="418"/>
      <c r="V155" s="418"/>
      <c r="W155" s="418"/>
      <c r="X155" s="418"/>
      <c r="Y155" s="418"/>
      <c r="Z155" s="418"/>
      <c r="AA155" s="418"/>
      <c r="AB155" s="418"/>
      <c r="AC155" s="418"/>
      <c r="AD155" s="418"/>
      <c r="AE155" s="418"/>
      <c r="AF155" s="418"/>
    </row>
    <row r="156" spans="1:45" ht="18" x14ac:dyDescent="0.25">
      <c r="A156" s="443"/>
      <c r="B156" s="443"/>
      <c r="C156" s="443"/>
      <c r="D156" s="443"/>
      <c r="E156" s="443"/>
      <c r="F156" s="443"/>
      <c r="G156" s="443"/>
      <c r="H156" s="443"/>
      <c r="I156" s="443"/>
      <c r="J156" s="443"/>
      <c r="K156" s="443"/>
      <c r="L156" s="443"/>
      <c r="M156" s="443"/>
      <c r="N156" s="443"/>
      <c r="O156" s="443"/>
      <c r="P156" s="443"/>
      <c r="Q156" s="443"/>
      <c r="R156" s="443"/>
      <c r="S156" s="443"/>
      <c r="T156" s="443"/>
      <c r="U156" s="443"/>
      <c r="V156" s="443"/>
      <c r="W156" s="443"/>
      <c r="X156" s="443"/>
      <c r="Y156" s="443"/>
      <c r="Z156" s="443"/>
      <c r="AA156" s="443"/>
      <c r="AB156" s="443"/>
      <c r="AC156" s="443"/>
      <c r="AD156" s="443"/>
      <c r="AE156" s="443"/>
      <c r="AF156" s="443"/>
    </row>
    <row r="157" spans="1:45" ht="18" x14ac:dyDescent="0.25">
      <c r="A157" s="443"/>
      <c r="B157" s="443"/>
      <c r="C157" s="443"/>
      <c r="D157" s="443"/>
      <c r="E157" s="443"/>
      <c r="F157" s="443"/>
      <c r="G157" s="443"/>
      <c r="H157" s="443"/>
      <c r="I157" s="443"/>
      <c r="J157" s="443"/>
      <c r="K157" s="443"/>
      <c r="L157" s="443"/>
      <c r="M157" s="443"/>
      <c r="N157" s="443"/>
      <c r="O157" s="443"/>
      <c r="P157" s="443"/>
      <c r="Q157" s="443"/>
      <c r="R157" s="443"/>
      <c r="S157" s="443"/>
      <c r="T157" s="443"/>
      <c r="U157" s="443"/>
      <c r="V157" s="443"/>
      <c r="W157" s="443"/>
      <c r="X157" s="443"/>
      <c r="Y157" s="443"/>
      <c r="Z157" s="443"/>
      <c r="AA157" s="443"/>
      <c r="AB157" s="443"/>
      <c r="AC157" s="443"/>
      <c r="AD157" s="443"/>
      <c r="AE157" s="443"/>
      <c r="AF157" s="443"/>
    </row>
    <row r="158" spans="1:45" ht="18" x14ac:dyDescent="0.25">
      <c r="A158" s="443"/>
      <c r="B158" s="443"/>
      <c r="C158" s="443"/>
      <c r="D158" s="443"/>
      <c r="E158" s="443"/>
      <c r="F158" s="443"/>
      <c r="G158" s="443"/>
      <c r="H158" s="443"/>
      <c r="I158" s="443"/>
      <c r="J158" s="443"/>
      <c r="K158" s="443"/>
      <c r="L158" s="443"/>
      <c r="M158" s="443"/>
      <c r="N158" s="443"/>
      <c r="O158" s="443"/>
      <c r="P158" s="443"/>
      <c r="Q158" s="443"/>
      <c r="R158" s="443"/>
      <c r="S158" s="443"/>
      <c r="T158" s="443"/>
      <c r="U158" s="443"/>
      <c r="V158" s="443"/>
      <c r="W158" s="443"/>
      <c r="X158" s="443"/>
      <c r="Y158" s="443"/>
      <c r="Z158" s="443"/>
      <c r="AA158" s="443"/>
      <c r="AB158" s="443"/>
      <c r="AC158" s="443"/>
      <c r="AD158" s="443"/>
      <c r="AE158" s="443"/>
      <c r="AF158" s="443"/>
    </row>
    <row r="159" spans="1:45" ht="18" x14ac:dyDescent="0.25">
      <c r="A159" s="443"/>
      <c r="B159" s="443"/>
      <c r="C159" s="443"/>
      <c r="D159" s="443"/>
      <c r="E159" s="443"/>
      <c r="F159" s="443"/>
      <c r="G159" s="443"/>
      <c r="H159" s="443"/>
      <c r="I159" s="443"/>
      <c r="J159" s="443"/>
      <c r="K159" s="443"/>
      <c r="L159" s="443"/>
      <c r="M159" s="443"/>
      <c r="N159" s="443"/>
      <c r="O159" s="443"/>
      <c r="P159" s="443"/>
      <c r="Q159" s="443"/>
      <c r="R159" s="443"/>
      <c r="S159" s="443"/>
      <c r="T159" s="443"/>
      <c r="U159" s="443"/>
      <c r="V159" s="443"/>
      <c r="W159" s="443"/>
      <c r="X159" s="443"/>
      <c r="Y159" s="443"/>
      <c r="Z159" s="443"/>
      <c r="AA159" s="443"/>
      <c r="AB159" s="443"/>
      <c r="AC159" s="443"/>
      <c r="AD159" s="443"/>
      <c r="AE159" s="443"/>
      <c r="AF159" s="443"/>
    </row>
    <row r="160" spans="1:45" ht="18" x14ac:dyDescent="0.25">
      <c r="A160" s="418"/>
      <c r="B160" s="418"/>
      <c r="C160" s="418"/>
      <c r="D160" s="418"/>
      <c r="E160" s="418"/>
      <c r="F160" s="418"/>
      <c r="G160" s="418"/>
      <c r="H160" s="418"/>
      <c r="I160" s="418"/>
      <c r="J160" s="418"/>
      <c r="K160" s="418"/>
      <c r="L160" s="418"/>
      <c r="M160" s="418"/>
      <c r="N160" s="418"/>
      <c r="O160" s="418"/>
      <c r="P160" s="418"/>
      <c r="Q160" s="418"/>
      <c r="R160" s="418"/>
      <c r="S160" s="418"/>
      <c r="T160" s="418"/>
      <c r="U160" s="418"/>
      <c r="V160" s="418"/>
      <c r="W160" s="418"/>
      <c r="X160" s="418"/>
      <c r="Y160" s="418"/>
      <c r="Z160" s="418"/>
      <c r="AA160" s="418"/>
      <c r="AB160" s="418"/>
      <c r="AC160" s="418"/>
      <c r="AD160" s="418"/>
      <c r="AE160" s="418"/>
      <c r="AF160" s="418"/>
    </row>
    <row r="161" spans="1:32" ht="18" x14ac:dyDescent="0.25">
      <c r="A161" s="418"/>
      <c r="B161" s="418"/>
      <c r="C161" s="418"/>
      <c r="D161" s="418"/>
      <c r="E161" s="418"/>
      <c r="F161" s="418"/>
      <c r="G161" s="418"/>
      <c r="H161" s="418"/>
      <c r="I161" s="418"/>
      <c r="J161" s="418"/>
      <c r="K161" s="418"/>
      <c r="L161" s="418"/>
      <c r="M161" s="418"/>
      <c r="N161" s="418"/>
      <c r="O161" s="418"/>
      <c r="P161" s="418"/>
      <c r="Q161" s="418"/>
      <c r="R161" s="418"/>
      <c r="S161" s="418"/>
      <c r="T161" s="418"/>
      <c r="U161" s="418"/>
      <c r="V161" s="418"/>
      <c r="W161" s="418"/>
      <c r="X161" s="418"/>
      <c r="Y161" s="418"/>
      <c r="Z161" s="418"/>
      <c r="AA161" s="418"/>
      <c r="AB161" s="418"/>
      <c r="AC161" s="418"/>
      <c r="AD161" s="418"/>
      <c r="AE161" s="418"/>
      <c r="AF161" s="418"/>
    </row>
    <row r="162" spans="1:32" ht="18" x14ac:dyDescent="0.25">
      <c r="A162" s="418"/>
      <c r="B162" s="418"/>
      <c r="C162" s="418"/>
      <c r="D162" s="418"/>
      <c r="E162" s="418"/>
      <c r="F162" s="418"/>
      <c r="G162" s="418"/>
      <c r="H162" s="418"/>
      <c r="I162" s="418"/>
      <c r="J162" s="418"/>
      <c r="K162" s="418"/>
      <c r="L162" s="418"/>
      <c r="M162" s="418"/>
      <c r="N162" s="418"/>
      <c r="O162" s="418"/>
      <c r="P162" s="418"/>
      <c r="Q162" s="418"/>
      <c r="R162" s="418"/>
      <c r="S162" s="418"/>
      <c r="T162" s="418"/>
      <c r="U162" s="418"/>
      <c r="V162" s="418"/>
      <c r="W162" s="418"/>
      <c r="X162" s="418"/>
      <c r="Y162" s="418"/>
      <c r="Z162" s="418"/>
      <c r="AA162" s="418"/>
      <c r="AB162" s="418"/>
      <c r="AC162" s="418"/>
      <c r="AD162" s="418"/>
      <c r="AE162" s="418"/>
      <c r="AF162" s="418"/>
    </row>
    <row r="163" spans="1:32" ht="18" x14ac:dyDescent="0.25">
      <c r="A163" s="418"/>
      <c r="B163" s="418"/>
      <c r="C163" s="418"/>
      <c r="D163" s="418"/>
      <c r="E163" s="418"/>
      <c r="F163" s="418"/>
      <c r="G163" s="418"/>
      <c r="H163" s="418"/>
      <c r="I163" s="418"/>
      <c r="J163" s="418"/>
      <c r="K163" s="418"/>
      <c r="L163" s="418"/>
      <c r="M163" s="418"/>
      <c r="N163" s="418"/>
      <c r="O163" s="418"/>
      <c r="P163" s="418"/>
      <c r="Q163" s="418"/>
      <c r="R163" s="418"/>
      <c r="S163" s="418"/>
      <c r="T163" s="418"/>
      <c r="U163" s="418"/>
      <c r="V163" s="418"/>
      <c r="W163" s="418"/>
      <c r="X163" s="418"/>
      <c r="Y163" s="418"/>
      <c r="Z163" s="418"/>
      <c r="AA163" s="418"/>
      <c r="AB163" s="418"/>
      <c r="AC163" s="418"/>
      <c r="AD163" s="418"/>
      <c r="AE163" s="418"/>
      <c r="AF163" s="418"/>
    </row>
    <row r="164" spans="1:32" ht="25.5" x14ac:dyDescent="0.4">
      <c r="A164" s="662" t="str">
        <f>'I TRIM'!CU1</f>
        <v>"COMPLEJO EDUCATIVO CATÓLICO "EL ESPIRITU SANTO</v>
      </c>
      <c r="B164" s="662"/>
      <c r="C164" s="662"/>
      <c r="D164" s="662"/>
      <c r="E164" s="662"/>
      <c r="F164" s="662"/>
      <c r="G164" s="662"/>
      <c r="H164" s="662"/>
      <c r="I164" s="662"/>
      <c r="J164" s="662"/>
      <c r="K164" s="662"/>
      <c r="L164" s="662"/>
      <c r="M164" s="662"/>
      <c r="N164" s="662"/>
      <c r="O164" s="662"/>
      <c r="P164" s="662"/>
      <c r="Q164" s="662"/>
      <c r="R164" s="662"/>
      <c r="S164" s="662"/>
      <c r="T164" s="662"/>
      <c r="U164" s="662"/>
      <c r="V164" s="662"/>
      <c r="W164" s="662"/>
      <c r="X164" s="662"/>
      <c r="Y164" s="662"/>
      <c r="Z164" s="662"/>
      <c r="AA164" s="662"/>
      <c r="AB164" s="662"/>
      <c r="AC164" s="662"/>
      <c r="AD164" s="662"/>
      <c r="AE164" s="662"/>
      <c r="AF164" s="662"/>
    </row>
    <row r="165" spans="1:32" ht="17.25" x14ac:dyDescent="0.3">
      <c r="A165" s="728" t="s">
        <v>279</v>
      </c>
      <c r="B165" s="728"/>
      <c r="C165" s="728"/>
      <c r="D165" s="728"/>
      <c r="E165" s="728"/>
      <c r="F165" s="728"/>
      <c r="G165" s="728"/>
      <c r="H165" s="728"/>
      <c r="I165" s="728"/>
      <c r="J165" s="728"/>
      <c r="K165" s="728"/>
      <c r="L165" s="728"/>
      <c r="M165" s="728"/>
      <c r="N165" s="728"/>
      <c r="O165" s="728"/>
      <c r="P165" s="163"/>
      <c r="Q165" s="308" t="str">
        <f>'I TRIM'!BD3</f>
        <v>Final Boulevard Los Héroes, Colonia Ciudad Pacífica, San Miguel</v>
      </c>
      <c r="R165" s="308"/>
      <c r="S165" s="308"/>
      <c r="T165" s="308"/>
      <c r="U165" s="308"/>
      <c r="V165" s="308"/>
      <c r="W165" s="308"/>
      <c r="X165" s="308"/>
      <c r="Y165" s="308"/>
      <c r="Z165" s="308"/>
      <c r="AA165" s="308"/>
      <c r="AB165" s="308"/>
      <c r="AC165" s="308"/>
      <c r="AD165" s="308"/>
      <c r="AE165" s="308"/>
      <c r="AF165" s="308"/>
    </row>
    <row r="166" spans="1:32" s="159" customFormat="1" x14ac:dyDescent="0.25">
      <c r="A166" s="151" t="s">
        <v>235</v>
      </c>
      <c r="B166" s="729">
        <f>'II TRIM'!C60</f>
        <v>0</v>
      </c>
      <c r="C166" s="729"/>
      <c r="D166" s="729"/>
      <c r="E166" s="729"/>
      <c r="F166" s="729"/>
      <c r="G166" s="729"/>
      <c r="H166" s="729"/>
      <c r="I166" s="729"/>
      <c r="J166" s="729"/>
      <c r="K166" s="151"/>
      <c r="L166" s="151"/>
      <c r="M166" s="151"/>
      <c r="N166" s="151"/>
      <c r="O166" s="151" t="s">
        <v>208</v>
      </c>
      <c r="Q166" s="151"/>
      <c r="R166" s="160" t="str">
        <f>'I TRIM'!D3</f>
        <v>SEGUNDO</v>
      </c>
      <c r="S166" s="151"/>
      <c r="T166" s="151"/>
      <c r="V166" s="150" t="s">
        <v>207</v>
      </c>
      <c r="Y166" s="160" t="str">
        <f>'I TRIM'!N3</f>
        <v>"B"</v>
      </c>
      <c r="AC166" s="162" t="s">
        <v>234</v>
      </c>
      <c r="AD166" s="162"/>
      <c r="AE166" s="162"/>
      <c r="AF166" s="162">
        <v>53</v>
      </c>
    </row>
    <row r="167" spans="1:32" s="159" customFormat="1" ht="15.75" thickBot="1" x14ac:dyDescent="0.3">
      <c r="A167" s="161" t="s">
        <v>233</v>
      </c>
      <c r="B167" s="161"/>
      <c r="C167" s="143" t="str">
        <f>'I TRIM'!X3</f>
        <v xml:space="preserve">BRENDA ELIZABETH RIVERA RIVERA </v>
      </c>
      <c r="D167" s="160"/>
      <c r="E167" s="160"/>
      <c r="F167" s="160"/>
      <c r="G167" s="160"/>
      <c r="H167" s="160"/>
      <c r="I167" s="160"/>
      <c r="J167" s="160"/>
      <c r="K167" s="160"/>
      <c r="L167" s="147"/>
      <c r="M167" s="147"/>
      <c r="N167" s="147"/>
      <c r="O167" s="724" t="s">
        <v>280</v>
      </c>
      <c r="P167" s="724"/>
      <c r="Q167" s="723">
        <f>'I TRIM'!B60</f>
        <v>0</v>
      </c>
      <c r="R167" s="723"/>
      <c r="S167" s="723"/>
      <c r="T167" s="723"/>
      <c r="AC167" s="146" t="str">
        <f>'I TRIM'!CM3</f>
        <v>AÑO : 2022</v>
      </c>
      <c r="AD167" s="146"/>
      <c r="AE167" s="146"/>
      <c r="AF167" s="146"/>
    </row>
    <row r="168" spans="1:32" ht="24.75" customHeight="1" thickTop="1" thickBot="1" x14ac:dyDescent="0.4">
      <c r="A168" s="664" t="s">
        <v>232</v>
      </c>
      <c r="B168" s="665"/>
      <c r="C168" s="666"/>
      <c r="D168" s="670" t="s">
        <v>231</v>
      </c>
      <c r="E168" s="671"/>
      <c r="F168" s="671"/>
      <c r="G168" s="671"/>
      <c r="H168" s="671"/>
      <c r="I168" s="671"/>
      <c r="J168" s="671"/>
      <c r="K168" s="671"/>
      <c r="L168" s="671"/>
      <c r="M168" s="671"/>
      <c r="N168" s="671"/>
      <c r="O168" s="671"/>
      <c r="P168" s="671"/>
      <c r="Q168" s="671"/>
      <c r="R168" s="671"/>
      <c r="S168" s="672"/>
      <c r="V168" s="143"/>
      <c r="W168" s="143"/>
      <c r="X168" s="143"/>
      <c r="Y168" s="143"/>
      <c r="Z168" s="143"/>
      <c r="AA168" s="143"/>
      <c r="AB168" s="143"/>
      <c r="AC168" s="143"/>
      <c r="AD168" s="139"/>
      <c r="AE168" s="139"/>
      <c r="AF168" s="139"/>
    </row>
    <row r="169" spans="1:32" ht="15.75" customHeight="1" thickTop="1" x14ac:dyDescent="0.25">
      <c r="A169" s="667"/>
      <c r="B169" s="668"/>
      <c r="C169" s="669"/>
      <c r="D169" s="673" t="s">
        <v>230</v>
      </c>
      <c r="E169" s="674"/>
      <c r="F169" s="674"/>
      <c r="G169" s="674"/>
      <c r="H169" s="675"/>
      <c r="I169" s="673" t="s">
        <v>229</v>
      </c>
      <c r="J169" s="674"/>
      <c r="K169" s="674"/>
      <c r="L169" s="674"/>
      <c r="M169" s="675"/>
      <c r="N169" s="690" t="s">
        <v>228</v>
      </c>
      <c r="O169" s="674"/>
      <c r="P169" s="674"/>
      <c r="Q169" s="691"/>
      <c r="R169" s="692" t="s">
        <v>227</v>
      </c>
      <c r="S169" s="694" t="s">
        <v>226</v>
      </c>
    </row>
    <row r="170" spans="1:32" ht="15" customHeight="1" x14ac:dyDescent="0.25">
      <c r="A170" s="667"/>
      <c r="B170" s="668"/>
      <c r="C170" s="669"/>
      <c r="D170" s="716" t="s">
        <v>225</v>
      </c>
      <c r="E170" s="717"/>
      <c r="F170" s="717"/>
      <c r="G170" s="718" t="s">
        <v>139</v>
      </c>
      <c r="H170" s="719" t="s">
        <v>226</v>
      </c>
      <c r="I170" s="716" t="s">
        <v>225</v>
      </c>
      <c r="J170" s="717"/>
      <c r="K170" s="717"/>
      <c r="L170" s="718" t="s">
        <v>139</v>
      </c>
      <c r="M170" s="719" t="s">
        <v>226</v>
      </c>
      <c r="N170" s="720" t="s">
        <v>225</v>
      </c>
      <c r="O170" s="717"/>
      <c r="P170" s="717"/>
      <c r="Q170" s="721" t="s">
        <v>139</v>
      </c>
      <c r="R170" s="693"/>
      <c r="S170" s="695"/>
    </row>
    <row r="171" spans="1:32" ht="54.75" customHeight="1" x14ac:dyDescent="0.25">
      <c r="A171" s="667"/>
      <c r="B171" s="668"/>
      <c r="C171" s="669"/>
      <c r="D171" s="310">
        <v>0.35</v>
      </c>
      <c r="E171" s="168">
        <v>0.35</v>
      </c>
      <c r="F171" s="168">
        <v>0.3</v>
      </c>
      <c r="G171" s="718"/>
      <c r="H171" s="719"/>
      <c r="I171" s="310">
        <v>0.35</v>
      </c>
      <c r="J171" s="168">
        <v>0.35</v>
      </c>
      <c r="K171" s="168">
        <v>0.3</v>
      </c>
      <c r="L171" s="718"/>
      <c r="M171" s="719"/>
      <c r="N171" s="169">
        <v>0.35</v>
      </c>
      <c r="O171" s="168">
        <v>0.35</v>
      </c>
      <c r="P171" s="168">
        <v>0.3</v>
      </c>
      <c r="Q171" s="721"/>
      <c r="R171" s="693"/>
      <c r="S171" s="695"/>
      <c r="U171" s="144"/>
      <c r="V171" s="116"/>
      <c r="W171" s="116"/>
      <c r="X171" s="116"/>
      <c r="Y171" s="116"/>
      <c r="Z171" s="143"/>
      <c r="AA171" s="143"/>
      <c r="AB171" s="143"/>
      <c r="AC171" s="143"/>
      <c r="AD171" s="143"/>
      <c r="AE171" s="158"/>
      <c r="AF171" s="158"/>
    </row>
    <row r="172" spans="1:32" x14ac:dyDescent="0.25">
      <c r="A172" s="725" t="s">
        <v>224</v>
      </c>
      <c r="B172" s="726"/>
      <c r="C172" s="727"/>
      <c r="D172" s="138" t="e">
        <f>'I TRIM'!#REF!</f>
        <v>#REF!</v>
      </c>
      <c r="E172" s="137" t="e">
        <f>'I TRIM'!#REF!</f>
        <v>#REF!</v>
      </c>
      <c r="F172" s="137" t="e">
        <f>'I TRIM'!#REF!</f>
        <v>#REF!</v>
      </c>
      <c r="G172" s="137" t="e">
        <f t="shared" ref="G172:G184" si="32">(D172+E172+F172)</f>
        <v>#REF!</v>
      </c>
      <c r="H172" s="136" t="e">
        <f>IF(G172=0,0,IF(G172&lt;5,"R","A"))</f>
        <v>#REF!</v>
      </c>
      <c r="I172" s="138">
        <f>'II TRIM'!E60</f>
        <v>0</v>
      </c>
      <c r="J172" s="137">
        <f>'II TRIM'!G60</f>
        <v>0</v>
      </c>
      <c r="K172" s="137">
        <f>'II TRIM'!I60</f>
        <v>0</v>
      </c>
      <c r="L172" s="137">
        <f t="shared" ref="L172:L184" si="33">(I172+J172+K172)</f>
        <v>0</v>
      </c>
      <c r="M172" s="136">
        <f>IF(L172=0,0,IF(L172&lt;5,"R","A"))</f>
        <v>0</v>
      </c>
      <c r="N172" s="138">
        <f>'III TRIM'!E60</f>
        <v>0</v>
      </c>
      <c r="O172" s="137">
        <f>'III TRIM'!G60</f>
        <v>0</v>
      </c>
      <c r="P172" s="137">
        <f>'III TRIM'!I60</f>
        <v>0</v>
      </c>
      <c r="Q172" s="311">
        <f t="shared" ref="Q172:Q184" si="34">(N172+O172+P172)</f>
        <v>0</v>
      </c>
      <c r="R172" s="312" t="e">
        <f>(G172+L172+Q172)/3</f>
        <v>#REF!</v>
      </c>
      <c r="S172" s="136" t="e">
        <f>IF(R172=0,0,IF(R172&lt;5,"R","A"))</f>
        <v>#REF!</v>
      </c>
      <c r="U172" s="713" t="s">
        <v>219</v>
      </c>
      <c r="V172" s="713"/>
      <c r="W172" s="713"/>
      <c r="X172" s="713"/>
      <c r="Y172" s="713"/>
      <c r="Z172" s="713"/>
      <c r="AA172" s="713"/>
      <c r="AB172" s="713"/>
      <c r="AC172" s="713"/>
      <c r="AD172" s="713"/>
      <c r="AE172" s="713"/>
      <c r="AF172" s="713"/>
    </row>
    <row r="173" spans="1:32" x14ac:dyDescent="0.25">
      <c r="A173" s="725" t="s">
        <v>223</v>
      </c>
      <c r="B173" s="726"/>
      <c r="C173" s="727"/>
      <c r="D173" s="138" t="e">
        <f>'I TRIM'!#REF!</f>
        <v>#REF!</v>
      </c>
      <c r="E173" s="137" t="e">
        <f>'I TRIM'!#REF!</f>
        <v>#REF!</v>
      </c>
      <c r="F173" s="137" t="e">
        <f>'I TRIM'!#REF!</f>
        <v>#REF!</v>
      </c>
      <c r="G173" s="137" t="e">
        <f t="shared" si="32"/>
        <v>#REF!</v>
      </c>
      <c r="H173" s="136" t="e">
        <f t="shared" ref="H173:H184" si="35">IF(G173=0,0,IF(G173&lt;5,"R","A"))</f>
        <v>#REF!</v>
      </c>
      <c r="I173" s="138">
        <f>'II TRIM'!L60</f>
        <v>0</v>
      </c>
      <c r="J173" s="137">
        <f>'II TRIM'!N60</f>
        <v>0</v>
      </c>
      <c r="K173" s="137">
        <f>'II TRIM'!P60</f>
        <v>0</v>
      </c>
      <c r="L173" s="137">
        <f t="shared" si="33"/>
        <v>0</v>
      </c>
      <c r="M173" s="136">
        <f t="shared" ref="M173:M184" si="36">IF(L173=0,0,IF(L173&lt;5,"R","A"))</f>
        <v>0</v>
      </c>
      <c r="N173" s="138">
        <f>'III TRIM'!L60</f>
        <v>0</v>
      </c>
      <c r="O173" s="137">
        <f>'III TRIM'!N60</f>
        <v>0</v>
      </c>
      <c r="P173" s="137">
        <f>'III TRIM'!P60</f>
        <v>0</v>
      </c>
      <c r="Q173" s="311">
        <f t="shared" si="34"/>
        <v>0</v>
      </c>
      <c r="R173" s="312" t="e">
        <f t="shared" ref="R173:R184" si="37">(G173+L173+Q173)/3</f>
        <v>#REF!</v>
      </c>
      <c r="S173" s="136" t="e">
        <f t="shared" ref="S173:S184" si="38">IF(R173=0,0,IF(R173&lt;5,"R","A"))</f>
        <v>#REF!</v>
      </c>
      <c r="U173" s="714" t="s">
        <v>222</v>
      </c>
      <c r="V173" s="714"/>
      <c r="W173" s="714"/>
      <c r="X173" s="714"/>
      <c r="Y173" s="714"/>
      <c r="Z173" s="714"/>
      <c r="AA173" s="714"/>
      <c r="AB173" s="714"/>
      <c r="AC173" s="714"/>
      <c r="AD173" s="714"/>
      <c r="AE173" s="714"/>
      <c r="AF173" s="714"/>
    </row>
    <row r="174" spans="1:32" x14ac:dyDescent="0.25">
      <c r="A174" s="725" t="s">
        <v>202</v>
      </c>
      <c r="B174" s="726"/>
      <c r="C174" s="727"/>
      <c r="D174" s="138" t="e">
        <f>'I TRIM'!#REF!</f>
        <v>#REF!</v>
      </c>
      <c r="E174" s="137" t="e">
        <f>'I TRIM'!#REF!</f>
        <v>#REF!</v>
      </c>
      <c r="F174" s="137" t="e">
        <f>'I TRIM'!#REF!</f>
        <v>#REF!</v>
      </c>
      <c r="G174" s="137" t="e">
        <f t="shared" si="32"/>
        <v>#REF!</v>
      </c>
      <c r="H174" s="136" t="e">
        <f t="shared" si="35"/>
        <v>#REF!</v>
      </c>
      <c r="I174" s="138">
        <f>'II TRIM'!S60</f>
        <v>0</v>
      </c>
      <c r="J174" s="137">
        <f>'II TRIM'!U60</f>
        <v>0</v>
      </c>
      <c r="K174" s="137">
        <f>'II TRIM'!W60</f>
        <v>0</v>
      </c>
      <c r="L174" s="137">
        <f t="shared" si="33"/>
        <v>0</v>
      </c>
      <c r="M174" s="136">
        <f t="shared" si="36"/>
        <v>0</v>
      </c>
      <c r="N174" s="138">
        <f>'III TRIM'!S60</f>
        <v>0</v>
      </c>
      <c r="O174" s="137">
        <f>'III TRIM'!U60</f>
        <v>0</v>
      </c>
      <c r="P174" s="137">
        <f>'III TRIM'!W60</f>
        <v>0</v>
      </c>
      <c r="Q174" s="311">
        <f t="shared" si="34"/>
        <v>0</v>
      </c>
      <c r="R174" s="312" t="e">
        <f t="shared" si="37"/>
        <v>#REF!</v>
      </c>
      <c r="S174" s="136" t="e">
        <f t="shared" si="38"/>
        <v>#REF!</v>
      </c>
      <c r="U174" s="714" t="str">
        <f>'I TRIM'!AU3</f>
        <v>MARÍA MERCEDES MARTÍNEZ</v>
      </c>
      <c r="V174" s="714"/>
      <c r="W174" s="714"/>
      <c r="X174" s="714"/>
      <c r="Y174" s="714"/>
      <c r="Z174" s="714"/>
      <c r="AA174" s="714"/>
      <c r="AB174" s="714"/>
      <c r="AC174" s="714"/>
      <c r="AD174" s="714"/>
      <c r="AE174" s="714"/>
      <c r="AF174" s="714"/>
    </row>
    <row r="175" spans="1:32" ht="15.75" x14ac:dyDescent="0.25">
      <c r="A175" s="725" t="s">
        <v>221</v>
      </c>
      <c r="B175" s="726"/>
      <c r="C175" s="727"/>
      <c r="D175" s="138" t="e">
        <f>'I TRIM'!#REF!</f>
        <v>#REF!</v>
      </c>
      <c r="E175" s="137" t="e">
        <f>'I TRIM'!#REF!</f>
        <v>#REF!</v>
      </c>
      <c r="F175" s="137" t="e">
        <f>'I TRIM'!#REF!</f>
        <v>#REF!</v>
      </c>
      <c r="G175" s="137" t="e">
        <f t="shared" si="32"/>
        <v>#REF!</v>
      </c>
      <c r="H175" s="136" t="e">
        <f t="shared" si="35"/>
        <v>#REF!</v>
      </c>
      <c r="I175" s="138">
        <f>'II TRIM'!Z60</f>
        <v>0</v>
      </c>
      <c r="J175" s="137">
        <f>'II TRIM'!AB60</f>
        <v>0</v>
      </c>
      <c r="K175" s="137">
        <f>'II TRIM'!AD60</f>
        <v>0</v>
      </c>
      <c r="L175" s="137">
        <f t="shared" si="33"/>
        <v>0</v>
      </c>
      <c r="M175" s="136">
        <f t="shared" si="36"/>
        <v>0</v>
      </c>
      <c r="N175" s="138">
        <f>'III TRIM'!Z60</f>
        <v>0</v>
      </c>
      <c r="O175" s="137">
        <f>'III TRIM'!AB60</f>
        <v>0</v>
      </c>
      <c r="P175" s="137">
        <f>'III TRIM'!AD60</f>
        <v>0</v>
      </c>
      <c r="Q175" s="311">
        <f t="shared" si="34"/>
        <v>0</v>
      </c>
      <c r="R175" s="312" t="e">
        <f t="shared" si="37"/>
        <v>#REF!</v>
      </c>
      <c r="S175" s="136" t="e">
        <f t="shared" si="38"/>
        <v>#REF!</v>
      </c>
      <c r="U175" s="141"/>
      <c r="V175" s="116"/>
      <c r="W175" s="116"/>
      <c r="X175" s="116"/>
      <c r="Y175" s="116"/>
      <c r="Z175" s="116"/>
      <c r="AA175" s="116"/>
      <c r="AB175" s="116"/>
      <c r="AC175" s="116"/>
      <c r="AD175" s="142"/>
      <c r="AE175" s="142"/>
      <c r="AF175" s="142"/>
    </row>
    <row r="176" spans="1:32" x14ac:dyDescent="0.25">
      <c r="A176" s="725" t="s">
        <v>220</v>
      </c>
      <c r="B176" s="726"/>
      <c r="C176" s="727"/>
      <c r="D176" s="138" t="e">
        <f>'I TRIM'!#REF!</f>
        <v>#REF!</v>
      </c>
      <c r="E176" s="137" t="e">
        <f>'I TRIM'!#REF!</f>
        <v>#REF!</v>
      </c>
      <c r="F176" s="137" t="e">
        <f>'I TRIM'!#REF!</f>
        <v>#REF!</v>
      </c>
      <c r="G176" s="137" t="e">
        <f t="shared" si="32"/>
        <v>#REF!</v>
      </c>
      <c r="H176" s="136" t="e">
        <f t="shared" si="35"/>
        <v>#REF!</v>
      </c>
      <c r="I176" s="138">
        <f>'II TRIM'!AG60</f>
        <v>0</v>
      </c>
      <c r="J176" s="137">
        <f>'II TRIM'!AI60</f>
        <v>0</v>
      </c>
      <c r="K176" s="137">
        <f>'II TRIM'!AK60</f>
        <v>0</v>
      </c>
      <c r="L176" s="137">
        <f t="shared" si="33"/>
        <v>0</v>
      </c>
      <c r="M176" s="136">
        <f t="shared" si="36"/>
        <v>0</v>
      </c>
      <c r="N176" s="138">
        <f>'III TRIM'!AG60</f>
        <v>0</v>
      </c>
      <c r="O176" s="137">
        <f>'III TRIM'!AI60</f>
        <v>0</v>
      </c>
      <c r="P176" s="137">
        <f>'III TRIM'!AK60</f>
        <v>0</v>
      </c>
      <c r="Q176" s="311">
        <f t="shared" si="34"/>
        <v>0</v>
      </c>
      <c r="R176" s="312" t="e">
        <f t="shared" si="37"/>
        <v>#REF!</v>
      </c>
      <c r="S176" s="136" t="e">
        <f t="shared" si="38"/>
        <v>#REF!</v>
      </c>
      <c r="U176" s="141"/>
      <c r="V176" s="116"/>
      <c r="W176" s="116"/>
      <c r="X176" s="116"/>
      <c r="Y176" s="116"/>
      <c r="Z176" s="116"/>
      <c r="AA176" s="116"/>
      <c r="AB176" s="116"/>
      <c r="AC176" s="116"/>
      <c r="AD176" s="141"/>
      <c r="AE176" s="141"/>
      <c r="AF176" s="141"/>
    </row>
    <row r="177" spans="1:45" x14ac:dyDescent="0.25">
      <c r="A177" s="725" t="s">
        <v>200</v>
      </c>
      <c r="B177" s="726"/>
      <c r="C177" s="727"/>
      <c r="D177" s="138" t="e">
        <f>'I TRIM'!#REF!</f>
        <v>#REF!</v>
      </c>
      <c r="E177" s="137" t="e">
        <f>'I TRIM'!#REF!</f>
        <v>#REF!</v>
      </c>
      <c r="F177" s="137" t="e">
        <f>'I TRIM'!#REF!</f>
        <v>#REF!</v>
      </c>
      <c r="G177" s="137" t="e">
        <f t="shared" si="32"/>
        <v>#REF!</v>
      </c>
      <c r="H177" s="136" t="e">
        <f t="shared" si="35"/>
        <v>#REF!</v>
      </c>
      <c r="I177" s="138">
        <f>'II TRIM'!AN60</f>
        <v>0</v>
      </c>
      <c r="J177" s="137">
        <f>'II TRIM'!AP60</f>
        <v>0</v>
      </c>
      <c r="K177" s="137">
        <f>'II TRIM'!AR60</f>
        <v>0</v>
      </c>
      <c r="L177" s="137">
        <f t="shared" si="33"/>
        <v>0</v>
      </c>
      <c r="M177" s="136">
        <f t="shared" si="36"/>
        <v>0</v>
      </c>
      <c r="N177" s="138">
        <f>'III TRIM'!AN60</f>
        <v>0</v>
      </c>
      <c r="O177" s="137">
        <f>'III TRIM'!AP60</f>
        <v>0</v>
      </c>
      <c r="P177" s="137">
        <f>'III TRIM'!AR60</f>
        <v>0</v>
      </c>
      <c r="Q177" s="311">
        <f t="shared" si="34"/>
        <v>0</v>
      </c>
      <c r="R177" s="312" t="e">
        <f t="shared" si="37"/>
        <v>#REF!</v>
      </c>
      <c r="S177" s="136" t="e">
        <f t="shared" si="38"/>
        <v>#REF!</v>
      </c>
    </row>
    <row r="178" spans="1:45" x14ac:dyDescent="0.25">
      <c r="A178" s="725" t="s">
        <v>199</v>
      </c>
      <c r="B178" s="726"/>
      <c r="C178" s="727"/>
      <c r="D178" s="138" t="e">
        <f>'I TRIM'!#REF!</f>
        <v>#REF!</v>
      </c>
      <c r="E178" s="137" t="e">
        <f>'I TRIM'!#REF!</f>
        <v>#REF!</v>
      </c>
      <c r="F178" s="137" t="e">
        <f>'I TRIM'!#REF!</f>
        <v>#REF!</v>
      </c>
      <c r="G178" s="137" t="e">
        <f t="shared" si="32"/>
        <v>#REF!</v>
      </c>
      <c r="H178" s="136" t="e">
        <f t="shared" si="35"/>
        <v>#REF!</v>
      </c>
      <c r="I178" s="138">
        <f>'II TRIM'!AU60</f>
        <v>0</v>
      </c>
      <c r="J178" s="137">
        <f>'II TRIM'!AW60</f>
        <v>0</v>
      </c>
      <c r="K178" s="137">
        <f>'II TRIM'!AY60</f>
        <v>0</v>
      </c>
      <c r="L178" s="137">
        <f t="shared" si="33"/>
        <v>0</v>
      </c>
      <c r="M178" s="136">
        <f t="shared" si="36"/>
        <v>0</v>
      </c>
      <c r="N178" s="138">
        <f>'III TRIM'!AU60</f>
        <v>0</v>
      </c>
      <c r="O178" s="137">
        <f>'III TRIM'!AW60</f>
        <v>0</v>
      </c>
      <c r="P178" s="137">
        <f>'III TRIM'!AY60</f>
        <v>0</v>
      </c>
      <c r="Q178" s="311">
        <f t="shared" si="34"/>
        <v>0</v>
      </c>
      <c r="R178" s="312" t="e">
        <f t="shared" si="37"/>
        <v>#REF!</v>
      </c>
      <c r="S178" s="136" t="e">
        <f t="shared" si="38"/>
        <v>#REF!</v>
      </c>
    </row>
    <row r="179" spans="1:45" x14ac:dyDescent="0.25">
      <c r="A179" s="725" t="s">
        <v>285</v>
      </c>
      <c r="B179" s="726"/>
      <c r="C179" s="727"/>
      <c r="D179" s="138" t="e">
        <f>'I TRIM'!#REF!</f>
        <v>#REF!</v>
      </c>
      <c r="E179" s="137" t="e">
        <f>'I TRIM'!#REF!</f>
        <v>#REF!</v>
      </c>
      <c r="F179" s="137" t="e">
        <f>'I TRIM'!#REF!</f>
        <v>#REF!</v>
      </c>
      <c r="G179" s="137" t="e">
        <f t="shared" si="32"/>
        <v>#REF!</v>
      </c>
      <c r="H179" s="136" t="e">
        <f t="shared" si="35"/>
        <v>#REF!</v>
      </c>
      <c r="I179" s="138">
        <f>'II TRIM'!BB60</f>
        <v>0</v>
      </c>
      <c r="J179" s="137">
        <f>'II TRIM'!BD60</f>
        <v>0</v>
      </c>
      <c r="K179" s="137">
        <f>'II TRIM'!BF60</f>
        <v>0</v>
      </c>
      <c r="L179" s="137">
        <f t="shared" si="33"/>
        <v>0</v>
      </c>
      <c r="M179" s="136">
        <f t="shared" si="36"/>
        <v>0</v>
      </c>
      <c r="N179" s="138">
        <f>'III TRIM'!BB60</f>
        <v>0</v>
      </c>
      <c r="O179" s="137">
        <f>'III TRIM'!BD60</f>
        <v>0</v>
      </c>
      <c r="P179" s="137">
        <f>'III TRIM'!BF60</f>
        <v>0</v>
      </c>
      <c r="Q179" s="311">
        <f t="shared" si="34"/>
        <v>0</v>
      </c>
      <c r="R179" s="312" t="e">
        <f t="shared" si="37"/>
        <v>#REF!</v>
      </c>
      <c r="S179" s="136" t="e">
        <f t="shared" si="38"/>
        <v>#REF!</v>
      </c>
      <c r="V179" s="158"/>
      <c r="W179" s="158"/>
      <c r="X179" s="158"/>
      <c r="Y179" s="158"/>
      <c r="Z179" s="158"/>
      <c r="AA179" s="158"/>
      <c r="AB179" s="158"/>
      <c r="AC179" s="158"/>
      <c r="AD179" s="141"/>
      <c r="AE179" s="141"/>
      <c r="AF179" s="141"/>
    </row>
    <row r="180" spans="1:45" x14ac:dyDescent="0.25">
      <c r="A180" s="725" t="s">
        <v>198</v>
      </c>
      <c r="B180" s="726"/>
      <c r="C180" s="727"/>
      <c r="D180" s="138" t="e">
        <f>'I TRIM'!#REF!</f>
        <v>#REF!</v>
      </c>
      <c r="E180" s="137" t="e">
        <f>'I TRIM'!#REF!</f>
        <v>#REF!</v>
      </c>
      <c r="F180" s="137" t="e">
        <f>'I TRIM'!#REF!</f>
        <v>#REF!</v>
      </c>
      <c r="G180" s="137" t="e">
        <f t="shared" si="32"/>
        <v>#REF!</v>
      </c>
      <c r="H180" s="136" t="e">
        <f t="shared" si="35"/>
        <v>#REF!</v>
      </c>
      <c r="I180" s="138">
        <f>'II TRIM'!BI60</f>
        <v>0</v>
      </c>
      <c r="J180" s="137">
        <f>'II TRIM'!BK60</f>
        <v>0</v>
      </c>
      <c r="K180" s="137">
        <f>'II TRIM'!BM60</f>
        <v>0</v>
      </c>
      <c r="L180" s="137">
        <f t="shared" si="33"/>
        <v>0</v>
      </c>
      <c r="M180" s="136">
        <f t="shared" si="36"/>
        <v>0</v>
      </c>
      <c r="N180" s="138">
        <f>'III TRIM'!BI60</f>
        <v>0</v>
      </c>
      <c r="O180" s="137">
        <f>'III TRIM'!BK60</f>
        <v>0</v>
      </c>
      <c r="P180" s="137">
        <f>'III TRIM'!BM60</f>
        <v>0</v>
      </c>
      <c r="Q180" s="311">
        <f t="shared" si="34"/>
        <v>0</v>
      </c>
      <c r="R180" s="312" t="e">
        <f t="shared" si="37"/>
        <v>#REF!</v>
      </c>
      <c r="S180" s="136" t="e">
        <f t="shared" si="38"/>
        <v>#REF!</v>
      </c>
      <c r="V180" s="158"/>
      <c r="W180" s="158"/>
      <c r="X180" s="158"/>
      <c r="Y180" s="158"/>
      <c r="Z180" s="158"/>
      <c r="AA180" s="158"/>
      <c r="AB180" s="158"/>
      <c r="AC180" s="158"/>
      <c r="AD180" s="139"/>
      <c r="AE180" s="139"/>
      <c r="AF180" s="139"/>
    </row>
    <row r="181" spans="1:45" x14ac:dyDescent="0.25">
      <c r="A181" s="725" t="s">
        <v>197</v>
      </c>
      <c r="B181" s="726"/>
      <c r="C181" s="727"/>
      <c r="D181" s="138" t="e">
        <f>'I TRIM'!#REF!</f>
        <v>#REF!</v>
      </c>
      <c r="E181" s="137" t="e">
        <f>'I TRIM'!#REF!</f>
        <v>#REF!</v>
      </c>
      <c r="F181" s="137" t="e">
        <f>'I TRIM'!#REF!</f>
        <v>#REF!</v>
      </c>
      <c r="G181" s="137" t="e">
        <f t="shared" si="32"/>
        <v>#REF!</v>
      </c>
      <c r="H181" s="136" t="e">
        <f t="shared" si="35"/>
        <v>#REF!</v>
      </c>
      <c r="I181" s="138">
        <f>'II TRIM'!BP60</f>
        <v>0</v>
      </c>
      <c r="J181" s="137">
        <f>'II TRIM'!BR60</f>
        <v>0</v>
      </c>
      <c r="K181" s="137">
        <f>'II TRIM'!BT60</f>
        <v>0</v>
      </c>
      <c r="L181" s="137">
        <f t="shared" si="33"/>
        <v>0</v>
      </c>
      <c r="M181" s="136">
        <f t="shared" si="36"/>
        <v>0</v>
      </c>
      <c r="N181" s="138">
        <f>'III TRIM'!BP60</f>
        <v>0</v>
      </c>
      <c r="O181" s="137">
        <f>'III TRIM'!BR60</f>
        <v>0</v>
      </c>
      <c r="P181" s="137">
        <f>'III TRIM'!BT60</f>
        <v>0</v>
      </c>
      <c r="Q181" s="311">
        <f t="shared" si="34"/>
        <v>0</v>
      </c>
      <c r="R181" s="312" t="e">
        <f t="shared" si="37"/>
        <v>#REF!</v>
      </c>
      <c r="S181" s="136" t="e">
        <f t="shared" si="38"/>
        <v>#REF!</v>
      </c>
      <c r="U181" s="713" t="s">
        <v>219</v>
      </c>
      <c r="V181" s="713"/>
      <c r="W181" s="713"/>
      <c r="X181" s="713"/>
      <c r="Y181" s="713"/>
      <c r="Z181" s="713"/>
      <c r="AA181" s="713"/>
      <c r="AB181" s="713"/>
      <c r="AC181" s="713"/>
      <c r="AD181" s="713"/>
      <c r="AE181" s="713"/>
      <c r="AF181" s="713"/>
    </row>
    <row r="182" spans="1:45" x14ac:dyDescent="0.25">
      <c r="A182" s="725" t="s">
        <v>305</v>
      </c>
      <c r="B182" s="726"/>
      <c r="C182" s="727"/>
      <c r="D182" s="138" t="e">
        <f>'I TRIM'!#REF!</f>
        <v>#REF!</v>
      </c>
      <c r="E182" s="137" t="e">
        <f>'I TRIM'!#REF!</f>
        <v>#REF!</v>
      </c>
      <c r="F182" s="137" t="e">
        <f>'I TRIM'!#REF!</f>
        <v>#REF!</v>
      </c>
      <c r="G182" s="137" t="e">
        <f t="shared" si="32"/>
        <v>#REF!</v>
      </c>
      <c r="H182" s="136" t="e">
        <f t="shared" si="35"/>
        <v>#REF!</v>
      </c>
      <c r="I182" s="138">
        <f>'II TRIM'!BW60</f>
        <v>0</v>
      </c>
      <c r="J182" s="137">
        <f>'II TRIM'!BY60</f>
        <v>0</v>
      </c>
      <c r="K182" s="137">
        <f>'II TRIM'!CA60</f>
        <v>0</v>
      </c>
      <c r="L182" s="137">
        <f t="shared" si="33"/>
        <v>0</v>
      </c>
      <c r="M182" s="136">
        <f t="shared" si="36"/>
        <v>0</v>
      </c>
      <c r="N182" s="138">
        <f>'III TRIM'!BW60</f>
        <v>0</v>
      </c>
      <c r="O182" s="137">
        <f>'III TRIM'!BY60</f>
        <v>0</v>
      </c>
      <c r="P182" s="137">
        <f>'III TRIM'!CA60</f>
        <v>0</v>
      </c>
      <c r="Q182" s="137">
        <f t="shared" si="34"/>
        <v>0</v>
      </c>
      <c r="R182" s="312" t="e">
        <f t="shared" si="37"/>
        <v>#REF!</v>
      </c>
      <c r="S182" s="136" t="e">
        <f t="shared" si="38"/>
        <v>#REF!</v>
      </c>
      <c r="U182" s="714" t="s">
        <v>218</v>
      </c>
      <c r="V182" s="714"/>
      <c r="W182" s="714"/>
      <c r="X182" s="714"/>
      <c r="Y182" s="714"/>
      <c r="Z182" s="714"/>
      <c r="AA182" s="714"/>
      <c r="AB182" s="714"/>
      <c r="AC182" s="714"/>
      <c r="AD182" s="714"/>
      <c r="AE182" s="714"/>
      <c r="AF182" s="714"/>
    </row>
    <row r="183" spans="1:45" x14ac:dyDescent="0.25">
      <c r="A183" s="725" t="s">
        <v>287</v>
      </c>
      <c r="B183" s="726"/>
      <c r="C183" s="727"/>
      <c r="D183" s="138" t="e">
        <f>'I TRIM'!#REF!</f>
        <v>#REF!</v>
      </c>
      <c r="E183" s="137" t="e">
        <f>'I TRIM'!#REF!</f>
        <v>#REF!</v>
      </c>
      <c r="F183" s="137" t="e">
        <f>'I TRIM'!#REF!</f>
        <v>#REF!</v>
      </c>
      <c r="G183" s="137" t="e">
        <f t="shared" si="32"/>
        <v>#REF!</v>
      </c>
      <c r="H183" s="136" t="e">
        <f t="shared" si="35"/>
        <v>#REF!</v>
      </c>
      <c r="I183" s="138">
        <f>'II TRIM'!CD60</f>
        <v>0</v>
      </c>
      <c r="J183" s="137">
        <f>'II TRIM'!CF60</f>
        <v>0</v>
      </c>
      <c r="K183" s="137">
        <f>'II TRIM'!CH60</f>
        <v>0</v>
      </c>
      <c r="L183" s="137">
        <f t="shared" si="33"/>
        <v>0</v>
      </c>
      <c r="M183" s="136">
        <f t="shared" si="36"/>
        <v>0</v>
      </c>
      <c r="N183" s="138">
        <f>'III TRIM'!CD60</f>
        <v>0</v>
      </c>
      <c r="O183" s="137">
        <f>'III TRIM'!CF60</f>
        <v>0</v>
      </c>
      <c r="P183" s="137">
        <f>'III TRIM'!CH60</f>
        <v>0</v>
      </c>
      <c r="Q183" s="137">
        <f t="shared" si="34"/>
        <v>0</v>
      </c>
      <c r="R183" s="312" t="e">
        <f t="shared" si="37"/>
        <v>#REF!</v>
      </c>
      <c r="S183" s="136" t="e">
        <f t="shared" si="38"/>
        <v>#REF!</v>
      </c>
      <c r="U183" s="715" t="str">
        <f>'I TRIM'!X3</f>
        <v xml:space="preserve">BRENDA ELIZABETH RIVERA RIVERA </v>
      </c>
      <c r="V183" s="715"/>
      <c r="W183" s="715"/>
      <c r="X183" s="715"/>
      <c r="Y183" s="715"/>
      <c r="Z183" s="715"/>
      <c r="AA183" s="715"/>
      <c r="AB183" s="715"/>
      <c r="AC183" s="715"/>
      <c r="AD183" s="715"/>
      <c r="AE183" s="715"/>
      <c r="AF183" s="715"/>
    </row>
    <row r="184" spans="1:45" x14ac:dyDescent="0.25">
      <c r="A184" s="725" t="s">
        <v>288</v>
      </c>
      <c r="B184" s="726"/>
      <c r="C184" s="727"/>
      <c r="D184" s="138" t="e">
        <f>'I TRIM'!#REF!</f>
        <v>#REF!</v>
      </c>
      <c r="E184" s="137" t="e">
        <f>'I TRIM'!#REF!</f>
        <v>#REF!</v>
      </c>
      <c r="F184" s="137" t="e">
        <f>'I TRIM'!#REF!</f>
        <v>#REF!</v>
      </c>
      <c r="G184" s="137" t="e">
        <f t="shared" si="32"/>
        <v>#REF!</v>
      </c>
      <c r="H184" s="136" t="e">
        <f t="shared" si="35"/>
        <v>#REF!</v>
      </c>
      <c r="I184" s="138">
        <f>'II TRIM'!CK60</f>
        <v>0</v>
      </c>
      <c r="J184" s="137">
        <f>'II TRIM'!CM60</f>
        <v>0</v>
      </c>
      <c r="K184" s="137">
        <f>'II TRIM'!CO60</f>
        <v>0</v>
      </c>
      <c r="L184" s="137">
        <f t="shared" si="33"/>
        <v>0</v>
      </c>
      <c r="M184" s="136">
        <f t="shared" si="36"/>
        <v>0</v>
      </c>
      <c r="N184" s="138">
        <f>'III TRIM'!CK60</f>
        <v>0</v>
      </c>
      <c r="O184" s="137">
        <f>'III TRIM'!CM60</f>
        <v>0</v>
      </c>
      <c r="P184" s="137">
        <f>'III TRIM'!CO60</f>
        <v>0</v>
      </c>
      <c r="Q184" s="137">
        <f t="shared" si="34"/>
        <v>0</v>
      </c>
      <c r="R184" s="312" t="e">
        <f t="shared" si="37"/>
        <v>#REF!</v>
      </c>
      <c r="S184" s="136" t="e">
        <f t="shared" si="38"/>
        <v>#REF!</v>
      </c>
      <c r="U184" s="361"/>
      <c r="V184" s="361"/>
      <c r="W184" s="361"/>
      <c r="X184" s="361"/>
      <c r="Y184" s="361"/>
      <c r="Z184" s="361"/>
      <c r="AA184" s="361"/>
      <c r="AB184" s="361"/>
      <c r="AC184" s="361"/>
      <c r="AD184" s="361"/>
      <c r="AE184" s="361"/>
      <c r="AF184" s="361"/>
    </row>
    <row r="185" spans="1:45" x14ac:dyDescent="0.25">
      <c r="A185" s="682" t="s">
        <v>217</v>
      </c>
      <c r="B185" s="683"/>
      <c r="C185" s="684"/>
      <c r="D185" s="688"/>
      <c r="E185" s="689"/>
      <c r="F185" s="689"/>
      <c r="G185" s="689"/>
      <c r="H185" s="710"/>
      <c r="I185" s="688"/>
      <c r="J185" s="689"/>
      <c r="K185" s="689"/>
      <c r="L185" s="689"/>
      <c r="M185" s="710"/>
      <c r="N185" s="688"/>
      <c r="O185" s="689"/>
      <c r="P185" s="689"/>
      <c r="Q185" s="689"/>
      <c r="R185" s="133"/>
      <c r="S185" s="132"/>
    </row>
    <row r="186" spans="1:45" x14ac:dyDescent="0.25">
      <c r="A186" s="730" t="s">
        <v>216</v>
      </c>
      <c r="B186" s="731"/>
      <c r="C186" s="732"/>
      <c r="D186" s="135" t="e">
        <f>'I TRIM'!#REF!</f>
        <v>#REF!</v>
      </c>
      <c r="E186" s="134" t="e">
        <f>'I TRIM'!#REF!</f>
        <v>#REF!</v>
      </c>
      <c r="F186" s="134" t="e">
        <f>'I TRIM'!#REF!</f>
        <v>#REF!</v>
      </c>
      <c r="G186" s="134" t="e">
        <f>'I TRIM'!#REF!</f>
        <v>#REF!</v>
      </c>
      <c r="H186" s="711"/>
      <c r="I186" s="135">
        <f>'II TRIM'!CQ60</f>
        <v>0</v>
      </c>
      <c r="J186" s="134">
        <f>'II TRIM'!CR60</f>
        <v>0</v>
      </c>
      <c r="K186" s="134">
        <f>'II TRIM'!CS60</f>
        <v>0</v>
      </c>
      <c r="L186" s="134">
        <f>'II TRIM'!CT60</f>
        <v>0</v>
      </c>
      <c r="M186" s="711"/>
      <c r="N186" s="135">
        <f>'III TRIM'!CQ60</f>
        <v>0</v>
      </c>
      <c r="O186" s="134">
        <f>'III TRIM'!CR60</f>
        <v>0</v>
      </c>
      <c r="P186" s="134">
        <f>'III TRIM'!CS60</f>
        <v>0</v>
      </c>
      <c r="Q186" s="134">
        <f>'III TRIM'!CT60</f>
        <v>0</v>
      </c>
      <c r="R186" s="133"/>
      <c r="S186" s="132"/>
      <c r="U186" s="126"/>
      <c r="V186" s="126"/>
      <c r="W186" s="126"/>
      <c r="X186" s="126"/>
      <c r="Y186" s="126"/>
      <c r="Z186" s="126"/>
      <c r="AA186" s="126"/>
      <c r="AB186" s="126"/>
      <c r="AC186" s="126"/>
      <c r="AD186" s="126"/>
      <c r="AE186" s="126"/>
      <c r="AF186" s="126"/>
    </row>
    <row r="187" spans="1:45" x14ac:dyDescent="0.25">
      <c r="A187" s="730" t="s">
        <v>215</v>
      </c>
      <c r="B187" s="731"/>
      <c r="C187" s="732"/>
      <c r="D187" s="135" t="e">
        <f>'I TRIM'!#REF!</f>
        <v>#REF!</v>
      </c>
      <c r="E187" s="134" t="e">
        <f>'I TRIM'!#REF!</f>
        <v>#REF!</v>
      </c>
      <c r="F187" s="134" t="e">
        <f>'I TRIM'!#REF!</f>
        <v>#REF!</v>
      </c>
      <c r="G187" s="134" t="e">
        <f>'I TRIM'!#REF!</f>
        <v>#REF!</v>
      </c>
      <c r="H187" s="711"/>
      <c r="I187" s="135">
        <f>'II TRIM'!CU60</f>
        <v>0</v>
      </c>
      <c r="J187" s="134">
        <f>'II TRIM'!CV60</f>
        <v>0</v>
      </c>
      <c r="K187" s="134">
        <f>'II TRIM'!CW60</f>
        <v>0</v>
      </c>
      <c r="L187" s="134">
        <f>'II TRIM'!CX60</f>
        <v>0</v>
      </c>
      <c r="M187" s="711"/>
      <c r="N187" s="135">
        <f>'III TRIM'!CU60</f>
        <v>0</v>
      </c>
      <c r="O187" s="134">
        <f>'III TRIM'!CV60</f>
        <v>0</v>
      </c>
      <c r="P187" s="134">
        <f>'III TRIM'!CW60</f>
        <v>0</v>
      </c>
      <c r="Q187" s="134">
        <f>'III TRIM'!CX60</f>
        <v>0</v>
      </c>
      <c r="R187" s="133"/>
      <c r="S187" s="132"/>
      <c r="U187" s="126"/>
      <c r="V187" s="126"/>
      <c r="W187" s="126"/>
      <c r="X187" s="126"/>
      <c r="Y187" s="126"/>
      <c r="Z187" s="126"/>
      <c r="AA187" s="126"/>
      <c r="AB187" s="126"/>
      <c r="AC187" s="126"/>
      <c r="AD187" s="126"/>
      <c r="AE187" s="126"/>
      <c r="AF187" s="126"/>
    </row>
    <row r="188" spans="1:45" x14ac:dyDescent="0.25">
      <c r="A188" s="730" t="s">
        <v>214</v>
      </c>
      <c r="B188" s="731"/>
      <c r="C188" s="732"/>
      <c r="D188" s="135" t="e">
        <f>'I TRIM'!#REF!</f>
        <v>#REF!</v>
      </c>
      <c r="E188" s="134" t="e">
        <f>'I TRIM'!#REF!</f>
        <v>#REF!</v>
      </c>
      <c r="F188" s="134" t="e">
        <f>'I TRIM'!#REF!</f>
        <v>#REF!</v>
      </c>
      <c r="G188" s="134">
        <f>'I TRIM'!DB114</f>
        <v>0</v>
      </c>
      <c r="H188" s="711"/>
      <c r="I188" s="135">
        <f>'II TRIM'!CY60</f>
        <v>0</v>
      </c>
      <c r="J188" s="134">
        <f>'II TRIM'!CZ60</f>
        <v>0</v>
      </c>
      <c r="K188" s="134">
        <f>'II TRIM'!DA60</f>
        <v>0</v>
      </c>
      <c r="L188" s="134">
        <f>'II TRIM'!DB60</f>
        <v>0</v>
      </c>
      <c r="M188" s="711"/>
      <c r="N188" s="135">
        <f>'III TRIM'!CY60</f>
        <v>0</v>
      </c>
      <c r="O188" s="134">
        <f>'III TRIM'!CZ60</f>
        <v>0</v>
      </c>
      <c r="P188" s="134">
        <f>'III TRIM'!DA60</f>
        <v>0</v>
      </c>
      <c r="Q188" s="134">
        <f>'III TRIM'!DB60</f>
        <v>0</v>
      </c>
      <c r="R188" s="133"/>
      <c r="S188" s="132"/>
      <c r="U188" s="126"/>
      <c r="V188" s="126"/>
      <c r="W188" s="126"/>
      <c r="X188" s="126"/>
      <c r="Y188" s="126"/>
      <c r="Z188" s="126"/>
      <c r="AA188" s="126"/>
      <c r="AB188" s="126"/>
      <c r="AC188" s="126"/>
      <c r="AD188" s="126"/>
      <c r="AE188" s="126"/>
      <c r="AF188" s="126"/>
    </row>
    <row r="189" spans="1:45" x14ac:dyDescent="0.25">
      <c r="A189" s="730" t="s">
        <v>142</v>
      </c>
      <c r="B189" s="731"/>
      <c r="C189" s="732"/>
      <c r="D189" s="135" t="e">
        <f>'I TRIM'!#REF!</f>
        <v>#REF!</v>
      </c>
      <c r="E189" s="134" t="e">
        <f>'I TRIM'!#REF!</f>
        <v>#REF!</v>
      </c>
      <c r="F189" s="134" t="e">
        <f>'I TRIM'!#REF!</f>
        <v>#REF!</v>
      </c>
      <c r="G189" s="134" t="e">
        <f>'I TRIM'!#REF!</f>
        <v>#REF!</v>
      </c>
      <c r="H189" s="711"/>
      <c r="I189" s="135">
        <f>'II TRIM'!DC60</f>
        <v>0</v>
      </c>
      <c r="J189" s="134">
        <f>'II TRIM'!DD60</f>
        <v>0</v>
      </c>
      <c r="K189" s="134">
        <f>'II TRIM'!DE60</f>
        <v>0</v>
      </c>
      <c r="L189" s="134">
        <f>'II TRIM'!DF60</f>
        <v>0</v>
      </c>
      <c r="M189" s="711"/>
      <c r="N189" s="135">
        <f>'III TRIM'!DC60</f>
        <v>0</v>
      </c>
      <c r="O189" s="134">
        <f>'III TRIM'!DD60</f>
        <v>0</v>
      </c>
      <c r="P189" s="134">
        <f>'III TRIM'!DE60</f>
        <v>0</v>
      </c>
      <c r="Q189" s="134">
        <f>'III TRIM'!DF60</f>
        <v>0</v>
      </c>
      <c r="R189" s="133"/>
      <c r="S189" s="132"/>
      <c r="U189" s="126"/>
      <c r="V189" s="126"/>
      <c r="W189" s="126"/>
      <c r="X189" s="126"/>
      <c r="Y189" s="126"/>
      <c r="Z189" s="126"/>
      <c r="AA189" s="126"/>
      <c r="AB189" s="126"/>
      <c r="AC189" s="126"/>
      <c r="AD189" s="126"/>
      <c r="AE189" s="126"/>
      <c r="AF189" s="126"/>
    </row>
    <row r="190" spans="1:45" ht="15.75" thickBot="1" x14ac:dyDescent="0.3">
      <c r="A190" s="733" t="s">
        <v>213</v>
      </c>
      <c r="B190" s="734"/>
      <c r="C190" s="735"/>
      <c r="D190" s="131" t="e">
        <f>'I TRIM'!#REF!</f>
        <v>#REF!</v>
      </c>
      <c r="E190" s="130" t="e">
        <f>'I TRIM'!#REF!</f>
        <v>#REF!</v>
      </c>
      <c r="F190" s="130" t="e">
        <f>'I TRIM'!#REF!</f>
        <v>#REF!</v>
      </c>
      <c r="G190" s="130" t="e">
        <f>'I TRIM'!#REF!</f>
        <v>#REF!</v>
      </c>
      <c r="H190" s="712"/>
      <c r="I190" s="131">
        <f>'II TRIM'!DG60</f>
        <v>0</v>
      </c>
      <c r="J190" s="130">
        <f>'II TRIM'!DH60</f>
        <v>0</v>
      </c>
      <c r="K190" s="130">
        <f>'II TRIM'!DI60</f>
        <v>0</v>
      </c>
      <c r="L190" s="130">
        <f>'II TRIM'!DJ60</f>
        <v>0</v>
      </c>
      <c r="M190" s="712"/>
      <c r="N190" s="131">
        <f>'III TRIM'!DG60</f>
        <v>0</v>
      </c>
      <c r="O190" s="130">
        <f>'III TRIM'!DH60</f>
        <v>0</v>
      </c>
      <c r="P190" s="130">
        <f>'III TRIM'!DI60</f>
        <v>0</v>
      </c>
      <c r="Q190" s="130">
        <f>'III TRIM'!DJ60</f>
        <v>0</v>
      </c>
      <c r="R190" s="129"/>
      <c r="S190" s="128"/>
      <c r="U190" s="126"/>
      <c r="V190" s="126"/>
      <c r="W190" s="126"/>
      <c r="X190" s="126"/>
      <c r="Y190" s="126"/>
      <c r="Z190" s="126"/>
      <c r="AA190" s="126"/>
      <c r="AB190" s="126"/>
      <c r="AC190" s="126"/>
      <c r="AD190" s="126"/>
      <c r="AE190" s="126"/>
      <c r="AF190" s="126"/>
    </row>
    <row r="191" spans="1:45" s="114" customFormat="1" ht="16.5" thickTop="1" thickBot="1" x14ac:dyDescent="0.3">
      <c r="A191" s="676" t="s">
        <v>89</v>
      </c>
      <c r="B191" s="677"/>
      <c r="C191" s="678"/>
      <c r="D191" s="707" t="e">
        <f>'I TRIM'!#REF!</f>
        <v>#REF!</v>
      </c>
      <c r="E191" s="708"/>
      <c r="F191" s="708"/>
      <c r="G191" s="708"/>
      <c r="H191" s="709"/>
      <c r="I191" s="707">
        <f>'II TRIM'!DK60</f>
        <v>0</v>
      </c>
      <c r="J191" s="708"/>
      <c r="K191" s="708"/>
      <c r="L191" s="708"/>
      <c r="M191" s="709"/>
      <c r="N191" s="707">
        <f>'III TRIM'!DK60</f>
        <v>0</v>
      </c>
      <c r="O191" s="708"/>
      <c r="P191" s="708"/>
      <c r="Q191" s="708"/>
      <c r="R191" s="709"/>
      <c r="S191" s="127"/>
      <c r="U191" s="126"/>
      <c r="V191" s="126"/>
      <c r="W191" s="126"/>
      <c r="X191" s="126"/>
      <c r="Y191" s="126"/>
      <c r="Z191" s="126"/>
      <c r="AA191" s="126"/>
      <c r="AB191" s="126"/>
      <c r="AC191" s="126"/>
      <c r="AD191" s="126"/>
      <c r="AE191" s="126"/>
      <c r="AF191" s="126"/>
      <c r="AH191" s="126"/>
      <c r="AI191" s="126"/>
      <c r="AJ191" s="126"/>
      <c r="AK191" s="126"/>
      <c r="AL191" s="126"/>
      <c r="AM191" s="126"/>
      <c r="AN191" s="126"/>
      <c r="AO191" s="126"/>
      <c r="AP191" s="126"/>
      <c r="AQ191" s="126"/>
      <c r="AR191" s="126"/>
      <c r="AS191" s="126"/>
    </row>
    <row r="192" spans="1:45" ht="19.5" thickTop="1" thickBot="1" x14ac:dyDescent="0.3">
      <c r="A192" s="703" t="s">
        <v>212</v>
      </c>
      <c r="B192" s="703"/>
      <c r="C192" s="703"/>
      <c r="D192" s="703"/>
      <c r="E192" s="703"/>
      <c r="F192" s="703"/>
      <c r="G192" s="703"/>
      <c r="H192" s="703"/>
      <c r="I192" s="703"/>
      <c r="J192" s="703"/>
      <c r="K192" s="703"/>
      <c r="L192" s="703"/>
      <c r="M192" s="703"/>
      <c r="N192" s="703"/>
      <c r="O192" s="703"/>
      <c r="P192" s="703"/>
      <c r="Q192" s="703"/>
      <c r="R192" s="703"/>
      <c r="S192" s="703"/>
    </row>
    <row r="193" spans="1:32" ht="17.25" customHeight="1" thickTop="1" x14ac:dyDescent="0.25">
      <c r="A193" s="696" t="s">
        <v>211</v>
      </c>
      <c r="B193" s="697"/>
      <c r="C193" s="697"/>
      <c r="D193" s="697"/>
      <c r="E193" s="697"/>
      <c r="F193" s="697"/>
      <c r="G193" s="697"/>
      <c r="H193" s="698"/>
      <c r="I193" s="125" t="s">
        <v>101</v>
      </c>
      <c r="J193" s="124" t="s">
        <v>12</v>
      </c>
      <c r="K193" s="124" t="s">
        <v>11</v>
      </c>
      <c r="L193" s="124" t="s">
        <v>184</v>
      </c>
      <c r="M193" s="124" t="s">
        <v>11</v>
      </c>
      <c r="N193" s="124" t="s">
        <v>186</v>
      </c>
      <c r="O193" s="124" t="s">
        <v>185</v>
      </c>
      <c r="P193" s="124" t="s">
        <v>184</v>
      </c>
      <c r="Q193" s="123" t="s">
        <v>183</v>
      </c>
      <c r="R193" s="123" t="s">
        <v>182</v>
      </c>
      <c r="S193" s="122" t="s">
        <v>181</v>
      </c>
    </row>
    <row r="194" spans="1:32" ht="15.75" customHeight="1" thickBot="1" x14ac:dyDescent="0.3">
      <c r="A194" s="699"/>
      <c r="B194" s="700"/>
      <c r="C194" s="700"/>
      <c r="D194" s="700"/>
      <c r="E194" s="700"/>
      <c r="F194" s="700"/>
      <c r="G194" s="700"/>
      <c r="H194" s="701"/>
      <c r="I194" s="121" t="e">
        <f>'I TRIM'!#REF!</f>
        <v>#REF!</v>
      </c>
      <c r="J194" s="120" t="e">
        <f>'I TRIM'!#REF!</f>
        <v>#REF!</v>
      </c>
      <c r="K194" s="120" t="e">
        <f>'I TRIM'!#REF!</f>
        <v>#REF!</v>
      </c>
      <c r="L194" s="120">
        <f>'II TRIM'!DO60</f>
        <v>0</v>
      </c>
      <c r="M194" s="120">
        <f>'II TRIM'!DP60</f>
        <v>0</v>
      </c>
      <c r="N194" s="120">
        <f>'II TRIM'!DQ60</f>
        <v>0</v>
      </c>
      <c r="O194" s="120">
        <f>'III TRIM'!DR60</f>
        <v>0</v>
      </c>
      <c r="P194" s="120">
        <f>'III TRIM'!DS60</f>
        <v>0</v>
      </c>
      <c r="Q194" s="120">
        <f>'III TRIM'!DT60</f>
        <v>0</v>
      </c>
      <c r="R194" s="120">
        <f>'III TRIM'!DU60</f>
        <v>0</v>
      </c>
      <c r="S194" s="119">
        <f>'III TRIM'!DV60</f>
        <v>0</v>
      </c>
      <c r="T194" s="157"/>
      <c r="U194" s="117"/>
      <c r="V194" s="116"/>
      <c r="W194" s="115"/>
    </row>
    <row r="195" spans="1:32" ht="18.75" thickTop="1" x14ac:dyDescent="0.25">
      <c r="A195" s="702" t="s">
        <v>210</v>
      </c>
      <c r="B195" s="702"/>
      <c r="C195" s="702"/>
      <c r="D195" s="702"/>
      <c r="E195" s="702"/>
      <c r="F195" s="702"/>
      <c r="G195" s="702"/>
      <c r="H195" s="702"/>
      <c r="I195" s="702"/>
      <c r="J195" s="702"/>
      <c r="K195" s="702"/>
      <c r="L195" s="702"/>
      <c r="M195" s="702"/>
      <c r="N195" s="702"/>
      <c r="O195" s="702"/>
      <c r="P195" s="702"/>
      <c r="Q195" s="702"/>
      <c r="R195" s="702"/>
      <c r="S195" s="702"/>
      <c r="T195" s="702"/>
      <c r="U195" s="702"/>
      <c r="V195" s="702"/>
      <c r="W195" s="702"/>
      <c r="X195" s="702"/>
      <c r="Y195" s="702"/>
      <c r="Z195" s="702"/>
      <c r="AA195" s="702"/>
      <c r="AB195" s="702"/>
      <c r="AC195" s="702"/>
      <c r="AD195" s="702"/>
      <c r="AE195" s="702"/>
      <c r="AF195" s="702"/>
    </row>
    <row r="196" spans="1:32" ht="18" x14ac:dyDescent="0.25">
      <c r="A196" s="418"/>
      <c r="B196" s="418"/>
      <c r="C196" s="418"/>
      <c r="D196" s="418"/>
      <c r="E196" s="418"/>
      <c r="F196" s="418"/>
      <c r="G196" s="418"/>
      <c r="H196" s="418"/>
      <c r="I196" s="418"/>
      <c r="J196" s="418"/>
      <c r="K196" s="418"/>
      <c r="L196" s="418"/>
      <c r="M196" s="418"/>
      <c r="N196" s="418"/>
      <c r="O196" s="418"/>
      <c r="P196" s="418"/>
      <c r="Q196" s="418"/>
      <c r="R196" s="418"/>
      <c r="S196" s="418"/>
      <c r="T196" s="418"/>
      <c r="U196" s="418"/>
      <c r="V196" s="418"/>
      <c r="W196" s="418"/>
      <c r="X196" s="418"/>
      <c r="Y196" s="418"/>
      <c r="Z196" s="418"/>
      <c r="AA196" s="418"/>
      <c r="AB196" s="418"/>
      <c r="AC196" s="418"/>
      <c r="AD196" s="418"/>
      <c r="AE196" s="418"/>
      <c r="AF196" s="418"/>
    </row>
    <row r="197" spans="1:32" ht="18" x14ac:dyDescent="0.25">
      <c r="A197" s="428"/>
      <c r="B197" s="428"/>
      <c r="C197" s="428"/>
      <c r="D197" s="428"/>
      <c r="E197" s="428"/>
      <c r="F197" s="428"/>
      <c r="G197" s="428"/>
      <c r="H197" s="428"/>
      <c r="I197" s="428"/>
      <c r="J197" s="428"/>
      <c r="K197" s="428"/>
      <c r="L197" s="428"/>
      <c r="M197" s="428"/>
      <c r="N197" s="428"/>
      <c r="O197" s="428"/>
      <c r="P197" s="428"/>
      <c r="Q197" s="428"/>
      <c r="R197" s="428"/>
      <c r="S197" s="428"/>
      <c r="T197" s="428"/>
      <c r="U197" s="428"/>
      <c r="V197" s="428"/>
      <c r="W197" s="428"/>
      <c r="X197" s="428"/>
      <c r="Y197" s="428"/>
      <c r="Z197" s="428"/>
      <c r="AA197" s="428"/>
      <c r="AB197" s="428"/>
      <c r="AC197" s="428"/>
      <c r="AD197" s="428"/>
      <c r="AE197" s="428"/>
      <c r="AF197" s="428"/>
    </row>
    <row r="198" spans="1:32" ht="18" x14ac:dyDescent="0.25">
      <c r="A198" s="428"/>
      <c r="B198" s="428"/>
      <c r="C198" s="428"/>
      <c r="D198" s="428"/>
      <c r="E198" s="428"/>
      <c r="F198" s="428"/>
      <c r="G198" s="428"/>
      <c r="H198" s="428"/>
      <c r="I198" s="428"/>
      <c r="J198" s="428"/>
      <c r="K198" s="428"/>
      <c r="L198" s="428"/>
      <c r="M198" s="428"/>
      <c r="N198" s="428"/>
      <c r="O198" s="428"/>
      <c r="P198" s="428"/>
      <c r="Q198" s="428"/>
      <c r="R198" s="428"/>
      <c r="S198" s="428"/>
      <c r="T198" s="428"/>
      <c r="U198" s="428"/>
      <c r="V198" s="428"/>
      <c r="W198" s="428"/>
      <c r="X198" s="428"/>
      <c r="Y198" s="428"/>
      <c r="Z198" s="428"/>
      <c r="AA198" s="428"/>
      <c r="AB198" s="428"/>
      <c r="AC198" s="428"/>
      <c r="AD198" s="428"/>
      <c r="AE198" s="428"/>
      <c r="AF198" s="428"/>
    </row>
    <row r="199" spans="1:32" ht="18" x14ac:dyDescent="0.25">
      <c r="A199" s="428"/>
      <c r="B199" s="428"/>
      <c r="C199" s="428"/>
      <c r="D199" s="428"/>
      <c r="E199" s="428"/>
      <c r="F199" s="428"/>
      <c r="G199" s="428"/>
      <c r="H199" s="428"/>
      <c r="I199" s="428"/>
      <c r="J199" s="428"/>
      <c r="K199" s="428"/>
      <c r="L199" s="428"/>
      <c r="M199" s="428"/>
      <c r="N199" s="428"/>
      <c r="O199" s="428"/>
      <c r="P199" s="428"/>
      <c r="Q199" s="428"/>
      <c r="R199" s="428"/>
      <c r="S199" s="428"/>
      <c r="T199" s="428"/>
      <c r="U199" s="428"/>
      <c r="V199" s="428"/>
      <c r="W199" s="428"/>
      <c r="X199" s="428"/>
      <c r="Y199" s="428"/>
      <c r="Z199" s="428"/>
      <c r="AA199" s="428"/>
      <c r="AB199" s="428"/>
      <c r="AC199" s="428"/>
      <c r="AD199" s="428"/>
      <c r="AE199" s="428"/>
      <c r="AF199" s="428"/>
    </row>
    <row r="200" spans="1:32" ht="18" x14ac:dyDescent="0.25">
      <c r="A200" s="428"/>
      <c r="B200" s="428"/>
      <c r="C200" s="428"/>
      <c r="D200" s="428"/>
      <c r="E200" s="428"/>
      <c r="F200" s="428"/>
      <c r="G200" s="428"/>
      <c r="H200" s="428"/>
      <c r="I200" s="428"/>
      <c r="J200" s="428"/>
      <c r="K200" s="428"/>
      <c r="L200" s="428"/>
      <c r="M200" s="428"/>
      <c r="N200" s="428"/>
      <c r="O200" s="428"/>
      <c r="P200" s="428"/>
      <c r="Q200" s="428"/>
      <c r="R200" s="428"/>
      <c r="S200" s="428"/>
      <c r="T200" s="428"/>
      <c r="U200" s="428"/>
      <c r="V200" s="428"/>
      <c r="W200" s="428"/>
      <c r="X200" s="428"/>
      <c r="Y200" s="428"/>
      <c r="Z200" s="428"/>
      <c r="AA200" s="428"/>
      <c r="AB200" s="428"/>
      <c r="AC200" s="428"/>
      <c r="AD200" s="428"/>
      <c r="AE200" s="428"/>
      <c r="AF200" s="428"/>
    </row>
    <row r="202" spans="1:32" ht="25.5" x14ac:dyDescent="0.4">
      <c r="A202" s="662" t="str">
        <f>'I TRIM'!CU1</f>
        <v>"COMPLEJO EDUCATIVO CATÓLICO "EL ESPIRITU SANTO</v>
      </c>
      <c r="B202" s="662"/>
      <c r="C202" s="662"/>
      <c r="D202" s="662"/>
      <c r="E202" s="662"/>
      <c r="F202" s="662"/>
      <c r="G202" s="662"/>
      <c r="H202" s="662"/>
      <c r="I202" s="662"/>
      <c r="J202" s="662"/>
      <c r="K202" s="662"/>
      <c r="L202" s="662"/>
      <c r="M202" s="662"/>
      <c r="N202" s="662"/>
      <c r="O202" s="662"/>
      <c r="P202" s="662"/>
      <c r="Q202" s="662"/>
      <c r="R202" s="662"/>
      <c r="S202" s="662"/>
      <c r="T202" s="662"/>
      <c r="U202" s="662"/>
      <c r="V202" s="662"/>
      <c r="W202" s="662"/>
      <c r="X202" s="662"/>
      <c r="Y202" s="662"/>
      <c r="Z202" s="662"/>
      <c r="AA202" s="662"/>
      <c r="AB202" s="662"/>
      <c r="AC202" s="662"/>
      <c r="AD202" s="662"/>
      <c r="AE202" s="662"/>
      <c r="AF202" s="662"/>
    </row>
    <row r="203" spans="1:32" ht="17.25" x14ac:dyDescent="0.3">
      <c r="A203" s="728" t="s">
        <v>279</v>
      </c>
      <c r="B203" s="728"/>
      <c r="C203" s="728"/>
      <c r="D203" s="728"/>
      <c r="E203" s="728"/>
      <c r="F203" s="728"/>
      <c r="G203" s="728"/>
      <c r="H203" s="728"/>
      <c r="I203" s="728"/>
      <c r="J203" s="728"/>
      <c r="K203" s="728"/>
      <c r="L203" s="728"/>
      <c r="M203" s="728"/>
      <c r="N203" s="728"/>
      <c r="O203" s="728"/>
      <c r="P203" s="163"/>
      <c r="Q203" s="308" t="str">
        <f>'I TRIM'!BD3</f>
        <v>Final Boulevard Los Héroes, Colonia Ciudad Pacífica, San Miguel</v>
      </c>
      <c r="R203" s="308"/>
      <c r="S203" s="308"/>
      <c r="T203" s="308"/>
      <c r="U203" s="308"/>
      <c r="V203" s="308"/>
      <c r="W203" s="308"/>
      <c r="X203" s="308"/>
      <c r="Y203" s="308"/>
      <c r="Z203" s="308"/>
      <c r="AA203" s="308"/>
      <c r="AB203" s="308"/>
      <c r="AC203" s="308"/>
      <c r="AD203" s="308"/>
      <c r="AE203" s="308"/>
      <c r="AF203" s="308"/>
    </row>
    <row r="204" spans="1:32" s="159" customFormat="1" x14ac:dyDescent="0.25">
      <c r="A204" s="151" t="s">
        <v>235</v>
      </c>
      <c r="B204" s="729">
        <f>'II TRIM'!C61</f>
        <v>0</v>
      </c>
      <c r="C204" s="729"/>
      <c r="D204" s="729"/>
      <c r="E204" s="729"/>
      <c r="F204" s="729"/>
      <c r="G204" s="729"/>
      <c r="H204" s="729"/>
      <c r="I204" s="729"/>
      <c r="J204" s="729"/>
      <c r="K204" s="151"/>
      <c r="L204" s="151"/>
      <c r="M204" s="151"/>
      <c r="N204" s="151"/>
      <c r="O204" s="151" t="s">
        <v>208</v>
      </c>
      <c r="Q204" s="151"/>
      <c r="R204" s="160" t="str">
        <f>'I TRIM'!D3</f>
        <v>SEGUNDO</v>
      </c>
      <c r="S204" s="151"/>
      <c r="T204" s="151"/>
      <c r="V204" s="150" t="s">
        <v>207</v>
      </c>
      <c r="Y204" s="160" t="str">
        <f>'I TRIM'!N3</f>
        <v>"B"</v>
      </c>
      <c r="AC204" s="162" t="s">
        <v>234</v>
      </c>
      <c r="AD204" s="162"/>
      <c r="AE204" s="162"/>
      <c r="AF204" s="162">
        <v>54</v>
      </c>
    </row>
    <row r="205" spans="1:32" s="159" customFormat="1" ht="15.75" thickBot="1" x14ac:dyDescent="0.3">
      <c r="A205" s="161" t="s">
        <v>233</v>
      </c>
      <c r="B205" s="161"/>
      <c r="C205" s="143" t="str">
        <f>'I TRIM'!X3</f>
        <v xml:space="preserve">BRENDA ELIZABETH RIVERA RIVERA </v>
      </c>
      <c r="D205" s="160"/>
      <c r="E205" s="160"/>
      <c r="F205" s="160"/>
      <c r="G205" s="160"/>
      <c r="H205" s="160"/>
      <c r="I205" s="160"/>
      <c r="J205" s="160"/>
      <c r="K205" s="160"/>
      <c r="L205" s="147"/>
      <c r="M205" s="147"/>
      <c r="N205" s="147"/>
      <c r="O205" s="724" t="s">
        <v>280</v>
      </c>
      <c r="P205" s="724"/>
      <c r="Q205" s="723">
        <f>'I TRIM'!B61</f>
        <v>0</v>
      </c>
      <c r="R205" s="723"/>
      <c r="S205" s="723"/>
      <c r="T205" s="723"/>
      <c r="AC205" s="146" t="str">
        <f>'I TRIM'!CM3</f>
        <v>AÑO : 2022</v>
      </c>
      <c r="AD205" s="146"/>
      <c r="AE205" s="146"/>
      <c r="AF205" s="146"/>
    </row>
    <row r="206" spans="1:32" ht="24.75" customHeight="1" thickTop="1" thickBot="1" x14ac:dyDescent="0.4">
      <c r="A206" s="664" t="s">
        <v>232</v>
      </c>
      <c r="B206" s="665"/>
      <c r="C206" s="666"/>
      <c r="D206" s="670" t="s">
        <v>231</v>
      </c>
      <c r="E206" s="671"/>
      <c r="F206" s="671"/>
      <c r="G206" s="671"/>
      <c r="H206" s="671"/>
      <c r="I206" s="671"/>
      <c r="J206" s="671"/>
      <c r="K206" s="671"/>
      <c r="L206" s="671"/>
      <c r="M206" s="671"/>
      <c r="N206" s="671"/>
      <c r="O206" s="671"/>
      <c r="P206" s="671"/>
      <c r="Q206" s="671"/>
      <c r="R206" s="671"/>
      <c r="S206" s="672"/>
      <c r="V206" s="143"/>
      <c r="W206" s="143"/>
      <c r="X206" s="143"/>
      <c r="Y206" s="143"/>
      <c r="Z206" s="143"/>
      <c r="AA206" s="143"/>
      <c r="AB206" s="143"/>
      <c r="AC206" s="143"/>
      <c r="AD206" s="139"/>
      <c r="AE206" s="139"/>
      <c r="AF206" s="139"/>
    </row>
    <row r="207" spans="1:32" ht="15.75" customHeight="1" thickTop="1" x14ac:dyDescent="0.25">
      <c r="A207" s="667"/>
      <c r="B207" s="668"/>
      <c r="C207" s="669"/>
      <c r="D207" s="673" t="s">
        <v>230</v>
      </c>
      <c r="E207" s="674"/>
      <c r="F207" s="674"/>
      <c r="G207" s="674"/>
      <c r="H207" s="675"/>
      <c r="I207" s="673" t="s">
        <v>229</v>
      </c>
      <c r="J207" s="674"/>
      <c r="K207" s="674"/>
      <c r="L207" s="674"/>
      <c r="M207" s="675"/>
      <c r="N207" s="690" t="s">
        <v>228</v>
      </c>
      <c r="O207" s="674"/>
      <c r="P207" s="674"/>
      <c r="Q207" s="691"/>
      <c r="R207" s="692" t="s">
        <v>227</v>
      </c>
      <c r="S207" s="694" t="s">
        <v>226</v>
      </c>
    </row>
    <row r="208" spans="1:32" ht="15" customHeight="1" x14ac:dyDescent="0.25">
      <c r="A208" s="667"/>
      <c r="B208" s="668"/>
      <c r="C208" s="669"/>
      <c r="D208" s="716" t="s">
        <v>225</v>
      </c>
      <c r="E208" s="717"/>
      <c r="F208" s="717"/>
      <c r="G208" s="718" t="s">
        <v>139</v>
      </c>
      <c r="H208" s="719" t="s">
        <v>226</v>
      </c>
      <c r="I208" s="716" t="s">
        <v>225</v>
      </c>
      <c r="J208" s="717"/>
      <c r="K208" s="717"/>
      <c r="L208" s="718" t="s">
        <v>139</v>
      </c>
      <c r="M208" s="719" t="s">
        <v>226</v>
      </c>
      <c r="N208" s="720" t="s">
        <v>225</v>
      </c>
      <c r="O208" s="717"/>
      <c r="P208" s="717"/>
      <c r="Q208" s="721" t="s">
        <v>139</v>
      </c>
      <c r="R208" s="693"/>
      <c r="S208" s="695"/>
    </row>
    <row r="209" spans="1:32" ht="54.75" customHeight="1" x14ac:dyDescent="0.25">
      <c r="A209" s="667"/>
      <c r="B209" s="668"/>
      <c r="C209" s="669"/>
      <c r="D209" s="310">
        <v>0.35</v>
      </c>
      <c r="E209" s="168">
        <v>0.35</v>
      </c>
      <c r="F209" s="168">
        <v>0.3</v>
      </c>
      <c r="G209" s="718"/>
      <c r="H209" s="719"/>
      <c r="I209" s="310">
        <v>0.35</v>
      </c>
      <c r="J209" s="168">
        <v>0.35</v>
      </c>
      <c r="K209" s="168">
        <v>0.3</v>
      </c>
      <c r="L209" s="718"/>
      <c r="M209" s="719"/>
      <c r="N209" s="169">
        <v>0.35</v>
      </c>
      <c r="O209" s="168">
        <v>0.35</v>
      </c>
      <c r="P209" s="168">
        <v>0.3</v>
      </c>
      <c r="Q209" s="721"/>
      <c r="R209" s="693"/>
      <c r="S209" s="695"/>
      <c r="U209" s="144"/>
      <c r="V209" s="116"/>
      <c r="W209" s="116"/>
      <c r="X209" s="116"/>
      <c r="Y209" s="116"/>
      <c r="Z209" s="143"/>
      <c r="AA209" s="143"/>
      <c r="AB209" s="143"/>
      <c r="AC209" s="143"/>
      <c r="AD209" s="143"/>
      <c r="AE209" s="158"/>
      <c r="AF209" s="158"/>
    </row>
    <row r="210" spans="1:32" x14ac:dyDescent="0.25">
      <c r="A210" s="725" t="s">
        <v>224</v>
      </c>
      <c r="B210" s="726"/>
      <c r="C210" s="727"/>
      <c r="D210" s="138" t="e">
        <f>'I TRIM'!#REF!</f>
        <v>#REF!</v>
      </c>
      <c r="E210" s="137" t="e">
        <f>'I TRIM'!#REF!</f>
        <v>#REF!</v>
      </c>
      <c r="F210" s="137" t="e">
        <f>'I TRIM'!#REF!</f>
        <v>#REF!</v>
      </c>
      <c r="G210" s="137" t="e">
        <f t="shared" ref="G210:G222" si="39">(D210+E210+F210)</f>
        <v>#REF!</v>
      </c>
      <c r="H210" s="136" t="e">
        <f>IF(G210=0,0,IF(G210&lt;5,"R","A"))</f>
        <v>#REF!</v>
      </c>
      <c r="I210" s="138">
        <f>'II TRIM'!E61</f>
        <v>0</v>
      </c>
      <c r="J210" s="137">
        <f>'II TRIM'!G61</f>
        <v>0</v>
      </c>
      <c r="K210" s="137">
        <f>'II TRIM'!I61</f>
        <v>0</v>
      </c>
      <c r="L210" s="137">
        <f t="shared" ref="L210:L222" si="40">(I210+J210+K210)</f>
        <v>0</v>
      </c>
      <c r="M210" s="136">
        <f>IF(L210=0,0,IF(L210&lt;5,"R","A"))</f>
        <v>0</v>
      </c>
      <c r="N210" s="138">
        <f>'III TRIM'!E61</f>
        <v>0</v>
      </c>
      <c r="O210" s="137">
        <f>'III TRIM'!G61</f>
        <v>0</v>
      </c>
      <c r="P210" s="137">
        <f>'III TRIM'!I61</f>
        <v>0</v>
      </c>
      <c r="Q210" s="311">
        <f t="shared" ref="Q210:Q222" si="41">(N210+O210+P210)</f>
        <v>0</v>
      </c>
      <c r="R210" s="312" t="e">
        <f>(G210+L210+Q210)/3</f>
        <v>#REF!</v>
      </c>
      <c r="S210" s="136" t="e">
        <f>IF(R210=0,0,IF(R210&lt;5,"R","A"))</f>
        <v>#REF!</v>
      </c>
      <c r="U210" s="713" t="s">
        <v>219</v>
      </c>
      <c r="V210" s="713"/>
      <c r="W210" s="713"/>
      <c r="X210" s="713"/>
      <c r="Y210" s="713"/>
      <c r="Z210" s="713"/>
      <c r="AA210" s="713"/>
      <c r="AB210" s="713"/>
      <c r="AC210" s="713"/>
      <c r="AD210" s="713"/>
      <c r="AE210" s="713"/>
      <c r="AF210" s="713"/>
    </row>
    <row r="211" spans="1:32" x14ac:dyDescent="0.25">
      <c r="A211" s="725" t="s">
        <v>223</v>
      </c>
      <c r="B211" s="726"/>
      <c r="C211" s="727"/>
      <c r="D211" s="138" t="e">
        <f>'I TRIM'!#REF!</f>
        <v>#REF!</v>
      </c>
      <c r="E211" s="137" t="e">
        <f>'I TRIM'!#REF!</f>
        <v>#REF!</v>
      </c>
      <c r="F211" s="137" t="e">
        <f>'I TRIM'!#REF!</f>
        <v>#REF!</v>
      </c>
      <c r="G211" s="137" t="e">
        <f t="shared" si="39"/>
        <v>#REF!</v>
      </c>
      <c r="H211" s="136" t="e">
        <f t="shared" ref="H211:H222" si="42">IF(G211=0,0,IF(G211&lt;5,"R","A"))</f>
        <v>#REF!</v>
      </c>
      <c r="I211" s="138">
        <f>'II TRIM'!L61</f>
        <v>0</v>
      </c>
      <c r="J211" s="137">
        <f>'II TRIM'!N61</f>
        <v>0</v>
      </c>
      <c r="K211" s="137">
        <f>'II TRIM'!P61</f>
        <v>0</v>
      </c>
      <c r="L211" s="137">
        <f t="shared" si="40"/>
        <v>0</v>
      </c>
      <c r="M211" s="136">
        <f t="shared" ref="M211:M222" si="43">IF(L211=0,0,IF(L211&lt;5,"R","A"))</f>
        <v>0</v>
      </c>
      <c r="N211" s="138">
        <f>'III TRIM'!L61</f>
        <v>0</v>
      </c>
      <c r="O211" s="137">
        <f>'III TRIM'!N61</f>
        <v>0</v>
      </c>
      <c r="P211" s="137">
        <f>'III TRIM'!P61</f>
        <v>0</v>
      </c>
      <c r="Q211" s="311">
        <f t="shared" si="41"/>
        <v>0</v>
      </c>
      <c r="R211" s="312" t="e">
        <f t="shared" ref="R211:R222" si="44">(G211+L211+Q211)/3</f>
        <v>#REF!</v>
      </c>
      <c r="S211" s="136" t="e">
        <f t="shared" ref="S211:S222" si="45">IF(R211=0,0,IF(R211&lt;5,"R","A"))</f>
        <v>#REF!</v>
      </c>
      <c r="U211" s="714" t="s">
        <v>222</v>
      </c>
      <c r="V211" s="714"/>
      <c r="W211" s="714"/>
      <c r="X211" s="714"/>
      <c r="Y211" s="714"/>
      <c r="Z211" s="714"/>
      <c r="AA211" s="714"/>
      <c r="AB211" s="714"/>
      <c r="AC211" s="714"/>
      <c r="AD211" s="714"/>
      <c r="AE211" s="714"/>
      <c r="AF211" s="714"/>
    </row>
    <row r="212" spans="1:32" x14ac:dyDescent="0.25">
      <c r="A212" s="725" t="s">
        <v>202</v>
      </c>
      <c r="B212" s="726"/>
      <c r="C212" s="727"/>
      <c r="D212" s="138" t="e">
        <f>'I TRIM'!#REF!</f>
        <v>#REF!</v>
      </c>
      <c r="E212" s="137" t="e">
        <f>'I TRIM'!#REF!</f>
        <v>#REF!</v>
      </c>
      <c r="F212" s="137" t="e">
        <f>'I TRIM'!#REF!</f>
        <v>#REF!</v>
      </c>
      <c r="G212" s="137" t="e">
        <f t="shared" si="39"/>
        <v>#REF!</v>
      </c>
      <c r="H212" s="136" t="e">
        <f t="shared" si="42"/>
        <v>#REF!</v>
      </c>
      <c r="I212" s="138">
        <f>'II TRIM'!S61</f>
        <v>0</v>
      </c>
      <c r="J212" s="137">
        <f>'II TRIM'!U61</f>
        <v>0</v>
      </c>
      <c r="K212" s="137">
        <f>'II TRIM'!W61</f>
        <v>0</v>
      </c>
      <c r="L212" s="137">
        <f t="shared" si="40"/>
        <v>0</v>
      </c>
      <c r="M212" s="136">
        <f t="shared" si="43"/>
        <v>0</v>
      </c>
      <c r="N212" s="138">
        <f>'III TRIM'!S61</f>
        <v>0</v>
      </c>
      <c r="O212" s="137">
        <f>'III TRIM'!U61</f>
        <v>0</v>
      </c>
      <c r="P212" s="137">
        <f>'III TRIM'!W61</f>
        <v>0</v>
      </c>
      <c r="Q212" s="311">
        <f t="shared" si="41"/>
        <v>0</v>
      </c>
      <c r="R212" s="312" t="e">
        <f t="shared" si="44"/>
        <v>#REF!</v>
      </c>
      <c r="S212" s="136" t="e">
        <f t="shared" si="45"/>
        <v>#REF!</v>
      </c>
      <c r="U212" s="714" t="str">
        <f>'I TRIM'!AU3</f>
        <v>MARÍA MERCEDES MARTÍNEZ</v>
      </c>
      <c r="V212" s="714"/>
      <c r="W212" s="714"/>
      <c r="X212" s="714"/>
      <c r="Y212" s="714"/>
      <c r="Z212" s="714"/>
      <c r="AA212" s="714"/>
      <c r="AB212" s="714"/>
      <c r="AC212" s="714"/>
      <c r="AD212" s="714"/>
      <c r="AE212" s="714"/>
      <c r="AF212" s="714"/>
    </row>
    <row r="213" spans="1:32" ht="15.75" x14ac:dyDescent="0.25">
      <c r="A213" s="725" t="s">
        <v>221</v>
      </c>
      <c r="B213" s="726"/>
      <c r="C213" s="727"/>
      <c r="D213" s="138" t="e">
        <f>'I TRIM'!#REF!</f>
        <v>#REF!</v>
      </c>
      <c r="E213" s="137" t="e">
        <f>'I TRIM'!#REF!</f>
        <v>#REF!</v>
      </c>
      <c r="F213" s="137" t="e">
        <f>'I TRIM'!#REF!</f>
        <v>#REF!</v>
      </c>
      <c r="G213" s="137" t="e">
        <f t="shared" si="39"/>
        <v>#REF!</v>
      </c>
      <c r="H213" s="136" t="e">
        <f t="shared" si="42"/>
        <v>#REF!</v>
      </c>
      <c r="I213" s="138">
        <f>'II TRIM'!Z61</f>
        <v>0</v>
      </c>
      <c r="J213" s="137">
        <f>'II TRIM'!AB61</f>
        <v>0</v>
      </c>
      <c r="K213" s="137">
        <f>'II TRIM'!AD61</f>
        <v>0</v>
      </c>
      <c r="L213" s="137">
        <f t="shared" si="40"/>
        <v>0</v>
      </c>
      <c r="M213" s="136">
        <f t="shared" si="43"/>
        <v>0</v>
      </c>
      <c r="N213" s="138">
        <f>'III TRIM'!Z61</f>
        <v>0</v>
      </c>
      <c r="O213" s="137">
        <f>'III TRIM'!AB61</f>
        <v>0</v>
      </c>
      <c r="P213" s="137">
        <f>'III TRIM'!AD61</f>
        <v>0</v>
      </c>
      <c r="Q213" s="311">
        <f t="shared" si="41"/>
        <v>0</v>
      </c>
      <c r="R213" s="312" t="e">
        <f t="shared" si="44"/>
        <v>#REF!</v>
      </c>
      <c r="S213" s="136" t="e">
        <f t="shared" si="45"/>
        <v>#REF!</v>
      </c>
      <c r="U213" s="141"/>
      <c r="V213" s="116"/>
      <c r="W213" s="116"/>
      <c r="X213" s="116"/>
      <c r="Y213" s="116"/>
      <c r="Z213" s="116"/>
      <c r="AA213" s="116"/>
      <c r="AB213" s="116"/>
      <c r="AC213" s="116"/>
      <c r="AD213" s="142"/>
      <c r="AE213" s="142"/>
      <c r="AF213" s="142"/>
    </row>
    <row r="214" spans="1:32" x14ac:dyDescent="0.25">
      <c r="A214" s="725" t="s">
        <v>220</v>
      </c>
      <c r="B214" s="726"/>
      <c r="C214" s="727"/>
      <c r="D214" s="138" t="e">
        <f>'I TRIM'!#REF!</f>
        <v>#REF!</v>
      </c>
      <c r="E214" s="137" t="e">
        <f>'I TRIM'!#REF!</f>
        <v>#REF!</v>
      </c>
      <c r="F214" s="137" t="e">
        <f>'I TRIM'!#REF!</f>
        <v>#REF!</v>
      </c>
      <c r="G214" s="137" t="e">
        <f t="shared" si="39"/>
        <v>#REF!</v>
      </c>
      <c r="H214" s="136" t="e">
        <f t="shared" si="42"/>
        <v>#REF!</v>
      </c>
      <c r="I214" s="138">
        <f>'II TRIM'!AG61</f>
        <v>0</v>
      </c>
      <c r="J214" s="137">
        <f>'II TRIM'!AI61</f>
        <v>0</v>
      </c>
      <c r="K214" s="137">
        <f>'II TRIM'!AK61</f>
        <v>0</v>
      </c>
      <c r="L214" s="137">
        <f t="shared" si="40"/>
        <v>0</v>
      </c>
      <c r="M214" s="136">
        <f t="shared" si="43"/>
        <v>0</v>
      </c>
      <c r="N214" s="138">
        <f>'III TRIM'!AG61</f>
        <v>0</v>
      </c>
      <c r="O214" s="137">
        <f>'III TRIM'!AI61</f>
        <v>0</v>
      </c>
      <c r="P214" s="137">
        <f>'III TRIM'!AK61</f>
        <v>0</v>
      </c>
      <c r="Q214" s="311">
        <f t="shared" si="41"/>
        <v>0</v>
      </c>
      <c r="R214" s="312" t="e">
        <f t="shared" si="44"/>
        <v>#REF!</v>
      </c>
      <c r="S214" s="136" t="e">
        <f t="shared" si="45"/>
        <v>#REF!</v>
      </c>
      <c r="U214" s="141"/>
      <c r="V214" s="116"/>
      <c r="W214" s="116"/>
      <c r="X214" s="116"/>
      <c r="Y214" s="116"/>
      <c r="Z214" s="116"/>
      <c r="AA214" s="116"/>
      <c r="AB214" s="116"/>
      <c r="AC214" s="116"/>
      <c r="AD214" s="141"/>
      <c r="AE214" s="141"/>
      <c r="AF214" s="141"/>
    </row>
    <row r="215" spans="1:32" x14ac:dyDescent="0.25">
      <c r="A215" s="725" t="s">
        <v>200</v>
      </c>
      <c r="B215" s="726"/>
      <c r="C215" s="727"/>
      <c r="D215" s="138" t="e">
        <f>'I TRIM'!#REF!</f>
        <v>#REF!</v>
      </c>
      <c r="E215" s="137" t="e">
        <f>'I TRIM'!#REF!</f>
        <v>#REF!</v>
      </c>
      <c r="F215" s="137" t="e">
        <f>'I TRIM'!#REF!</f>
        <v>#REF!</v>
      </c>
      <c r="G215" s="137" t="e">
        <f t="shared" si="39"/>
        <v>#REF!</v>
      </c>
      <c r="H215" s="136" t="e">
        <f t="shared" si="42"/>
        <v>#REF!</v>
      </c>
      <c r="I215" s="138">
        <f>'II TRIM'!AN61</f>
        <v>0</v>
      </c>
      <c r="J215" s="137">
        <f>'II TRIM'!AP61</f>
        <v>0</v>
      </c>
      <c r="K215" s="137">
        <f>'II TRIM'!AR61</f>
        <v>0</v>
      </c>
      <c r="L215" s="137">
        <f t="shared" si="40"/>
        <v>0</v>
      </c>
      <c r="M215" s="136">
        <f t="shared" si="43"/>
        <v>0</v>
      </c>
      <c r="N215" s="138">
        <f>'III TRIM'!AN61</f>
        <v>0</v>
      </c>
      <c r="O215" s="137">
        <f>'III TRIM'!AP61</f>
        <v>0</v>
      </c>
      <c r="P215" s="137">
        <f>'III TRIM'!AR61</f>
        <v>0</v>
      </c>
      <c r="Q215" s="311">
        <f t="shared" si="41"/>
        <v>0</v>
      </c>
      <c r="R215" s="312" t="e">
        <f t="shared" si="44"/>
        <v>#REF!</v>
      </c>
      <c r="S215" s="136" t="e">
        <f t="shared" si="45"/>
        <v>#REF!</v>
      </c>
    </row>
    <row r="216" spans="1:32" x14ac:dyDescent="0.25">
      <c r="A216" s="725" t="s">
        <v>199</v>
      </c>
      <c r="B216" s="726"/>
      <c r="C216" s="727"/>
      <c r="D216" s="138" t="e">
        <f>'I TRIM'!#REF!</f>
        <v>#REF!</v>
      </c>
      <c r="E216" s="137" t="e">
        <f>'I TRIM'!#REF!</f>
        <v>#REF!</v>
      </c>
      <c r="F216" s="137" t="e">
        <f>'I TRIM'!#REF!</f>
        <v>#REF!</v>
      </c>
      <c r="G216" s="137" t="e">
        <f t="shared" si="39"/>
        <v>#REF!</v>
      </c>
      <c r="H216" s="136" t="e">
        <f t="shared" si="42"/>
        <v>#REF!</v>
      </c>
      <c r="I216" s="138">
        <f>'II TRIM'!AU61</f>
        <v>0</v>
      </c>
      <c r="J216" s="137">
        <f>'II TRIM'!AW61</f>
        <v>0</v>
      </c>
      <c r="K216" s="137">
        <f>'II TRIM'!AY61</f>
        <v>0</v>
      </c>
      <c r="L216" s="137">
        <f t="shared" si="40"/>
        <v>0</v>
      </c>
      <c r="M216" s="136">
        <f t="shared" si="43"/>
        <v>0</v>
      </c>
      <c r="N216" s="138">
        <f>'III TRIM'!AU61</f>
        <v>0</v>
      </c>
      <c r="O216" s="137">
        <f>'III TRIM'!AW61</f>
        <v>0</v>
      </c>
      <c r="P216" s="137">
        <f>'III TRIM'!AY61</f>
        <v>0</v>
      </c>
      <c r="Q216" s="311">
        <f t="shared" si="41"/>
        <v>0</v>
      </c>
      <c r="R216" s="312" t="e">
        <f t="shared" si="44"/>
        <v>#REF!</v>
      </c>
      <c r="S216" s="136" t="e">
        <f t="shared" si="45"/>
        <v>#REF!</v>
      </c>
    </row>
    <row r="217" spans="1:32" x14ac:dyDescent="0.25">
      <c r="A217" s="725" t="s">
        <v>285</v>
      </c>
      <c r="B217" s="726"/>
      <c r="C217" s="727"/>
      <c r="D217" s="138" t="e">
        <f>'I TRIM'!#REF!</f>
        <v>#REF!</v>
      </c>
      <c r="E217" s="137" t="e">
        <f>'I TRIM'!#REF!</f>
        <v>#REF!</v>
      </c>
      <c r="F217" s="137" t="e">
        <f>'I TRIM'!#REF!</f>
        <v>#REF!</v>
      </c>
      <c r="G217" s="137" t="e">
        <f t="shared" si="39"/>
        <v>#REF!</v>
      </c>
      <c r="H217" s="136" t="e">
        <f t="shared" si="42"/>
        <v>#REF!</v>
      </c>
      <c r="I217" s="138">
        <f>'II TRIM'!BB61</f>
        <v>0</v>
      </c>
      <c r="J217" s="137">
        <f>'II TRIM'!BD61</f>
        <v>0</v>
      </c>
      <c r="K217" s="137">
        <f>'II TRIM'!BF61</f>
        <v>0</v>
      </c>
      <c r="L217" s="137">
        <f t="shared" si="40"/>
        <v>0</v>
      </c>
      <c r="M217" s="136">
        <f t="shared" si="43"/>
        <v>0</v>
      </c>
      <c r="N217" s="138">
        <f>'III TRIM'!BB61</f>
        <v>0</v>
      </c>
      <c r="O217" s="137">
        <f>'III TRIM'!BD61</f>
        <v>0</v>
      </c>
      <c r="P217" s="137">
        <f>'III TRIM'!BF61</f>
        <v>0</v>
      </c>
      <c r="Q217" s="311">
        <f t="shared" si="41"/>
        <v>0</v>
      </c>
      <c r="R217" s="312" t="e">
        <f t="shared" si="44"/>
        <v>#REF!</v>
      </c>
      <c r="S217" s="136" t="e">
        <f t="shared" si="45"/>
        <v>#REF!</v>
      </c>
      <c r="V217" s="158"/>
      <c r="W217" s="158"/>
      <c r="X217" s="158"/>
      <c r="Y217" s="158"/>
      <c r="Z217" s="158"/>
      <c r="AA217" s="158"/>
      <c r="AB217" s="158"/>
      <c r="AC217" s="158"/>
      <c r="AD217" s="141"/>
      <c r="AE217" s="141"/>
      <c r="AF217" s="141"/>
    </row>
    <row r="218" spans="1:32" x14ac:dyDescent="0.25">
      <c r="A218" s="725" t="s">
        <v>198</v>
      </c>
      <c r="B218" s="726"/>
      <c r="C218" s="727"/>
      <c r="D218" s="138" t="e">
        <f>'I TRIM'!#REF!</f>
        <v>#REF!</v>
      </c>
      <c r="E218" s="137" t="e">
        <f>'I TRIM'!#REF!</f>
        <v>#REF!</v>
      </c>
      <c r="F218" s="137" t="e">
        <f>'I TRIM'!#REF!</f>
        <v>#REF!</v>
      </c>
      <c r="G218" s="137" t="e">
        <f t="shared" si="39"/>
        <v>#REF!</v>
      </c>
      <c r="H218" s="136" t="e">
        <f t="shared" si="42"/>
        <v>#REF!</v>
      </c>
      <c r="I218" s="138">
        <f>'II TRIM'!BI61</f>
        <v>0</v>
      </c>
      <c r="J218" s="137">
        <f>'II TRIM'!BK61</f>
        <v>0</v>
      </c>
      <c r="K218" s="137">
        <f>'II TRIM'!BM61</f>
        <v>0</v>
      </c>
      <c r="L218" s="137">
        <f t="shared" si="40"/>
        <v>0</v>
      </c>
      <c r="M218" s="136">
        <f t="shared" si="43"/>
        <v>0</v>
      </c>
      <c r="N218" s="138">
        <f>'III TRIM'!BI61</f>
        <v>0</v>
      </c>
      <c r="O218" s="137">
        <f>'III TRIM'!BK61</f>
        <v>0</v>
      </c>
      <c r="P218" s="137">
        <f>'III TRIM'!BM61</f>
        <v>0</v>
      </c>
      <c r="Q218" s="311">
        <f t="shared" si="41"/>
        <v>0</v>
      </c>
      <c r="R218" s="312" t="e">
        <f t="shared" si="44"/>
        <v>#REF!</v>
      </c>
      <c r="S218" s="136" t="e">
        <f t="shared" si="45"/>
        <v>#REF!</v>
      </c>
      <c r="V218" s="158"/>
      <c r="W218" s="158"/>
      <c r="X218" s="158"/>
      <c r="Y218" s="158"/>
      <c r="Z218" s="158"/>
      <c r="AA218" s="158"/>
      <c r="AB218" s="158"/>
      <c r="AC218" s="158"/>
      <c r="AD218" s="139"/>
      <c r="AE218" s="139"/>
      <c r="AF218" s="139"/>
    </row>
    <row r="219" spans="1:32" x14ac:dyDescent="0.25">
      <c r="A219" s="725" t="s">
        <v>197</v>
      </c>
      <c r="B219" s="726"/>
      <c r="C219" s="727"/>
      <c r="D219" s="138" t="e">
        <f>'I TRIM'!#REF!</f>
        <v>#REF!</v>
      </c>
      <c r="E219" s="137" t="e">
        <f>'I TRIM'!#REF!</f>
        <v>#REF!</v>
      </c>
      <c r="F219" s="137" t="e">
        <f>'I TRIM'!#REF!</f>
        <v>#REF!</v>
      </c>
      <c r="G219" s="137" t="e">
        <f t="shared" si="39"/>
        <v>#REF!</v>
      </c>
      <c r="H219" s="136" t="e">
        <f t="shared" si="42"/>
        <v>#REF!</v>
      </c>
      <c r="I219" s="138">
        <f>'II TRIM'!BP61</f>
        <v>0</v>
      </c>
      <c r="J219" s="137">
        <f>'II TRIM'!BR61</f>
        <v>0</v>
      </c>
      <c r="K219" s="137">
        <f>'II TRIM'!BT61</f>
        <v>0</v>
      </c>
      <c r="L219" s="137">
        <f t="shared" si="40"/>
        <v>0</v>
      </c>
      <c r="M219" s="136">
        <f t="shared" si="43"/>
        <v>0</v>
      </c>
      <c r="N219" s="138">
        <f>'III TRIM'!BP61</f>
        <v>0</v>
      </c>
      <c r="O219" s="137">
        <f>'III TRIM'!BR61</f>
        <v>0</v>
      </c>
      <c r="P219" s="137">
        <f>'III TRIM'!BT61</f>
        <v>0</v>
      </c>
      <c r="Q219" s="311">
        <f t="shared" si="41"/>
        <v>0</v>
      </c>
      <c r="R219" s="312" t="e">
        <f t="shared" si="44"/>
        <v>#REF!</v>
      </c>
      <c r="S219" s="136" t="e">
        <f t="shared" si="45"/>
        <v>#REF!</v>
      </c>
      <c r="U219" s="713" t="s">
        <v>219</v>
      </c>
      <c r="V219" s="713"/>
      <c r="W219" s="713"/>
      <c r="X219" s="713"/>
      <c r="Y219" s="713"/>
      <c r="Z219" s="713"/>
      <c r="AA219" s="713"/>
      <c r="AB219" s="713"/>
      <c r="AC219" s="713"/>
      <c r="AD219" s="713"/>
      <c r="AE219" s="713"/>
      <c r="AF219" s="713"/>
    </row>
    <row r="220" spans="1:32" x14ac:dyDescent="0.25">
      <c r="A220" s="725" t="s">
        <v>305</v>
      </c>
      <c r="B220" s="726"/>
      <c r="C220" s="727"/>
      <c r="D220" s="138" t="e">
        <f>'I TRIM'!#REF!</f>
        <v>#REF!</v>
      </c>
      <c r="E220" s="137" t="e">
        <f>'I TRIM'!#REF!</f>
        <v>#REF!</v>
      </c>
      <c r="F220" s="137" t="e">
        <f>'I TRIM'!#REF!</f>
        <v>#REF!</v>
      </c>
      <c r="G220" s="137" t="e">
        <f t="shared" si="39"/>
        <v>#REF!</v>
      </c>
      <c r="H220" s="136" t="e">
        <f t="shared" si="42"/>
        <v>#REF!</v>
      </c>
      <c r="I220" s="138">
        <f>'II TRIM'!BW61</f>
        <v>0</v>
      </c>
      <c r="J220" s="137">
        <f>'II TRIM'!BY61</f>
        <v>0</v>
      </c>
      <c r="K220" s="137">
        <f>'II TRIM'!CA61</f>
        <v>0</v>
      </c>
      <c r="L220" s="137">
        <f t="shared" si="40"/>
        <v>0</v>
      </c>
      <c r="M220" s="136">
        <f t="shared" si="43"/>
        <v>0</v>
      </c>
      <c r="N220" s="138">
        <f>'III TRIM'!BW61</f>
        <v>0</v>
      </c>
      <c r="O220" s="137">
        <f>'III TRIM'!BY61</f>
        <v>0</v>
      </c>
      <c r="P220" s="137">
        <f>'III TRIM'!CA61</f>
        <v>0</v>
      </c>
      <c r="Q220" s="137">
        <f t="shared" si="41"/>
        <v>0</v>
      </c>
      <c r="R220" s="312" t="e">
        <f t="shared" si="44"/>
        <v>#REF!</v>
      </c>
      <c r="S220" s="136" t="e">
        <f t="shared" si="45"/>
        <v>#REF!</v>
      </c>
      <c r="U220" s="714" t="s">
        <v>218</v>
      </c>
      <c r="V220" s="714"/>
      <c r="W220" s="714"/>
      <c r="X220" s="714"/>
      <c r="Y220" s="714"/>
      <c r="Z220" s="714"/>
      <c r="AA220" s="714"/>
      <c r="AB220" s="714"/>
      <c r="AC220" s="714"/>
      <c r="AD220" s="714"/>
      <c r="AE220" s="714"/>
      <c r="AF220" s="714"/>
    </row>
    <row r="221" spans="1:32" x14ac:dyDescent="0.25">
      <c r="A221" s="725" t="s">
        <v>287</v>
      </c>
      <c r="B221" s="726"/>
      <c r="C221" s="727"/>
      <c r="D221" s="138" t="e">
        <f>'I TRIM'!#REF!</f>
        <v>#REF!</v>
      </c>
      <c r="E221" s="137" t="e">
        <f>'I TRIM'!#REF!</f>
        <v>#REF!</v>
      </c>
      <c r="F221" s="137" t="e">
        <f>'I TRIM'!#REF!</f>
        <v>#REF!</v>
      </c>
      <c r="G221" s="137" t="e">
        <f t="shared" si="39"/>
        <v>#REF!</v>
      </c>
      <c r="H221" s="136" t="e">
        <f t="shared" si="42"/>
        <v>#REF!</v>
      </c>
      <c r="I221" s="138">
        <f>'II TRIM'!CD61</f>
        <v>0</v>
      </c>
      <c r="J221" s="137">
        <f>'II TRIM'!CF61</f>
        <v>0</v>
      </c>
      <c r="K221" s="137">
        <f>'II TRIM'!CH61</f>
        <v>0</v>
      </c>
      <c r="L221" s="137">
        <f t="shared" si="40"/>
        <v>0</v>
      </c>
      <c r="M221" s="136">
        <f t="shared" si="43"/>
        <v>0</v>
      </c>
      <c r="N221" s="138">
        <f>'III TRIM'!CD61</f>
        <v>0</v>
      </c>
      <c r="O221" s="137">
        <f>'III TRIM'!CF61</f>
        <v>0</v>
      </c>
      <c r="P221" s="137">
        <f>'III TRIM'!CH61</f>
        <v>0</v>
      </c>
      <c r="Q221" s="137">
        <f t="shared" si="41"/>
        <v>0</v>
      </c>
      <c r="R221" s="312" t="e">
        <f t="shared" si="44"/>
        <v>#REF!</v>
      </c>
      <c r="S221" s="136" t="e">
        <f t="shared" si="45"/>
        <v>#REF!</v>
      </c>
      <c r="U221" s="715" t="str">
        <f>'I TRIM'!X3</f>
        <v xml:space="preserve">BRENDA ELIZABETH RIVERA RIVERA </v>
      </c>
      <c r="V221" s="715"/>
      <c r="W221" s="715"/>
      <c r="X221" s="715"/>
      <c r="Y221" s="715"/>
      <c r="Z221" s="715"/>
      <c r="AA221" s="715"/>
      <c r="AB221" s="715"/>
      <c r="AC221" s="715"/>
      <c r="AD221" s="715"/>
      <c r="AE221" s="715"/>
      <c r="AF221" s="715"/>
    </row>
    <row r="222" spans="1:32" x14ac:dyDescent="0.25">
      <c r="A222" s="725" t="s">
        <v>288</v>
      </c>
      <c r="B222" s="726"/>
      <c r="C222" s="727"/>
      <c r="D222" s="138" t="e">
        <f>'I TRIM'!#REF!</f>
        <v>#REF!</v>
      </c>
      <c r="E222" s="137" t="e">
        <f>'I TRIM'!#REF!</f>
        <v>#REF!</v>
      </c>
      <c r="F222" s="137" t="e">
        <f>'I TRIM'!#REF!</f>
        <v>#REF!</v>
      </c>
      <c r="G222" s="137" t="e">
        <f t="shared" si="39"/>
        <v>#REF!</v>
      </c>
      <c r="H222" s="136" t="e">
        <f t="shared" si="42"/>
        <v>#REF!</v>
      </c>
      <c r="I222" s="138">
        <f>'II TRIM'!CK61</f>
        <v>0</v>
      </c>
      <c r="J222" s="137">
        <f>'II TRIM'!CM61</f>
        <v>0</v>
      </c>
      <c r="K222" s="137">
        <f>'II TRIM'!CO61</f>
        <v>0</v>
      </c>
      <c r="L222" s="137">
        <f t="shared" si="40"/>
        <v>0</v>
      </c>
      <c r="M222" s="136">
        <f t="shared" si="43"/>
        <v>0</v>
      </c>
      <c r="N222" s="138">
        <f>'III TRIM'!CK61</f>
        <v>0</v>
      </c>
      <c r="O222" s="137">
        <f>'III TRIM'!CM61</f>
        <v>0</v>
      </c>
      <c r="P222" s="137">
        <f>'III TRIM'!CO61</f>
        <v>0</v>
      </c>
      <c r="Q222" s="137">
        <f t="shared" si="41"/>
        <v>0</v>
      </c>
      <c r="R222" s="312" t="e">
        <f t="shared" si="44"/>
        <v>#REF!</v>
      </c>
      <c r="S222" s="136" t="e">
        <f t="shared" si="45"/>
        <v>#REF!</v>
      </c>
      <c r="U222" s="361"/>
      <c r="V222" s="361"/>
      <c r="W222" s="361"/>
      <c r="X222" s="361"/>
      <c r="Y222" s="361"/>
      <c r="Z222" s="361"/>
      <c r="AA222" s="361"/>
      <c r="AB222" s="361"/>
      <c r="AC222" s="361"/>
      <c r="AD222" s="361"/>
      <c r="AE222" s="361"/>
      <c r="AF222" s="361"/>
    </row>
    <row r="223" spans="1:32" x14ac:dyDescent="0.25">
      <c r="A223" s="682" t="s">
        <v>217</v>
      </c>
      <c r="B223" s="683"/>
      <c r="C223" s="684"/>
      <c r="D223" s="688"/>
      <c r="E223" s="689"/>
      <c r="F223" s="689"/>
      <c r="G223" s="689"/>
      <c r="H223" s="710"/>
      <c r="I223" s="688"/>
      <c r="J223" s="689"/>
      <c r="K223" s="689"/>
      <c r="L223" s="689"/>
      <c r="M223" s="710"/>
      <c r="N223" s="688"/>
      <c r="O223" s="689"/>
      <c r="P223" s="689"/>
      <c r="Q223" s="689"/>
      <c r="R223" s="133"/>
      <c r="S223" s="132"/>
    </row>
    <row r="224" spans="1:32" x14ac:dyDescent="0.25">
      <c r="A224" s="730" t="s">
        <v>216</v>
      </c>
      <c r="B224" s="731"/>
      <c r="C224" s="732"/>
      <c r="D224" s="135" t="e">
        <f>'I TRIM'!#REF!</f>
        <v>#REF!</v>
      </c>
      <c r="E224" s="134" t="e">
        <f>'I TRIM'!#REF!</f>
        <v>#REF!</v>
      </c>
      <c r="F224" s="134" t="e">
        <f>'I TRIM'!#REF!</f>
        <v>#REF!</v>
      </c>
      <c r="G224" s="134" t="e">
        <f>'I TRIM'!#REF!</f>
        <v>#REF!</v>
      </c>
      <c r="H224" s="711"/>
      <c r="I224" s="135">
        <f>'II TRIM'!CQ61</f>
        <v>0</v>
      </c>
      <c r="J224" s="134">
        <f>'II TRIM'!CR61</f>
        <v>0</v>
      </c>
      <c r="K224" s="134">
        <f>'II TRIM'!CS61</f>
        <v>0</v>
      </c>
      <c r="L224" s="134">
        <f>'II TRIM'!CT61</f>
        <v>0</v>
      </c>
      <c r="M224" s="711"/>
      <c r="N224" s="135">
        <f>'III TRIM'!CQ61</f>
        <v>0</v>
      </c>
      <c r="O224" s="134">
        <f>'III TRIM'!CR61</f>
        <v>0</v>
      </c>
      <c r="P224" s="134">
        <f>'III TRIM'!CS61</f>
        <v>0</v>
      </c>
      <c r="Q224" s="134">
        <f>'III TRIM'!CT61</f>
        <v>0</v>
      </c>
      <c r="R224" s="133"/>
      <c r="S224" s="132"/>
      <c r="U224" s="126"/>
      <c r="V224" s="126"/>
      <c r="W224" s="126"/>
      <c r="X224" s="126"/>
      <c r="Y224" s="126"/>
      <c r="Z224" s="126"/>
      <c r="AA224" s="126"/>
      <c r="AB224" s="126"/>
      <c r="AC224" s="126"/>
      <c r="AD224" s="126"/>
      <c r="AE224" s="126"/>
      <c r="AF224" s="126"/>
    </row>
    <row r="225" spans="1:45" x14ac:dyDescent="0.25">
      <c r="A225" s="730" t="s">
        <v>215</v>
      </c>
      <c r="B225" s="731"/>
      <c r="C225" s="732"/>
      <c r="D225" s="135" t="e">
        <f>'I TRIM'!#REF!</f>
        <v>#REF!</v>
      </c>
      <c r="E225" s="134" t="e">
        <f>'I TRIM'!#REF!</f>
        <v>#REF!</v>
      </c>
      <c r="F225" s="134" t="e">
        <f>'I TRIM'!#REF!</f>
        <v>#REF!</v>
      </c>
      <c r="G225" s="134" t="e">
        <f>'I TRIM'!#REF!</f>
        <v>#REF!</v>
      </c>
      <c r="H225" s="711"/>
      <c r="I225" s="135">
        <f>'II TRIM'!CU61</f>
        <v>0</v>
      </c>
      <c r="J225" s="134">
        <f>'II TRIM'!CV61</f>
        <v>0</v>
      </c>
      <c r="K225" s="134">
        <f>'II TRIM'!CW61</f>
        <v>0</v>
      </c>
      <c r="L225" s="134">
        <f>'II TRIM'!CX61</f>
        <v>0</v>
      </c>
      <c r="M225" s="711"/>
      <c r="N225" s="135">
        <f>'III TRIM'!CU61</f>
        <v>0</v>
      </c>
      <c r="O225" s="134">
        <f>'III TRIM'!CV61</f>
        <v>0</v>
      </c>
      <c r="P225" s="134">
        <f>'III TRIM'!CW61</f>
        <v>0</v>
      </c>
      <c r="Q225" s="134">
        <f>'III TRIM'!CX61</f>
        <v>0</v>
      </c>
      <c r="R225" s="133"/>
      <c r="S225" s="132"/>
      <c r="U225" s="126"/>
      <c r="V225" s="126"/>
      <c r="W225" s="126"/>
      <c r="X225" s="126"/>
      <c r="Y225" s="126"/>
      <c r="Z225" s="126"/>
      <c r="AA225" s="126"/>
      <c r="AB225" s="126"/>
      <c r="AC225" s="126"/>
      <c r="AD225" s="126"/>
      <c r="AE225" s="126"/>
      <c r="AF225" s="126"/>
    </row>
    <row r="226" spans="1:45" x14ac:dyDescent="0.25">
      <c r="A226" s="730" t="s">
        <v>214</v>
      </c>
      <c r="B226" s="731"/>
      <c r="C226" s="732"/>
      <c r="D226" s="135" t="e">
        <f>'I TRIM'!#REF!</f>
        <v>#REF!</v>
      </c>
      <c r="E226" s="134" t="e">
        <f>'I TRIM'!#REF!</f>
        <v>#REF!</v>
      </c>
      <c r="F226" s="134" t="e">
        <f>'I TRIM'!#REF!</f>
        <v>#REF!</v>
      </c>
      <c r="G226" s="134" t="e">
        <f>'I TRIM'!#REF!</f>
        <v>#REF!</v>
      </c>
      <c r="H226" s="711"/>
      <c r="I226" s="135">
        <f>'II TRIM'!CY61</f>
        <v>0</v>
      </c>
      <c r="J226" s="134">
        <f>'II TRIM'!CZ61</f>
        <v>0</v>
      </c>
      <c r="K226" s="134">
        <f>'II TRIM'!DA61</f>
        <v>0</v>
      </c>
      <c r="L226" s="134">
        <f>'II TRIM'!DB61</f>
        <v>0</v>
      </c>
      <c r="M226" s="711"/>
      <c r="N226" s="135">
        <f>'III TRIM'!CY61</f>
        <v>0</v>
      </c>
      <c r="O226" s="134">
        <f>'III TRIM'!CZ61</f>
        <v>0</v>
      </c>
      <c r="P226" s="134">
        <f>'III TRIM'!DA61</f>
        <v>0</v>
      </c>
      <c r="Q226" s="134">
        <f>'III TRIM'!DB61</f>
        <v>0</v>
      </c>
      <c r="R226" s="133"/>
      <c r="S226" s="132"/>
      <c r="U226" s="126"/>
      <c r="V226" s="126"/>
      <c r="W226" s="126"/>
      <c r="X226" s="126"/>
      <c r="Y226" s="126"/>
      <c r="Z226" s="126"/>
      <c r="AA226" s="126"/>
      <c r="AB226" s="126"/>
      <c r="AC226" s="126"/>
      <c r="AD226" s="126"/>
      <c r="AE226" s="126"/>
      <c r="AF226" s="126"/>
    </row>
    <row r="227" spans="1:45" x14ac:dyDescent="0.25">
      <c r="A227" s="730" t="s">
        <v>142</v>
      </c>
      <c r="B227" s="731"/>
      <c r="C227" s="732"/>
      <c r="D227" s="135" t="e">
        <f>'I TRIM'!#REF!</f>
        <v>#REF!</v>
      </c>
      <c r="E227" s="134" t="e">
        <f>'I TRIM'!#REF!</f>
        <v>#REF!</v>
      </c>
      <c r="F227" s="134" t="e">
        <f>'I TRIM'!#REF!</f>
        <v>#REF!</v>
      </c>
      <c r="G227" s="134" t="e">
        <f>'I TRIM'!#REF!</f>
        <v>#REF!</v>
      </c>
      <c r="H227" s="711"/>
      <c r="I227" s="135">
        <f>'II TRIM'!DC61</f>
        <v>0</v>
      </c>
      <c r="J227" s="134">
        <f>'II TRIM'!DD61</f>
        <v>0</v>
      </c>
      <c r="K227" s="134">
        <f>'II TRIM'!DE61</f>
        <v>0</v>
      </c>
      <c r="L227" s="134">
        <f>'II TRIM'!DF61</f>
        <v>0</v>
      </c>
      <c r="M227" s="711"/>
      <c r="N227" s="135">
        <f>'III TRIM'!DC61</f>
        <v>0</v>
      </c>
      <c r="O227" s="134">
        <f>'III TRIM'!DD61</f>
        <v>0</v>
      </c>
      <c r="P227" s="134">
        <f>'III TRIM'!DE61</f>
        <v>0</v>
      </c>
      <c r="Q227" s="134">
        <f>'III TRIM'!DF61</f>
        <v>0</v>
      </c>
      <c r="R227" s="133"/>
      <c r="S227" s="132"/>
      <c r="U227" s="126"/>
      <c r="V227" s="126"/>
      <c r="W227" s="126"/>
      <c r="X227" s="126"/>
      <c r="Y227" s="126"/>
      <c r="Z227" s="126"/>
      <c r="AA227" s="126"/>
      <c r="AB227" s="126"/>
      <c r="AC227" s="126"/>
      <c r="AD227" s="126"/>
      <c r="AE227" s="126"/>
      <c r="AF227" s="126"/>
    </row>
    <row r="228" spans="1:45" ht="15.75" thickBot="1" x14ac:dyDescent="0.3">
      <c r="A228" s="733" t="s">
        <v>213</v>
      </c>
      <c r="B228" s="734"/>
      <c r="C228" s="735"/>
      <c r="D228" s="131" t="e">
        <f>'I TRIM'!#REF!</f>
        <v>#REF!</v>
      </c>
      <c r="E228" s="130" t="e">
        <f>'I TRIM'!#REF!</f>
        <v>#REF!</v>
      </c>
      <c r="F228" s="130" t="e">
        <f>'I TRIM'!#REF!</f>
        <v>#REF!</v>
      </c>
      <c r="G228" s="130" t="e">
        <f>'I TRIM'!#REF!</f>
        <v>#REF!</v>
      </c>
      <c r="H228" s="712"/>
      <c r="I228" s="131">
        <f>'II TRIM'!DG61</f>
        <v>0</v>
      </c>
      <c r="J228" s="130">
        <f>'II TRIM'!DH61</f>
        <v>0</v>
      </c>
      <c r="K228" s="130">
        <f>'II TRIM'!DI61</f>
        <v>0</v>
      </c>
      <c r="L228" s="130">
        <f>'II TRIM'!DJ61</f>
        <v>0</v>
      </c>
      <c r="M228" s="712"/>
      <c r="N228" s="131">
        <f>'III TRIM'!DG61</f>
        <v>0</v>
      </c>
      <c r="O228" s="130">
        <f>'III TRIM'!DH61</f>
        <v>0</v>
      </c>
      <c r="P228" s="130">
        <f>'III TRIM'!DI61</f>
        <v>0</v>
      </c>
      <c r="Q228" s="130">
        <f>'III TRIM'!DJ61</f>
        <v>0</v>
      </c>
      <c r="R228" s="129"/>
      <c r="S228" s="128"/>
      <c r="U228" s="126"/>
      <c r="V228" s="126"/>
      <c r="W228" s="126"/>
      <c r="X228" s="126"/>
      <c r="Y228" s="126"/>
      <c r="Z228" s="126"/>
      <c r="AA228" s="126"/>
      <c r="AB228" s="126"/>
      <c r="AC228" s="126"/>
      <c r="AD228" s="126"/>
      <c r="AE228" s="126"/>
      <c r="AF228" s="126"/>
    </row>
    <row r="229" spans="1:45" s="114" customFormat="1" ht="16.5" thickTop="1" thickBot="1" x14ac:dyDescent="0.3">
      <c r="A229" s="676" t="s">
        <v>89</v>
      </c>
      <c r="B229" s="677"/>
      <c r="C229" s="678"/>
      <c r="D229" s="707" t="e">
        <f>'I TRIM'!#REF!</f>
        <v>#REF!</v>
      </c>
      <c r="E229" s="708"/>
      <c r="F229" s="708"/>
      <c r="G229" s="708"/>
      <c r="H229" s="709"/>
      <c r="I229" s="707">
        <f>'II TRIM'!DK61</f>
        <v>0</v>
      </c>
      <c r="J229" s="708"/>
      <c r="K229" s="708"/>
      <c r="L229" s="708"/>
      <c r="M229" s="709"/>
      <c r="N229" s="707">
        <f>'III TRIM'!DK61</f>
        <v>0</v>
      </c>
      <c r="O229" s="708"/>
      <c r="P229" s="708"/>
      <c r="Q229" s="708"/>
      <c r="R229" s="709"/>
      <c r="S229" s="127"/>
      <c r="U229" s="126"/>
      <c r="V229" s="126"/>
      <c r="W229" s="126"/>
      <c r="X229" s="126"/>
      <c r="Y229" s="126"/>
      <c r="Z229" s="126"/>
      <c r="AA229" s="126"/>
      <c r="AB229" s="126"/>
      <c r="AC229" s="126"/>
      <c r="AD229" s="126"/>
      <c r="AE229" s="126"/>
      <c r="AF229" s="126"/>
      <c r="AH229" s="126"/>
      <c r="AI229" s="126"/>
      <c r="AJ229" s="126"/>
      <c r="AK229" s="126"/>
      <c r="AL229" s="126"/>
      <c r="AM229" s="126"/>
      <c r="AN229" s="126"/>
      <c r="AO229" s="126"/>
      <c r="AP229" s="126"/>
      <c r="AQ229" s="126"/>
      <c r="AR229" s="126"/>
      <c r="AS229" s="126"/>
    </row>
    <row r="230" spans="1:45" ht="19.5" thickTop="1" thickBot="1" x14ac:dyDescent="0.3">
      <c r="A230" s="703" t="s">
        <v>212</v>
      </c>
      <c r="B230" s="703"/>
      <c r="C230" s="703"/>
      <c r="D230" s="703"/>
      <c r="E230" s="703"/>
      <c r="F230" s="703"/>
      <c r="G230" s="703"/>
      <c r="H230" s="703"/>
      <c r="I230" s="703"/>
      <c r="J230" s="703"/>
      <c r="K230" s="703"/>
      <c r="L230" s="703"/>
      <c r="M230" s="703"/>
      <c r="N230" s="703"/>
      <c r="O230" s="703"/>
      <c r="P230" s="703"/>
      <c r="Q230" s="703"/>
      <c r="R230" s="703"/>
      <c r="S230" s="703"/>
    </row>
    <row r="231" spans="1:45" ht="17.25" customHeight="1" thickTop="1" x14ac:dyDescent="0.25">
      <c r="A231" s="696" t="s">
        <v>211</v>
      </c>
      <c r="B231" s="697"/>
      <c r="C231" s="697"/>
      <c r="D231" s="697"/>
      <c r="E231" s="697"/>
      <c r="F231" s="697"/>
      <c r="G231" s="697"/>
      <c r="H231" s="698"/>
      <c r="I231" s="125" t="s">
        <v>101</v>
      </c>
      <c r="J231" s="124" t="s">
        <v>12</v>
      </c>
      <c r="K231" s="124" t="s">
        <v>11</v>
      </c>
      <c r="L231" s="124" t="s">
        <v>184</v>
      </c>
      <c r="M231" s="124" t="s">
        <v>11</v>
      </c>
      <c r="N231" s="124" t="s">
        <v>186</v>
      </c>
      <c r="O231" s="124" t="s">
        <v>185</v>
      </c>
      <c r="P231" s="124" t="s">
        <v>184</v>
      </c>
      <c r="Q231" s="123" t="s">
        <v>183</v>
      </c>
      <c r="R231" s="123" t="s">
        <v>182</v>
      </c>
      <c r="S231" s="122" t="s">
        <v>181</v>
      </c>
    </row>
    <row r="232" spans="1:45" ht="15.75" customHeight="1" thickBot="1" x14ac:dyDescent="0.3">
      <c r="A232" s="699"/>
      <c r="B232" s="700"/>
      <c r="C232" s="700"/>
      <c r="D232" s="700"/>
      <c r="E232" s="700"/>
      <c r="F232" s="700"/>
      <c r="G232" s="700"/>
      <c r="H232" s="701"/>
      <c r="I232" s="121" t="e">
        <f>'I TRIM'!#REF!</f>
        <v>#REF!</v>
      </c>
      <c r="J232" s="120" t="e">
        <f>'I TRIM'!#REF!</f>
        <v>#REF!</v>
      </c>
      <c r="K232" s="120" t="e">
        <f>'I TRIM'!#REF!</f>
        <v>#REF!</v>
      </c>
      <c r="L232" s="120">
        <f>'II TRIM'!DO61</f>
        <v>0</v>
      </c>
      <c r="M232" s="120">
        <f>'II TRIM'!DP61</f>
        <v>0</v>
      </c>
      <c r="N232" s="120">
        <f>'II TRIM'!DQ61</f>
        <v>0</v>
      </c>
      <c r="O232" s="120">
        <f>'III TRIM'!DR61</f>
        <v>0</v>
      </c>
      <c r="P232" s="120">
        <f>'III TRIM'!DS61</f>
        <v>0</v>
      </c>
      <c r="Q232" s="120">
        <f>'III TRIM'!DT61</f>
        <v>0</v>
      </c>
      <c r="R232" s="120">
        <f>'III TRIM'!DU61</f>
        <v>0</v>
      </c>
      <c r="S232" s="119">
        <f>'III TRIM'!DV61</f>
        <v>0</v>
      </c>
      <c r="T232" s="157"/>
      <c r="U232" s="117"/>
      <c r="V232" s="116"/>
      <c r="W232" s="115"/>
    </row>
    <row r="233" spans="1:45" ht="18.75" thickTop="1" x14ac:dyDescent="0.25">
      <c r="A233" s="702" t="s">
        <v>210</v>
      </c>
      <c r="B233" s="702"/>
      <c r="C233" s="702"/>
      <c r="D233" s="702"/>
      <c r="E233" s="702"/>
      <c r="F233" s="702"/>
      <c r="G233" s="702"/>
      <c r="H233" s="702"/>
      <c r="I233" s="702"/>
      <c r="J233" s="702"/>
      <c r="K233" s="702"/>
      <c r="L233" s="702"/>
      <c r="M233" s="702"/>
      <c r="N233" s="702"/>
      <c r="O233" s="702"/>
      <c r="P233" s="702"/>
      <c r="Q233" s="702"/>
      <c r="R233" s="702"/>
      <c r="S233" s="702"/>
      <c r="T233" s="702"/>
      <c r="U233" s="702"/>
      <c r="V233" s="702"/>
      <c r="W233" s="702"/>
      <c r="X233" s="702"/>
      <c r="Y233" s="702"/>
      <c r="Z233" s="702"/>
      <c r="AA233" s="702"/>
      <c r="AB233" s="702"/>
      <c r="AC233" s="702"/>
      <c r="AD233" s="702"/>
      <c r="AE233" s="702"/>
      <c r="AF233" s="702"/>
    </row>
  </sheetData>
  <mergeCells count="342">
    <mergeCell ref="A202:AF202"/>
    <mergeCell ref="A203:O203"/>
    <mergeCell ref="U181:AF181"/>
    <mergeCell ref="A182:C182"/>
    <mergeCell ref="U182:AF182"/>
    <mergeCell ref="A185:C185"/>
    <mergeCell ref="D185:G185"/>
    <mergeCell ref="H185:H190"/>
    <mergeCell ref="A186:C186"/>
    <mergeCell ref="A187:C187"/>
    <mergeCell ref="A188:C188"/>
    <mergeCell ref="U183:AF183"/>
    <mergeCell ref="A183:C183"/>
    <mergeCell ref="A184:C184"/>
    <mergeCell ref="N229:R229"/>
    <mergeCell ref="A219:C219"/>
    <mergeCell ref="U219:AF219"/>
    <mergeCell ref="A220:C220"/>
    <mergeCell ref="U220:AF220"/>
    <mergeCell ref="A223:C223"/>
    <mergeCell ref="D223:G223"/>
    <mergeCell ref="H223:H228"/>
    <mergeCell ref="A224:C224"/>
    <mergeCell ref="A225:C225"/>
    <mergeCell ref="A226:C226"/>
    <mergeCell ref="A221:C221"/>
    <mergeCell ref="A222:C222"/>
    <mergeCell ref="A233:AF233"/>
    <mergeCell ref="A227:C227"/>
    <mergeCell ref="A228:C228"/>
    <mergeCell ref="A229:C229"/>
    <mergeCell ref="A230:S230"/>
    <mergeCell ref="A231:H232"/>
    <mergeCell ref="A210:C210"/>
    <mergeCell ref="U210:AF210"/>
    <mergeCell ref="A211:C211"/>
    <mergeCell ref="U211:AF211"/>
    <mergeCell ref="A212:C212"/>
    <mergeCell ref="U212:AF212"/>
    <mergeCell ref="A213:C213"/>
    <mergeCell ref="A214:C214"/>
    <mergeCell ref="A215:C215"/>
    <mergeCell ref="A216:C216"/>
    <mergeCell ref="A217:C217"/>
    <mergeCell ref="A218:C218"/>
    <mergeCell ref="U221:AF221"/>
    <mergeCell ref="I223:L223"/>
    <mergeCell ref="M223:M228"/>
    <mergeCell ref="N223:Q223"/>
    <mergeCell ref="D229:H229"/>
    <mergeCell ref="I229:M229"/>
    <mergeCell ref="H208:H209"/>
    <mergeCell ref="I208:K208"/>
    <mergeCell ref="L208:L209"/>
    <mergeCell ref="M208:M209"/>
    <mergeCell ref="N208:P208"/>
    <mergeCell ref="Q208:Q209"/>
    <mergeCell ref="B204:J204"/>
    <mergeCell ref="A206:C209"/>
    <mergeCell ref="D206:S206"/>
    <mergeCell ref="D207:H207"/>
    <mergeCell ref="I207:M207"/>
    <mergeCell ref="N207:Q207"/>
    <mergeCell ref="R207:R209"/>
    <mergeCell ref="S207:S209"/>
    <mergeCell ref="D208:F208"/>
    <mergeCell ref="G208:G209"/>
    <mergeCell ref="O205:P205"/>
    <mergeCell ref="Q205:T205"/>
    <mergeCell ref="U172:AF172"/>
    <mergeCell ref="A173:C173"/>
    <mergeCell ref="U173:AF173"/>
    <mergeCell ref="A174:C174"/>
    <mergeCell ref="U174:AF174"/>
    <mergeCell ref="A175:C175"/>
    <mergeCell ref="A176:C176"/>
    <mergeCell ref="A177:C177"/>
    <mergeCell ref="A195:AF195"/>
    <mergeCell ref="A178:C178"/>
    <mergeCell ref="A179:C179"/>
    <mergeCell ref="A180:C180"/>
    <mergeCell ref="I191:M191"/>
    <mergeCell ref="N191:R191"/>
    <mergeCell ref="A189:C189"/>
    <mergeCell ref="A190:C190"/>
    <mergeCell ref="A191:C191"/>
    <mergeCell ref="A192:S192"/>
    <mergeCell ref="A193:H194"/>
    <mergeCell ref="A181:C181"/>
    <mergeCell ref="I185:L185"/>
    <mergeCell ref="M185:M190"/>
    <mergeCell ref="N185:Q185"/>
    <mergeCell ref="D191:H191"/>
    <mergeCell ref="H170:H171"/>
    <mergeCell ref="I170:K170"/>
    <mergeCell ref="L170:L171"/>
    <mergeCell ref="M170:M171"/>
    <mergeCell ref="N170:P170"/>
    <mergeCell ref="Q170:Q171"/>
    <mergeCell ref="A172:C172"/>
    <mergeCell ref="B166:J166"/>
    <mergeCell ref="A168:C171"/>
    <mergeCell ref="D168:S168"/>
    <mergeCell ref="D169:H169"/>
    <mergeCell ref="I169:M169"/>
    <mergeCell ref="N169:Q169"/>
    <mergeCell ref="R169:R171"/>
    <mergeCell ref="S169:S171"/>
    <mergeCell ref="D170:F170"/>
    <mergeCell ref="G170:G171"/>
    <mergeCell ref="O167:P167"/>
    <mergeCell ref="Q167:T167"/>
    <mergeCell ref="A164:AF164"/>
    <mergeCell ref="A165:O165"/>
    <mergeCell ref="U139:AF139"/>
    <mergeCell ref="A140:C140"/>
    <mergeCell ref="U140:AF140"/>
    <mergeCell ref="A143:C143"/>
    <mergeCell ref="D143:G143"/>
    <mergeCell ref="H143:H148"/>
    <mergeCell ref="A144:C144"/>
    <mergeCell ref="A145:C145"/>
    <mergeCell ref="A146:C146"/>
    <mergeCell ref="U141:AF141"/>
    <mergeCell ref="A147:C147"/>
    <mergeCell ref="A148:C148"/>
    <mergeCell ref="A149:C149"/>
    <mergeCell ref="A150:S150"/>
    <mergeCell ref="A151:H152"/>
    <mergeCell ref="A139:C139"/>
    <mergeCell ref="I143:L143"/>
    <mergeCell ref="M143:M148"/>
    <mergeCell ref="N143:Q143"/>
    <mergeCell ref="D149:H149"/>
    <mergeCell ref="U130:AF130"/>
    <mergeCell ref="A131:C131"/>
    <mergeCell ref="U131:AF131"/>
    <mergeCell ref="A132:C132"/>
    <mergeCell ref="U132:AF132"/>
    <mergeCell ref="A133:C133"/>
    <mergeCell ref="A134:C134"/>
    <mergeCell ref="A135:C135"/>
    <mergeCell ref="A153:AF153"/>
    <mergeCell ref="A136:C136"/>
    <mergeCell ref="A137:C137"/>
    <mergeCell ref="A138:C138"/>
    <mergeCell ref="I149:M149"/>
    <mergeCell ref="N149:R149"/>
    <mergeCell ref="A141:C141"/>
    <mergeCell ref="A142:C142"/>
    <mergeCell ref="H128:H129"/>
    <mergeCell ref="I128:K128"/>
    <mergeCell ref="L128:L129"/>
    <mergeCell ref="M128:M129"/>
    <mergeCell ref="N128:P128"/>
    <mergeCell ref="Q128:Q129"/>
    <mergeCell ref="A130:C130"/>
    <mergeCell ref="B124:J124"/>
    <mergeCell ref="A126:C129"/>
    <mergeCell ref="D126:S126"/>
    <mergeCell ref="D127:H127"/>
    <mergeCell ref="I127:M127"/>
    <mergeCell ref="N127:Q127"/>
    <mergeCell ref="R127:R129"/>
    <mergeCell ref="S127:S129"/>
    <mergeCell ref="D128:F128"/>
    <mergeCell ref="G128:G129"/>
    <mergeCell ref="O125:P125"/>
    <mergeCell ref="Q125:T125"/>
    <mergeCell ref="A122:AF122"/>
    <mergeCell ref="A123:O123"/>
    <mergeCell ref="U100:AF100"/>
    <mergeCell ref="A101:C101"/>
    <mergeCell ref="U101:AF101"/>
    <mergeCell ref="A104:C104"/>
    <mergeCell ref="D104:G104"/>
    <mergeCell ref="H104:H109"/>
    <mergeCell ref="A105:C105"/>
    <mergeCell ref="A106:C106"/>
    <mergeCell ref="A107:C107"/>
    <mergeCell ref="U102:AF102"/>
    <mergeCell ref="A108:C108"/>
    <mergeCell ref="A109:C109"/>
    <mergeCell ref="A110:C110"/>
    <mergeCell ref="A111:S111"/>
    <mergeCell ref="A112:H113"/>
    <mergeCell ref="A100:C100"/>
    <mergeCell ref="I104:L104"/>
    <mergeCell ref="M104:M109"/>
    <mergeCell ref="N104:Q104"/>
    <mergeCell ref="D110:H110"/>
    <mergeCell ref="U91:AF91"/>
    <mergeCell ref="A92:C92"/>
    <mergeCell ref="U92:AF92"/>
    <mergeCell ref="A93:C93"/>
    <mergeCell ref="U93:AF93"/>
    <mergeCell ref="A94:C94"/>
    <mergeCell ref="A95:C95"/>
    <mergeCell ref="A96:C96"/>
    <mergeCell ref="A114:AF114"/>
    <mergeCell ref="A97:C97"/>
    <mergeCell ref="A98:C98"/>
    <mergeCell ref="A99:C99"/>
    <mergeCell ref="I110:M110"/>
    <mergeCell ref="N110:R110"/>
    <mergeCell ref="A102:C102"/>
    <mergeCell ref="A103:C103"/>
    <mergeCell ref="H89:H90"/>
    <mergeCell ref="I89:K89"/>
    <mergeCell ref="L89:L90"/>
    <mergeCell ref="M89:M90"/>
    <mergeCell ref="N89:P89"/>
    <mergeCell ref="Q89:Q90"/>
    <mergeCell ref="A91:C91"/>
    <mergeCell ref="B85:J85"/>
    <mergeCell ref="A87:C90"/>
    <mergeCell ref="D87:S87"/>
    <mergeCell ref="D88:H88"/>
    <mergeCell ref="I88:M88"/>
    <mergeCell ref="N88:Q88"/>
    <mergeCell ref="R88:R90"/>
    <mergeCell ref="S88:S90"/>
    <mergeCell ref="D89:F89"/>
    <mergeCell ref="G89:G90"/>
    <mergeCell ref="O86:P86"/>
    <mergeCell ref="Q86:T86"/>
    <mergeCell ref="A83:AF83"/>
    <mergeCell ref="A84:O84"/>
    <mergeCell ref="U58:AF58"/>
    <mergeCell ref="A59:C59"/>
    <mergeCell ref="U59:AF59"/>
    <mergeCell ref="A62:C62"/>
    <mergeCell ref="D62:G62"/>
    <mergeCell ref="H62:H67"/>
    <mergeCell ref="A63:C63"/>
    <mergeCell ref="A64:C64"/>
    <mergeCell ref="A65:C65"/>
    <mergeCell ref="U60:AF60"/>
    <mergeCell ref="A66:C66"/>
    <mergeCell ref="A67:C67"/>
    <mergeCell ref="A68:C68"/>
    <mergeCell ref="A69:S69"/>
    <mergeCell ref="A70:H71"/>
    <mergeCell ref="A58:C58"/>
    <mergeCell ref="I62:L62"/>
    <mergeCell ref="M62:M67"/>
    <mergeCell ref="N62:Q62"/>
    <mergeCell ref="D68:H68"/>
    <mergeCell ref="U49:AF49"/>
    <mergeCell ref="A50:C50"/>
    <mergeCell ref="U50:AF50"/>
    <mergeCell ref="A51:C51"/>
    <mergeCell ref="U51:AF51"/>
    <mergeCell ref="A52:C52"/>
    <mergeCell ref="A53:C53"/>
    <mergeCell ref="A54:C54"/>
    <mergeCell ref="A72:AF72"/>
    <mergeCell ref="A55:C55"/>
    <mergeCell ref="A56:C56"/>
    <mergeCell ref="A57:C57"/>
    <mergeCell ref="I68:M68"/>
    <mergeCell ref="N68:R68"/>
    <mergeCell ref="A60:C60"/>
    <mergeCell ref="A61:C61"/>
    <mergeCell ref="H47:H48"/>
    <mergeCell ref="I47:K47"/>
    <mergeCell ref="L47:L48"/>
    <mergeCell ref="M47:M48"/>
    <mergeCell ref="N47:P47"/>
    <mergeCell ref="Q47:Q48"/>
    <mergeCell ref="A49:C49"/>
    <mergeCell ref="B43:J43"/>
    <mergeCell ref="A45:C48"/>
    <mergeCell ref="D45:S45"/>
    <mergeCell ref="D46:H46"/>
    <mergeCell ref="I46:M46"/>
    <mergeCell ref="N46:Q46"/>
    <mergeCell ref="R46:R48"/>
    <mergeCell ref="S46:S48"/>
    <mergeCell ref="D47:F47"/>
    <mergeCell ref="G47:G48"/>
    <mergeCell ref="O44:P44"/>
    <mergeCell ref="Q44:T44"/>
    <mergeCell ref="A41:AF41"/>
    <mergeCell ref="A42:O42"/>
    <mergeCell ref="U18:AF18"/>
    <mergeCell ref="A19:C19"/>
    <mergeCell ref="U19:AF19"/>
    <mergeCell ref="A22:C22"/>
    <mergeCell ref="D22:G22"/>
    <mergeCell ref="H22:H27"/>
    <mergeCell ref="A23:C23"/>
    <mergeCell ref="A24:C24"/>
    <mergeCell ref="A25:C25"/>
    <mergeCell ref="U20:AF20"/>
    <mergeCell ref="A26:C26"/>
    <mergeCell ref="A27:C27"/>
    <mergeCell ref="A28:C28"/>
    <mergeCell ref="A29:S29"/>
    <mergeCell ref="A30:H31"/>
    <mergeCell ref="A18:C18"/>
    <mergeCell ref="I22:L22"/>
    <mergeCell ref="M22:M27"/>
    <mergeCell ref="N22:Q22"/>
    <mergeCell ref="D28:H28"/>
    <mergeCell ref="U9:AF9"/>
    <mergeCell ref="A10:C10"/>
    <mergeCell ref="U10:AF10"/>
    <mergeCell ref="A11:C11"/>
    <mergeCell ref="U11:AF11"/>
    <mergeCell ref="A12:C12"/>
    <mergeCell ref="A13:C13"/>
    <mergeCell ref="A14:C14"/>
    <mergeCell ref="A32:AF32"/>
    <mergeCell ref="A15:C15"/>
    <mergeCell ref="A16:C16"/>
    <mergeCell ref="A17:C17"/>
    <mergeCell ref="I28:M28"/>
    <mergeCell ref="N28:R28"/>
    <mergeCell ref="A9:C9"/>
    <mergeCell ref="A20:C20"/>
    <mergeCell ref="A21:C21"/>
    <mergeCell ref="A1:AF1"/>
    <mergeCell ref="A2:O2"/>
    <mergeCell ref="B3:J3"/>
    <mergeCell ref="A5:C8"/>
    <mergeCell ref="D5:S5"/>
    <mergeCell ref="D6:H6"/>
    <mergeCell ref="I6:M6"/>
    <mergeCell ref="N6:Q6"/>
    <mergeCell ref="R6:R8"/>
    <mergeCell ref="S6:S8"/>
    <mergeCell ref="D7:F7"/>
    <mergeCell ref="G7:G8"/>
    <mergeCell ref="H7:H8"/>
    <mergeCell ref="I7:K7"/>
    <mergeCell ref="L7:L8"/>
    <mergeCell ref="M7:M8"/>
    <mergeCell ref="N7:P7"/>
    <mergeCell ref="Q7:Q8"/>
    <mergeCell ref="O4:P4"/>
    <mergeCell ref="Q4:T4"/>
  </mergeCells>
  <phoneticPr fontId="21" type="noConversion"/>
  <conditionalFormatting sqref="I31:S31 I71:S71 I113:S113 I152:S152 I194:S194">
    <cfRule type="cellIs" dxfId="268" priority="418" operator="equal">
      <formula>0</formula>
    </cfRule>
  </conditionalFormatting>
  <conditionalFormatting sqref="I232">
    <cfRule type="cellIs" dxfId="267" priority="408" operator="equal">
      <formula>0</formula>
    </cfRule>
  </conditionalFormatting>
  <conditionalFormatting sqref="I232:S232">
    <cfRule type="cellIs" dxfId="266" priority="407" operator="equal">
      <formula>0</formula>
    </cfRule>
  </conditionalFormatting>
  <conditionalFormatting sqref="I224:L228 I23:L27 D23:G27 N9:Q18 R9:R19 N23:Q27 Q19 D9:G21 I9:L21 Q20:R21 N19:P21 I63:L67 N91:Q100 I105:L109 D105:G109 D63:G67 N63:Q67 N105:Q109 N49:Q58 R49:R59 Q59 R91:R101 Q101 D49:G61 I49:L61 D91:G103 I91:L103 Q60:R61 Q102:R103 N59:P61 N101:P103 I186:L190 D186:G190 I144:L148 D144:G148 N144:Q148 N186:Q190 N130:Q139 R130:R140 Q140 N172:Q181 R172:R182 Q182 Q141:R142 Q183:R184 D130:G142 I130:L142 N140:P142 D172:G184 I172:L184 N182:P184">
    <cfRule type="cellIs" dxfId="265" priority="400" operator="equal">
      <formula>0</formula>
    </cfRule>
  </conditionalFormatting>
  <conditionalFormatting sqref="D224:G228">
    <cfRule type="cellIs" dxfId="264" priority="399" operator="equal">
      <formula>0</formula>
    </cfRule>
  </conditionalFormatting>
  <conditionalFormatting sqref="D229:H229 D28:R28 D110:R110 D68:R68 D191:R191 D149:R149">
    <cfRule type="cellIs" dxfId="263" priority="396" operator="between">
      <formula>0</formula>
      <formula>0</formula>
    </cfRule>
  </conditionalFormatting>
  <conditionalFormatting sqref="I229:M229">
    <cfRule type="cellIs" dxfId="262" priority="395" operator="between">
      <formula>0</formula>
      <formula>0</formula>
    </cfRule>
  </conditionalFormatting>
  <conditionalFormatting sqref="N229:R229">
    <cfRule type="cellIs" dxfId="261" priority="394" operator="between">
      <formula>0</formula>
      <formula>0</formula>
    </cfRule>
  </conditionalFormatting>
  <conditionalFormatting sqref="N224:Q228">
    <cfRule type="cellIs" dxfId="260" priority="311" operator="equal">
      <formula>0</formula>
    </cfRule>
  </conditionalFormatting>
  <conditionalFormatting sqref="H9:H21 M9:M21 H49:H61 M49:M61 H91:H103 M91:M103 S172:S184 H130:H142 M130:M142 H172:H184 M172:M184 S9:S21 S49:S61 S91:S103 S130:S142">
    <cfRule type="cellIs" dxfId="259" priority="227" operator="equal">
      <formula>0</formula>
    </cfRule>
    <cfRule type="cellIs" dxfId="258" priority="228" operator="equal">
      <formula>0</formula>
    </cfRule>
  </conditionalFormatting>
  <conditionalFormatting sqref="H210:H219">
    <cfRule type="cellIs" dxfId="257" priority="214" operator="equal">
      <formula>0</formula>
    </cfRule>
    <cfRule type="cellIs" dxfId="256" priority="215" operator="equal">
      <formula>0</formula>
    </cfRule>
  </conditionalFormatting>
  <conditionalFormatting sqref="D210:G219">
    <cfRule type="cellIs" dxfId="255" priority="213" operator="equal">
      <formula>0</formula>
    </cfRule>
  </conditionalFormatting>
  <conditionalFormatting sqref="M210:M219">
    <cfRule type="cellIs" dxfId="254" priority="211" operator="equal">
      <formula>0</formula>
    </cfRule>
    <cfRule type="cellIs" dxfId="253" priority="212" operator="equal">
      <formula>0</formula>
    </cfRule>
  </conditionalFormatting>
  <conditionalFormatting sqref="I210:L219">
    <cfRule type="cellIs" dxfId="252" priority="210" operator="equal">
      <formula>0</formula>
    </cfRule>
  </conditionalFormatting>
  <conditionalFormatting sqref="N210:Q219">
    <cfRule type="cellIs" dxfId="251" priority="209" operator="equal">
      <formula>0</formula>
    </cfRule>
  </conditionalFormatting>
  <conditionalFormatting sqref="R210:R220">
    <cfRule type="cellIs" dxfId="250" priority="208" operator="equal">
      <formula>0</formula>
    </cfRule>
  </conditionalFormatting>
  <conditionalFormatting sqref="S210:S220">
    <cfRule type="cellIs" dxfId="249" priority="206" operator="equal">
      <formula>0</formula>
    </cfRule>
    <cfRule type="cellIs" dxfId="248" priority="207" operator="equal">
      <formula>0</formula>
    </cfRule>
  </conditionalFormatting>
  <conditionalFormatting sqref="Q220">
    <cfRule type="cellIs" dxfId="247" priority="196" operator="equal">
      <formula>0</formula>
    </cfRule>
  </conditionalFormatting>
  <conditionalFormatting sqref="R221:R222">
    <cfRule type="cellIs" dxfId="246" priority="122" operator="equal">
      <formula>0</formula>
    </cfRule>
  </conditionalFormatting>
  <conditionalFormatting sqref="S221:S222">
    <cfRule type="cellIs" dxfId="245" priority="120" operator="equal">
      <formula>0</formula>
    </cfRule>
    <cfRule type="cellIs" dxfId="244" priority="121" operator="equal">
      <formula>0</formula>
    </cfRule>
  </conditionalFormatting>
  <conditionalFormatting sqref="Q221:Q222">
    <cfRule type="cellIs" dxfId="243" priority="119" operator="equal">
      <formula>0</formula>
    </cfRule>
  </conditionalFormatting>
  <conditionalFormatting sqref="H220">
    <cfRule type="cellIs" dxfId="242" priority="17" operator="equal">
      <formula>0</formula>
    </cfRule>
    <cfRule type="cellIs" dxfId="241" priority="18" operator="equal">
      <formula>0</formula>
    </cfRule>
  </conditionalFormatting>
  <conditionalFormatting sqref="G220">
    <cfRule type="cellIs" dxfId="240" priority="16" operator="equal">
      <formula>0</formula>
    </cfRule>
  </conditionalFormatting>
  <conditionalFormatting sqref="M220">
    <cfRule type="cellIs" dxfId="239" priority="14" operator="equal">
      <formula>0</formula>
    </cfRule>
    <cfRule type="cellIs" dxfId="238" priority="15" operator="equal">
      <formula>0</formula>
    </cfRule>
  </conditionalFormatting>
  <conditionalFormatting sqref="L220">
    <cfRule type="cellIs" dxfId="237" priority="13" operator="equal">
      <formula>0</formula>
    </cfRule>
  </conditionalFormatting>
  <conditionalFormatting sqref="H221:H222">
    <cfRule type="cellIs" dxfId="236" priority="11" operator="equal">
      <formula>0</formula>
    </cfRule>
    <cfRule type="cellIs" dxfId="235" priority="12" operator="equal">
      <formula>0</formula>
    </cfRule>
  </conditionalFormatting>
  <conditionalFormatting sqref="G221:G222">
    <cfRule type="cellIs" dxfId="234" priority="10" operator="equal">
      <formula>0</formula>
    </cfRule>
  </conditionalFormatting>
  <conditionalFormatting sqref="M221:M222">
    <cfRule type="cellIs" dxfId="233" priority="8" operator="equal">
      <formula>0</formula>
    </cfRule>
    <cfRule type="cellIs" dxfId="232" priority="9" operator="equal">
      <formula>0</formula>
    </cfRule>
  </conditionalFormatting>
  <conditionalFormatting sqref="L221:L222">
    <cfRule type="cellIs" dxfId="231" priority="7" operator="equal">
      <formula>0</formula>
    </cfRule>
  </conditionalFormatting>
  <conditionalFormatting sqref="D220:F220">
    <cfRule type="cellIs" dxfId="230" priority="6" operator="equal">
      <formula>0</formula>
    </cfRule>
  </conditionalFormatting>
  <conditionalFormatting sqref="D221:F222">
    <cfRule type="cellIs" dxfId="229" priority="5" operator="equal">
      <formula>0</formula>
    </cfRule>
  </conditionalFormatting>
  <conditionalFormatting sqref="I220:K222">
    <cfRule type="cellIs" dxfId="228" priority="4" operator="equal">
      <formula>0</formula>
    </cfRule>
  </conditionalFormatting>
  <conditionalFormatting sqref="N220:P222">
    <cfRule type="cellIs" dxfId="227" priority="3" operator="equal">
      <formula>0</formula>
    </cfRule>
  </conditionalFormatting>
  <printOptions horizontalCentered="1"/>
  <pageMargins left="0" right="0" top="0" bottom="0" header="0" footer="0"/>
  <pageSetup paperSize="5" scale="69" orientation="portrait" horizontalDpi="4294967294" verticalDpi="4294967293" r:id="rId1"/>
  <drawing r:id="rId2"/>
  <extLst>
    <ext xmlns:mx="http://schemas.microsoft.com/office/mac/excel/2008/main" uri="{64002731-A6B0-56B0-2670-7721B7C09600}">
      <mx:PLV Mode="1" OnePage="0" WScale="10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13"/>
  <dimension ref="A1:CH195"/>
  <sheetViews>
    <sheetView view="pageLayout" zoomScale="70" zoomScaleNormal="80" zoomScalePageLayoutView="70" workbookViewId="0">
      <selection activeCell="U5" sqref="U5"/>
    </sheetView>
  </sheetViews>
  <sheetFormatPr baseColWidth="10" defaultColWidth="11.42578125" defaultRowHeight="15" x14ac:dyDescent="0.25"/>
  <cols>
    <col min="1" max="1" width="13" style="110" customWidth="1"/>
    <col min="2" max="2" width="11.42578125" style="110"/>
    <col min="3" max="3" width="8.42578125" style="110" customWidth="1"/>
    <col min="4" max="7" width="4.42578125" style="110" customWidth="1"/>
    <col min="8" max="8" width="3.7109375" style="110" customWidth="1"/>
    <col min="9" max="12" width="4.42578125" style="110" customWidth="1"/>
    <col min="13" max="13" width="3.7109375" style="110" customWidth="1"/>
    <col min="14" max="18" width="4.42578125" style="165" customWidth="1"/>
    <col min="19" max="19" width="3.7109375" style="165" customWidth="1"/>
    <col min="20" max="20" width="3.7109375" style="110" customWidth="1"/>
    <col min="21" max="32" width="3.42578125" style="110" customWidth="1"/>
    <col min="33" max="16384" width="11.42578125" style="110"/>
  </cols>
  <sheetData>
    <row r="1" spans="1:86" ht="34.5" x14ac:dyDescent="0.55000000000000004">
      <c r="A1" s="662" t="str">
        <f>'I TRIM'!CU1</f>
        <v>"COMPLEJO EDUCATIVO CATÓLICO "EL ESPIRITU SANTO</v>
      </c>
      <c r="B1" s="662"/>
      <c r="C1" s="662"/>
      <c r="D1" s="662"/>
      <c r="E1" s="662"/>
      <c r="F1" s="662"/>
      <c r="G1" s="662"/>
      <c r="H1" s="662"/>
      <c r="I1" s="662"/>
      <c r="J1" s="662"/>
      <c r="K1" s="662"/>
      <c r="L1" s="662"/>
      <c r="M1" s="662"/>
      <c r="N1" s="662"/>
      <c r="O1" s="662"/>
      <c r="P1" s="662"/>
      <c r="Q1" s="662"/>
      <c r="R1" s="662"/>
      <c r="S1" s="662"/>
      <c r="T1" s="662"/>
      <c r="U1" s="662"/>
      <c r="V1" s="662"/>
      <c r="W1" s="662"/>
      <c r="X1" s="662"/>
      <c r="Y1" s="662"/>
      <c r="Z1" s="662"/>
      <c r="AA1" s="662"/>
      <c r="AB1" s="662"/>
      <c r="AC1" s="662"/>
      <c r="AD1" s="662"/>
      <c r="AE1" s="662"/>
      <c r="AF1" s="662"/>
      <c r="AG1" s="164"/>
      <c r="AH1" s="164"/>
      <c r="AI1" s="164"/>
      <c r="AJ1" s="164"/>
      <c r="AK1" s="164"/>
      <c r="AL1" s="164"/>
      <c r="AM1" s="164"/>
      <c r="AN1" s="164"/>
      <c r="AO1" s="164"/>
      <c r="AP1" s="164"/>
      <c r="AQ1" s="164"/>
      <c r="AR1" s="164"/>
      <c r="AS1" s="164"/>
      <c r="AT1" s="164"/>
      <c r="AU1" s="164"/>
      <c r="AV1" s="164"/>
      <c r="AW1" s="164"/>
      <c r="AX1" s="164"/>
      <c r="AY1" s="164"/>
      <c r="AZ1" s="164"/>
      <c r="BA1" s="164"/>
      <c r="BB1" s="164"/>
      <c r="BC1" s="164"/>
      <c r="BD1" s="164"/>
      <c r="BE1" s="164"/>
      <c r="BF1" s="164"/>
      <c r="BG1" s="164"/>
      <c r="BH1" s="164"/>
      <c r="BI1" s="164"/>
      <c r="BJ1" s="164"/>
      <c r="BK1" s="164"/>
      <c r="BL1" s="164"/>
      <c r="BM1" s="164"/>
      <c r="BN1" s="164"/>
      <c r="BO1" s="164"/>
      <c r="BP1" s="164"/>
      <c r="BQ1" s="164"/>
      <c r="BR1" s="164"/>
      <c r="BS1" s="164"/>
      <c r="BT1" s="164"/>
      <c r="BU1" s="164"/>
      <c r="BV1" s="164"/>
      <c r="BW1" s="164"/>
      <c r="BX1" s="164"/>
      <c r="BY1" s="164"/>
      <c r="BZ1" s="164"/>
      <c r="CA1" s="164"/>
      <c r="CB1" s="164"/>
      <c r="CC1" s="164"/>
      <c r="CD1" s="164"/>
      <c r="CE1" s="164"/>
      <c r="CF1" s="164"/>
      <c r="CG1" s="164"/>
      <c r="CH1" s="164"/>
    </row>
    <row r="2" spans="1:86" ht="17.25" x14ac:dyDescent="0.3">
      <c r="A2" s="728" t="s">
        <v>279</v>
      </c>
      <c r="B2" s="728"/>
      <c r="C2" s="728"/>
      <c r="D2" s="728"/>
      <c r="E2" s="728"/>
      <c r="F2" s="728"/>
      <c r="G2" s="728"/>
      <c r="H2" s="728"/>
      <c r="I2" s="728"/>
      <c r="J2" s="728"/>
      <c r="K2" s="728"/>
      <c r="L2" s="728"/>
      <c r="M2" s="728"/>
      <c r="N2" s="728"/>
      <c r="O2" s="728"/>
      <c r="P2" s="174"/>
      <c r="Q2" s="308" t="str">
        <f>'I TRIM'!BD3</f>
        <v>Final Boulevard Los Héroes, Colonia Ciudad Pacífica, San Miguel</v>
      </c>
      <c r="R2" s="308"/>
      <c r="S2" s="308"/>
      <c r="T2" s="308"/>
      <c r="U2" s="308"/>
      <c r="V2" s="308"/>
      <c r="W2" s="308"/>
      <c r="X2" s="308"/>
      <c r="Y2" s="308"/>
      <c r="Z2" s="308"/>
      <c r="AA2" s="308"/>
      <c r="AB2" s="308"/>
      <c r="AC2" s="308"/>
      <c r="AD2" s="308"/>
      <c r="AE2" s="308"/>
      <c r="AF2" s="308"/>
    </row>
    <row r="3" spans="1:86" s="159" customFormat="1" x14ac:dyDescent="0.25">
      <c r="A3" s="151" t="s">
        <v>235</v>
      </c>
      <c r="B3" s="729">
        <f>'II TRIM'!C62</f>
        <v>0</v>
      </c>
      <c r="C3" s="729"/>
      <c r="D3" s="729"/>
      <c r="E3" s="729"/>
      <c r="F3" s="729"/>
      <c r="G3" s="729"/>
      <c r="H3" s="729"/>
      <c r="I3" s="729"/>
      <c r="J3" s="729"/>
      <c r="K3" s="151"/>
      <c r="L3" s="151"/>
      <c r="M3" s="151"/>
      <c r="N3" s="171"/>
      <c r="O3" s="171" t="s">
        <v>208</v>
      </c>
      <c r="P3" s="173"/>
      <c r="Q3" s="171"/>
      <c r="R3" s="172" t="str">
        <f>'I TRIM'!D3</f>
        <v>SEGUNDO</v>
      </c>
      <c r="S3" s="171"/>
      <c r="T3" s="151"/>
      <c r="V3" s="150" t="s">
        <v>207</v>
      </c>
      <c r="Y3" s="160" t="str">
        <f>'I TRIM'!N3</f>
        <v>"B"</v>
      </c>
      <c r="AC3" s="162" t="s">
        <v>234</v>
      </c>
      <c r="AD3" s="162"/>
      <c r="AE3" s="162"/>
      <c r="AF3" s="162">
        <v>55</v>
      </c>
    </row>
    <row r="4" spans="1:86" s="159" customFormat="1" ht="15.75" thickBot="1" x14ac:dyDescent="0.3">
      <c r="A4" s="161" t="s">
        <v>233</v>
      </c>
      <c r="B4" s="161"/>
      <c r="C4" s="143" t="str">
        <f>'I TRIM'!X3</f>
        <v xml:space="preserve">BRENDA ELIZABETH RIVERA RIVERA </v>
      </c>
      <c r="D4" s="160"/>
      <c r="E4" s="160"/>
      <c r="F4" s="160"/>
      <c r="G4" s="160"/>
      <c r="H4" s="160"/>
      <c r="I4" s="160"/>
      <c r="J4" s="160"/>
      <c r="K4" s="160"/>
      <c r="L4" s="147"/>
      <c r="M4" s="147"/>
      <c r="N4" s="170"/>
      <c r="O4" s="736" t="s">
        <v>280</v>
      </c>
      <c r="P4" s="736"/>
      <c r="Q4" s="723" t="e">
        <f>'I TRIM'!#REF!</f>
        <v>#REF!</v>
      </c>
      <c r="R4" s="723"/>
      <c r="S4" s="723"/>
      <c r="T4" s="723"/>
      <c r="AC4" s="146" t="str">
        <f>'I TRIM'!CM3</f>
        <v>AÑO : 2022</v>
      </c>
      <c r="AD4" s="146"/>
      <c r="AE4" s="146"/>
      <c r="AF4" s="146"/>
    </row>
    <row r="5" spans="1:86" ht="24.75" customHeight="1" thickTop="1" thickBot="1" x14ac:dyDescent="0.4">
      <c r="A5" s="664" t="s">
        <v>232</v>
      </c>
      <c r="B5" s="665"/>
      <c r="C5" s="666"/>
      <c r="D5" s="670" t="s">
        <v>231</v>
      </c>
      <c r="E5" s="671"/>
      <c r="F5" s="671"/>
      <c r="G5" s="671"/>
      <c r="H5" s="671"/>
      <c r="I5" s="671"/>
      <c r="J5" s="671"/>
      <c r="K5" s="671"/>
      <c r="L5" s="671"/>
      <c r="M5" s="671"/>
      <c r="N5" s="671"/>
      <c r="O5" s="671"/>
      <c r="P5" s="671"/>
      <c r="Q5" s="671"/>
      <c r="R5" s="671"/>
      <c r="S5" s="672"/>
      <c r="V5" s="143"/>
      <c r="W5" s="143"/>
      <c r="X5" s="143"/>
      <c r="Y5" s="143"/>
      <c r="Z5" s="143"/>
      <c r="AA5" s="143"/>
      <c r="AB5" s="143"/>
      <c r="AC5" s="143"/>
      <c r="AD5" s="139"/>
      <c r="AE5" s="139"/>
      <c r="AF5" s="139"/>
      <c r="AG5" s="155"/>
    </row>
    <row r="6" spans="1:86" ht="15.75" customHeight="1" thickTop="1" x14ac:dyDescent="0.25">
      <c r="A6" s="667"/>
      <c r="B6" s="668"/>
      <c r="C6" s="669"/>
      <c r="D6" s="673" t="s">
        <v>230</v>
      </c>
      <c r="E6" s="674"/>
      <c r="F6" s="674"/>
      <c r="G6" s="674"/>
      <c r="H6" s="675"/>
      <c r="I6" s="673" t="s">
        <v>229</v>
      </c>
      <c r="J6" s="674"/>
      <c r="K6" s="674"/>
      <c r="L6" s="674"/>
      <c r="M6" s="675"/>
      <c r="N6" s="690" t="s">
        <v>228</v>
      </c>
      <c r="O6" s="674"/>
      <c r="P6" s="674"/>
      <c r="Q6" s="691"/>
      <c r="R6" s="692" t="s">
        <v>227</v>
      </c>
      <c r="S6" s="694" t="s">
        <v>226</v>
      </c>
    </row>
    <row r="7" spans="1:86" ht="15.75" customHeight="1" x14ac:dyDescent="0.25">
      <c r="A7" s="667"/>
      <c r="B7" s="668"/>
      <c r="C7" s="669"/>
      <c r="D7" s="716" t="s">
        <v>225</v>
      </c>
      <c r="E7" s="717"/>
      <c r="F7" s="717"/>
      <c r="G7" s="718" t="s">
        <v>139</v>
      </c>
      <c r="H7" s="719" t="s">
        <v>226</v>
      </c>
      <c r="I7" s="716" t="s">
        <v>225</v>
      </c>
      <c r="J7" s="717"/>
      <c r="K7" s="717"/>
      <c r="L7" s="718" t="s">
        <v>139</v>
      </c>
      <c r="M7" s="719" t="s">
        <v>226</v>
      </c>
      <c r="N7" s="720" t="s">
        <v>225</v>
      </c>
      <c r="O7" s="717"/>
      <c r="P7" s="717"/>
      <c r="Q7" s="721" t="s">
        <v>139</v>
      </c>
      <c r="R7" s="693"/>
      <c r="S7" s="695"/>
    </row>
    <row r="8" spans="1:86" ht="54.75" customHeight="1" x14ac:dyDescent="0.25">
      <c r="A8" s="667"/>
      <c r="B8" s="668"/>
      <c r="C8" s="669"/>
      <c r="D8" s="310">
        <v>0.35</v>
      </c>
      <c r="E8" s="168">
        <v>0.35</v>
      </c>
      <c r="F8" s="168">
        <v>0.3</v>
      </c>
      <c r="G8" s="718"/>
      <c r="H8" s="719"/>
      <c r="I8" s="310">
        <v>0.35</v>
      </c>
      <c r="J8" s="168">
        <v>0.35</v>
      </c>
      <c r="K8" s="168">
        <v>0.3</v>
      </c>
      <c r="L8" s="718"/>
      <c r="M8" s="719"/>
      <c r="N8" s="169">
        <v>0.35</v>
      </c>
      <c r="O8" s="168">
        <v>0.35</v>
      </c>
      <c r="P8" s="168">
        <v>0.3</v>
      </c>
      <c r="Q8" s="721"/>
      <c r="R8" s="693"/>
      <c r="S8" s="695"/>
      <c r="U8" s="144"/>
      <c r="V8" s="116"/>
      <c r="W8" s="116"/>
      <c r="X8" s="116"/>
      <c r="Y8" s="116"/>
      <c r="Z8" s="143"/>
      <c r="AA8" s="143"/>
      <c r="AB8" s="143"/>
      <c r="AC8" s="143"/>
      <c r="AD8" s="143"/>
      <c r="AE8" s="158"/>
      <c r="AF8" s="158"/>
    </row>
    <row r="9" spans="1:86" x14ac:dyDescent="0.25">
      <c r="A9" s="725" t="s">
        <v>224</v>
      </c>
      <c r="B9" s="726"/>
      <c r="C9" s="727"/>
      <c r="D9" s="138" t="e">
        <f>'I TRIM'!#REF!</f>
        <v>#REF!</v>
      </c>
      <c r="E9" s="137" t="e">
        <f>'I TRIM'!#REF!</f>
        <v>#REF!</v>
      </c>
      <c r="F9" s="137" t="e">
        <f>'I TRIM'!#REF!</f>
        <v>#REF!</v>
      </c>
      <c r="G9" s="137" t="e">
        <f t="shared" ref="G9:G19" si="0">(D9+E9+F9)</f>
        <v>#REF!</v>
      </c>
      <c r="H9" s="136" t="e">
        <f>IF(G9=0,0,IF(G9&lt;5,"R","A"))</f>
        <v>#REF!</v>
      </c>
      <c r="I9" s="138">
        <f>'II TRIM'!E62</f>
        <v>0</v>
      </c>
      <c r="J9" s="137">
        <f>'II TRIM'!G62</f>
        <v>0</v>
      </c>
      <c r="K9" s="137">
        <f>'II TRIM'!I62</f>
        <v>0</v>
      </c>
      <c r="L9" s="137">
        <f t="shared" ref="L9:L21" si="1">(I9+J9+K9)</f>
        <v>0</v>
      </c>
      <c r="M9" s="136">
        <f>IF(L9=0,0,IF(L9&lt;5,"R","A"))</f>
        <v>0</v>
      </c>
      <c r="N9" s="138">
        <f>'III TRIM'!E62</f>
        <v>0</v>
      </c>
      <c r="O9" s="137">
        <f>'III TRIM'!G62</f>
        <v>0</v>
      </c>
      <c r="P9" s="137">
        <f>'III TRIM'!I62</f>
        <v>0</v>
      </c>
      <c r="Q9" s="311">
        <f t="shared" ref="Q9:Q19" si="2">(N9+O9+P9)</f>
        <v>0</v>
      </c>
      <c r="R9" s="312" t="e">
        <f>(G9+L9+Q9)/3</f>
        <v>#REF!</v>
      </c>
      <c r="S9" s="136" t="e">
        <f>IF(R9=0,0,IF(R9&lt;5,"R","A"))</f>
        <v>#REF!</v>
      </c>
      <c r="U9" s="713" t="s">
        <v>219</v>
      </c>
      <c r="V9" s="713"/>
      <c r="W9" s="713"/>
      <c r="X9" s="713"/>
      <c r="Y9" s="713"/>
      <c r="Z9" s="713"/>
      <c r="AA9" s="713"/>
      <c r="AB9" s="713"/>
      <c r="AC9" s="713"/>
      <c r="AD9" s="713"/>
      <c r="AE9" s="713"/>
      <c r="AF9" s="713"/>
    </row>
    <row r="10" spans="1:86" x14ac:dyDescent="0.25">
      <c r="A10" s="725" t="s">
        <v>223</v>
      </c>
      <c r="B10" s="726"/>
      <c r="C10" s="727"/>
      <c r="D10" s="138" t="e">
        <f>'I TRIM'!#REF!</f>
        <v>#REF!</v>
      </c>
      <c r="E10" s="137" t="e">
        <f>'I TRIM'!#REF!</f>
        <v>#REF!</v>
      </c>
      <c r="F10" s="137" t="e">
        <f>'I TRIM'!#REF!</f>
        <v>#REF!</v>
      </c>
      <c r="G10" s="137" t="e">
        <f t="shared" si="0"/>
        <v>#REF!</v>
      </c>
      <c r="H10" s="136" t="e">
        <f t="shared" ref="H10:H19" si="3">IF(G10=0,0,IF(G10&lt;5,"R","A"))</f>
        <v>#REF!</v>
      </c>
      <c r="I10" s="138">
        <f>'II TRIM'!L62</f>
        <v>0</v>
      </c>
      <c r="J10" s="137">
        <f>'II TRIM'!N62</f>
        <v>0</v>
      </c>
      <c r="K10" s="137">
        <f>'II TRIM'!P62</f>
        <v>0</v>
      </c>
      <c r="L10" s="137">
        <f t="shared" si="1"/>
        <v>0</v>
      </c>
      <c r="M10" s="136">
        <f t="shared" ref="M10:M21" si="4">IF(L10=0,0,IF(L10&lt;5,"R","A"))</f>
        <v>0</v>
      </c>
      <c r="N10" s="138">
        <f>'III TRIM'!L62</f>
        <v>0</v>
      </c>
      <c r="O10" s="137">
        <f>'III TRIM'!N62</f>
        <v>0</v>
      </c>
      <c r="P10" s="137">
        <f>'III TRIM'!P62</f>
        <v>0</v>
      </c>
      <c r="Q10" s="311">
        <f t="shared" si="2"/>
        <v>0</v>
      </c>
      <c r="R10" s="312" t="e">
        <f t="shared" ref="R10:R19" si="5">(G10+L10+Q10)/3</f>
        <v>#REF!</v>
      </c>
      <c r="S10" s="136" t="e">
        <f t="shared" ref="S10:S19" si="6">IF(R10=0,0,IF(R10&lt;5,"R","A"))</f>
        <v>#REF!</v>
      </c>
      <c r="U10" s="714" t="s">
        <v>222</v>
      </c>
      <c r="V10" s="714"/>
      <c r="W10" s="714"/>
      <c r="X10" s="714"/>
      <c r="Y10" s="714"/>
      <c r="Z10" s="714"/>
      <c r="AA10" s="714"/>
      <c r="AB10" s="714"/>
      <c r="AC10" s="714"/>
      <c r="AD10" s="714"/>
      <c r="AE10" s="714"/>
      <c r="AF10" s="714"/>
    </row>
    <row r="11" spans="1:86" x14ac:dyDescent="0.25">
      <c r="A11" s="725" t="s">
        <v>202</v>
      </c>
      <c r="B11" s="726"/>
      <c r="C11" s="727"/>
      <c r="D11" s="138" t="e">
        <f>'I TRIM'!#REF!</f>
        <v>#REF!</v>
      </c>
      <c r="E11" s="137" t="e">
        <f>'I TRIM'!#REF!</f>
        <v>#REF!</v>
      </c>
      <c r="F11" s="137" t="e">
        <f>'I TRIM'!#REF!</f>
        <v>#REF!</v>
      </c>
      <c r="G11" s="137" t="e">
        <f t="shared" si="0"/>
        <v>#REF!</v>
      </c>
      <c r="H11" s="136" t="e">
        <f t="shared" si="3"/>
        <v>#REF!</v>
      </c>
      <c r="I11" s="138">
        <f>'II TRIM'!S62</f>
        <v>0</v>
      </c>
      <c r="J11" s="137">
        <f>'II TRIM'!U62</f>
        <v>0</v>
      </c>
      <c r="K11" s="137">
        <f>'II TRIM'!W62</f>
        <v>0</v>
      </c>
      <c r="L11" s="137">
        <f t="shared" si="1"/>
        <v>0</v>
      </c>
      <c r="M11" s="136">
        <f t="shared" si="4"/>
        <v>0</v>
      </c>
      <c r="N11" s="138">
        <f>'III TRIM'!S62</f>
        <v>0</v>
      </c>
      <c r="O11" s="137">
        <f>'III TRIM'!U62</f>
        <v>0</v>
      </c>
      <c r="P11" s="137">
        <f>'III TRIM'!W62</f>
        <v>0</v>
      </c>
      <c r="Q11" s="311">
        <f t="shared" si="2"/>
        <v>0</v>
      </c>
      <c r="R11" s="312" t="e">
        <f t="shared" si="5"/>
        <v>#REF!</v>
      </c>
      <c r="S11" s="136" t="e">
        <f t="shared" si="6"/>
        <v>#REF!</v>
      </c>
      <c r="U11" s="714" t="str">
        <f>'I TRIM'!AU3</f>
        <v>MARÍA MERCEDES MARTÍNEZ</v>
      </c>
      <c r="V11" s="714"/>
      <c r="W11" s="714"/>
      <c r="X11" s="714"/>
      <c r="Y11" s="714"/>
      <c r="Z11" s="714"/>
      <c r="AA11" s="714"/>
      <c r="AB11" s="714"/>
      <c r="AC11" s="714"/>
      <c r="AD11" s="714"/>
      <c r="AE11" s="714"/>
      <c r="AF11" s="714"/>
    </row>
    <row r="12" spans="1:86" ht="15.75" x14ac:dyDescent="0.25">
      <c r="A12" s="725" t="s">
        <v>221</v>
      </c>
      <c r="B12" s="726"/>
      <c r="C12" s="727"/>
      <c r="D12" s="138" t="e">
        <f>'I TRIM'!#REF!</f>
        <v>#REF!</v>
      </c>
      <c r="E12" s="137" t="e">
        <f>'I TRIM'!#REF!</f>
        <v>#REF!</v>
      </c>
      <c r="F12" s="137" t="e">
        <f>'I TRIM'!#REF!</f>
        <v>#REF!</v>
      </c>
      <c r="G12" s="137" t="e">
        <f t="shared" si="0"/>
        <v>#REF!</v>
      </c>
      <c r="H12" s="136" t="e">
        <f t="shared" si="3"/>
        <v>#REF!</v>
      </c>
      <c r="I12" s="138">
        <f>'II TRIM'!Z62</f>
        <v>0</v>
      </c>
      <c r="J12" s="137">
        <f>'II TRIM'!AB62</f>
        <v>0</v>
      </c>
      <c r="K12" s="137">
        <f>'II TRIM'!AD62</f>
        <v>0</v>
      </c>
      <c r="L12" s="137">
        <f t="shared" si="1"/>
        <v>0</v>
      </c>
      <c r="M12" s="136">
        <f t="shared" si="4"/>
        <v>0</v>
      </c>
      <c r="N12" s="138">
        <f>'III TRIM'!Z62</f>
        <v>0</v>
      </c>
      <c r="O12" s="137">
        <f>'III TRIM'!AB62</f>
        <v>0</v>
      </c>
      <c r="P12" s="137">
        <f>'III TRIM'!AD62</f>
        <v>0</v>
      </c>
      <c r="Q12" s="311">
        <f t="shared" si="2"/>
        <v>0</v>
      </c>
      <c r="R12" s="312" t="e">
        <f t="shared" si="5"/>
        <v>#REF!</v>
      </c>
      <c r="S12" s="136" t="e">
        <f t="shared" si="6"/>
        <v>#REF!</v>
      </c>
      <c r="U12" s="141"/>
      <c r="V12" s="116"/>
      <c r="W12" s="116"/>
      <c r="X12" s="116"/>
      <c r="Y12" s="116"/>
      <c r="Z12" s="116"/>
      <c r="AA12" s="116"/>
      <c r="AB12" s="116"/>
      <c r="AC12" s="116"/>
      <c r="AD12" s="142"/>
      <c r="AE12" s="142"/>
      <c r="AF12" s="142"/>
    </row>
    <row r="13" spans="1:86" x14ac:dyDescent="0.25">
      <c r="A13" s="725" t="s">
        <v>220</v>
      </c>
      <c r="B13" s="726"/>
      <c r="C13" s="727"/>
      <c r="D13" s="138" t="e">
        <f>'I TRIM'!#REF!</f>
        <v>#REF!</v>
      </c>
      <c r="E13" s="137" t="e">
        <f>'I TRIM'!#REF!</f>
        <v>#REF!</v>
      </c>
      <c r="F13" s="137" t="e">
        <f>'I TRIM'!#REF!</f>
        <v>#REF!</v>
      </c>
      <c r="G13" s="137" t="e">
        <f t="shared" si="0"/>
        <v>#REF!</v>
      </c>
      <c r="H13" s="136" t="e">
        <f t="shared" si="3"/>
        <v>#REF!</v>
      </c>
      <c r="I13" s="138">
        <f>'II TRIM'!AG62</f>
        <v>0</v>
      </c>
      <c r="J13" s="137">
        <f>'II TRIM'!AI62</f>
        <v>0</v>
      </c>
      <c r="K13" s="137">
        <f>'II TRIM'!AK62</f>
        <v>0</v>
      </c>
      <c r="L13" s="137">
        <f t="shared" si="1"/>
        <v>0</v>
      </c>
      <c r="M13" s="136">
        <f t="shared" si="4"/>
        <v>0</v>
      </c>
      <c r="N13" s="138">
        <f>'III TRIM'!AG62</f>
        <v>0</v>
      </c>
      <c r="O13" s="137">
        <f>'III TRIM'!AI62</f>
        <v>0</v>
      </c>
      <c r="P13" s="137">
        <f>'III TRIM'!AK62</f>
        <v>0</v>
      </c>
      <c r="Q13" s="311">
        <f t="shared" si="2"/>
        <v>0</v>
      </c>
      <c r="R13" s="312" t="e">
        <f t="shared" si="5"/>
        <v>#REF!</v>
      </c>
      <c r="S13" s="136" t="e">
        <f t="shared" si="6"/>
        <v>#REF!</v>
      </c>
      <c r="U13" s="141"/>
      <c r="V13" s="116"/>
      <c r="W13" s="116"/>
      <c r="X13" s="116"/>
      <c r="Y13" s="116"/>
      <c r="Z13" s="116"/>
      <c r="AA13" s="116"/>
      <c r="AB13" s="116"/>
      <c r="AC13" s="116"/>
      <c r="AD13" s="141"/>
      <c r="AE13" s="141"/>
      <c r="AF13" s="141"/>
    </row>
    <row r="14" spans="1:86" x14ac:dyDescent="0.25">
      <c r="A14" s="725" t="s">
        <v>200</v>
      </c>
      <c r="B14" s="726"/>
      <c r="C14" s="727"/>
      <c r="D14" s="138" t="e">
        <f>'I TRIM'!#REF!</f>
        <v>#REF!</v>
      </c>
      <c r="E14" s="137" t="e">
        <f>'I TRIM'!#REF!</f>
        <v>#REF!</v>
      </c>
      <c r="F14" s="137" t="e">
        <f>'I TRIM'!#REF!</f>
        <v>#REF!</v>
      </c>
      <c r="G14" s="137" t="e">
        <f t="shared" si="0"/>
        <v>#REF!</v>
      </c>
      <c r="H14" s="136" t="e">
        <f t="shared" si="3"/>
        <v>#REF!</v>
      </c>
      <c r="I14" s="138">
        <f>'II TRIM'!AN62</f>
        <v>0</v>
      </c>
      <c r="J14" s="137">
        <f>'II TRIM'!AP62</f>
        <v>0</v>
      </c>
      <c r="K14" s="137">
        <f>'II TRIM'!AR62</f>
        <v>0</v>
      </c>
      <c r="L14" s="137">
        <f t="shared" si="1"/>
        <v>0</v>
      </c>
      <c r="M14" s="136">
        <f t="shared" si="4"/>
        <v>0</v>
      </c>
      <c r="N14" s="138">
        <f>'III TRIM'!AN62</f>
        <v>0</v>
      </c>
      <c r="O14" s="137">
        <f>'III TRIM'!AP62</f>
        <v>0</v>
      </c>
      <c r="P14" s="137">
        <f>'III TRIM'!AR62</f>
        <v>0</v>
      </c>
      <c r="Q14" s="311">
        <f t="shared" si="2"/>
        <v>0</v>
      </c>
      <c r="R14" s="312" t="e">
        <f t="shared" si="5"/>
        <v>#REF!</v>
      </c>
      <c r="S14" s="136" t="e">
        <f t="shared" si="6"/>
        <v>#REF!</v>
      </c>
    </row>
    <row r="15" spans="1:86" x14ac:dyDescent="0.25">
      <c r="A15" s="725" t="s">
        <v>199</v>
      </c>
      <c r="B15" s="726"/>
      <c r="C15" s="727"/>
      <c r="D15" s="138" t="e">
        <f>'I TRIM'!#REF!</f>
        <v>#REF!</v>
      </c>
      <c r="E15" s="137" t="e">
        <f>'I TRIM'!#REF!</f>
        <v>#REF!</v>
      </c>
      <c r="F15" s="137" t="e">
        <f>'I TRIM'!#REF!</f>
        <v>#REF!</v>
      </c>
      <c r="G15" s="137" t="e">
        <f t="shared" si="0"/>
        <v>#REF!</v>
      </c>
      <c r="H15" s="136" t="e">
        <f t="shared" si="3"/>
        <v>#REF!</v>
      </c>
      <c r="I15" s="138">
        <f>'II TRIM'!AU62</f>
        <v>0</v>
      </c>
      <c r="J15" s="137">
        <f>'II TRIM'!AW62</f>
        <v>0</v>
      </c>
      <c r="K15" s="137">
        <f>'II TRIM'!AY62</f>
        <v>0</v>
      </c>
      <c r="L15" s="137">
        <f t="shared" si="1"/>
        <v>0</v>
      </c>
      <c r="M15" s="136">
        <f t="shared" si="4"/>
        <v>0</v>
      </c>
      <c r="N15" s="138">
        <f>'III TRIM'!AU62</f>
        <v>0</v>
      </c>
      <c r="O15" s="137">
        <f>'III TRIM'!AW62</f>
        <v>0</v>
      </c>
      <c r="P15" s="137">
        <f>'III TRIM'!AY62</f>
        <v>0</v>
      </c>
      <c r="Q15" s="311">
        <f t="shared" si="2"/>
        <v>0</v>
      </c>
      <c r="R15" s="312" t="e">
        <f t="shared" si="5"/>
        <v>#REF!</v>
      </c>
      <c r="S15" s="136" t="e">
        <f t="shared" si="6"/>
        <v>#REF!</v>
      </c>
    </row>
    <row r="16" spans="1:86" x14ac:dyDescent="0.25">
      <c r="A16" s="725" t="s">
        <v>285</v>
      </c>
      <c r="B16" s="726"/>
      <c r="C16" s="727"/>
      <c r="D16" s="138" t="e">
        <f>'I TRIM'!#REF!</f>
        <v>#REF!</v>
      </c>
      <c r="E16" s="137" t="e">
        <f>'I TRIM'!#REF!</f>
        <v>#REF!</v>
      </c>
      <c r="F16" s="137" t="e">
        <f>'I TRIM'!#REF!</f>
        <v>#REF!</v>
      </c>
      <c r="G16" s="137" t="e">
        <f t="shared" si="0"/>
        <v>#REF!</v>
      </c>
      <c r="H16" s="136" t="e">
        <f t="shared" si="3"/>
        <v>#REF!</v>
      </c>
      <c r="I16" s="138">
        <f>'II TRIM'!BB62</f>
        <v>0</v>
      </c>
      <c r="J16" s="137">
        <f>'II TRIM'!BD62</f>
        <v>0</v>
      </c>
      <c r="K16" s="137">
        <f>'II TRIM'!BF62</f>
        <v>0</v>
      </c>
      <c r="L16" s="137">
        <f t="shared" si="1"/>
        <v>0</v>
      </c>
      <c r="M16" s="136">
        <f t="shared" si="4"/>
        <v>0</v>
      </c>
      <c r="N16" s="138">
        <f>'III TRIM'!BB62</f>
        <v>0</v>
      </c>
      <c r="O16" s="137">
        <f>'III TRIM'!BD62</f>
        <v>0</v>
      </c>
      <c r="P16" s="137">
        <f>'III TRIM'!BF62</f>
        <v>0</v>
      </c>
      <c r="Q16" s="311">
        <f t="shared" si="2"/>
        <v>0</v>
      </c>
      <c r="R16" s="312" t="e">
        <f t="shared" si="5"/>
        <v>#REF!</v>
      </c>
      <c r="S16" s="136" t="e">
        <f t="shared" si="6"/>
        <v>#REF!</v>
      </c>
      <c r="V16" s="158"/>
      <c r="W16" s="158"/>
      <c r="X16" s="158"/>
      <c r="Y16" s="158"/>
      <c r="Z16" s="158"/>
      <c r="AA16" s="158"/>
      <c r="AB16" s="158"/>
      <c r="AC16" s="158"/>
      <c r="AD16" s="141"/>
      <c r="AE16" s="141"/>
      <c r="AF16" s="141"/>
    </row>
    <row r="17" spans="1:45" x14ac:dyDescent="0.25">
      <c r="A17" s="725" t="s">
        <v>198</v>
      </c>
      <c r="B17" s="726"/>
      <c r="C17" s="727"/>
      <c r="D17" s="138" t="e">
        <f>'I TRIM'!#REF!</f>
        <v>#REF!</v>
      </c>
      <c r="E17" s="137" t="e">
        <f>'I TRIM'!#REF!</f>
        <v>#REF!</v>
      </c>
      <c r="F17" s="137" t="e">
        <f>'I TRIM'!#REF!</f>
        <v>#REF!</v>
      </c>
      <c r="G17" s="137" t="e">
        <f t="shared" si="0"/>
        <v>#REF!</v>
      </c>
      <c r="H17" s="136" t="e">
        <f t="shared" si="3"/>
        <v>#REF!</v>
      </c>
      <c r="I17" s="138">
        <f>'II TRIM'!BI62</f>
        <v>0</v>
      </c>
      <c r="J17" s="137">
        <f>'II TRIM'!BK62</f>
        <v>0</v>
      </c>
      <c r="K17" s="137">
        <f>'II TRIM'!BM62</f>
        <v>0</v>
      </c>
      <c r="L17" s="137">
        <f t="shared" si="1"/>
        <v>0</v>
      </c>
      <c r="M17" s="136">
        <f t="shared" si="4"/>
        <v>0</v>
      </c>
      <c r="N17" s="138">
        <f>'III TRIM'!BI62</f>
        <v>0</v>
      </c>
      <c r="O17" s="137">
        <f>'III TRIM'!BK62</f>
        <v>0</v>
      </c>
      <c r="P17" s="137">
        <f>'III TRIM'!BM62</f>
        <v>0</v>
      </c>
      <c r="Q17" s="311">
        <f t="shared" si="2"/>
        <v>0</v>
      </c>
      <c r="R17" s="312" t="e">
        <f t="shared" si="5"/>
        <v>#REF!</v>
      </c>
      <c r="S17" s="136" t="e">
        <f t="shared" si="6"/>
        <v>#REF!</v>
      </c>
      <c r="V17" s="158"/>
      <c r="W17" s="158"/>
      <c r="X17" s="158"/>
      <c r="Y17" s="158"/>
      <c r="Z17" s="158"/>
      <c r="AA17" s="158"/>
      <c r="AB17" s="158"/>
      <c r="AC17" s="158"/>
      <c r="AD17" s="139"/>
      <c r="AE17" s="139"/>
      <c r="AF17" s="139"/>
    </row>
    <row r="18" spans="1:45" x14ac:dyDescent="0.25">
      <c r="A18" s="725" t="s">
        <v>197</v>
      </c>
      <c r="B18" s="726"/>
      <c r="C18" s="727"/>
      <c r="D18" s="138" t="e">
        <f>'I TRIM'!#REF!</f>
        <v>#REF!</v>
      </c>
      <c r="E18" s="137" t="e">
        <f>'I TRIM'!#REF!</f>
        <v>#REF!</v>
      </c>
      <c r="F18" s="137" t="e">
        <f>'I TRIM'!#REF!</f>
        <v>#REF!</v>
      </c>
      <c r="G18" s="137" t="e">
        <f t="shared" si="0"/>
        <v>#REF!</v>
      </c>
      <c r="H18" s="136" t="e">
        <f t="shared" si="3"/>
        <v>#REF!</v>
      </c>
      <c r="I18" s="138">
        <f>'II TRIM'!CD62</f>
        <v>0</v>
      </c>
      <c r="J18" s="137">
        <f>'II TRIM'!CF62</f>
        <v>0</v>
      </c>
      <c r="K18" s="137">
        <f>'II TRIM'!CH62</f>
        <v>0</v>
      </c>
      <c r="L18" s="137">
        <f t="shared" si="1"/>
        <v>0</v>
      </c>
      <c r="M18" s="136">
        <f t="shared" si="4"/>
        <v>0</v>
      </c>
      <c r="N18" s="138">
        <f>'III TRIM'!CD62</f>
        <v>0</v>
      </c>
      <c r="O18" s="137">
        <f>'III TRIM'!CF62</f>
        <v>0</v>
      </c>
      <c r="P18" s="137">
        <f>'III TRIM'!CH62</f>
        <v>0</v>
      </c>
      <c r="Q18" s="311">
        <f t="shared" si="2"/>
        <v>0</v>
      </c>
      <c r="R18" s="312" t="e">
        <f t="shared" si="5"/>
        <v>#REF!</v>
      </c>
      <c r="S18" s="136" t="e">
        <f t="shared" si="6"/>
        <v>#REF!</v>
      </c>
      <c r="U18" s="713" t="s">
        <v>219</v>
      </c>
      <c r="V18" s="713"/>
      <c r="W18" s="713"/>
      <c r="X18" s="713"/>
      <c r="Y18" s="713"/>
      <c r="Z18" s="713"/>
      <c r="AA18" s="713"/>
      <c r="AB18" s="713"/>
      <c r="AC18" s="713"/>
      <c r="AD18" s="713"/>
      <c r="AE18" s="713"/>
      <c r="AF18" s="713"/>
    </row>
    <row r="19" spans="1:45" x14ac:dyDescent="0.25">
      <c r="A19" s="725" t="s">
        <v>286</v>
      </c>
      <c r="B19" s="726"/>
      <c r="C19" s="727"/>
      <c r="D19" s="138" t="e">
        <f>'I TRIM'!#REF!</f>
        <v>#REF!</v>
      </c>
      <c r="E19" s="137" t="e">
        <f>'I TRIM'!#REF!</f>
        <v>#REF!</v>
      </c>
      <c r="F19" s="137" t="e">
        <f>'I TRIM'!#REF!</f>
        <v>#REF!</v>
      </c>
      <c r="G19" s="137" t="e">
        <f t="shared" si="0"/>
        <v>#REF!</v>
      </c>
      <c r="H19" s="136" t="e">
        <f t="shared" si="3"/>
        <v>#REF!</v>
      </c>
      <c r="I19" s="138">
        <f>'II TRIM'!BW62</f>
        <v>0</v>
      </c>
      <c r="J19" s="137">
        <f>'II TRIM'!BY62</f>
        <v>0</v>
      </c>
      <c r="K19" s="137">
        <f>'II TRIM'!CA62</f>
        <v>0</v>
      </c>
      <c r="L19" s="137">
        <f t="shared" si="1"/>
        <v>0</v>
      </c>
      <c r="M19" s="136">
        <f t="shared" si="4"/>
        <v>0</v>
      </c>
      <c r="N19" s="138">
        <f>'III TRIM'!BW62</f>
        <v>0</v>
      </c>
      <c r="O19" s="137">
        <f>'III TRIM'!BY62</f>
        <v>0</v>
      </c>
      <c r="P19" s="137">
        <f>'III TRIM'!CA62</f>
        <v>0</v>
      </c>
      <c r="Q19" s="137">
        <f t="shared" si="2"/>
        <v>0</v>
      </c>
      <c r="R19" s="312" t="e">
        <f t="shared" si="5"/>
        <v>#REF!</v>
      </c>
      <c r="S19" s="136" t="e">
        <f t="shared" si="6"/>
        <v>#REF!</v>
      </c>
      <c r="U19" s="714" t="s">
        <v>218</v>
      </c>
      <c r="V19" s="714"/>
      <c r="W19" s="714"/>
      <c r="X19" s="714"/>
      <c r="Y19" s="714"/>
      <c r="Z19" s="714"/>
      <c r="AA19" s="714"/>
      <c r="AB19" s="714"/>
      <c r="AC19" s="714"/>
      <c r="AD19" s="714"/>
      <c r="AE19" s="714"/>
      <c r="AF19" s="714"/>
    </row>
    <row r="20" spans="1:45" x14ac:dyDescent="0.25">
      <c r="A20" s="725" t="s">
        <v>287</v>
      </c>
      <c r="B20" s="726"/>
      <c r="C20" s="727"/>
      <c r="D20" s="138" t="e">
        <f>'I TRIM'!#REF!</f>
        <v>#REF!</v>
      </c>
      <c r="E20" s="137" t="e">
        <f>'I TRIM'!#REF!</f>
        <v>#REF!</v>
      </c>
      <c r="F20" s="137" t="e">
        <f>'I TRIM'!#REF!</f>
        <v>#REF!</v>
      </c>
      <c r="G20" s="137" t="e">
        <f t="shared" ref="G20:G21" si="7">(D20+E20+F20)</f>
        <v>#REF!</v>
      </c>
      <c r="H20" s="136" t="e">
        <f t="shared" ref="H20:H21" si="8">IF(G20=0,0,IF(G20&lt;5,"R","A"))</f>
        <v>#REF!</v>
      </c>
      <c r="I20" s="138">
        <f>'II TRIM'!CD62</f>
        <v>0</v>
      </c>
      <c r="J20" s="137">
        <f>'II TRIM'!CF62</f>
        <v>0</v>
      </c>
      <c r="K20" s="137">
        <f>'II TRIM'!CH62</f>
        <v>0</v>
      </c>
      <c r="L20" s="137">
        <f t="shared" si="1"/>
        <v>0</v>
      </c>
      <c r="M20" s="136">
        <f t="shared" si="4"/>
        <v>0</v>
      </c>
      <c r="N20" s="138">
        <f>'III TRIM'!CD62</f>
        <v>0</v>
      </c>
      <c r="O20" s="137">
        <f>'III TRIM'!CF62</f>
        <v>0</v>
      </c>
      <c r="P20" s="137">
        <f>'III TRIM'!CH62</f>
        <v>0</v>
      </c>
      <c r="Q20" s="137">
        <f t="shared" ref="Q20:Q21" si="9">(N20+O20+P20)</f>
        <v>0</v>
      </c>
      <c r="R20" s="312" t="e">
        <f t="shared" ref="R20:R21" si="10">(G20+L20+Q20)/3</f>
        <v>#REF!</v>
      </c>
      <c r="S20" s="136" t="e">
        <f t="shared" ref="S20:S21" si="11">IF(R20=0,0,IF(R20&lt;5,"R","A"))</f>
        <v>#REF!</v>
      </c>
      <c r="U20" s="715" t="str">
        <f>'I TRIM'!X3</f>
        <v xml:space="preserve">BRENDA ELIZABETH RIVERA RIVERA </v>
      </c>
      <c r="V20" s="715"/>
      <c r="W20" s="715"/>
      <c r="X20" s="715"/>
      <c r="Y20" s="715"/>
      <c r="Z20" s="715"/>
      <c r="AA20" s="715"/>
      <c r="AB20" s="715"/>
      <c r="AC20" s="715"/>
      <c r="AD20" s="715"/>
      <c r="AE20" s="715"/>
      <c r="AF20" s="715"/>
    </row>
    <row r="21" spans="1:45" x14ac:dyDescent="0.25">
      <c r="A21" s="725" t="s">
        <v>288</v>
      </c>
      <c r="B21" s="726"/>
      <c r="C21" s="727"/>
      <c r="D21" s="138" t="e">
        <f>'I TRIM'!#REF!</f>
        <v>#REF!</v>
      </c>
      <c r="E21" s="137" t="e">
        <f>'I TRIM'!#REF!</f>
        <v>#REF!</v>
      </c>
      <c r="F21" s="137" t="e">
        <f>'I TRIM'!#REF!</f>
        <v>#REF!</v>
      </c>
      <c r="G21" s="137" t="e">
        <f t="shared" si="7"/>
        <v>#REF!</v>
      </c>
      <c r="H21" s="136" t="e">
        <f t="shared" si="8"/>
        <v>#REF!</v>
      </c>
      <c r="I21" s="138">
        <f>'II TRIM'!CK62</f>
        <v>0</v>
      </c>
      <c r="J21" s="137">
        <f>'II TRIM'!CM62</f>
        <v>0</v>
      </c>
      <c r="K21" s="137">
        <f>'II TRIM'!CO62</f>
        <v>0</v>
      </c>
      <c r="L21" s="137">
        <f t="shared" si="1"/>
        <v>0</v>
      </c>
      <c r="M21" s="136">
        <f t="shared" si="4"/>
        <v>0</v>
      </c>
      <c r="N21" s="138">
        <f>'III TRIM'!CK62</f>
        <v>0</v>
      </c>
      <c r="O21" s="137">
        <f>'III TRIM'!CM62</f>
        <v>0</v>
      </c>
      <c r="P21" s="137">
        <f>'III TRIM'!CO62</f>
        <v>0</v>
      </c>
      <c r="Q21" s="137">
        <f t="shared" si="9"/>
        <v>0</v>
      </c>
      <c r="R21" s="312" t="e">
        <f t="shared" si="10"/>
        <v>#REF!</v>
      </c>
      <c r="S21" s="136" t="e">
        <f t="shared" si="11"/>
        <v>#REF!</v>
      </c>
      <c r="U21" s="361"/>
      <c r="V21" s="361"/>
      <c r="W21" s="361"/>
      <c r="X21" s="361"/>
      <c r="Y21" s="361"/>
      <c r="Z21" s="361"/>
      <c r="AA21" s="361"/>
      <c r="AB21" s="361"/>
      <c r="AC21" s="361"/>
      <c r="AD21" s="361"/>
      <c r="AE21" s="361"/>
      <c r="AF21" s="361"/>
    </row>
    <row r="22" spans="1:45" x14ac:dyDescent="0.25">
      <c r="A22" s="682" t="s">
        <v>217</v>
      </c>
      <c r="B22" s="683"/>
      <c r="C22" s="684"/>
      <c r="D22" s="688"/>
      <c r="E22" s="689"/>
      <c r="F22" s="689"/>
      <c r="G22" s="689"/>
      <c r="H22" s="710"/>
      <c r="I22" s="688"/>
      <c r="J22" s="689"/>
      <c r="K22" s="689"/>
      <c r="L22" s="689"/>
      <c r="M22" s="710"/>
      <c r="N22" s="688"/>
      <c r="O22" s="689"/>
      <c r="P22" s="689"/>
      <c r="Q22" s="689"/>
      <c r="R22" s="133"/>
      <c r="S22" s="132"/>
      <c r="AH22" s="126"/>
      <c r="AI22" s="126"/>
      <c r="AJ22" s="126"/>
      <c r="AK22" s="126"/>
      <c r="AL22" s="126"/>
      <c r="AM22" s="126"/>
      <c r="AN22" s="126"/>
      <c r="AO22" s="126"/>
      <c r="AP22" s="126"/>
      <c r="AQ22" s="126"/>
      <c r="AR22" s="126"/>
      <c r="AS22" s="126"/>
    </row>
    <row r="23" spans="1:45" x14ac:dyDescent="0.25">
      <c r="A23" s="730" t="s">
        <v>216</v>
      </c>
      <c r="B23" s="731"/>
      <c r="C23" s="732"/>
      <c r="D23" s="135" t="e">
        <f>'I TRIM'!#REF!</f>
        <v>#REF!</v>
      </c>
      <c r="E23" s="134" t="e">
        <f>'I TRIM'!#REF!</f>
        <v>#REF!</v>
      </c>
      <c r="F23" s="134" t="e">
        <f>'I TRIM'!#REF!</f>
        <v>#REF!</v>
      </c>
      <c r="G23" s="134" t="e">
        <f>'I TRIM'!#REF!</f>
        <v>#REF!</v>
      </c>
      <c r="H23" s="711"/>
      <c r="I23" s="135">
        <f>'II TRIM'!CQ62</f>
        <v>0</v>
      </c>
      <c r="J23" s="134">
        <f>'II TRIM'!CR62</f>
        <v>0</v>
      </c>
      <c r="K23" s="134">
        <f>'II TRIM'!CS62</f>
        <v>0</v>
      </c>
      <c r="L23" s="134">
        <f>'II TRIM'!CT62</f>
        <v>0</v>
      </c>
      <c r="M23" s="711"/>
      <c r="N23" s="135">
        <f>'III TRIM'!CQ62</f>
        <v>0</v>
      </c>
      <c r="O23" s="134">
        <f>'III TRIM'!CR62</f>
        <v>0</v>
      </c>
      <c r="P23" s="134">
        <f>'III TRIM'!CS62</f>
        <v>0</v>
      </c>
      <c r="Q23" s="134">
        <f>'III TRIM'!CT62</f>
        <v>0</v>
      </c>
      <c r="R23" s="133"/>
      <c r="S23" s="132"/>
      <c r="U23" s="126"/>
      <c r="V23" s="126"/>
      <c r="W23" s="126"/>
      <c r="X23" s="126"/>
      <c r="Y23" s="126"/>
      <c r="Z23" s="126"/>
      <c r="AA23" s="126"/>
      <c r="AB23" s="126"/>
      <c r="AC23" s="126"/>
      <c r="AD23" s="126"/>
      <c r="AE23" s="126"/>
      <c r="AF23" s="126"/>
      <c r="AH23" s="126"/>
      <c r="AI23" s="126"/>
      <c r="AJ23" s="126"/>
      <c r="AK23" s="126"/>
      <c r="AL23" s="126"/>
      <c r="AM23" s="126"/>
      <c r="AN23" s="126"/>
      <c r="AO23" s="126"/>
      <c r="AP23" s="126"/>
      <c r="AQ23" s="126"/>
      <c r="AR23" s="126"/>
      <c r="AS23" s="126"/>
    </row>
    <row r="24" spans="1:45" x14ac:dyDescent="0.25">
      <c r="A24" s="730" t="s">
        <v>215</v>
      </c>
      <c r="B24" s="731"/>
      <c r="C24" s="732"/>
      <c r="D24" s="135" t="e">
        <f>'I TRIM'!#REF!</f>
        <v>#REF!</v>
      </c>
      <c r="E24" s="134" t="e">
        <f>'I TRIM'!#REF!</f>
        <v>#REF!</v>
      </c>
      <c r="F24" s="134" t="e">
        <f>'I TRIM'!#REF!</f>
        <v>#REF!</v>
      </c>
      <c r="G24" s="134" t="e">
        <f>'I TRIM'!#REF!</f>
        <v>#REF!</v>
      </c>
      <c r="H24" s="711"/>
      <c r="I24" s="135">
        <f>'II TRIM'!CU62</f>
        <v>0</v>
      </c>
      <c r="J24" s="134">
        <f>'II TRIM'!CV62</f>
        <v>0</v>
      </c>
      <c r="K24" s="134">
        <f>'II TRIM'!CW62</f>
        <v>0</v>
      </c>
      <c r="L24" s="134">
        <f>'II TRIM'!CX62</f>
        <v>0</v>
      </c>
      <c r="M24" s="711"/>
      <c r="N24" s="135">
        <f>'III TRIM'!CU62</f>
        <v>0</v>
      </c>
      <c r="O24" s="134">
        <f>'III TRIM'!CV62</f>
        <v>0</v>
      </c>
      <c r="P24" s="134">
        <f>'III TRIM'!CW62</f>
        <v>0</v>
      </c>
      <c r="Q24" s="134">
        <f>'III TRIM'!CX62</f>
        <v>0</v>
      </c>
      <c r="R24" s="133"/>
      <c r="S24" s="132"/>
      <c r="U24" s="126"/>
      <c r="V24" s="126"/>
      <c r="W24" s="126"/>
      <c r="X24" s="126"/>
      <c r="Y24" s="126"/>
      <c r="Z24" s="126"/>
      <c r="AA24" s="126"/>
      <c r="AB24" s="126"/>
      <c r="AC24" s="126"/>
      <c r="AD24" s="126"/>
      <c r="AE24" s="126"/>
      <c r="AF24" s="126"/>
      <c r="AH24" s="126"/>
      <c r="AI24" s="126"/>
      <c r="AJ24" s="126"/>
      <c r="AK24" s="126"/>
      <c r="AL24" s="126"/>
      <c r="AM24" s="126"/>
      <c r="AN24" s="126"/>
      <c r="AO24" s="126"/>
      <c r="AP24" s="126"/>
      <c r="AQ24" s="126"/>
      <c r="AR24" s="126"/>
      <c r="AS24" s="126"/>
    </row>
    <row r="25" spans="1:45" x14ac:dyDescent="0.25">
      <c r="A25" s="730" t="s">
        <v>214</v>
      </c>
      <c r="B25" s="731"/>
      <c r="C25" s="732"/>
      <c r="D25" s="135" t="e">
        <f>'I TRIM'!#REF!</f>
        <v>#REF!</v>
      </c>
      <c r="E25" s="134" t="e">
        <f>'I TRIM'!#REF!</f>
        <v>#REF!</v>
      </c>
      <c r="F25" s="134" t="e">
        <f>'I TRIM'!#REF!</f>
        <v>#REF!</v>
      </c>
      <c r="G25" s="134" t="e">
        <f>'I TRIM'!#REF!</f>
        <v>#REF!</v>
      </c>
      <c r="H25" s="711"/>
      <c r="I25" s="135">
        <f>'II TRIM'!CY62</f>
        <v>0</v>
      </c>
      <c r="J25" s="134">
        <f>'II TRIM'!CZ62</f>
        <v>0</v>
      </c>
      <c r="K25" s="134">
        <f>'II TRIM'!DA62</f>
        <v>0</v>
      </c>
      <c r="L25" s="134">
        <f>'II TRIM'!DB62</f>
        <v>0</v>
      </c>
      <c r="M25" s="711"/>
      <c r="N25" s="135">
        <f>'III TRIM'!CY62</f>
        <v>0</v>
      </c>
      <c r="O25" s="134">
        <f>'III TRIM'!CZ62</f>
        <v>0</v>
      </c>
      <c r="P25" s="134">
        <f>'III TRIM'!DA62</f>
        <v>0</v>
      </c>
      <c r="Q25" s="134">
        <f>'III TRIM'!DB62</f>
        <v>0</v>
      </c>
      <c r="R25" s="133"/>
      <c r="S25" s="132"/>
      <c r="U25" s="126"/>
      <c r="V25" s="126"/>
      <c r="W25" s="126"/>
      <c r="X25" s="126"/>
      <c r="Y25" s="126"/>
      <c r="Z25" s="126"/>
      <c r="AA25" s="126"/>
      <c r="AB25" s="126"/>
      <c r="AC25" s="126"/>
      <c r="AD25" s="126"/>
      <c r="AE25" s="126"/>
      <c r="AF25" s="126"/>
      <c r="AH25" s="126"/>
      <c r="AI25" s="126"/>
      <c r="AJ25" s="126"/>
      <c r="AK25" s="126"/>
      <c r="AL25" s="126"/>
      <c r="AM25" s="126"/>
      <c r="AN25" s="126"/>
      <c r="AO25" s="126"/>
      <c r="AP25" s="126"/>
      <c r="AQ25" s="126"/>
      <c r="AR25" s="126"/>
      <c r="AS25" s="126"/>
    </row>
    <row r="26" spans="1:45" x14ac:dyDescent="0.25">
      <c r="A26" s="730" t="s">
        <v>142</v>
      </c>
      <c r="B26" s="731"/>
      <c r="C26" s="732"/>
      <c r="D26" s="135" t="e">
        <f>'I TRIM'!#REF!</f>
        <v>#REF!</v>
      </c>
      <c r="E26" s="134" t="e">
        <f>'I TRIM'!#REF!</f>
        <v>#REF!</v>
      </c>
      <c r="F26" s="134" t="e">
        <f>'I TRIM'!#REF!</f>
        <v>#REF!</v>
      </c>
      <c r="G26" s="134" t="e">
        <f>'I TRIM'!#REF!</f>
        <v>#REF!</v>
      </c>
      <c r="H26" s="711"/>
      <c r="I26" s="135">
        <f>'II TRIM'!DC62</f>
        <v>0</v>
      </c>
      <c r="J26" s="134">
        <f>'II TRIM'!DD62</f>
        <v>0</v>
      </c>
      <c r="K26" s="134">
        <f>'II TRIM'!DE62</f>
        <v>0</v>
      </c>
      <c r="L26" s="134">
        <f>'II TRIM'!DF62</f>
        <v>0</v>
      </c>
      <c r="M26" s="711"/>
      <c r="N26" s="135">
        <f>'III TRIM'!DC62</f>
        <v>0</v>
      </c>
      <c r="O26" s="134">
        <f>'III TRIM'!DD62</f>
        <v>0</v>
      </c>
      <c r="P26" s="134">
        <f>'III TRIM'!DE62</f>
        <v>0</v>
      </c>
      <c r="Q26" s="134">
        <f>'III TRIM'!DF62</f>
        <v>0</v>
      </c>
      <c r="R26" s="133"/>
      <c r="S26" s="132"/>
      <c r="U26" s="126"/>
      <c r="V26" s="126"/>
      <c r="W26" s="126"/>
      <c r="X26" s="126"/>
      <c r="Y26" s="126"/>
      <c r="Z26" s="126"/>
      <c r="AA26" s="126"/>
      <c r="AB26" s="126"/>
      <c r="AC26" s="126"/>
      <c r="AD26" s="126"/>
      <c r="AE26" s="126"/>
      <c r="AF26" s="126"/>
      <c r="AH26" s="126"/>
      <c r="AI26" s="126"/>
      <c r="AJ26" s="126"/>
      <c r="AK26" s="126"/>
      <c r="AL26" s="126"/>
      <c r="AM26" s="126"/>
      <c r="AN26" s="126"/>
      <c r="AO26" s="126"/>
      <c r="AP26" s="126"/>
      <c r="AQ26" s="126"/>
      <c r="AR26" s="126"/>
      <c r="AS26" s="126"/>
    </row>
    <row r="27" spans="1:45" ht="15.75" thickBot="1" x14ac:dyDescent="0.3">
      <c r="A27" s="733" t="s">
        <v>213</v>
      </c>
      <c r="B27" s="734"/>
      <c r="C27" s="735"/>
      <c r="D27" s="131" t="e">
        <f>'I TRIM'!#REF!</f>
        <v>#REF!</v>
      </c>
      <c r="E27" s="130" t="e">
        <f>'I TRIM'!#REF!</f>
        <v>#REF!</v>
      </c>
      <c r="F27" s="130" t="e">
        <f>'I TRIM'!#REF!</f>
        <v>#REF!</v>
      </c>
      <c r="G27" s="130" t="e">
        <f>'I TRIM'!#REF!</f>
        <v>#REF!</v>
      </c>
      <c r="H27" s="712"/>
      <c r="I27" s="131">
        <f>'II TRIM'!DG62</f>
        <v>0</v>
      </c>
      <c r="J27" s="130">
        <f>'II TRIM'!DH62</f>
        <v>0</v>
      </c>
      <c r="K27" s="130">
        <f>'II TRIM'!DI62</f>
        <v>0</v>
      </c>
      <c r="L27" s="130">
        <f>'II TRIM'!DJ62</f>
        <v>0</v>
      </c>
      <c r="M27" s="712"/>
      <c r="N27" s="131">
        <f>'III TRIM'!DG62</f>
        <v>0</v>
      </c>
      <c r="O27" s="130">
        <f>'III TRIM'!DH62</f>
        <v>0</v>
      </c>
      <c r="P27" s="130">
        <f>'III TRIM'!DI62</f>
        <v>0</v>
      </c>
      <c r="Q27" s="130">
        <f>'III TRIM'!DJ62</f>
        <v>0</v>
      </c>
      <c r="R27" s="129"/>
      <c r="S27" s="128"/>
      <c r="U27" s="126"/>
      <c r="V27" s="126"/>
      <c r="W27" s="126"/>
      <c r="X27" s="126"/>
      <c r="Y27" s="126"/>
      <c r="Z27" s="126"/>
      <c r="AA27" s="126"/>
      <c r="AB27" s="126"/>
      <c r="AC27" s="126"/>
      <c r="AD27" s="126"/>
      <c r="AE27" s="126"/>
      <c r="AF27" s="126"/>
      <c r="AH27" s="126"/>
      <c r="AI27" s="126"/>
      <c r="AJ27" s="126"/>
      <c r="AK27" s="126"/>
      <c r="AL27" s="126"/>
      <c r="AM27" s="126"/>
      <c r="AN27" s="126"/>
      <c r="AO27" s="126"/>
      <c r="AP27" s="126"/>
      <c r="AQ27" s="126"/>
      <c r="AR27" s="126"/>
      <c r="AS27" s="126"/>
    </row>
    <row r="28" spans="1:45" s="114" customFormat="1" ht="16.5" thickTop="1" thickBot="1" x14ac:dyDescent="0.3">
      <c r="A28" s="676" t="s">
        <v>89</v>
      </c>
      <c r="B28" s="677"/>
      <c r="C28" s="678"/>
      <c r="D28" s="707" t="e">
        <f>'I TRIM'!#REF!</f>
        <v>#REF!</v>
      </c>
      <c r="E28" s="708"/>
      <c r="F28" s="708"/>
      <c r="G28" s="708"/>
      <c r="H28" s="709"/>
      <c r="I28" s="707">
        <f>'II TRIM'!DK62</f>
        <v>0</v>
      </c>
      <c r="J28" s="708"/>
      <c r="K28" s="708"/>
      <c r="L28" s="708"/>
      <c r="M28" s="709"/>
      <c r="N28" s="707">
        <f>'III TRIM'!DK62</f>
        <v>0</v>
      </c>
      <c r="O28" s="708"/>
      <c r="P28" s="708"/>
      <c r="Q28" s="708"/>
      <c r="R28" s="709"/>
      <c r="S28" s="127"/>
      <c r="U28" s="126"/>
      <c r="V28" s="126"/>
      <c r="W28" s="126"/>
      <c r="X28" s="126"/>
      <c r="Y28" s="126"/>
      <c r="Z28" s="126"/>
      <c r="AA28" s="126"/>
      <c r="AB28" s="126"/>
      <c r="AC28" s="126"/>
      <c r="AD28" s="126"/>
      <c r="AE28" s="126"/>
      <c r="AF28" s="126"/>
      <c r="AH28" s="126"/>
      <c r="AI28" s="126"/>
      <c r="AJ28" s="126"/>
      <c r="AK28" s="126"/>
      <c r="AL28" s="126"/>
      <c r="AM28" s="126"/>
      <c r="AN28" s="126"/>
      <c r="AO28" s="126"/>
      <c r="AP28" s="126"/>
      <c r="AQ28" s="126"/>
      <c r="AR28" s="126"/>
      <c r="AS28" s="126"/>
    </row>
    <row r="29" spans="1:45" ht="19.5" thickTop="1" thickBot="1" x14ac:dyDescent="0.3">
      <c r="A29" s="703" t="s">
        <v>212</v>
      </c>
      <c r="B29" s="703"/>
      <c r="C29" s="703"/>
      <c r="D29" s="703"/>
      <c r="E29" s="703"/>
      <c r="F29" s="703"/>
      <c r="G29" s="703"/>
      <c r="H29" s="703"/>
      <c r="I29" s="703"/>
      <c r="J29" s="703"/>
      <c r="K29" s="703"/>
      <c r="L29" s="703"/>
      <c r="M29" s="703"/>
      <c r="N29" s="703"/>
      <c r="O29" s="703"/>
      <c r="P29" s="703"/>
      <c r="Q29" s="703"/>
      <c r="R29" s="703"/>
      <c r="S29" s="703"/>
    </row>
    <row r="30" spans="1:45" ht="17.25" customHeight="1" thickTop="1" x14ac:dyDescent="0.25">
      <c r="A30" s="696" t="s">
        <v>211</v>
      </c>
      <c r="B30" s="697"/>
      <c r="C30" s="697"/>
      <c r="D30" s="697"/>
      <c r="E30" s="697"/>
      <c r="F30" s="697"/>
      <c r="G30" s="697"/>
      <c r="H30" s="698"/>
      <c r="I30" s="125" t="s">
        <v>101</v>
      </c>
      <c r="J30" s="124" t="s">
        <v>12</v>
      </c>
      <c r="K30" s="124" t="s">
        <v>11</v>
      </c>
      <c r="L30" s="124" t="s">
        <v>184</v>
      </c>
      <c r="M30" s="124" t="s">
        <v>11</v>
      </c>
      <c r="N30" s="167" t="s">
        <v>186</v>
      </c>
      <c r="O30" s="167" t="s">
        <v>185</v>
      </c>
      <c r="P30" s="167" t="s">
        <v>184</v>
      </c>
      <c r="Q30" s="167" t="s">
        <v>183</v>
      </c>
      <c r="R30" s="167" t="s">
        <v>182</v>
      </c>
      <c r="S30" s="166" t="s">
        <v>181</v>
      </c>
    </row>
    <row r="31" spans="1:45" ht="15.75" customHeight="1" thickBot="1" x14ac:dyDescent="0.3">
      <c r="A31" s="699"/>
      <c r="B31" s="700"/>
      <c r="C31" s="700"/>
      <c r="D31" s="700"/>
      <c r="E31" s="700"/>
      <c r="F31" s="700"/>
      <c r="G31" s="700"/>
      <c r="H31" s="701"/>
      <c r="I31" s="121" t="e">
        <f>'I TRIM'!#REF!</f>
        <v>#REF!</v>
      </c>
      <c r="J31" s="120" t="e">
        <f>'I TRIM'!#REF!</f>
        <v>#REF!</v>
      </c>
      <c r="K31" s="120" t="e">
        <f>'I TRIM'!#REF!</f>
        <v>#REF!</v>
      </c>
      <c r="L31" s="120">
        <f>'II TRIM'!DO62</f>
        <v>0</v>
      </c>
      <c r="M31" s="120">
        <f>'II TRIM'!DP62</f>
        <v>0</v>
      </c>
      <c r="N31" s="120">
        <f>'II TRIM'!DQ62</f>
        <v>0</v>
      </c>
      <c r="O31" s="120">
        <f>'III TRIM'!DR62</f>
        <v>0</v>
      </c>
      <c r="P31" s="120">
        <f>'III TRIM'!DS62</f>
        <v>0</v>
      </c>
      <c r="Q31" s="120">
        <f>'III TRIM'!DT62</f>
        <v>0</v>
      </c>
      <c r="R31" s="120">
        <f>'III TRIM'!DU62</f>
        <v>0</v>
      </c>
      <c r="S31" s="119">
        <f>'III TRIM'!DV62</f>
        <v>0</v>
      </c>
      <c r="T31" s="157"/>
      <c r="U31" s="117"/>
      <c r="V31" s="116"/>
      <c r="W31" s="115"/>
    </row>
    <row r="32" spans="1:45" ht="18.75" thickTop="1" x14ac:dyDescent="0.25">
      <c r="A32" s="702" t="s">
        <v>210</v>
      </c>
      <c r="B32" s="702"/>
      <c r="C32" s="702"/>
      <c r="D32" s="702"/>
      <c r="E32" s="702"/>
      <c r="F32" s="702"/>
      <c r="G32" s="702"/>
      <c r="H32" s="702"/>
      <c r="I32" s="702"/>
      <c r="J32" s="702"/>
      <c r="K32" s="702"/>
      <c r="L32" s="702"/>
      <c r="M32" s="702"/>
      <c r="N32" s="702"/>
      <c r="O32" s="702"/>
      <c r="P32" s="702"/>
      <c r="Q32" s="702"/>
      <c r="R32" s="702"/>
      <c r="S32" s="702"/>
      <c r="T32" s="702"/>
      <c r="U32" s="702"/>
      <c r="V32" s="702"/>
      <c r="W32" s="702"/>
      <c r="X32" s="702"/>
      <c r="Y32" s="702"/>
      <c r="Z32" s="702"/>
      <c r="AA32" s="702"/>
      <c r="AB32" s="702"/>
      <c r="AC32" s="702"/>
      <c r="AD32" s="702"/>
      <c r="AE32" s="702"/>
      <c r="AF32" s="702"/>
    </row>
    <row r="34" spans="1:32" ht="25.5" x14ac:dyDescent="0.4">
      <c r="A34" s="662" t="str">
        <f>'I TRIM'!CU1</f>
        <v>"COMPLEJO EDUCATIVO CATÓLICO "EL ESPIRITU SANTO</v>
      </c>
      <c r="B34" s="662"/>
      <c r="C34" s="662"/>
      <c r="D34" s="662"/>
      <c r="E34" s="662"/>
      <c r="F34" s="662"/>
      <c r="G34" s="662"/>
      <c r="H34" s="662"/>
      <c r="I34" s="662"/>
      <c r="J34" s="662"/>
      <c r="K34" s="662"/>
      <c r="L34" s="662"/>
      <c r="M34" s="662"/>
      <c r="N34" s="662"/>
      <c r="O34" s="662"/>
      <c r="P34" s="662"/>
      <c r="Q34" s="662"/>
      <c r="R34" s="662"/>
      <c r="S34" s="662"/>
      <c r="T34" s="662"/>
      <c r="U34" s="662"/>
      <c r="V34" s="662"/>
      <c r="W34" s="662"/>
      <c r="X34" s="662"/>
      <c r="Y34" s="662"/>
      <c r="Z34" s="662"/>
      <c r="AA34" s="662"/>
      <c r="AB34" s="662"/>
      <c r="AC34" s="662"/>
      <c r="AD34" s="662"/>
      <c r="AE34" s="662"/>
      <c r="AF34" s="662"/>
    </row>
    <row r="35" spans="1:32" ht="17.25" x14ac:dyDescent="0.3">
      <c r="A35" s="728" t="s">
        <v>279</v>
      </c>
      <c r="B35" s="728"/>
      <c r="C35" s="728"/>
      <c r="D35" s="728"/>
      <c r="E35" s="728"/>
      <c r="F35" s="728"/>
      <c r="G35" s="728"/>
      <c r="H35" s="728"/>
      <c r="I35" s="728"/>
      <c r="J35" s="728"/>
      <c r="K35" s="728"/>
      <c r="L35" s="728"/>
      <c r="M35" s="728"/>
      <c r="N35" s="728"/>
      <c r="O35" s="728"/>
      <c r="P35" s="174"/>
      <c r="Q35" s="308" t="str">
        <f>'I TRIM'!BD3</f>
        <v>Final Boulevard Los Héroes, Colonia Ciudad Pacífica, San Miguel</v>
      </c>
      <c r="R35" s="308"/>
      <c r="S35" s="308"/>
      <c r="T35" s="308"/>
      <c r="U35" s="308"/>
      <c r="V35" s="308"/>
      <c r="W35" s="308"/>
      <c r="X35" s="308"/>
      <c r="Y35" s="308"/>
      <c r="Z35" s="308"/>
      <c r="AA35" s="308"/>
      <c r="AB35" s="308"/>
      <c r="AC35" s="308"/>
      <c r="AD35" s="308"/>
      <c r="AE35" s="308"/>
      <c r="AF35" s="308"/>
    </row>
    <row r="36" spans="1:32" s="159" customFormat="1" x14ac:dyDescent="0.25">
      <c r="A36" s="151" t="s">
        <v>235</v>
      </c>
      <c r="B36" s="729">
        <f>'II TRIM'!C63</f>
        <v>0</v>
      </c>
      <c r="C36" s="729"/>
      <c r="D36" s="729"/>
      <c r="E36" s="729"/>
      <c r="F36" s="729"/>
      <c r="G36" s="729"/>
      <c r="H36" s="729"/>
      <c r="I36" s="729"/>
      <c r="J36" s="729"/>
      <c r="K36" s="151"/>
      <c r="L36" s="151"/>
      <c r="M36" s="151"/>
      <c r="N36" s="171"/>
      <c r="O36" s="171" t="s">
        <v>208</v>
      </c>
      <c r="P36" s="173"/>
      <c r="Q36" s="171"/>
      <c r="R36" s="172" t="str">
        <f>'I TRIM'!D3</f>
        <v>SEGUNDO</v>
      </c>
      <c r="S36" s="171"/>
      <c r="T36" s="151"/>
      <c r="V36" s="150" t="s">
        <v>207</v>
      </c>
      <c r="Y36" s="160" t="str">
        <f>'I TRIM'!N3</f>
        <v>"B"</v>
      </c>
      <c r="AC36" s="162" t="s">
        <v>234</v>
      </c>
      <c r="AD36" s="162"/>
      <c r="AE36" s="162"/>
      <c r="AF36" s="162">
        <v>56</v>
      </c>
    </row>
    <row r="37" spans="1:32" s="159" customFormat="1" ht="15.75" thickBot="1" x14ac:dyDescent="0.3">
      <c r="A37" s="161" t="s">
        <v>233</v>
      </c>
      <c r="B37" s="161"/>
      <c r="C37" s="143" t="str">
        <f>'I TRIM'!X3</f>
        <v xml:space="preserve">BRENDA ELIZABETH RIVERA RIVERA </v>
      </c>
      <c r="D37" s="160"/>
      <c r="E37" s="160"/>
      <c r="F37" s="160"/>
      <c r="G37" s="160"/>
      <c r="H37" s="160"/>
      <c r="I37" s="160"/>
      <c r="J37" s="160"/>
      <c r="K37" s="160"/>
      <c r="L37" s="147"/>
      <c r="M37" s="147"/>
      <c r="N37" s="170"/>
      <c r="O37" s="736" t="s">
        <v>280</v>
      </c>
      <c r="P37" s="736"/>
      <c r="Q37" s="723" t="e">
        <f>'I TRIM'!#REF!</f>
        <v>#REF!</v>
      </c>
      <c r="R37" s="723"/>
      <c r="S37" s="723"/>
      <c r="T37" s="723"/>
      <c r="AC37" s="146" t="str">
        <f>'I TRIM'!CM3</f>
        <v>AÑO : 2022</v>
      </c>
      <c r="AD37" s="146"/>
      <c r="AE37" s="146"/>
      <c r="AF37" s="146"/>
    </row>
    <row r="38" spans="1:32" ht="24.75" customHeight="1" thickTop="1" thickBot="1" x14ac:dyDescent="0.4">
      <c r="A38" s="664" t="s">
        <v>232</v>
      </c>
      <c r="B38" s="665"/>
      <c r="C38" s="666"/>
      <c r="D38" s="670" t="s">
        <v>231</v>
      </c>
      <c r="E38" s="671"/>
      <c r="F38" s="671"/>
      <c r="G38" s="671"/>
      <c r="H38" s="671"/>
      <c r="I38" s="671"/>
      <c r="J38" s="671"/>
      <c r="K38" s="671"/>
      <c r="L38" s="671"/>
      <c r="M38" s="671"/>
      <c r="N38" s="671"/>
      <c r="O38" s="671"/>
      <c r="P38" s="671"/>
      <c r="Q38" s="671"/>
      <c r="R38" s="671"/>
      <c r="S38" s="672"/>
      <c r="V38" s="143"/>
      <c r="W38" s="143"/>
      <c r="X38" s="143"/>
      <c r="Y38" s="143"/>
      <c r="Z38" s="143"/>
      <c r="AA38" s="143"/>
      <c r="AB38" s="143"/>
      <c r="AC38" s="143"/>
      <c r="AD38" s="139"/>
      <c r="AE38" s="139"/>
      <c r="AF38" s="139"/>
    </row>
    <row r="39" spans="1:32" ht="15.75" customHeight="1" thickTop="1" x14ac:dyDescent="0.25">
      <c r="A39" s="667"/>
      <c r="B39" s="668"/>
      <c r="C39" s="669"/>
      <c r="D39" s="673" t="s">
        <v>230</v>
      </c>
      <c r="E39" s="674"/>
      <c r="F39" s="674"/>
      <c r="G39" s="674"/>
      <c r="H39" s="675"/>
      <c r="I39" s="673" t="s">
        <v>229</v>
      </c>
      <c r="J39" s="674"/>
      <c r="K39" s="674"/>
      <c r="L39" s="674"/>
      <c r="M39" s="675"/>
      <c r="N39" s="690" t="s">
        <v>228</v>
      </c>
      <c r="O39" s="674"/>
      <c r="P39" s="674"/>
      <c r="Q39" s="691"/>
      <c r="R39" s="692" t="s">
        <v>227</v>
      </c>
      <c r="S39" s="694" t="s">
        <v>226</v>
      </c>
    </row>
    <row r="40" spans="1:32" ht="15" customHeight="1" x14ac:dyDescent="0.25">
      <c r="A40" s="667"/>
      <c r="B40" s="668"/>
      <c r="C40" s="669"/>
      <c r="D40" s="716" t="s">
        <v>225</v>
      </c>
      <c r="E40" s="717"/>
      <c r="F40" s="717"/>
      <c r="G40" s="718" t="s">
        <v>139</v>
      </c>
      <c r="H40" s="719" t="s">
        <v>226</v>
      </c>
      <c r="I40" s="716" t="s">
        <v>225</v>
      </c>
      <c r="J40" s="717"/>
      <c r="K40" s="717"/>
      <c r="L40" s="718" t="s">
        <v>139</v>
      </c>
      <c r="M40" s="719" t="s">
        <v>226</v>
      </c>
      <c r="N40" s="720" t="s">
        <v>225</v>
      </c>
      <c r="O40" s="717"/>
      <c r="P40" s="717"/>
      <c r="Q40" s="721" t="s">
        <v>139</v>
      </c>
      <c r="R40" s="693"/>
      <c r="S40" s="695"/>
    </row>
    <row r="41" spans="1:32" ht="54.75" customHeight="1" x14ac:dyDescent="0.25">
      <c r="A41" s="667"/>
      <c r="B41" s="668"/>
      <c r="C41" s="669"/>
      <c r="D41" s="310">
        <v>0.35</v>
      </c>
      <c r="E41" s="168">
        <v>0.35</v>
      </c>
      <c r="F41" s="168">
        <v>0.3</v>
      </c>
      <c r="G41" s="718"/>
      <c r="H41" s="719"/>
      <c r="I41" s="310">
        <v>0.35</v>
      </c>
      <c r="J41" s="168">
        <v>0.35</v>
      </c>
      <c r="K41" s="168">
        <v>0.3</v>
      </c>
      <c r="L41" s="718"/>
      <c r="M41" s="719"/>
      <c r="N41" s="169">
        <v>0.35</v>
      </c>
      <c r="O41" s="168">
        <v>0.35</v>
      </c>
      <c r="P41" s="168">
        <v>0.3</v>
      </c>
      <c r="Q41" s="721"/>
      <c r="R41" s="693"/>
      <c r="S41" s="695"/>
      <c r="U41" s="144"/>
      <c r="V41" s="116"/>
      <c r="W41" s="116"/>
      <c r="X41" s="116"/>
      <c r="Y41" s="116"/>
      <c r="Z41" s="143"/>
      <c r="AA41" s="143"/>
      <c r="AB41" s="143"/>
      <c r="AC41" s="143"/>
      <c r="AD41" s="143"/>
      <c r="AE41" s="158"/>
      <c r="AF41" s="158"/>
    </row>
    <row r="42" spans="1:32" x14ac:dyDescent="0.25">
      <c r="A42" s="725" t="s">
        <v>224</v>
      </c>
      <c r="B42" s="726"/>
      <c r="C42" s="727"/>
      <c r="D42" s="138" t="e">
        <f>'I TRIM'!#REF!</f>
        <v>#REF!</v>
      </c>
      <c r="E42" s="137" t="e">
        <f>'I TRIM'!#REF!</f>
        <v>#REF!</v>
      </c>
      <c r="F42" s="137" t="e">
        <f>'I TRIM'!#REF!</f>
        <v>#REF!</v>
      </c>
      <c r="G42" s="137" t="e">
        <f t="shared" ref="G42:G54" si="12">(D42+E42+F42)</f>
        <v>#REF!</v>
      </c>
      <c r="H42" s="136" t="e">
        <f>IF(G42=0,0,IF(G42&lt;5,"R","A"))</f>
        <v>#REF!</v>
      </c>
      <c r="I42" s="138">
        <f>'II TRIM'!E63</f>
        <v>0</v>
      </c>
      <c r="J42" s="137">
        <f>'II TRIM'!G63</f>
        <v>0</v>
      </c>
      <c r="K42" s="137">
        <f>'II TRIM'!I63</f>
        <v>0</v>
      </c>
      <c r="L42" s="137">
        <f t="shared" ref="L42:L54" si="13">(I42+J42+K42)</f>
        <v>0</v>
      </c>
      <c r="M42" s="136">
        <f>IF(L42=0,0,IF(L42&lt;5,"R","A"))</f>
        <v>0</v>
      </c>
      <c r="N42" s="138">
        <f>'III TRIM'!E63</f>
        <v>0</v>
      </c>
      <c r="O42" s="137">
        <f>'III TRIM'!G63</f>
        <v>0</v>
      </c>
      <c r="P42" s="137">
        <f>'III TRIM'!I63</f>
        <v>0</v>
      </c>
      <c r="Q42" s="311">
        <f t="shared" ref="Q42:Q54" si="14">(N42+O42+P42)</f>
        <v>0</v>
      </c>
      <c r="R42" s="312" t="e">
        <f>(G42+L42+Q42)/3</f>
        <v>#REF!</v>
      </c>
      <c r="S42" s="136" t="e">
        <f>IF(R42=0,0,IF(R42&lt;5,"R","A"))</f>
        <v>#REF!</v>
      </c>
      <c r="U42" s="713" t="s">
        <v>219</v>
      </c>
      <c r="V42" s="713"/>
      <c r="W42" s="713"/>
      <c r="X42" s="713"/>
      <c r="Y42" s="713"/>
      <c r="Z42" s="713"/>
      <c r="AA42" s="713"/>
      <c r="AB42" s="713"/>
      <c r="AC42" s="713"/>
      <c r="AD42" s="713"/>
      <c r="AE42" s="713"/>
      <c r="AF42" s="713"/>
    </row>
    <row r="43" spans="1:32" x14ac:dyDescent="0.25">
      <c r="A43" s="725" t="s">
        <v>223</v>
      </c>
      <c r="B43" s="726"/>
      <c r="C43" s="727"/>
      <c r="D43" s="138" t="e">
        <f>'I TRIM'!#REF!</f>
        <v>#REF!</v>
      </c>
      <c r="E43" s="137" t="e">
        <f>'I TRIM'!#REF!</f>
        <v>#REF!</v>
      </c>
      <c r="F43" s="137" t="e">
        <f>'I TRIM'!#REF!</f>
        <v>#REF!</v>
      </c>
      <c r="G43" s="137" t="e">
        <f t="shared" si="12"/>
        <v>#REF!</v>
      </c>
      <c r="H43" s="136" t="e">
        <f t="shared" ref="H43:H54" si="15">IF(G43=0,0,IF(G43&lt;5,"R","A"))</f>
        <v>#REF!</v>
      </c>
      <c r="I43" s="138">
        <f>'II TRIM'!L63</f>
        <v>0</v>
      </c>
      <c r="J43" s="137">
        <f>'II TRIM'!N63</f>
        <v>0</v>
      </c>
      <c r="K43" s="137">
        <f>'II TRIM'!P63</f>
        <v>0</v>
      </c>
      <c r="L43" s="137">
        <f t="shared" si="13"/>
        <v>0</v>
      </c>
      <c r="M43" s="136">
        <f t="shared" ref="M43:M54" si="16">IF(L43=0,0,IF(L43&lt;5,"R","A"))</f>
        <v>0</v>
      </c>
      <c r="N43" s="138">
        <f>'III TRIM'!L63</f>
        <v>0</v>
      </c>
      <c r="O43" s="137">
        <f>'III TRIM'!N63</f>
        <v>0</v>
      </c>
      <c r="P43" s="137">
        <f>'III TRIM'!P63</f>
        <v>0</v>
      </c>
      <c r="Q43" s="311">
        <f t="shared" si="14"/>
        <v>0</v>
      </c>
      <c r="R43" s="312" t="e">
        <f t="shared" ref="R43:R54" si="17">(G43+L43+Q43)/3</f>
        <v>#REF!</v>
      </c>
      <c r="S43" s="136" t="e">
        <f t="shared" ref="S43:S54" si="18">IF(R43=0,0,IF(R43&lt;5,"R","A"))</f>
        <v>#REF!</v>
      </c>
      <c r="U43" s="714" t="s">
        <v>222</v>
      </c>
      <c r="V43" s="714"/>
      <c r="W43" s="714"/>
      <c r="X43" s="714"/>
      <c r="Y43" s="714"/>
      <c r="Z43" s="714"/>
      <c r="AA43" s="714"/>
      <c r="AB43" s="714"/>
      <c r="AC43" s="714"/>
      <c r="AD43" s="714"/>
      <c r="AE43" s="714"/>
      <c r="AF43" s="714"/>
    </row>
    <row r="44" spans="1:32" x14ac:dyDescent="0.25">
      <c r="A44" s="725" t="s">
        <v>202</v>
      </c>
      <c r="B44" s="726"/>
      <c r="C44" s="727"/>
      <c r="D44" s="138" t="e">
        <f>'I TRIM'!#REF!</f>
        <v>#REF!</v>
      </c>
      <c r="E44" s="137" t="e">
        <f>'I TRIM'!#REF!</f>
        <v>#REF!</v>
      </c>
      <c r="F44" s="137" t="e">
        <f>'I TRIM'!#REF!</f>
        <v>#REF!</v>
      </c>
      <c r="G44" s="137" t="e">
        <f t="shared" si="12"/>
        <v>#REF!</v>
      </c>
      <c r="H44" s="136" t="e">
        <f t="shared" si="15"/>
        <v>#REF!</v>
      </c>
      <c r="I44" s="138">
        <f>'II TRIM'!S63</f>
        <v>0</v>
      </c>
      <c r="J44" s="137">
        <f>'II TRIM'!U63</f>
        <v>0</v>
      </c>
      <c r="K44" s="137">
        <f>'II TRIM'!W63</f>
        <v>0</v>
      </c>
      <c r="L44" s="137">
        <f t="shared" si="13"/>
        <v>0</v>
      </c>
      <c r="M44" s="136">
        <f t="shared" si="16"/>
        <v>0</v>
      </c>
      <c r="N44" s="138">
        <f>'III TRIM'!S63</f>
        <v>0</v>
      </c>
      <c r="O44" s="137">
        <f>'III TRIM'!U63</f>
        <v>0</v>
      </c>
      <c r="P44" s="137">
        <f>'III TRIM'!W63</f>
        <v>0</v>
      </c>
      <c r="Q44" s="311">
        <f t="shared" si="14"/>
        <v>0</v>
      </c>
      <c r="R44" s="312" t="e">
        <f t="shared" si="17"/>
        <v>#REF!</v>
      </c>
      <c r="S44" s="136" t="e">
        <f t="shared" si="18"/>
        <v>#REF!</v>
      </c>
      <c r="U44" s="714" t="str">
        <f>'I TRIM'!AU3</f>
        <v>MARÍA MERCEDES MARTÍNEZ</v>
      </c>
      <c r="V44" s="714"/>
      <c r="W44" s="714"/>
      <c r="X44" s="714"/>
      <c r="Y44" s="714"/>
      <c r="Z44" s="714"/>
      <c r="AA44" s="714"/>
      <c r="AB44" s="714"/>
      <c r="AC44" s="714"/>
      <c r="AD44" s="714"/>
      <c r="AE44" s="714"/>
      <c r="AF44" s="714"/>
    </row>
    <row r="45" spans="1:32" ht="15.75" x14ac:dyDescent="0.25">
      <c r="A45" s="725" t="s">
        <v>221</v>
      </c>
      <c r="B45" s="726"/>
      <c r="C45" s="727"/>
      <c r="D45" s="138" t="e">
        <f>'I TRIM'!#REF!</f>
        <v>#REF!</v>
      </c>
      <c r="E45" s="137" t="e">
        <f>'I TRIM'!#REF!</f>
        <v>#REF!</v>
      </c>
      <c r="F45" s="137" t="e">
        <f>'I TRIM'!#REF!</f>
        <v>#REF!</v>
      </c>
      <c r="G45" s="137" t="e">
        <f t="shared" si="12"/>
        <v>#REF!</v>
      </c>
      <c r="H45" s="136" t="e">
        <f t="shared" si="15"/>
        <v>#REF!</v>
      </c>
      <c r="I45" s="138">
        <f>'II TRIM'!Z63</f>
        <v>0</v>
      </c>
      <c r="J45" s="137">
        <f>'II TRIM'!AB63</f>
        <v>0</v>
      </c>
      <c r="K45" s="137">
        <f>'II TRIM'!AD63</f>
        <v>0</v>
      </c>
      <c r="L45" s="137">
        <f t="shared" si="13"/>
        <v>0</v>
      </c>
      <c r="M45" s="136">
        <f t="shared" si="16"/>
        <v>0</v>
      </c>
      <c r="N45" s="138">
        <f>'III TRIM'!Z63</f>
        <v>0</v>
      </c>
      <c r="O45" s="137">
        <f>'III TRIM'!AB63</f>
        <v>0</v>
      </c>
      <c r="P45" s="137">
        <f>'III TRIM'!AD63</f>
        <v>0</v>
      </c>
      <c r="Q45" s="311">
        <f t="shared" si="14"/>
        <v>0</v>
      </c>
      <c r="R45" s="312" t="e">
        <f t="shared" si="17"/>
        <v>#REF!</v>
      </c>
      <c r="S45" s="136" t="e">
        <f t="shared" si="18"/>
        <v>#REF!</v>
      </c>
      <c r="U45" s="141"/>
      <c r="V45" s="116"/>
      <c r="W45" s="116"/>
      <c r="X45" s="116"/>
      <c r="Y45" s="116"/>
      <c r="Z45" s="116"/>
      <c r="AA45" s="116"/>
      <c r="AB45" s="116"/>
      <c r="AC45" s="116"/>
      <c r="AD45" s="142"/>
      <c r="AE45" s="142"/>
      <c r="AF45" s="142"/>
    </row>
    <row r="46" spans="1:32" x14ac:dyDescent="0.25">
      <c r="A46" s="725" t="s">
        <v>220</v>
      </c>
      <c r="B46" s="726"/>
      <c r="C46" s="727"/>
      <c r="D46" s="138" t="e">
        <f>'I TRIM'!#REF!</f>
        <v>#REF!</v>
      </c>
      <c r="E46" s="137" t="e">
        <f>'I TRIM'!#REF!</f>
        <v>#REF!</v>
      </c>
      <c r="F46" s="137" t="e">
        <f>'I TRIM'!#REF!</f>
        <v>#REF!</v>
      </c>
      <c r="G46" s="137" t="e">
        <f t="shared" si="12"/>
        <v>#REF!</v>
      </c>
      <c r="H46" s="136" t="e">
        <f t="shared" si="15"/>
        <v>#REF!</v>
      </c>
      <c r="I46" s="138">
        <f>'II TRIM'!AG63</f>
        <v>0</v>
      </c>
      <c r="J46" s="137">
        <f>'II TRIM'!AI63</f>
        <v>0</v>
      </c>
      <c r="K46" s="137">
        <f>'II TRIM'!AK63</f>
        <v>0</v>
      </c>
      <c r="L46" s="137">
        <f t="shared" si="13"/>
        <v>0</v>
      </c>
      <c r="M46" s="136">
        <f t="shared" si="16"/>
        <v>0</v>
      </c>
      <c r="N46" s="138">
        <f>'III TRIM'!AG63</f>
        <v>0</v>
      </c>
      <c r="O46" s="137">
        <f>'III TRIM'!AI63</f>
        <v>0</v>
      </c>
      <c r="P46" s="137">
        <f>'III TRIM'!AK63</f>
        <v>0</v>
      </c>
      <c r="Q46" s="311">
        <f t="shared" si="14"/>
        <v>0</v>
      </c>
      <c r="R46" s="312" t="e">
        <f t="shared" si="17"/>
        <v>#REF!</v>
      </c>
      <c r="S46" s="136" t="e">
        <f t="shared" si="18"/>
        <v>#REF!</v>
      </c>
      <c r="U46" s="141"/>
      <c r="V46" s="116"/>
      <c r="W46" s="116"/>
      <c r="X46" s="116"/>
      <c r="Y46" s="116"/>
      <c r="Z46" s="116"/>
      <c r="AA46" s="116"/>
      <c r="AB46" s="116"/>
      <c r="AC46" s="116"/>
      <c r="AD46" s="141"/>
      <c r="AE46" s="141"/>
      <c r="AF46" s="141"/>
    </row>
    <row r="47" spans="1:32" x14ac:dyDescent="0.25">
      <c r="A47" s="725" t="s">
        <v>200</v>
      </c>
      <c r="B47" s="726"/>
      <c r="C47" s="727"/>
      <c r="D47" s="138" t="e">
        <f>'I TRIM'!#REF!</f>
        <v>#REF!</v>
      </c>
      <c r="E47" s="137" t="e">
        <f>'I TRIM'!#REF!</f>
        <v>#REF!</v>
      </c>
      <c r="F47" s="137" t="e">
        <f>'I TRIM'!#REF!</f>
        <v>#REF!</v>
      </c>
      <c r="G47" s="137" t="e">
        <f t="shared" si="12"/>
        <v>#REF!</v>
      </c>
      <c r="H47" s="136" t="e">
        <f t="shared" si="15"/>
        <v>#REF!</v>
      </c>
      <c r="I47" s="138">
        <f>'II TRIM'!AN63</f>
        <v>0</v>
      </c>
      <c r="J47" s="137">
        <f>'II TRIM'!AP63</f>
        <v>0</v>
      </c>
      <c r="K47" s="137">
        <f>'II TRIM'!AR63</f>
        <v>0</v>
      </c>
      <c r="L47" s="137">
        <f t="shared" si="13"/>
        <v>0</v>
      </c>
      <c r="M47" s="136">
        <f t="shared" si="16"/>
        <v>0</v>
      </c>
      <c r="N47" s="138">
        <f>'III TRIM'!AN63</f>
        <v>0</v>
      </c>
      <c r="O47" s="137">
        <f>'III TRIM'!AP63</f>
        <v>0</v>
      </c>
      <c r="P47" s="137">
        <f>'III TRIM'!AR63</f>
        <v>0</v>
      </c>
      <c r="Q47" s="311">
        <f t="shared" si="14"/>
        <v>0</v>
      </c>
      <c r="R47" s="312" t="e">
        <f t="shared" si="17"/>
        <v>#REF!</v>
      </c>
      <c r="S47" s="136" t="e">
        <f t="shared" si="18"/>
        <v>#REF!</v>
      </c>
    </row>
    <row r="48" spans="1:32" x14ac:dyDescent="0.25">
      <c r="A48" s="725" t="s">
        <v>199</v>
      </c>
      <c r="B48" s="726"/>
      <c r="C48" s="727"/>
      <c r="D48" s="138" t="e">
        <f>'I TRIM'!#REF!</f>
        <v>#REF!</v>
      </c>
      <c r="E48" s="137" t="e">
        <f>'I TRIM'!#REF!</f>
        <v>#REF!</v>
      </c>
      <c r="F48" s="137" t="e">
        <f>'I TRIM'!#REF!</f>
        <v>#REF!</v>
      </c>
      <c r="G48" s="137" t="e">
        <f t="shared" si="12"/>
        <v>#REF!</v>
      </c>
      <c r="H48" s="136" t="e">
        <f t="shared" si="15"/>
        <v>#REF!</v>
      </c>
      <c r="I48" s="138">
        <f>'II TRIM'!AU63</f>
        <v>0</v>
      </c>
      <c r="J48" s="137">
        <f>'II TRIM'!AW63</f>
        <v>0</v>
      </c>
      <c r="K48" s="137">
        <f>'II TRIM'!AY63</f>
        <v>0</v>
      </c>
      <c r="L48" s="137">
        <f t="shared" si="13"/>
        <v>0</v>
      </c>
      <c r="M48" s="136">
        <f t="shared" si="16"/>
        <v>0</v>
      </c>
      <c r="N48" s="138">
        <f>'III TRIM'!AU63</f>
        <v>0</v>
      </c>
      <c r="O48" s="137">
        <f>'III TRIM'!AW63</f>
        <v>0</v>
      </c>
      <c r="P48" s="137">
        <f>'III TRIM'!AY63</f>
        <v>0</v>
      </c>
      <c r="Q48" s="311">
        <f t="shared" si="14"/>
        <v>0</v>
      </c>
      <c r="R48" s="312" t="e">
        <f t="shared" si="17"/>
        <v>#REF!</v>
      </c>
      <c r="S48" s="136" t="e">
        <f t="shared" si="18"/>
        <v>#REF!</v>
      </c>
    </row>
    <row r="49" spans="1:45" x14ac:dyDescent="0.25">
      <c r="A49" s="725" t="s">
        <v>285</v>
      </c>
      <c r="B49" s="726"/>
      <c r="C49" s="727"/>
      <c r="D49" s="138" t="e">
        <f>'I TRIM'!#REF!</f>
        <v>#REF!</v>
      </c>
      <c r="E49" s="137" t="e">
        <f>'I TRIM'!#REF!</f>
        <v>#REF!</v>
      </c>
      <c r="F49" s="137" t="e">
        <f>'I TRIM'!#REF!</f>
        <v>#REF!</v>
      </c>
      <c r="G49" s="137" t="e">
        <f t="shared" si="12"/>
        <v>#REF!</v>
      </c>
      <c r="H49" s="136" t="e">
        <f t="shared" si="15"/>
        <v>#REF!</v>
      </c>
      <c r="I49" s="138">
        <f>'II TRIM'!BB63</f>
        <v>0</v>
      </c>
      <c r="J49" s="137">
        <f>'II TRIM'!BD63</f>
        <v>0</v>
      </c>
      <c r="K49" s="137">
        <f>'II TRIM'!BF63</f>
        <v>0</v>
      </c>
      <c r="L49" s="137">
        <f t="shared" si="13"/>
        <v>0</v>
      </c>
      <c r="M49" s="136">
        <f t="shared" si="16"/>
        <v>0</v>
      </c>
      <c r="N49" s="138">
        <f>'III TRIM'!BB63</f>
        <v>0</v>
      </c>
      <c r="O49" s="137">
        <f>'III TRIM'!BD63</f>
        <v>0</v>
      </c>
      <c r="P49" s="137">
        <f>'III TRIM'!BF63</f>
        <v>0</v>
      </c>
      <c r="Q49" s="311">
        <f t="shared" si="14"/>
        <v>0</v>
      </c>
      <c r="R49" s="312" t="e">
        <f t="shared" si="17"/>
        <v>#REF!</v>
      </c>
      <c r="S49" s="136" t="e">
        <f t="shared" si="18"/>
        <v>#REF!</v>
      </c>
      <c r="V49" s="158"/>
      <c r="W49" s="158"/>
      <c r="X49" s="158"/>
      <c r="Y49" s="158"/>
      <c r="Z49" s="158"/>
      <c r="AA49" s="158"/>
      <c r="AB49" s="158"/>
      <c r="AC49" s="158"/>
      <c r="AD49" s="141"/>
      <c r="AE49" s="141"/>
      <c r="AF49" s="141"/>
    </row>
    <row r="50" spans="1:45" x14ac:dyDescent="0.25">
      <c r="A50" s="725" t="s">
        <v>198</v>
      </c>
      <c r="B50" s="726"/>
      <c r="C50" s="727"/>
      <c r="D50" s="138" t="e">
        <f>'I TRIM'!#REF!</f>
        <v>#REF!</v>
      </c>
      <c r="E50" s="137" t="e">
        <f>'I TRIM'!#REF!</f>
        <v>#REF!</v>
      </c>
      <c r="F50" s="137" t="e">
        <f>'I TRIM'!#REF!</f>
        <v>#REF!</v>
      </c>
      <c r="G50" s="137" t="e">
        <f t="shared" si="12"/>
        <v>#REF!</v>
      </c>
      <c r="H50" s="136" t="e">
        <f t="shared" si="15"/>
        <v>#REF!</v>
      </c>
      <c r="I50" s="138">
        <f>'II TRIM'!BI63</f>
        <v>0</v>
      </c>
      <c r="J50" s="137">
        <f>'II TRIM'!BK63</f>
        <v>0</v>
      </c>
      <c r="K50" s="137">
        <f>'II TRIM'!BM63</f>
        <v>0</v>
      </c>
      <c r="L50" s="137">
        <f t="shared" si="13"/>
        <v>0</v>
      </c>
      <c r="M50" s="136">
        <f t="shared" si="16"/>
        <v>0</v>
      </c>
      <c r="N50" s="138">
        <f>'III TRIM'!BI63</f>
        <v>0</v>
      </c>
      <c r="O50" s="137">
        <f>'III TRIM'!BK63</f>
        <v>0</v>
      </c>
      <c r="P50" s="137">
        <f>'III TRIM'!BM63</f>
        <v>0</v>
      </c>
      <c r="Q50" s="311">
        <f t="shared" si="14"/>
        <v>0</v>
      </c>
      <c r="R50" s="312" t="e">
        <f t="shared" si="17"/>
        <v>#REF!</v>
      </c>
      <c r="S50" s="136" t="e">
        <f t="shared" si="18"/>
        <v>#REF!</v>
      </c>
      <c r="V50" s="158"/>
      <c r="W50" s="158"/>
      <c r="X50" s="158"/>
      <c r="Y50" s="158"/>
      <c r="Z50" s="158"/>
      <c r="AA50" s="158"/>
      <c r="AB50" s="158"/>
      <c r="AC50" s="158"/>
      <c r="AD50" s="139"/>
      <c r="AE50" s="139"/>
      <c r="AF50" s="139"/>
    </row>
    <row r="51" spans="1:45" x14ac:dyDescent="0.25">
      <c r="A51" s="725" t="s">
        <v>197</v>
      </c>
      <c r="B51" s="726"/>
      <c r="C51" s="727"/>
      <c r="D51" s="138" t="e">
        <f>'I TRIM'!#REF!</f>
        <v>#REF!</v>
      </c>
      <c r="E51" s="137" t="e">
        <f>'I TRIM'!#REF!</f>
        <v>#REF!</v>
      </c>
      <c r="F51" s="137" t="e">
        <f>'I TRIM'!#REF!</f>
        <v>#REF!</v>
      </c>
      <c r="G51" s="137" t="e">
        <f t="shared" si="12"/>
        <v>#REF!</v>
      </c>
      <c r="H51" s="136" t="e">
        <f t="shared" si="15"/>
        <v>#REF!</v>
      </c>
      <c r="I51" s="138">
        <f>'II TRIM'!CD63</f>
        <v>0</v>
      </c>
      <c r="J51" s="137">
        <f>'II TRIM'!CF63</f>
        <v>0</v>
      </c>
      <c r="K51" s="137">
        <f>'II TRIM'!CH63</f>
        <v>0</v>
      </c>
      <c r="L51" s="137">
        <f t="shared" si="13"/>
        <v>0</v>
      </c>
      <c r="M51" s="136">
        <f t="shared" si="16"/>
        <v>0</v>
      </c>
      <c r="N51" s="138">
        <f>'III TRIM'!CD63</f>
        <v>0</v>
      </c>
      <c r="O51" s="137">
        <f>'III TRIM'!CF63</f>
        <v>0</v>
      </c>
      <c r="P51" s="137">
        <f>'III TRIM'!CH63</f>
        <v>0</v>
      </c>
      <c r="Q51" s="311">
        <f t="shared" si="14"/>
        <v>0</v>
      </c>
      <c r="R51" s="312" t="e">
        <f t="shared" si="17"/>
        <v>#REF!</v>
      </c>
      <c r="S51" s="136" t="e">
        <f t="shared" si="18"/>
        <v>#REF!</v>
      </c>
      <c r="U51" s="713" t="s">
        <v>219</v>
      </c>
      <c r="V51" s="713"/>
      <c r="W51" s="713"/>
      <c r="X51" s="713"/>
      <c r="Y51" s="713"/>
      <c r="Z51" s="713"/>
      <c r="AA51" s="713"/>
      <c r="AB51" s="713"/>
      <c r="AC51" s="713"/>
      <c r="AD51" s="713"/>
      <c r="AE51" s="713"/>
      <c r="AF51" s="713"/>
    </row>
    <row r="52" spans="1:45" x14ac:dyDescent="0.25">
      <c r="A52" s="725" t="s">
        <v>286</v>
      </c>
      <c r="B52" s="726"/>
      <c r="C52" s="727"/>
      <c r="D52" s="138" t="e">
        <f>'I TRIM'!#REF!</f>
        <v>#REF!</v>
      </c>
      <c r="E52" s="137" t="e">
        <f>'I TRIM'!#REF!</f>
        <v>#REF!</v>
      </c>
      <c r="F52" s="137" t="e">
        <f>'I TRIM'!#REF!</f>
        <v>#REF!</v>
      </c>
      <c r="G52" s="137" t="e">
        <f t="shared" si="12"/>
        <v>#REF!</v>
      </c>
      <c r="H52" s="136" t="e">
        <f t="shared" si="15"/>
        <v>#REF!</v>
      </c>
      <c r="I52" s="138">
        <f>'II TRIM'!BW63</f>
        <v>0</v>
      </c>
      <c r="J52" s="137">
        <f>'II TRIM'!BY63</f>
        <v>0</v>
      </c>
      <c r="K52" s="137">
        <f>'II TRIM'!CA63</f>
        <v>0</v>
      </c>
      <c r="L52" s="137">
        <f t="shared" si="13"/>
        <v>0</v>
      </c>
      <c r="M52" s="136">
        <f t="shared" si="16"/>
        <v>0</v>
      </c>
      <c r="N52" s="138">
        <f>'III TRIM'!BW63</f>
        <v>0</v>
      </c>
      <c r="O52" s="137">
        <f>'III TRIM'!BY63</f>
        <v>0</v>
      </c>
      <c r="P52" s="137">
        <f>'III TRIM'!CA63</f>
        <v>0</v>
      </c>
      <c r="Q52" s="137">
        <f t="shared" si="14"/>
        <v>0</v>
      </c>
      <c r="R52" s="312" t="e">
        <f t="shared" si="17"/>
        <v>#REF!</v>
      </c>
      <c r="S52" s="136" t="e">
        <f t="shared" si="18"/>
        <v>#REF!</v>
      </c>
      <c r="U52" s="714" t="s">
        <v>218</v>
      </c>
      <c r="V52" s="714"/>
      <c r="W52" s="714"/>
      <c r="X52" s="714"/>
      <c r="Y52" s="714"/>
      <c r="Z52" s="714"/>
      <c r="AA52" s="714"/>
      <c r="AB52" s="714"/>
      <c r="AC52" s="714"/>
      <c r="AD52" s="714"/>
      <c r="AE52" s="714"/>
      <c r="AF52" s="714"/>
    </row>
    <row r="53" spans="1:45" x14ac:dyDescent="0.25">
      <c r="A53" s="725" t="s">
        <v>287</v>
      </c>
      <c r="B53" s="726"/>
      <c r="C53" s="727"/>
      <c r="D53" s="138" t="e">
        <f>'I TRIM'!#REF!</f>
        <v>#REF!</v>
      </c>
      <c r="E53" s="137" t="e">
        <f>'I TRIM'!#REF!</f>
        <v>#REF!</v>
      </c>
      <c r="F53" s="137" t="e">
        <f>'I TRIM'!#REF!</f>
        <v>#REF!</v>
      </c>
      <c r="G53" s="137" t="e">
        <f t="shared" si="12"/>
        <v>#REF!</v>
      </c>
      <c r="H53" s="136" t="e">
        <f t="shared" si="15"/>
        <v>#REF!</v>
      </c>
      <c r="I53" s="138">
        <f>'II TRIM'!CD63</f>
        <v>0</v>
      </c>
      <c r="J53" s="137">
        <f>'II TRIM'!CF63</f>
        <v>0</v>
      </c>
      <c r="K53" s="137">
        <f>'II TRIM'!CH63</f>
        <v>0</v>
      </c>
      <c r="L53" s="137">
        <f t="shared" si="13"/>
        <v>0</v>
      </c>
      <c r="M53" s="136">
        <f t="shared" si="16"/>
        <v>0</v>
      </c>
      <c r="N53" s="138">
        <f>'III TRIM'!CD63</f>
        <v>0</v>
      </c>
      <c r="O53" s="137">
        <f>'III TRIM'!CF63</f>
        <v>0</v>
      </c>
      <c r="P53" s="137">
        <f>'III TRIM'!CH63</f>
        <v>0</v>
      </c>
      <c r="Q53" s="137">
        <f t="shared" si="14"/>
        <v>0</v>
      </c>
      <c r="R53" s="312" t="e">
        <f t="shared" si="17"/>
        <v>#REF!</v>
      </c>
      <c r="S53" s="136" t="e">
        <f t="shared" si="18"/>
        <v>#REF!</v>
      </c>
      <c r="U53" s="715" t="str">
        <f>'I TRIM'!X3</f>
        <v xml:space="preserve">BRENDA ELIZABETH RIVERA RIVERA </v>
      </c>
      <c r="V53" s="715"/>
      <c r="W53" s="715"/>
      <c r="X53" s="715"/>
      <c r="Y53" s="715"/>
      <c r="Z53" s="715"/>
      <c r="AA53" s="715"/>
      <c r="AB53" s="715"/>
      <c r="AC53" s="715"/>
      <c r="AD53" s="715"/>
      <c r="AE53" s="715"/>
      <c r="AF53" s="715"/>
    </row>
    <row r="54" spans="1:45" x14ac:dyDescent="0.25">
      <c r="A54" s="725" t="s">
        <v>288</v>
      </c>
      <c r="B54" s="726"/>
      <c r="C54" s="727"/>
      <c r="D54" s="138" t="e">
        <f>'I TRIM'!#REF!</f>
        <v>#REF!</v>
      </c>
      <c r="E54" s="137" t="e">
        <f>'I TRIM'!#REF!</f>
        <v>#REF!</v>
      </c>
      <c r="F54" s="137" t="e">
        <f>'I TRIM'!#REF!</f>
        <v>#REF!</v>
      </c>
      <c r="G54" s="137" t="e">
        <f t="shared" si="12"/>
        <v>#REF!</v>
      </c>
      <c r="H54" s="136" t="e">
        <f t="shared" si="15"/>
        <v>#REF!</v>
      </c>
      <c r="I54" s="138">
        <f>'II TRIM'!CK63</f>
        <v>0</v>
      </c>
      <c r="J54" s="137">
        <f>'II TRIM'!CM63</f>
        <v>0</v>
      </c>
      <c r="K54" s="137">
        <f>'II TRIM'!CO63</f>
        <v>0</v>
      </c>
      <c r="L54" s="137">
        <f t="shared" si="13"/>
        <v>0</v>
      </c>
      <c r="M54" s="136">
        <f t="shared" si="16"/>
        <v>0</v>
      </c>
      <c r="N54" s="138">
        <f>'III TRIM'!CK63</f>
        <v>0</v>
      </c>
      <c r="O54" s="137">
        <f>'III TRIM'!CM63</f>
        <v>0</v>
      </c>
      <c r="P54" s="137">
        <f>'III TRIM'!CO63</f>
        <v>0</v>
      </c>
      <c r="Q54" s="137">
        <f t="shared" si="14"/>
        <v>0</v>
      </c>
      <c r="R54" s="312" t="e">
        <f t="shared" si="17"/>
        <v>#REF!</v>
      </c>
      <c r="S54" s="136" t="e">
        <f t="shared" si="18"/>
        <v>#REF!</v>
      </c>
      <c r="U54" s="361"/>
      <c r="V54" s="361"/>
      <c r="W54" s="361"/>
      <c r="X54" s="361"/>
      <c r="Y54" s="361"/>
      <c r="Z54" s="361"/>
      <c r="AA54" s="361"/>
      <c r="AB54" s="361"/>
      <c r="AC54" s="361"/>
      <c r="AD54" s="361"/>
      <c r="AE54" s="361"/>
      <c r="AF54" s="361"/>
    </row>
    <row r="55" spans="1:45" x14ac:dyDescent="0.25">
      <c r="A55" s="682" t="s">
        <v>217</v>
      </c>
      <c r="B55" s="683"/>
      <c r="C55" s="684"/>
      <c r="D55" s="688"/>
      <c r="E55" s="689"/>
      <c r="F55" s="689"/>
      <c r="G55" s="689"/>
      <c r="H55" s="710"/>
      <c r="I55" s="688"/>
      <c r="J55" s="689"/>
      <c r="K55" s="689"/>
      <c r="L55" s="689"/>
      <c r="M55" s="710"/>
      <c r="N55" s="688"/>
      <c r="O55" s="689"/>
      <c r="P55" s="689"/>
      <c r="Q55" s="689"/>
      <c r="R55" s="133"/>
      <c r="S55" s="132"/>
    </row>
    <row r="56" spans="1:45" x14ac:dyDescent="0.25">
      <c r="A56" s="730" t="s">
        <v>216</v>
      </c>
      <c r="B56" s="731"/>
      <c r="C56" s="732"/>
      <c r="D56" s="135" t="e">
        <f>'I TRIM'!#REF!</f>
        <v>#REF!</v>
      </c>
      <c r="E56" s="134" t="e">
        <f>'I TRIM'!#REF!</f>
        <v>#REF!</v>
      </c>
      <c r="F56" s="134" t="e">
        <f>'I TRIM'!#REF!</f>
        <v>#REF!</v>
      </c>
      <c r="G56" s="134" t="e">
        <f>'I TRIM'!#REF!</f>
        <v>#REF!</v>
      </c>
      <c r="H56" s="711"/>
      <c r="I56" s="135">
        <f>'II TRIM'!CQ63</f>
        <v>0</v>
      </c>
      <c r="J56" s="134">
        <f>'II TRIM'!CR63</f>
        <v>0</v>
      </c>
      <c r="K56" s="134">
        <f>'II TRIM'!CS63</f>
        <v>0</v>
      </c>
      <c r="L56" s="134">
        <f>'II TRIM'!CT63</f>
        <v>0</v>
      </c>
      <c r="M56" s="711"/>
      <c r="N56" s="135">
        <f>'III TRIM'!CQ63</f>
        <v>0</v>
      </c>
      <c r="O56" s="134">
        <f>'III TRIM'!CR63</f>
        <v>0</v>
      </c>
      <c r="P56" s="134">
        <f>'III TRIM'!CS63</f>
        <v>0</v>
      </c>
      <c r="Q56" s="134">
        <f>'III TRIM'!CT63</f>
        <v>0</v>
      </c>
      <c r="R56" s="133"/>
      <c r="S56" s="132"/>
      <c r="U56" s="126"/>
      <c r="V56" s="126"/>
      <c r="W56" s="126"/>
      <c r="X56" s="126"/>
      <c r="Y56" s="126"/>
      <c r="Z56" s="126"/>
      <c r="AA56" s="126"/>
      <c r="AB56" s="126"/>
      <c r="AC56" s="126"/>
      <c r="AD56" s="126"/>
      <c r="AE56" s="126"/>
      <c r="AF56" s="126"/>
    </row>
    <row r="57" spans="1:45" x14ac:dyDescent="0.25">
      <c r="A57" s="730" t="s">
        <v>215</v>
      </c>
      <c r="B57" s="731"/>
      <c r="C57" s="732"/>
      <c r="D57" s="135" t="e">
        <f>'I TRIM'!#REF!</f>
        <v>#REF!</v>
      </c>
      <c r="E57" s="134" t="e">
        <f>'I TRIM'!#REF!</f>
        <v>#REF!</v>
      </c>
      <c r="F57" s="134" t="e">
        <f>'I TRIM'!#REF!</f>
        <v>#REF!</v>
      </c>
      <c r="G57" s="134" t="e">
        <f>'I TRIM'!#REF!</f>
        <v>#REF!</v>
      </c>
      <c r="H57" s="711"/>
      <c r="I57" s="135">
        <f>'II TRIM'!CU63</f>
        <v>0</v>
      </c>
      <c r="J57" s="134">
        <f>'II TRIM'!CV63</f>
        <v>0</v>
      </c>
      <c r="K57" s="134">
        <f>'II TRIM'!CW63</f>
        <v>0</v>
      </c>
      <c r="L57" s="134">
        <f>'II TRIM'!CX63</f>
        <v>0</v>
      </c>
      <c r="M57" s="711"/>
      <c r="N57" s="135">
        <f>'III TRIM'!CU63</f>
        <v>0</v>
      </c>
      <c r="O57" s="134">
        <f>'III TRIM'!CV63</f>
        <v>0</v>
      </c>
      <c r="P57" s="134">
        <f>'III TRIM'!CW63</f>
        <v>0</v>
      </c>
      <c r="Q57" s="134">
        <f>'III TRIM'!CX63</f>
        <v>0</v>
      </c>
      <c r="R57" s="133"/>
      <c r="S57" s="132"/>
      <c r="U57" s="126"/>
      <c r="V57" s="126"/>
      <c r="W57" s="126"/>
      <c r="X57" s="126"/>
      <c r="Y57" s="126"/>
      <c r="Z57" s="126"/>
      <c r="AA57" s="126"/>
      <c r="AB57" s="126"/>
      <c r="AC57" s="126"/>
      <c r="AD57" s="126"/>
      <c r="AE57" s="126"/>
      <c r="AF57" s="126"/>
    </row>
    <row r="58" spans="1:45" x14ac:dyDescent="0.25">
      <c r="A58" s="730" t="s">
        <v>214</v>
      </c>
      <c r="B58" s="731"/>
      <c r="C58" s="732"/>
      <c r="D58" s="135" t="e">
        <f>'I TRIM'!#REF!</f>
        <v>#REF!</v>
      </c>
      <c r="E58" s="134" t="e">
        <f>'I TRIM'!#REF!</f>
        <v>#REF!</v>
      </c>
      <c r="F58" s="134" t="e">
        <f>'I TRIM'!#REF!</f>
        <v>#REF!</v>
      </c>
      <c r="G58" s="134" t="e">
        <f>'I TRIM'!#REF!</f>
        <v>#REF!</v>
      </c>
      <c r="H58" s="711"/>
      <c r="I58" s="135">
        <f>'II TRIM'!CY63</f>
        <v>0</v>
      </c>
      <c r="J58" s="134">
        <f>'II TRIM'!CZ63</f>
        <v>0</v>
      </c>
      <c r="K58" s="134">
        <f>'II TRIM'!DA63</f>
        <v>0</v>
      </c>
      <c r="L58" s="134">
        <f>'II TRIM'!DB63</f>
        <v>0</v>
      </c>
      <c r="M58" s="711"/>
      <c r="N58" s="135">
        <f>'III TRIM'!CY63</f>
        <v>0</v>
      </c>
      <c r="O58" s="134">
        <f>'III TRIM'!CZ63</f>
        <v>0</v>
      </c>
      <c r="P58" s="134">
        <f>'III TRIM'!DA63</f>
        <v>0</v>
      </c>
      <c r="Q58" s="134">
        <f>'III TRIM'!DB63</f>
        <v>0</v>
      </c>
      <c r="R58" s="133"/>
      <c r="S58" s="132"/>
      <c r="U58" s="126"/>
      <c r="V58" s="126"/>
      <c r="W58" s="126"/>
      <c r="X58" s="126"/>
      <c r="Y58" s="126"/>
      <c r="Z58" s="126"/>
      <c r="AA58" s="126"/>
      <c r="AB58" s="126"/>
      <c r="AC58" s="126"/>
      <c r="AD58" s="126"/>
      <c r="AE58" s="126"/>
      <c r="AF58" s="126"/>
    </row>
    <row r="59" spans="1:45" x14ac:dyDescent="0.25">
      <c r="A59" s="730" t="s">
        <v>142</v>
      </c>
      <c r="B59" s="731"/>
      <c r="C59" s="732"/>
      <c r="D59" s="135" t="e">
        <f>'I TRIM'!#REF!</f>
        <v>#REF!</v>
      </c>
      <c r="E59" s="134" t="e">
        <f>'I TRIM'!#REF!</f>
        <v>#REF!</v>
      </c>
      <c r="F59" s="134" t="e">
        <f>'I TRIM'!#REF!</f>
        <v>#REF!</v>
      </c>
      <c r="G59" s="134" t="e">
        <f>'I TRIM'!#REF!</f>
        <v>#REF!</v>
      </c>
      <c r="H59" s="711"/>
      <c r="I59" s="135">
        <f>'II TRIM'!DC63</f>
        <v>0</v>
      </c>
      <c r="J59" s="134">
        <f>'II TRIM'!DD63</f>
        <v>0</v>
      </c>
      <c r="K59" s="134">
        <f>'II TRIM'!DE63</f>
        <v>0</v>
      </c>
      <c r="L59" s="134">
        <f>'II TRIM'!DF63</f>
        <v>0</v>
      </c>
      <c r="M59" s="711"/>
      <c r="N59" s="135">
        <f>'III TRIM'!DC63</f>
        <v>0</v>
      </c>
      <c r="O59" s="134">
        <f>'III TRIM'!DD63</f>
        <v>0</v>
      </c>
      <c r="P59" s="134">
        <f>'III TRIM'!DE63</f>
        <v>0</v>
      </c>
      <c r="Q59" s="134">
        <f>'III TRIM'!DF63</f>
        <v>0</v>
      </c>
      <c r="R59" s="133"/>
      <c r="S59" s="132"/>
      <c r="U59" s="126"/>
      <c r="V59" s="126"/>
      <c r="W59" s="126"/>
      <c r="X59" s="126"/>
      <c r="Y59" s="126"/>
      <c r="Z59" s="126"/>
      <c r="AA59" s="126"/>
      <c r="AB59" s="126"/>
      <c r="AC59" s="126"/>
      <c r="AD59" s="126"/>
      <c r="AE59" s="126"/>
      <c r="AF59" s="126"/>
    </row>
    <row r="60" spans="1:45" ht="15.75" thickBot="1" x14ac:dyDescent="0.3">
      <c r="A60" s="733" t="s">
        <v>213</v>
      </c>
      <c r="B60" s="734"/>
      <c r="C60" s="735"/>
      <c r="D60" s="131" t="e">
        <f>'I TRIM'!#REF!</f>
        <v>#REF!</v>
      </c>
      <c r="E60" s="130" t="e">
        <f>'I TRIM'!#REF!</f>
        <v>#REF!</v>
      </c>
      <c r="F60" s="130" t="e">
        <f>'I TRIM'!#REF!</f>
        <v>#REF!</v>
      </c>
      <c r="G60" s="130" t="e">
        <f>'I TRIM'!#REF!</f>
        <v>#REF!</v>
      </c>
      <c r="H60" s="712"/>
      <c r="I60" s="131">
        <f>'II TRIM'!DG63</f>
        <v>0</v>
      </c>
      <c r="J60" s="130">
        <f>'II TRIM'!DH63</f>
        <v>0</v>
      </c>
      <c r="K60" s="130">
        <f>'II TRIM'!DI63</f>
        <v>0</v>
      </c>
      <c r="L60" s="130">
        <f>'II TRIM'!DJ63</f>
        <v>0</v>
      </c>
      <c r="M60" s="712"/>
      <c r="N60" s="131">
        <f>'III TRIM'!DG63</f>
        <v>0</v>
      </c>
      <c r="O60" s="130">
        <f>'III TRIM'!DH63</f>
        <v>0</v>
      </c>
      <c r="P60" s="130">
        <f>'III TRIM'!DI63</f>
        <v>0</v>
      </c>
      <c r="Q60" s="130">
        <f>'III TRIM'!DJ63</f>
        <v>0</v>
      </c>
      <c r="R60" s="129"/>
      <c r="S60" s="128"/>
      <c r="U60" s="126"/>
      <c r="V60" s="126"/>
      <c r="W60" s="126"/>
      <c r="X60" s="126"/>
      <c r="Y60" s="126"/>
      <c r="Z60" s="126"/>
      <c r="AA60" s="126"/>
      <c r="AB60" s="126"/>
      <c r="AC60" s="126"/>
      <c r="AD60" s="126"/>
      <c r="AE60" s="126"/>
      <c r="AF60" s="126"/>
    </row>
    <row r="61" spans="1:45" s="114" customFormat="1" ht="16.5" thickTop="1" thickBot="1" x14ac:dyDescent="0.3">
      <c r="A61" s="676" t="s">
        <v>89</v>
      </c>
      <c r="B61" s="677"/>
      <c r="C61" s="678"/>
      <c r="D61" s="707" t="e">
        <f>'I TRIM'!#REF!</f>
        <v>#REF!</v>
      </c>
      <c r="E61" s="708"/>
      <c r="F61" s="708"/>
      <c r="G61" s="708"/>
      <c r="H61" s="709"/>
      <c r="I61" s="707">
        <f>'II TRIM'!DK63</f>
        <v>0</v>
      </c>
      <c r="J61" s="708"/>
      <c r="K61" s="708"/>
      <c r="L61" s="708"/>
      <c r="M61" s="709"/>
      <c r="N61" s="707">
        <f>'III TRIM'!DK63</f>
        <v>0</v>
      </c>
      <c r="O61" s="708"/>
      <c r="P61" s="708"/>
      <c r="Q61" s="708"/>
      <c r="R61" s="709"/>
      <c r="S61" s="127"/>
      <c r="U61" s="126"/>
      <c r="V61" s="126"/>
      <c r="W61" s="126"/>
      <c r="X61" s="126"/>
      <c r="Y61" s="126"/>
      <c r="Z61" s="126"/>
      <c r="AA61" s="126"/>
      <c r="AB61" s="126"/>
      <c r="AC61" s="126"/>
      <c r="AD61" s="126"/>
      <c r="AE61" s="126"/>
      <c r="AF61" s="126"/>
      <c r="AH61" s="126"/>
      <c r="AI61" s="126"/>
      <c r="AJ61" s="126"/>
      <c r="AK61" s="126"/>
      <c r="AL61" s="126"/>
      <c r="AM61" s="126"/>
      <c r="AN61" s="126"/>
      <c r="AO61" s="126"/>
      <c r="AP61" s="126"/>
      <c r="AQ61" s="126"/>
      <c r="AR61" s="126"/>
      <c r="AS61" s="126"/>
    </row>
    <row r="62" spans="1:45" ht="19.5" thickTop="1" thickBot="1" x14ac:dyDescent="0.3">
      <c r="A62" s="703" t="s">
        <v>212</v>
      </c>
      <c r="B62" s="703"/>
      <c r="C62" s="703"/>
      <c r="D62" s="703"/>
      <c r="E62" s="703"/>
      <c r="F62" s="703"/>
      <c r="G62" s="703"/>
      <c r="H62" s="703"/>
      <c r="I62" s="703"/>
      <c r="J62" s="703"/>
      <c r="K62" s="703"/>
      <c r="L62" s="703"/>
      <c r="M62" s="703"/>
      <c r="N62" s="703"/>
      <c r="O62" s="703"/>
      <c r="P62" s="703"/>
      <c r="Q62" s="703"/>
      <c r="R62" s="703"/>
      <c r="S62" s="703"/>
    </row>
    <row r="63" spans="1:45" ht="17.25" customHeight="1" thickTop="1" x14ac:dyDescent="0.25">
      <c r="A63" s="696" t="s">
        <v>211</v>
      </c>
      <c r="B63" s="697"/>
      <c r="C63" s="697"/>
      <c r="D63" s="697"/>
      <c r="E63" s="697"/>
      <c r="F63" s="697"/>
      <c r="G63" s="697"/>
      <c r="H63" s="698"/>
      <c r="I63" s="125" t="s">
        <v>101</v>
      </c>
      <c r="J63" s="124" t="s">
        <v>12</v>
      </c>
      <c r="K63" s="124" t="s">
        <v>11</v>
      </c>
      <c r="L63" s="124" t="s">
        <v>184</v>
      </c>
      <c r="M63" s="124" t="s">
        <v>11</v>
      </c>
      <c r="N63" s="167" t="s">
        <v>186</v>
      </c>
      <c r="O63" s="167" t="s">
        <v>185</v>
      </c>
      <c r="P63" s="167" t="s">
        <v>184</v>
      </c>
      <c r="Q63" s="167" t="s">
        <v>183</v>
      </c>
      <c r="R63" s="167" t="s">
        <v>182</v>
      </c>
      <c r="S63" s="166" t="s">
        <v>181</v>
      </c>
    </row>
    <row r="64" spans="1:45" ht="15.75" customHeight="1" thickBot="1" x14ac:dyDescent="0.3">
      <c r="A64" s="699"/>
      <c r="B64" s="700"/>
      <c r="C64" s="700"/>
      <c r="D64" s="700"/>
      <c r="E64" s="700"/>
      <c r="F64" s="700"/>
      <c r="G64" s="700"/>
      <c r="H64" s="701"/>
      <c r="I64" s="121" t="e">
        <f>'I TRIM'!#REF!</f>
        <v>#REF!</v>
      </c>
      <c r="J64" s="120" t="e">
        <f>'I TRIM'!#REF!</f>
        <v>#REF!</v>
      </c>
      <c r="K64" s="120" t="e">
        <f>'I TRIM'!#REF!</f>
        <v>#REF!</v>
      </c>
      <c r="L64" s="120">
        <f>'II TRIM'!DO63</f>
        <v>0</v>
      </c>
      <c r="M64" s="120">
        <f>'II TRIM'!DP63</f>
        <v>0</v>
      </c>
      <c r="N64" s="120">
        <f>'II TRIM'!DQ63</f>
        <v>0</v>
      </c>
      <c r="O64" s="120">
        <f>'III TRIM'!DR63</f>
        <v>0</v>
      </c>
      <c r="P64" s="120">
        <f>'III TRIM'!DS63</f>
        <v>0</v>
      </c>
      <c r="Q64" s="120">
        <f>'III TRIM'!DT63</f>
        <v>0</v>
      </c>
      <c r="R64" s="120">
        <f>'III TRIM'!DU63</f>
        <v>0</v>
      </c>
      <c r="S64" s="119">
        <f>'III TRIM'!DV63</f>
        <v>0</v>
      </c>
      <c r="T64" s="157"/>
      <c r="U64" s="117"/>
      <c r="V64" s="116"/>
      <c r="W64" s="115"/>
    </row>
    <row r="65" spans="1:32" ht="18.75" thickTop="1" x14ac:dyDescent="0.25">
      <c r="A65" s="702" t="s">
        <v>210</v>
      </c>
      <c r="B65" s="702"/>
      <c r="C65" s="702"/>
      <c r="D65" s="702"/>
      <c r="E65" s="702"/>
      <c r="F65" s="702"/>
      <c r="G65" s="702"/>
      <c r="H65" s="702"/>
      <c r="I65" s="702"/>
      <c r="J65" s="702"/>
      <c r="K65" s="702"/>
      <c r="L65" s="702"/>
      <c r="M65" s="702"/>
      <c r="N65" s="702"/>
      <c r="O65" s="702"/>
      <c r="P65" s="702"/>
      <c r="Q65" s="702"/>
      <c r="R65" s="702"/>
      <c r="S65" s="702"/>
      <c r="T65" s="702"/>
      <c r="U65" s="702"/>
      <c r="V65" s="702"/>
      <c r="W65" s="702"/>
      <c r="X65" s="702"/>
      <c r="Y65" s="702"/>
      <c r="Z65" s="702"/>
      <c r="AA65" s="702"/>
      <c r="AB65" s="702"/>
      <c r="AC65" s="702"/>
      <c r="AD65" s="702"/>
      <c r="AE65" s="702"/>
      <c r="AF65" s="702"/>
    </row>
    <row r="66" spans="1:32" ht="25.5" x14ac:dyDescent="0.4">
      <c r="A66" s="662" t="str">
        <f>'I TRIM'!CU1</f>
        <v>"COMPLEJO EDUCATIVO CATÓLICO "EL ESPIRITU SANTO</v>
      </c>
      <c r="B66" s="662"/>
      <c r="C66" s="662"/>
      <c r="D66" s="662"/>
      <c r="E66" s="662"/>
      <c r="F66" s="662"/>
      <c r="G66" s="662"/>
      <c r="H66" s="662"/>
      <c r="I66" s="662"/>
      <c r="J66" s="662"/>
      <c r="K66" s="662"/>
      <c r="L66" s="662"/>
      <c r="M66" s="662"/>
      <c r="N66" s="662"/>
      <c r="O66" s="662"/>
      <c r="P66" s="662"/>
      <c r="Q66" s="662"/>
      <c r="R66" s="662"/>
      <c r="S66" s="662"/>
      <c r="T66" s="662"/>
      <c r="U66" s="662"/>
      <c r="V66" s="662"/>
      <c r="W66" s="662"/>
      <c r="X66" s="662"/>
      <c r="Y66" s="662"/>
      <c r="Z66" s="662"/>
      <c r="AA66" s="662"/>
      <c r="AB66" s="662"/>
      <c r="AC66" s="662"/>
      <c r="AD66" s="662"/>
      <c r="AE66" s="662"/>
      <c r="AF66" s="662"/>
    </row>
    <row r="67" spans="1:32" ht="17.25" x14ac:dyDescent="0.3">
      <c r="A67" s="728" t="s">
        <v>279</v>
      </c>
      <c r="B67" s="728"/>
      <c r="C67" s="728"/>
      <c r="D67" s="728"/>
      <c r="E67" s="728"/>
      <c r="F67" s="728"/>
      <c r="G67" s="728"/>
      <c r="H67" s="728"/>
      <c r="I67" s="728"/>
      <c r="J67" s="728"/>
      <c r="K67" s="728"/>
      <c r="L67" s="728"/>
      <c r="M67" s="728"/>
      <c r="N67" s="728"/>
      <c r="O67" s="728"/>
      <c r="P67" s="174"/>
      <c r="Q67" s="308" t="str">
        <f>'I TRIM'!BD3</f>
        <v>Final Boulevard Los Héroes, Colonia Ciudad Pacífica, San Miguel</v>
      </c>
      <c r="R67" s="308"/>
      <c r="S67" s="308"/>
      <c r="T67" s="308"/>
      <c r="U67" s="308"/>
      <c r="V67" s="308"/>
      <c r="W67" s="308"/>
      <c r="X67" s="308"/>
      <c r="Y67" s="308"/>
      <c r="Z67" s="308"/>
      <c r="AA67" s="308"/>
      <c r="AB67" s="308"/>
      <c r="AC67" s="308"/>
      <c r="AD67" s="308"/>
      <c r="AE67" s="308"/>
      <c r="AF67" s="308"/>
    </row>
    <row r="68" spans="1:32" s="159" customFormat="1" x14ac:dyDescent="0.25">
      <c r="A68" s="151" t="s">
        <v>235</v>
      </c>
      <c r="B68" s="729">
        <f>'II TRIM'!C64</f>
        <v>0</v>
      </c>
      <c r="C68" s="729"/>
      <c r="D68" s="729"/>
      <c r="E68" s="729"/>
      <c r="F68" s="729"/>
      <c r="G68" s="729"/>
      <c r="H68" s="729"/>
      <c r="I68" s="729"/>
      <c r="J68" s="729"/>
      <c r="K68" s="151"/>
      <c r="L68" s="151"/>
      <c r="M68" s="151"/>
      <c r="N68" s="171"/>
      <c r="O68" s="171" t="s">
        <v>208</v>
      </c>
      <c r="P68" s="173"/>
      <c r="Q68" s="171"/>
      <c r="R68" s="172" t="str">
        <f>'I TRIM'!D3</f>
        <v>SEGUNDO</v>
      </c>
      <c r="S68" s="171"/>
      <c r="T68" s="151"/>
      <c r="V68" s="150" t="s">
        <v>207</v>
      </c>
      <c r="Y68" s="160" t="str">
        <f>'I TRIM'!N3</f>
        <v>"B"</v>
      </c>
      <c r="AC68" s="162" t="s">
        <v>234</v>
      </c>
      <c r="AD68" s="162"/>
      <c r="AE68" s="162"/>
      <c r="AF68" s="162">
        <v>57</v>
      </c>
    </row>
    <row r="69" spans="1:32" s="159" customFormat="1" ht="15.75" thickBot="1" x14ac:dyDescent="0.3">
      <c r="A69" s="161" t="s">
        <v>233</v>
      </c>
      <c r="B69" s="161"/>
      <c r="C69" s="143" t="str">
        <f>'I TRIM'!X3</f>
        <v xml:space="preserve">BRENDA ELIZABETH RIVERA RIVERA </v>
      </c>
      <c r="D69" s="160"/>
      <c r="E69" s="160"/>
      <c r="F69" s="160"/>
      <c r="G69" s="160"/>
      <c r="H69" s="160"/>
      <c r="I69" s="160"/>
      <c r="J69" s="160"/>
      <c r="K69" s="160"/>
      <c r="L69" s="147"/>
      <c r="M69" s="147"/>
      <c r="N69" s="170"/>
      <c r="O69" s="736" t="s">
        <v>280</v>
      </c>
      <c r="P69" s="736"/>
      <c r="Q69" s="723" t="e">
        <f>'I TRIM'!#REF!</f>
        <v>#REF!</v>
      </c>
      <c r="R69" s="723"/>
      <c r="S69" s="723"/>
      <c r="T69" s="723"/>
      <c r="AC69" s="146" t="str">
        <f>'I TRIM'!CM3</f>
        <v>AÑO : 2022</v>
      </c>
      <c r="AD69" s="146"/>
      <c r="AE69" s="146"/>
      <c r="AF69" s="146"/>
    </row>
    <row r="70" spans="1:32" ht="24.75" customHeight="1" thickTop="1" thickBot="1" x14ac:dyDescent="0.4">
      <c r="A70" s="664" t="s">
        <v>232</v>
      </c>
      <c r="B70" s="665"/>
      <c r="C70" s="666"/>
      <c r="D70" s="670" t="s">
        <v>231</v>
      </c>
      <c r="E70" s="671"/>
      <c r="F70" s="671"/>
      <c r="G70" s="671"/>
      <c r="H70" s="671"/>
      <c r="I70" s="671"/>
      <c r="J70" s="671"/>
      <c r="K70" s="671"/>
      <c r="L70" s="671"/>
      <c r="M70" s="671"/>
      <c r="N70" s="671"/>
      <c r="O70" s="671"/>
      <c r="P70" s="671"/>
      <c r="Q70" s="671"/>
      <c r="R70" s="671"/>
      <c r="S70" s="672"/>
      <c r="V70" s="143"/>
      <c r="W70" s="143"/>
      <c r="X70" s="143"/>
      <c r="Y70" s="143"/>
      <c r="Z70" s="143"/>
      <c r="AA70" s="143"/>
      <c r="AB70" s="143"/>
      <c r="AC70" s="143"/>
      <c r="AD70" s="139"/>
      <c r="AE70" s="139"/>
      <c r="AF70" s="139"/>
    </row>
    <row r="71" spans="1:32" ht="15.75" customHeight="1" thickTop="1" x14ac:dyDescent="0.25">
      <c r="A71" s="667"/>
      <c r="B71" s="668"/>
      <c r="C71" s="669"/>
      <c r="D71" s="673" t="s">
        <v>230</v>
      </c>
      <c r="E71" s="674"/>
      <c r="F71" s="674"/>
      <c r="G71" s="674"/>
      <c r="H71" s="675"/>
      <c r="I71" s="673" t="s">
        <v>229</v>
      </c>
      <c r="J71" s="674"/>
      <c r="K71" s="674"/>
      <c r="L71" s="674"/>
      <c r="M71" s="675"/>
      <c r="N71" s="690" t="s">
        <v>228</v>
      </c>
      <c r="O71" s="674"/>
      <c r="P71" s="674"/>
      <c r="Q71" s="691"/>
      <c r="R71" s="692" t="s">
        <v>227</v>
      </c>
      <c r="S71" s="694" t="s">
        <v>226</v>
      </c>
    </row>
    <row r="72" spans="1:32" ht="15" customHeight="1" x14ac:dyDescent="0.25">
      <c r="A72" s="667"/>
      <c r="B72" s="668"/>
      <c r="C72" s="669"/>
      <c r="D72" s="716" t="s">
        <v>225</v>
      </c>
      <c r="E72" s="717"/>
      <c r="F72" s="717"/>
      <c r="G72" s="718" t="s">
        <v>139</v>
      </c>
      <c r="H72" s="719" t="s">
        <v>226</v>
      </c>
      <c r="I72" s="716" t="s">
        <v>225</v>
      </c>
      <c r="J72" s="717"/>
      <c r="K72" s="717"/>
      <c r="L72" s="718" t="s">
        <v>139</v>
      </c>
      <c r="M72" s="719" t="s">
        <v>226</v>
      </c>
      <c r="N72" s="720" t="s">
        <v>225</v>
      </c>
      <c r="O72" s="717"/>
      <c r="P72" s="717"/>
      <c r="Q72" s="721" t="s">
        <v>139</v>
      </c>
      <c r="R72" s="693"/>
      <c r="S72" s="695"/>
    </row>
    <row r="73" spans="1:32" ht="54.75" customHeight="1" x14ac:dyDescent="0.25">
      <c r="A73" s="667"/>
      <c r="B73" s="668"/>
      <c r="C73" s="669"/>
      <c r="D73" s="310">
        <v>0.35</v>
      </c>
      <c r="E73" s="168">
        <v>0.35</v>
      </c>
      <c r="F73" s="168">
        <v>0.3</v>
      </c>
      <c r="G73" s="718"/>
      <c r="H73" s="719"/>
      <c r="I73" s="310">
        <v>0.35</v>
      </c>
      <c r="J73" s="168">
        <v>0.35</v>
      </c>
      <c r="K73" s="168">
        <v>0.3</v>
      </c>
      <c r="L73" s="718"/>
      <c r="M73" s="719"/>
      <c r="N73" s="169">
        <v>0.35</v>
      </c>
      <c r="O73" s="168">
        <v>0.35</v>
      </c>
      <c r="P73" s="168">
        <v>0.3</v>
      </c>
      <c r="Q73" s="721"/>
      <c r="R73" s="693"/>
      <c r="S73" s="695"/>
      <c r="U73" s="144"/>
      <c r="V73" s="116"/>
      <c r="W73" s="116"/>
      <c r="X73" s="116"/>
      <c r="Y73" s="116"/>
      <c r="Z73" s="143"/>
      <c r="AA73" s="143"/>
      <c r="AB73" s="143"/>
      <c r="AC73" s="143"/>
      <c r="AD73" s="143"/>
      <c r="AE73" s="158"/>
      <c r="AF73" s="158"/>
    </row>
    <row r="74" spans="1:32" x14ac:dyDescent="0.25">
      <c r="A74" s="725" t="s">
        <v>224</v>
      </c>
      <c r="B74" s="726"/>
      <c r="C74" s="727"/>
      <c r="D74" s="138" t="e">
        <f>'I TRIM'!#REF!</f>
        <v>#REF!</v>
      </c>
      <c r="E74" s="137" t="e">
        <f>'I TRIM'!#REF!</f>
        <v>#REF!</v>
      </c>
      <c r="F74" s="137" t="e">
        <f>'I TRIM'!#REF!</f>
        <v>#REF!</v>
      </c>
      <c r="G74" s="137" t="e">
        <f t="shared" ref="G74:G86" si="19">(D74+E74+F74)</f>
        <v>#REF!</v>
      </c>
      <c r="H74" s="136" t="e">
        <f>IF(G74=0,0,IF(G74&lt;5,"R","A"))</f>
        <v>#REF!</v>
      </c>
      <c r="I74" s="138">
        <f>'II TRIM'!E64</f>
        <v>0</v>
      </c>
      <c r="J74" s="137">
        <f>'II TRIM'!G64</f>
        <v>0</v>
      </c>
      <c r="K74" s="137">
        <f>'II TRIM'!I64</f>
        <v>0</v>
      </c>
      <c r="L74" s="137">
        <f t="shared" ref="L74:L86" si="20">(I74+J74+K74)</f>
        <v>0</v>
      </c>
      <c r="M74" s="136">
        <f>IF(L74=0,0,IF(L74&lt;5,"R","A"))</f>
        <v>0</v>
      </c>
      <c r="N74" s="138">
        <f>'III TRIM'!E64</f>
        <v>0</v>
      </c>
      <c r="O74" s="137">
        <f>'III TRIM'!G64</f>
        <v>0</v>
      </c>
      <c r="P74" s="137">
        <f>'III TRIM'!I64</f>
        <v>0</v>
      </c>
      <c r="Q74" s="311">
        <f t="shared" ref="Q74:Q86" si="21">(N74+O74+P74)</f>
        <v>0</v>
      </c>
      <c r="R74" s="312" t="e">
        <f>(G74+L74+Q74)/3</f>
        <v>#REF!</v>
      </c>
      <c r="S74" s="136" t="e">
        <f>IF(R74=0,0,IF(R74&lt;5,"R","A"))</f>
        <v>#REF!</v>
      </c>
      <c r="U74" s="713" t="s">
        <v>219</v>
      </c>
      <c r="V74" s="713"/>
      <c r="W74" s="713"/>
      <c r="X74" s="713"/>
      <c r="Y74" s="713"/>
      <c r="Z74" s="713"/>
      <c r="AA74" s="713"/>
      <c r="AB74" s="713"/>
      <c r="AC74" s="713"/>
      <c r="AD74" s="713"/>
      <c r="AE74" s="713"/>
      <c r="AF74" s="713"/>
    </row>
    <row r="75" spans="1:32" x14ac:dyDescent="0.25">
      <c r="A75" s="725" t="s">
        <v>223</v>
      </c>
      <c r="B75" s="726"/>
      <c r="C75" s="727"/>
      <c r="D75" s="138" t="e">
        <f>'I TRIM'!#REF!</f>
        <v>#REF!</v>
      </c>
      <c r="E75" s="137" t="e">
        <f>'I TRIM'!#REF!</f>
        <v>#REF!</v>
      </c>
      <c r="F75" s="137" t="e">
        <f>'I TRIM'!#REF!</f>
        <v>#REF!</v>
      </c>
      <c r="G75" s="137" t="e">
        <f t="shared" si="19"/>
        <v>#REF!</v>
      </c>
      <c r="H75" s="136" t="e">
        <f t="shared" ref="H75:H86" si="22">IF(G75=0,0,IF(G75&lt;5,"R","A"))</f>
        <v>#REF!</v>
      </c>
      <c r="I75" s="138">
        <f>'II TRIM'!L64</f>
        <v>0</v>
      </c>
      <c r="J75" s="137">
        <f>'II TRIM'!N64</f>
        <v>0</v>
      </c>
      <c r="K75" s="137">
        <f>'II TRIM'!P64</f>
        <v>0</v>
      </c>
      <c r="L75" s="137">
        <f t="shared" si="20"/>
        <v>0</v>
      </c>
      <c r="M75" s="136">
        <f t="shared" ref="M75:M86" si="23">IF(L75=0,0,IF(L75&lt;5,"R","A"))</f>
        <v>0</v>
      </c>
      <c r="N75" s="138">
        <f>'III TRIM'!L64</f>
        <v>0</v>
      </c>
      <c r="O75" s="137">
        <f>'III TRIM'!N64</f>
        <v>0</v>
      </c>
      <c r="P75" s="137">
        <f>'III TRIM'!P64</f>
        <v>0</v>
      </c>
      <c r="Q75" s="311">
        <f t="shared" si="21"/>
        <v>0</v>
      </c>
      <c r="R75" s="312" t="e">
        <f t="shared" ref="R75:R86" si="24">(G75+L75+Q75)/3</f>
        <v>#REF!</v>
      </c>
      <c r="S75" s="136" t="e">
        <f t="shared" ref="S75:S86" si="25">IF(R75=0,0,IF(R75&lt;5,"R","A"))</f>
        <v>#REF!</v>
      </c>
      <c r="U75" s="714" t="s">
        <v>222</v>
      </c>
      <c r="V75" s="714"/>
      <c r="W75" s="714"/>
      <c r="X75" s="714"/>
      <c r="Y75" s="714"/>
      <c r="Z75" s="714"/>
      <c r="AA75" s="714"/>
      <c r="AB75" s="714"/>
      <c r="AC75" s="714"/>
      <c r="AD75" s="714"/>
      <c r="AE75" s="714"/>
      <c r="AF75" s="714"/>
    </row>
    <row r="76" spans="1:32" x14ac:dyDescent="0.25">
      <c r="A76" s="725" t="s">
        <v>202</v>
      </c>
      <c r="B76" s="726"/>
      <c r="C76" s="727"/>
      <c r="D76" s="138" t="e">
        <f>'I TRIM'!#REF!</f>
        <v>#REF!</v>
      </c>
      <c r="E76" s="137" t="e">
        <f>'I TRIM'!#REF!</f>
        <v>#REF!</v>
      </c>
      <c r="F76" s="137" t="e">
        <f>'I TRIM'!#REF!</f>
        <v>#REF!</v>
      </c>
      <c r="G76" s="137" t="e">
        <f t="shared" si="19"/>
        <v>#REF!</v>
      </c>
      <c r="H76" s="136" t="e">
        <f t="shared" si="22"/>
        <v>#REF!</v>
      </c>
      <c r="I76" s="138">
        <f>'II TRIM'!S64</f>
        <v>0</v>
      </c>
      <c r="J76" s="137">
        <f>'II TRIM'!U64</f>
        <v>0</v>
      </c>
      <c r="K76" s="137">
        <f>'II TRIM'!W64</f>
        <v>0</v>
      </c>
      <c r="L76" s="137">
        <f t="shared" si="20"/>
        <v>0</v>
      </c>
      <c r="M76" s="136">
        <f t="shared" si="23"/>
        <v>0</v>
      </c>
      <c r="N76" s="138">
        <f>'III TRIM'!S64</f>
        <v>0</v>
      </c>
      <c r="O76" s="137">
        <f>'III TRIM'!U64</f>
        <v>0</v>
      </c>
      <c r="P76" s="137">
        <f>'III TRIM'!W64</f>
        <v>0</v>
      </c>
      <c r="Q76" s="311">
        <f t="shared" si="21"/>
        <v>0</v>
      </c>
      <c r="R76" s="312" t="e">
        <f t="shared" si="24"/>
        <v>#REF!</v>
      </c>
      <c r="S76" s="136" t="e">
        <f t="shared" si="25"/>
        <v>#REF!</v>
      </c>
      <c r="U76" s="714" t="str">
        <f>'I TRIM'!AU3</f>
        <v>MARÍA MERCEDES MARTÍNEZ</v>
      </c>
      <c r="V76" s="714"/>
      <c r="W76" s="714"/>
      <c r="X76" s="714"/>
      <c r="Y76" s="714"/>
      <c r="Z76" s="714"/>
      <c r="AA76" s="714"/>
      <c r="AB76" s="714"/>
      <c r="AC76" s="714"/>
      <c r="AD76" s="714"/>
      <c r="AE76" s="714"/>
      <c r="AF76" s="714"/>
    </row>
    <row r="77" spans="1:32" ht="15.75" x14ac:dyDescent="0.25">
      <c r="A77" s="725" t="s">
        <v>221</v>
      </c>
      <c r="B77" s="726"/>
      <c r="C77" s="727"/>
      <c r="D77" s="138" t="e">
        <f>'I TRIM'!#REF!</f>
        <v>#REF!</v>
      </c>
      <c r="E77" s="137" t="e">
        <f>'I TRIM'!#REF!</f>
        <v>#REF!</v>
      </c>
      <c r="F77" s="137" t="e">
        <f>'I TRIM'!#REF!</f>
        <v>#REF!</v>
      </c>
      <c r="G77" s="137" t="e">
        <f t="shared" si="19"/>
        <v>#REF!</v>
      </c>
      <c r="H77" s="136" t="e">
        <f t="shared" si="22"/>
        <v>#REF!</v>
      </c>
      <c r="I77" s="138">
        <f>'II TRIM'!Z64</f>
        <v>0</v>
      </c>
      <c r="J77" s="137">
        <f>'II TRIM'!AB64</f>
        <v>0</v>
      </c>
      <c r="K77" s="137">
        <f>'II TRIM'!AD64</f>
        <v>0</v>
      </c>
      <c r="L77" s="137">
        <f t="shared" si="20"/>
        <v>0</v>
      </c>
      <c r="M77" s="136">
        <f t="shared" si="23"/>
        <v>0</v>
      </c>
      <c r="N77" s="138">
        <f>'III TRIM'!Z64</f>
        <v>0</v>
      </c>
      <c r="O77" s="137">
        <f>'III TRIM'!AB64</f>
        <v>0</v>
      </c>
      <c r="P77" s="137">
        <f>'III TRIM'!AD64</f>
        <v>0</v>
      </c>
      <c r="Q77" s="311">
        <f t="shared" si="21"/>
        <v>0</v>
      </c>
      <c r="R77" s="312" t="e">
        <f t="shared" si="24"/>
        <v>#REF!</v>
      </c>
      <c r="S77" s="136" t="e">
        <f t="shared" si="25"/>
        <v>#REF!</v>
      </c>
      <c r="U77" s="141"/>
      <c r="V77" s="116"/>
      <c r="W77" s="116"/>
      <c r="X77" s="116"/>
      <c r="Y77" s="116"/>
      <c r="Z77" s="116"/>
      <c r="AA77" s="116"/>
      <c r="AB77" s="116"/>
      <c r="AC77" s="116"/>
      <c r="AD77" s="142"/>
      <c r="AE77" s="142"/>
      <c r="AF77" s="142"/>
    </row>
    <row r="78" spans="1:32" x14ac:dyDescent="0.25">
      <c r="A78" s="725" t="s">
        <v>220</v>
      </c>
      <c r="B78" s="726"/>
      <c r="C78" s="727"/>
      <c r="D78" s="138" t="e">
        <f>'I TRIM'!#REF!</f>
        <v>#REF!</v>
      </c>
      <c r="E78" s="137" t="e">
        <f>'I TRIM'!#REF!</f>
        <v>#REF!</v>
      </c>
      <c r="F78" s="137" t="e">
        <f>'I TRIM'!#REF!</f>
        <v>#REF!</v>
      </c>
      <c r="G78" s="137" t="e">
        <f t="shared" si="19"/>
        <v>#REF!</v>
      </c>
      <c r="H78" s="136" t="e">
        <f t="shared" si="22"/>
        <v>#REF!</v>
      </c>
      <c r="I78" s="138">
        <f>'II TRIM'!AG64</f>
        <v>0</v>
      </c>
      <c r="J78" s="137">
        <f>'II TRIM'!AI64</f>
        <v>0</v>
      </c>
      <c r="K78" s="137">
        <f>'II TRIM'!AK64</f>
        <v>0</v>
      </c>
      <c r="L78" s="137">
        <f t="shared" si="20"/>
        <v>0</v>
      </c>
      <c r="M78" s="136">
        <f t="shared" si="23"/>
        <v>0</v>
      </c>
      <c r="N78" s="138">
        <f>'III TRIM'!AG64</f>
        <v>0</v>
      </c>
      <c r="O78" s="137">
        <f>'III TRIM'!AI64</f>
        <v>0</v>
      </c>
      <c r="P78" s="137">
        <f>'III TRIM'!AK64</f>
        <v>0</v>
      </c>
      <c r="Q78" s="311">
        <f t="shared" si="21"/>
        <v>0</v>
      </c>
      <c r="R78" s="312" t="e">
        <f t="shared" si="24"/>
        <v>#REF!</v>
      </c>
      <c r="S78" s="136" t="e">
        <f t="shared" si="25"/>
        <v>#REF!</v>
      </c>
      <c r="U78" s="141"/>
      <c r="V78" s="116"/>
      <c r="W78" s="116"/>
      <c r="X78" s="116"/>
      <c r="Y78" s="116"/>
      <c r="Z78" s="116"/>
      <c r="AA78" s="116"/>
      <c r="AB78" s="116"/>
      <c r="AC78" s="116"/>
      <c r="AD78" s="141"/>
      <c r="AE78" s="141"/>
      <c r="AF78" s="141"/>
    </row>
    <row r="79" spans="1:32" x14ac:dyDescent="0.25">
      <c r="A79" s="725" t="s">
        <v>200</v>
      </c>
      <c r="B79" s="726"/>
      <c r="C79" s="727"/>
      <c r="D79" s="138" t="e">
        <f>'I TRIM'!#REF!</f>
        <v>#REF!</v>
      </c>
      <c r="E79" s="137" t="e">
        <f>'I TRIM'!#REF!</f>
        <v>#REF!</v>
      </c>
      <c r="F79" s="137" t="e">
        <f>'I TRIM'!#REF!</f>
        <v>#REF!</v>
      </c>
      <c r="G79" s="137" t="e">
        <f t="shared" si="19"/>
        <v>#REF!</v>
      </c>
      <c r="H79" s="136" t="e">
        <f t="shared" si="22"/>
        <v>#REF!</v>
      </c>
      <c r="I79" s="138">
        <f>'II TRIM'!AN64</f>
        <v>0</v>
      </c>
      <c r="J79" s="137">
        <f>'II TRIM'!AP64</f>
        <v>0</v>
      </c>
      <c r="K79" s="137">
        <f>'II TRIM'!AR64</f>
        <v>0</v>
      </c>
      <c r="L79" s="137">
        <f t="shared" si="20"/>
        <v>0</v>
      </c>
      <c r="M79" s="136">
        <f t="shared" si="23"/>
        <v>0</v>
      </c>
      <c r="N79" s="138">
        <f>'III TRIM'!AN64</f>
        <v>0</v>
      </c>
      <c r="O79" s="137">
        <f>'III TRIM'!AP64</f>
        <v>0</v>
      </c>
      <c r="P79" s="137">
        <f>'III TRIM'!AR64</f>
        <v>0</v>
      </c>
      <c r="Q79" s="311">
        <f t="shared" si="21"/>
        <v>0</v>
      </c>
      <c r="R79" s="312" t="e">
        <f t="shared" si="24"/>
        <v>#REF!</v>
      </c>
      <c r="S79" s="136" t="e">
        <f t="shared" si="25"/>
        <v>#REF!</v>
      </c>
    </row>
    <row r="80" spans="1:32" x14ac:dyDescent="0.25">
      <c r="A80" s="725" t="s">
        <v>199</v>
      </c>
      <c r="B80" s="726"/>
      <c r="C80" s="727"/>
      <c r="D80" s="138" t="e">
        <f>'I TRIM'!#REF!</f>
        <v>#REF!</v>
      </c>
      <c r="E80" s="137" t="e">
        <f>'I TRIM'!#REF!</f>
        <v>#REF!</v>
      </c>
      <c r="F80" s="137" t="e">
        <f>'I TRIM'!#REF!</f>
        <v>#REF!</v>
      </c>
      <c r="G80" s="137" t="e">
        <f t="shared" si="19"/>
        <v>#REF!</v>
      </c>
      <c r="H80" s="136" t="e">
        <f t="shared" si="22"/>
        <v>#REF!</v>
      </c>
      <c r="I80" s="138">
        <f>'II TRIM'!AU64</f>
        <v>0</v>
      </c>
      <c r="J80" s="137">
        <f>'II TRIM'!AW64</f>
        <v>0</v>
      </c>
      <c r="K80" s="137">
        <f>'II TRIM'!AY64</f>
        <v>0</v>
      </c>
      <c r="L80" s="137">
        <f t="shared" si="20"/>
        <v>0</v>
      </c>
      <c r="M80" s="136">
        <f t="shared" si="23"/>
        <v>0</v>
      </c>
      <c r="N80" s="138">
        <f>'III TRIM'!AU64</f>
        <v>0</v>
      </c>
      <c r="O80" s="137">
        <f>'III TRIM'!AW64</f>
        <v>0</v>
      </c>
      <c r="P80" s="137">
        <f>'III TRIM'!AY64</f>
        <v>0</v>
      </c>
      <c r="Q80" s="311">
        <f t="shared" si="21"/>
        <v>0</v>
      </c>
      <c r="R80" s="312" t="e">
        <f t="shared" si="24"/>
        <v>#REF!</v>
      </c>
      <c r="S80" s="136" t="e">
        <f t="shared" si="25"/>
        <v>#REF!</v>
      </c>
    </row>
    <row r="81" spans="1:45" x14ac:dyDescent="0.25">
      <c r="A81" s="725" t="s">
        <v>285</v>
      </c>
      <c r="B81" s="726"/>
      <c r="C81" s="727"/>
      <c r="D81" s="138" t="e">
        <f>'I TRIM'!#REF!</f>
        <v>#REF!</v>
      </c>
      <c r="E81" s="137" t="e">
        <f>'I TRIM'!#REF!</f>
        <v>#REF!</v>
      </c>
      <c r="F81" s="137" t="e">
        <f>'I TRIM'!#REF!</f>
        <v>#REF!</v>
      </c>
      <c r="G81" s="137" t="e">
        <f t="shared" si="19"/>
        <v>#REF!</v>
      </c>
      <c r="H81" s="136" t="e">
        <f t="shared" si="22"/>
        <v>#REF!</v>
      </c>
      <c r="I81" s="138">
        <f>'II TRIM'!BB64</f>
        <v>0</v>
      </c>
      <c r="J81" s="137">
        <f>'II TRIM'!BD64</f>
        <v>0</v>
      </c>
      <c r="K81" s="137">
        <f>'II TRIM'!BF64</f>
        <v>0</v>
      </c>
      <c r="L81" s="137">
        <f t="shared" si="20"/>
        <v>0</v>
      </c>
      <c r="M81" s="136">
        <f t="shared" si="23"/>
        <v>0</v>
      </c>
      <c r="N81" s="138">
        <f>'III TRIM'!BB64</f>
        <v>0</v>
      </c>
      <c r="O81" s="137">
        <f>'III TRIM'!BD64</f>
        <v>0</v>
      </c>
      <c r="P81" s="137">
        <f>'III TRIM'!BF64</f>
        <v>0</v>
      </c>
      <c r="Q81" s="311">
        <f t="shared" si="21"/>
        <v>0</v>
      </c>
      <c r="R81" s="312" t="e">
        <f t="shared" si="24"/>
        <v>#REF!</v>
      </c>
      <c r="S81" s="136" t="e">
        <f t="shared" si="25"/>
        <v>#REF!</v>
      </c>
      <c r="V81" s="158"/>
      <c r="W81" s="158"/>
      <c r="X81" s="158"/>
      <c r="Y81" s="158"/>
      <c r="Z81" s="158"/>
      <c r="AA81" s="158"/>
      <c r="AB81" s="158"/>
      <c r="AC81" s="158"/>
      <c r="AD81" s="141"/>
      <c r="AE81" s="141"/>
      <c r="AF81" s="141"/>
    </row>
    <row r="82" spans="1:45" x14ac:dyDescent="0.25">
      <c r="A82" s="725" t="s">
        <v>198</v>
      </c>
      <c r="B82" s="726"/>
      <c r="C82" s="727"/>
      <c r="D82" s="138" t="e">
        <f>'I TRIM'!#REF!</f>
        <v>#REF!</v>
      </c>
      <c r="E82" s="137" t="e">
        <f>'I TRIM'!#REF!</f>
        <v>#REF!</v>
      </c>
      <c r="F82" s="137" t="e">
        <f>'I TRIM'!#REF!</f>
        <v>#REF!</v>
      </c>
      <c r="G82" s="137" t="e">
        <f t="shared" si="19"/>
        <v>#REF!</v>
      </c>
      <c r="H82" s="136" t="e">
        <f t="shared" si="22"/>
        <v>#REF!</v>
      </c>
      <c r="I82" s="138">
        <f>'II TRIM'!BI64</f>
        <v>0</v>
      </c>
      <c r="J82" s="137">
        <f>'II TRIM'!BK64</f>
        <v>0</v>
      </c>
      <c r="K82" s="137">
        <f>'II TRIM'!BM64</f>
        <v>0</v>
      </c>
      <c r="L82" s="137">
        <f t="shared" si="20"/>
        <v>0</v>
      </c>
      <c r="M82" s="136">
        <f t="shared" si="23"/>
        <v>0</v>
      </c>
      <c r="N82" s="138">
        <f>'III TRIM'!BI64</f>
        <v>0</v>
      </c>
      <c r="O82" s="137">
        <f>'III TRIM'!BK64</f>
        <v>0</v>
      </c>
      <c r="P82" s="137">
        <f>'III TRIM'!BM64</f>
        <v>0</v>
      </c>
      <c r="Q82" s="311">
        <f t="shared" si="21"/>
        <v>0</v>
      </c>
      <c r="R82" s="312" t="e">
        <f t="shared" si="24"/>
        <v>#REF!</v>
      </c>
      <c r="S82" s="136" t="e">
        <f t="shared" si="25"/>
        <v>#REF!</v>
      </c>
      <c r="V82" s="158"/>
      <c r="W82" s="158"/>
      <c r="X82" s="158"/>
      <c r="Y82" s="158"/>
      <c r="Z82" s="158"/>
      <c r="AA82" s="158"/>
      <c r="AB82" s="158"/>
      <c r="AC82" s="158"/>
      <c r="AD82" s="139"/>
      <c r="AE82" s="139"/>
      <c r="AF82" s="139"/>
    </row>
    <row r="83" spans="1:45" x14ac:dyDescent="0.25">
      <c r="A83" s="725" t="s">
        <v>197</v>
      </c>
      <c r="B83" s="726"/>
      <c r="C83" s="727"/>
      <c r="D83" s="138" t="e">
        <f>'I TRIM'!#REF!</f>
        <v>#REF!</v>
      </c>
      <c r="E83" s="137" t="e">
        <f>'I TRIM'!#REF!</f>
        <v>#REF!</v>
      </c>
      <c r="F83" s="137" t="e">
        <f>'I TRIM'!#REF!</f>
        <v>#REF!</v>
      </c>
      <c r="G83" s="137" t="e">
        <f t="shared" si="19"/>
        <v>#REF!</v>
      </c>
      <c r="H83" s="136" t="e">
        <f t="shared" si="22"/>
        <v>#REF!</v>
      </c>
      <c r="I83" s="138">
        <f>'II TRIM'!CD64</f>
        <v>0</v>
      </c>
      <c r="J83" s="137">
        <f>'II TRIM'!CF64</f>
        <v>0</v>
      </c>
      <c r="K83" s="137">
        <f>'II TRIM'!CH64</f>
        <v>0</v>
      </c>
      <c r="L83" s="137">
        <f t="shared" si="20"/>
        <v>0</v>
      </c>
      <c r="M83" s="136">
        <f t="shared" si="23"/>
        <v>0</v>
      </c>
      <c r="N83" s="138">
        <f>'III TRIM'!CD64</f>
        <v>0</v>
      </c>
      <c r="O83" s="137">
        <f>'III TRIM'!CF64</f>
        <v>0</v>
      </c>
      <c r="P83" s="137">
        <f>'III TRIM'!CH64</f>
        <v>0</v>
      </c>
      <c r="Q83" s="311">
        <f t="shared" si="21"/>
        <v>0</v>
      </c>
      <c r="R83" s="312" t="e">
        <f t="shared" si="24"/>
        <v>#REF!</v>
      </c>
      <c r="S83" s="136" t="e">
        <f t="shared" si="25"/>
        <v>#REF!</v>
      </c>
      <c r="U83" s="713" t="s">
        <v>219</v>
      </c>
      <c r="V83" s="713"/>
      <c r="W83" s="713"/>
      <c r="X83" s="713"/>
      <c r="Y83" s="713"/>
      <c r="Z83" s="713"/>
      <c r="AA83" s="713"/>
      <c r="AB83" s="713"/>
      <c r="AC83" s="713"/>
      <c r="AD83" s="713"/>
      <c r="AE83" s="713"/>
      <c r="AF83" s="713"/>
    </row>
    <row r="84" spans="1:45" x14ac:dyDescent="0.25">
      <c r="A84" s="725" t="s">
        <v>286</v>
      </c>
      <c r="B84" s="726"/>
      <c r="C84" s="727"/>
      <c r="D84" s="138" t="e">
        <f>'I TRIM'!#REF!</f>
        <v>#REF!</v>
      </c>
      <c r="E84" s="137" t="e">
        <f>'I TRIM'!#REF!</f>
        <v>#REF!</v>
      </c>
      <c r="F84" s="137" t="e">
        <f>'I TRIM'!#REF!</f>
        <v>#REF!</v>
      </c>
      <c r="G84" s="137" t="e">
        <f t="shared" si="19"/>
        <v>#REF!</v>
      </c>
      <c r="H84" s="136" t="e">
        <f t="shared" si="22"/>
        <v>#REF!</v>
      </c>
      <c r="I84" s="138">
        <f>'II TRIM'!BW64</f>
        <v>0</v>
      </c>
      <c r="J84" s="137">
        <f>'II TRIM'!BY64</f>
        <v>0</v>
      </c>
      <c r="K84" s="137">
        <f>'II TRIM'!CA64</f>
        <v>0</v>
      </c>
      <c r="L84" s="137">
        <f t="shared" si="20"/>
        <v>0</v>
      </c>
      <c r="M84" s="136">
        <f t="shared" si="23"/>
        <v>0</v>
      </c>
      <c r="N84" s="138">
        <f>'III TRIM'!BW64</f>
        <v>0</v>
      </c>
      <c r="O84" s="137">
        <f>'III TRIM'!BY64</f>
        <v>0</v>
      </c>
      <c r="P84" s="137">
        <f>'III TRIM'!CA64</f>
        <v>0</v>
      </c>
      <c r="Q84" s="137">
        <f t="shared" si="21"/>
        <v>0</v>
      </c>
      <c r="R84" s="312" t="e">
        <f t="shared" si="24"/>
        <v>#REF!</v>
      </c>
      <c r="S84" s="136" t="e">
        <f t="shared" si="25"/>
        <v>#REF!</v>
      </c>
      <c r="U84" s="714" t="s">
        <v>218</v>
      </c>
      <c r="V84" s="714"/>
      <c r="W84" s="714"/>
      <c r="X84" s="714"/>
      <c r="Y84" s="714"/>
      <c r="Z84" s="714"/>
      <c r="AA84" s="714"/>
      <c r="AB84" s="714"/>
      <c r="AC84" s="714"/>
      <c r="AD84" s="714"/>
      <c r="AE84" s="714"/>
      <c r="AF84" s="714"/>
    </row>
    <row r="85" spans="1:45" x14ac:dyDescent="0.25">
      <c r="A85" s="725" t="s">
        <v>287</v>
      </c>
      <c r="B85" s="726"/>
      <c r="C85" s="727"/>
      <c r="D85" s="138" t="e">
        <f>'I TRIM'!#REF!</f>
        <v>#REF!</v>
      </c>
      <c r="E85" s="137" t="e">
        <f>'I TRIM'!#REF!</f>
        <v>#REF!</v>
      </c>
      <c r="F85" s="137" t="e">
        <f>'I TRIM'!#REF!</f>
        <v>#REF!</v>
      </c>
      <c r="G85" s="137" t="e">
        <f t="shared" si="19"/>
        <v>#REF!</v>
      </c>
      <c r="H85" s="136" t="e">
        <f t="shared" si="22"/>
        <v>#REF!</v>
      </c>
      <c r="I85" s="138">
        <f>'II TRIM'!CD64</f>
        <v>0</v>
      </c>
      <c r="J85" s="137">
        <f>'II TRIM'!CF64</f>
        <v>0</v>
      </c>
      <c r="K85" s="137">
        <f>'II TRIM'!CH64</f>
        <v>0</v>
      </c>
      <c r="L85" s="137">
        <f t="shared" si="20"/>
        <v>0</v>
      </c>
      <c r="M85" s="136">
        <f t="shared" si="23"/>
        <v>0</v>
      </c>
      <c r="N85" s="138">
        <f>'III TRIM'!CD64</f>
        <v>0</v>
      </c>
      <c r="O85" s="137">
        <f>'III TRIM'!CF64</f>
        <v>0</v>
      </c>
      <c r="P85" s="137">
        <f>'III TRIM'!CH64</f>
        <v>0</v>
      </c>
      <c r="Q85" s="137">
        <f t="shared" si="21"/>
        <v>0</v>
      </c>
      <c r="R85" s="312" t="e">
        <f t="shared" si="24"/>
        <v>#REF!</v>
      </c>
      <c r="S85" s="136" t="e">
        <f t="shared" si="25"/>
        <v>#REF!</v>
      </c>
      <c r="U85" s="715" t="str">
        <f>'I TRIM'!X3</f>
        <v xml:space="preserve">BRENDA ELIZABETH RIVERA RIVERA </v>
      </c>
      <c r="V85" s="715"/>
      <c r="W85" s="715"/>
      <c r="X85" s="715"/>
      <c r="Y85" s="715"/>
      <c r="Z85" s="715"/>
      <c r="AA85" s="715"/>
      <c r="AB85" s="715"/>
      <c r="AC85" s="715"/>
      <c r="AD85" s="715"/>
      <c r="AE85" s="715"/>
      <c r="AF85" s="715"/>
    </row>
    <row r="86" spans="1:45" x14ac:dyDescent="0.25">
      <c r="A86" s="725" t="s">
        <v>288</v>
      </c>
      <c r="B86" s="726"/>
      <c r="C86" s="727"/>
      <c r="D86" s="138" t="e">
        <f>'I TRIM'!#REF!</f>
        <v>#REF!</v>
      </c>
      <c r="E86" s="137" t="e">
        <f>'I TRIM'!#REF!</f>
        <v>#REF!</v>
      </c>
      <c r="F86" s="137" t="e">
        <f>'I TRIM'!#REF!</f>
        <v>#REF!</v>
      </c>
      <c r="G86" s="137" t="e">
        <f t="shared" si="19"/>
        <v>#REF!</v>
      </c>
      <c r="H86" s="136" t="e">
        <f t="shared" si="22"/>
        <v>#REF!</v>
      </c>
      <c r="I86" s="138">
        <f>'II TRIM'!CK64</f>
        <v>0</v>
      </c>
      <c r="J86" s="137">
        <f>'II TRIM'!CM64</f>
        <v>0</v>
      </c>
      <c r="K86" s="137">
        <f>'II TRIM'!CO64</f>
        <v>0</v>
      </c>
      <c r="L86" s="137">
        <f t="shared" si="20"/>
        <v>0</v>
      </c>
      <c r="M86" s="136">
        <f t="shared" si="23"/>
        <v>0</v>
      </c>
      <c r="N86" s="138">
        <f>'III TRIM'!CK64</f>
        <v>0</v>
      </c>
      <c r="O86" s="137">
        <f>'III TRIM'!CM64</f>
        <v>0</v>
      </c>
      <c r="P86" s="137">
        <f>'III TRIM'!CO64</f>
        <v>0</v>
      </c>
      <c r="Q86" s="137">
        <f t="shared" si="21"/>
        <v>0</v>
      </c>
      <c r="R86" s="312" t="e">
        <f t="shared" si="24"/>
        <v>#REF!</v>
      </c>
      <c r="S86" s="136" t="e">
        <f t="shared" si="25"/>
        <v>#REF!</v>
      </c>
      <c r="U86" s="361"/>
      <c r="V86" s="361"/>
      <c r="W86" s="361"/>
      <c r="X86" s="361"/>
      <c r="Y86" s="361"/>
      <c r="Z86" s="361"/>
      <c r="AA86" s="361"/>
      <c r="AB86" s="361"/>
      <c r="AC86" s="361"/>
      <c r="AD86" s="361"/>
      <c r="AE86" s="361"/>
      <c r="AF86" s="361"/>
    </row>
    <row r="87" spans="1:45" x14ac:dyDescent="0.25">
      <c r="A87" s="682" t="s">
        <v>217</v>
      </c>
      <c r="B87" s="683"/>
      <c r="C87" s="684"/>
      <c r="D87" s="688"/>
      <c r="E87" s="689"/>
      <c r="F87" s="689"/>
      <c r="G87" s="689"/>
      <c r="H87" s="710"/>
      <c r="I87" s="688"/>
      <c r="J87" s="689"/>
      <c r="K87" s="689"/>
      <c r="L87" s="689"/>
      <c r="M87" s="710"/>
      <c r="N87" s="688"/>
      <c r="O87" s="689"/>
      <c r="P87" s="689"/>
      <c r="Q87" s="689"/>
      <c r="R87" s="133"/>
      <c r="S87" s="132"/>
    </row>
    <row r="88" spans="1:45" x14ac:dyDescent="0.25">
      <c r="A88" s="730" t="s">
        <v>216</v>
      </c>
      <c r="B88" s="731"/>
      <c r="C88" s="732"/>
      <c r="D88" s="135" t="e">
        <f>'I TRIM'!#REF!</f>
        <v>#REF!</v>
      </c>
      <c r="E88" s="134" t="e">
        <f>'I TRIM'!#REF!</f>
        <v>#REF!</v>
      </c>
      <c r="F88" s="134" t="e">
        <f>'I TRIM'!#REF!</f>
        <v>#REF!</v>
      </c>
      <c r="G88" s="134" t="e">
        <f>'I TRIM'!#REF!</f>
        <v>#REF!</v>
      </c>
      <c r="H88" s="711"/>
      <c r="I88" s="135">
        <f>'II TRIM'!CQ64</f>
        <v>0</v>
      </c>
      <c r="J88" s="134">
        <f>'II TRIM'!CR64</f>
        <v>0</v>
      </c>
      <c r="K88" s="134">
        <f>'II TRIM'!CS64</f>
        <v>0</v>
      </c>
      <c r="L88" s="134">
        <f>'II TRIM'!CT64</f>
        <v>0</v>
      </c>
      <c r="M88" s="711"/>
      <c r="N88" s="135">
        <f>'III TRIM'!CQ64</f>
        <v>0</v>
      </c>
      <c r="O88" s="134">
        <f>'III TRIM'!CR64</f>
        <v>0</v>
      </c>
      <c r="P88" s="134">
        <f>'III TRIM'!CS64</f>
        <v>0</v>
      </c>
      <c r="Q88" s="134">
        <f>'III TRIM'!CT64</f>
        <v>0</v>
      </c>
      <c r="R88" s="133"/>
      <c r="S88" s="132"/>
      <c r="U88" s="126"/>
      <c r="V88" s="126"/>
      <c r="W88" s="126"/>
      <c r="X88" s="126"/>
      <c r="Y88" s="126"/>
      <c r="Z88" s="126"/>
      <c r="AA88" s="126"/>
      <c r="AB88" s="126"/>
      <c r="AC88" s="126"/>
      <c r="AD88" s="126"/>
      <c r="AE88" s="126"/>
      <c r="AF88" s="126"/>
    </row>
    <row r="89" spans="1:45" x14ac:dyDescent="0.25">
      <c r="A89" s="730" t="s">
        <v>215</v>
      </c>
      <c r="B89" s="731"/>
      <c r="C89" s="732"/>
      <c r="D89" s="135" t="e">
        <f>'I TRIM'!#REF!</f>
        <v>#REF!</v>
      </c>
      <c r="E89" s="134" t="e">
        <f>'I TRIM'!#REF!</f>
        <v>#REF!</v>
      </c>
      <c r="F89" s="134" t="e">
        <f>'I TRIM'!#REF!</f>
        <v>#REF!</v>
      </c>
      <c r="G89" s="134" t="e">
        <f>'I TRIM'!#REF!</f>
        <v>#REF!</v>
      </c>
      <c r="H89" s="711"/>
      <c r="I89" s="135">
        <f>'II TRIM'!CU64</f>
        <v>0</v>
      </c>
      <c r="J89" s="134">
        <f>'II TRIM'!CV64</f>
        <v>0</v>
      </c>
      <c r="K89" s="134">
        <f>'II TRIM'!CW64</f>
        <v>0</v>
      </c>
      <c r="L89" s="134">
        <f>'II TRIM'!CX64</f>
        <v>0</v>
      </c>
      <c r="M89" s="711"/>
      <c r="N89" s="135">
        <f>'III TRIM'!CU64</f>
        <v>0</v>
      </c>
      <c r="O89" s="134">
        <f>'III TRIM'!CV64</f>
        <v>0</v>
      </c>
      <c r="P89" s="134">
        <f>'III TRIM'!CW64</f>
        <v>0</v>
      </c>
      <c r="Q89" s="134">
        <f>'III TRIM'!CX64</f>
        <v>0</v>
      </c>
      <c r="R89" s="133"/>
      <c r="S89" s="132"/>
      <c r="U89" s="126"/>
      <c r="V89" s="126"/>
      <c r="W89" s="126"/>
      <c r="X89" s="126"/>
      <c r="Y89" s="126"/>
      <c r="Z89" s="126"/>
      <c r="AA89" s="126"/>
      <c r="AB89" s="126"/>
      <c r="AC89" s="126"/>
      <c r="AD89" s="126"/>
      <c r="AE89" s="126"/>
      <c r="AF89" s="126"/>
    </row>
    <row r="90" spans="1:45" x14ac:dyDescent="0.25">
      <c r="A90" s="730" t="s">
        <v>214</v>
      </c>
      <c r="B90" s="731"/>
      <c r="C90" s="732"/>
      <c r="D90" s="135" t="e">
        <f>'I TRIM'!#REF!</f>
        <v>#REF!</v>
      </c>
      <c r="E90" s="134" t="e">
        <f>'I TRIM'!#REF!</f>
        <v>#REF!</v>
      </c>
      <c r="F90" s="134" t="e">
        <f>'I TRIM'!#REF!</f>
        <v>#REF!</v>
      </c>
      <c r="G90" s="134" t="e">
        <f>'I TRIM'!#REF!</f>
        <v>#REF!</v>
      </c>
      <c r="H90" s="711"/>
      <c r="I90" s="135">
        <f>'II TRIM'!CY64</f>
        <v>0</v>
      </c>
      <c r="J90" s="134">
        <f>'II TRIM'!CZ64</f>
        <v>0</v>
      </c>
      <c r="K90" s="134">
        <f>'II TRIM'!DA64</f>
        <v>0</v>
      </c>
      <c r="L90" s="134">
        <f>'II TRIM'!DB64</f>
        <v>0</v>
      </c>
      <c r="M90" s="711"/>
      <c r="N90" s="135">
        <f>'III TRIM'!CY64</f>
        <v>0</v>
      </c>
      <c r="O90" s="134">
        <f>'III TRIM'!CZ64</f>
        <v>0</v>
      </c>
      <c r="P90" s="134">
        <f>'III TRIM'!DA64</f>
        <v>0</v>
      </c>
      <c r="Q90" s="134">
        <f>'III TRIM'!DB64</f>
        <v>0</v>
      </c>
      <c r="R90" s="133"/>
      <c r="S90" s="132"/>
      <c r="U90" s="126"/>
      <c r="V90" s="126"/>
      <c r="W90" s="126"/>
      <c r="X90" s="126"/>
      <c r="Y90" s="126"/>
      <c r="Z90" s="126"/>
      <c r="AA90" s="126"/>
      <c r="AB90" s="126"/>
      <c r="AC90" s="126"/>
      <c r="AD90" s="126"/>
      <c r="AE90" s="126"/>
      <c r="AF90" s="126"/>
    </row>
    <row r="91" spans="1:45" x14ac:dyDescent="0.25">
      <c r="A91" s="730" t="s">
        <v>142</v>
      </c>
      <c r="B91" s="731"/>
      <c r="C91" s="732"/>
      <c r="D91" s="135" t="e">
        <f>'I TRIM'!#REF!</f>
        <v>#REF!</v>
      </c>
      <c r="E91" s="134" t="e">
        <f>'I TRIM'!#REF!</f>
        <v>#REF!</v>
      </c>
      <c r="F91" s="134" t="e">
        <f>'I TRIM'!#REF!</f>
        <v>#REF!</v>
      </c>
      <c r="G91" s="134" t="e">
        <f>'I TRIM'!#REF!</f>
        <v>#REF!</v>
      </c>
      <c r="H91" s="711"/>
      <c r="I91" s="135">
        <f>'II TRIM'!DC64</f>
        <v>0</v>
      </c>
      <c r="J91" s="134">
        <f>'II TRIM'!DD64</f>
        <v>0</v>
      </c>
      <c r="K91" s="134">
        <f>'II TRIM'!DE64</f>
        <v>0</v>
      </c>
      <c r="L91" s="134">
        <f>'II TRIM'!DF64</f>
        <v>0</v>
      </c>
      <c r="M91" s="711"/>
      <c r="N91" s="135">
        <f>'III TRIM'!DC64</f>
        <v>0</v>
      </c>
      <c r="O91" s="134">
        <f>'III TRIM'!DD64</f>
        <v>0</v>
      </c>
      <c r="P91" s="134">
        <f>'III TRIM'!DE64</f>
        <v>0</v>
      </c>
      <c r="Q91" s="134">
        <f>'III TRIM'!DF64</f>
        <v>0</v>
      </c>
      <c r="R91" s="133"/>
      <c r="S91" s="132"/>
      <c r="U91" s="126"/>
      <c r="V91" s="126"/>
      <c r="W91" s="126"/>
      <c r="X91" s="126"/>
      <c r="Y91" s="126"/>
      <c r="Z91" s="126"/>
      <c r="AA91" s="126"/>
      <c r="AB91" s="126"/>
      <c r="AC91" s="126"/>
      <c r="AD91" s="126"/>
      <c r="AE91" s="126"/>
      <c r="AF91" s="126"/>
    </row>
    <row r="92" spans="1:45" ht="15.75" thickBot="1" x14ac:dyDescent="0.3">
      <c r="A92" s="733" t="s">
        <v>213</v>
      </c>
      <c r="B92" s="734"/>
      <c r="C92" s="735"/>
      <c r="D92" s="131" t="e">
        <f>'I TRIM'!#REF!</f>
        <v>#REF!</v>
      </c>
      <c r="E92" s="130" t="e">
        <f>'I TRIM'!#REF!</f>
        <v>#REF!</v>
      </c>
      <c r="F92" s="130" t="e">
        <f>'I TRIM'!#REF!</f>
        <v>#REF!</v>
      </c>
      <c r="G92" s="130" t="e">
        <f>'I TRIM'!#REF!</f>
        <v>#REF!</v>
      </c>
      <c r="H92" s="712"/>
      <c r="I92" s="131">
        <f>'II TRIM'!DG64</f>
        <v>0</v>
      </c>
      <c r="J92" s="130">
        <f>'II TRIM'!DH64</f>
        <v>0</v>
      </c>
      <c r="K92" s="130">
        <f>'II TRIM'!DI64</f>
        <v>0</v>
      </c>
      <c r="L92" s="130">
        <f>'II TRIM'!DJ64</f>
        <v>0</v>
      </c>
      <c r="M92" s="712"/>
      <c r="N92" s="131">
        <f>'III TRIM'!DG64</f>
        <v>0</v>
      </c>
      <c r="O92" s="130">
        <f>'III TRIM'!DH64</f>
        <v>0</v>
      </c>
      <c r="P92" s="130">
        <f>'III TRIM'!DI64</f>
        <v>0</v>
      </c>
      <c r="Q92" s="130">
        <f>'III TRIM'!DJ64</f>
        <v>0</v>
      </c>
      <c r="R92" s="129"/>
      <c r="S92" s="128"/>
      <c r="U92" s="126"/>
      <c r="V92" s="126"/>
      <c r="W92" s="126"/>
      <c r="X92" s="126"/>
      <c r="Y92" s="126"/>
      <c r="Z92" s="126"/>
      <c r="AA92" s="126"/>
      <c r="AB92" s="126"/>
      <c r="AC92" s="126"/>
      <c r="AD92" s="126"/>
      <c r="AE92" s="126"/>
      <c r="AF92" s="126"/>
    </row>
    <row r="93" spans="1:45" s="114" customFormat="1" ht="16.5" thickTop="1" thickBot="1" x14ac:dyDescent="0.3">
      <c r="A93" s="676" t="s">
        <v>89</v>
      </c>
      <c r="B93" s="677"/>
      <c r="C93" s="678"/>
      <c r="D93" s="707" t="e">
        <f>'I TRIM'!#REF!</f>
        <v>#REF!</v>
      </c>
      <c r="E93" s="708"/>
      <c r="F93" s="708"/>
      <c r="G93" s="708"/>
      <c r="H93" s="709"/>
      <c r="I93" s="707">
        <f>'II TRIM'!DK64</f>
        <v>0</v>
      </c>
      <c r="J93" s="708"/>
      <c r="K93" s="708"/>
      <c r="L93" s="708"/>
      <c r="M93" s="709"/>
      <c r="N93" s="707">
        <f>'III TRIM'!DK64</f>
        <v>0</v>
      </c>
      <c r="O93" s="708"/>
      <c r="P93" s="708"/>
      <c r="Q93" s="708"/>
      <c r="R93" s="709"/>
      <c r="S93" s="127"/>
      <c r="U93" s="126"/>
      <c r="V93" s="126"/>
      <c r="W93" s="126"/>
      <c r="X93" s="126"/>
      <c r="Y93" s="126"/>
      <c r="Z93" s="126"/>
      <c r="AA93" s="126"/>
      <c r="AB93" s="126"/>
      <c r="AC93" s="126"/>
      <c r="AD93" s="126"/>
      <c r="AE93" s="126"/>
      <c r="AF93" s="126"/>
      <c r="AH93" s="126"/>
      <c r="AI93" s="126"/>
      <c r="AJ93" s="126"/>
      <c r="AK93" s="126"/>
      <c r="AL93" s="126"/>
      <c r="AM93" s="126"/>
      <c r="AN93" s="126"/>
      <c r="AO93" s="126"/>
      <c r="AP93" s="126"/>
      <c r="AQ93" s="126"/>
      <c r="AR93" s="126"/>
      <c r="AS93" s="126"/>
    </row>
    <row r="94" spans="1:45" ht="19.5" thickTop="1" thickBot="1" x14ac:dyDescent="0.3">
      <c r="A94" s="703" t="s">
        <v>212</v>
      </c>
      <c r="B94" s="703"/>
      <c r="C94" s="703"/>
      <c r="D94" s="703"/>
      <c r="E94" s="703"/>
      <c r="F94" s="703"/>
      <c r="G94" s="703"/>
      <c r="H94" s="703"/>
      <c r="I94" s="703"/>
      <c r="J94" s="703"/>
      <c r="K94" s="703"/>
      <c r="L94" s="703"/>
      <c r="M94" s="703"/>
      <c r="N94" s="703"/>
      <c r="O94" s="703"/>
      <c r="P94" s="703"/>
      <c r="Q94" s="703"/>
      <c r="R94" s="703"/>
      <c r="S94" s="703"/>
    </row>
    <row r="95" spans="1:45" ht="17.25" customHeight="1" thickTop="1" x14ac:dyDescent="0.25">
      <c r="A95" s="696" t="s">
        <v>211</v>
      </c>
      <c r="B95" s="697"/>
      <c r="C95" s="697"/>
      <c r="D95" s="697"/>
      <c r="E95" s="697"/>
      <c r="F95" s="697"/>
      <c r="G95" s="697"/>
      <c r="H95" s="698"/>
      <c r="I95" s="125" t="s">
        <v>101</v>
      </c>
      <c r="J95" s="124" t="s">
        <v>12</v>
      </c>
      <c r="K95" s="124" t="s">
        <v>11</v>
      </c>
      <c r="L95" s="124" t="s">
        <v>184</v>
      </c>
      <c r="M95" s="124" t="s">
        <v>11</v>
      </c>
      <c r="N95" s="167" t="s">
        <v>186</v>
      </c>
      <c r="O95" s="167" t="s">
        <v>185</v>
      </c>
      <c r="P95" s="167" t="s">
        <v>184</v>
      </c>
      <c r="Q95" s="167" t="s">
        <v>183</v>
      </c>
      <c r="R95" s="167" t="s">
        <v>182</v>
      </c>
      <c r="S95" s="166" t="s">
        <v>181</v>
      </c>
    </row>
    <row r="96" spans="1:45" ht="15.75" customHeight="1" thickBot="1" x14ac:dyDescent="0.3">
      <c r="A96" s="699"/>
      <c r="B96" s="700"/>
      <c r="C96" s="700"/>
      <c r="D96" s="700"/>
      <c r="E96" s="700"/>
      <c r="F96" s="700"/>
      <c r="G96" s="700"/>
      <c r="H96" s="701"/>
      <c r="I96" s="121" t="e">
        <f>'I TRIM'!#REF!</f>
        <v>#REF!</v>
      </c>
      <c r="J96" s="120" t="e">
        <f>'I TRIM'!#REF!</f>
        <v>#REF!</v>
      </c>
      <c r="K96" s="120" t="e">
        <f>'I TRIM'!#REF!</f>
        <v>#REF!</v>
      </c>
      <c r="L96" s="120">
        <f>'II TRIM'!DO64</f>
        <v>0</v>
      </c>
      <c r="M96" s="120">
        <f>'II TRIM'!DP64</f>
        <v>0</v>
      </c>
      <c r="N96" s="120">
        <f>'II TRIM'!DQ64</f>
        <v>0</v>
      </c>
      <c r="O96" s="120">
        <f>'III TRIM'!DR64</f>
        <v>0</v>
      </c>
      <c r="P96" s="120">
        <f>'III TRIM'!DS64</f>
        <v>0</v>
      </c>
      <c r="Q96" s="120">
        <f>'III TRIM'!DT64</f>
        <v>0</v>
      </c>
      <c r="R96" s="120">
        <f>'III TRIM'!DU64</f>
        <v>0</v>
      </c>
      <c r="S96" s="119">
        <f>'III TRIM'!DV64</f>
        <v>0</v>
      </c>
      <c r="T96" s="157"/>
      <c r="U96" s="117"/>
      <c r="V96" s="116"/>
      <c r="W96" s="115"/>
    </row>
    <row r="97" spans="1:32" ht="18.75" thickTop="1" x14ac:dyDescent="0.25">
      <c r="A97" s="702" t="s">
        <v>210</v>
      </c>
      <c r="B97" s="702"/>
      <c r="C97" s="702"/>
      <c r="D97" s="702"/>
      <c r="E97" s="702"/>
      <c r="F97" s="702"/>
      <c r="G97" s="702"/>
      <c r="H97" s="702"/>
      <c r="I97" s="702"/>
      <c r="J97" s="702"/>
      <c r="K97" s="702"/>
      <c r="L97" s="702"/>
      <c r="M97" s="702"/>
      <c r="N97" s="702"/>
      <c r="O97" s="702"/>
      <c r="P97" s="702"/>
      <c r="Q97" s="702"/>
      <c r="R97" s="702"/>
      <c r="S97" s="702"/>
      <c r="T97" s="702"/>
      <c r="U97" s="702"/>
      <c r="V97" s="702"/>
      <c r="W97" s="702"/>
      <c r="X97" s="702"/>
      <c r="Y97" s="702"/>
      <c r="Z97" s="702"/>
      <c r="AA97" s="702"/>
      <c r="AB97" s="702"/>
      <c r="AC97" s="702"/>
      <c r="AD97" s="702"/>
      <c r="AE97" s="702"/>
      <c r="AF97" s="702"/>
    </row>
    <row r="99" spans="1:32" ht="25.5" x14ac:dyDescent="0.4">
      <c r="A99" s="662" t="str">
        <f>'I TRIM'!CU1</f>
        <v>"COMPLEJO EDUCATIVO CATÓLICO "EL ESPIRITU SANTO</v>
      </c>
      <c r="B99" s="662"/>
      <c r="C99" s="662"/>
      <c r="D99" s="662"/>
      <c r="E99" s="662"/>
      <c r="F99" s="662"/>
      <c r="G99" s="662"/>
      <c r="H99" s="662"/>
      <c r="I99" s="662"/>
      <c r="J99" s="662"/>
      <c r="K99" s="662"/>
      <c r="L99" s="662"/>
      <c r="M99" s="662"/>
      <c r="N99" s="662"/>
      <c r="O99" s="662"/>
      <c r="P99" s="662"/>
      <c r="Q99" s="662"/>
      <c r="R99" s="662"/>
      <c r="S99" s="662"/>
      <c r="T99" s="662"/>
      <c r="U99" s="662"/>
      <c r="V99" s="662"/>
      <c r="W99" s="662"/>
      <c r="X99" s="662"/>
      <c r="Y99" s="662"/>
      <c r="Z99" s="662"/>
      <c r="AA99" s="662"/>
      <c r="AB99" s="662"/>
      <c r="AC99" s="662"/>
      <c r="AD99" s="662"/>
      <c r="AE99" s="662"/>
      <c r="AF99" s="662"/>
    </row>
    <row r="100" spans="1:32" ht="17.25" x14ac:dyDescent="0.3">
      <c r="A100" s="728" t="s">
        <v>279</v>
      </c>
      <c r="B100" s="728"/>
      <c r="C100" s="728"/>
      <c r="D100" s="728"/>
      <c r="E100" s="728"/>
      <c r="F100" s="728"/>
      <c r="G100" s="728"/>
      <c r="H100" s="728"/>
      <c r="I100" s="728"/>
      <c r="J100" s="728"/>
      <c r="K100" s="728"/>
      <c r="L100" s="728"/>
      <c r="M100" s="728"/>
      <c r="N100" s="728"/>
      <c r="O100" s="728"/>
      <c r="P100" s="174"/>
      <c r="Q100" s="308" t="str">
        <f>'I TRIM'!BD3</f>
        <v>Final Boulevard Los Héroes, Colonia Ciudad Pacífica, San Miguel</v>
      </c>
      <c r="R100" s="308"/>
      <c r="S100" s="308"/>
      <c r="T100" s="308"/>
      <c r="U100" s="308"/>
      <c r="V100" s="308"/>
      <c r="W100" s="308"/>
      <c r="X100" s="308"/>
      <c r="Y100" s="308"/>
      <c r="Z100" s="308"/>
      <c r="AA100" s="308"/>
      <c r="AB100" s="308"/>
      <c r="AC100" s="308"/>
      <c r="AD100" s="308"/>
      <c r="AE100" s="308"/>
      <c r="AF100" s="308"/>
    </row>
    <row r="101" spans="1:32" s="159" customFormat="1" x14ac:dyDescent="0.25">
      <c r="A101" s="151" t="s">
        <v>235</v>
      </c>
      <c r="B101" s="729">
        <f>'II TRIM'!C65</f>
        <v>0</v>
      </c>
      <c r="C101" s="729"/>
      <c r="D101" s="729"/>
      <c r="E101" s="729"/>
      <c r="F101" s="729"/>
      <c r="G101" s="729"/>
      <c r="H101" s="729"/>
      <c r="I101" s="729"/>
      <c r="J101" s="729"/>
      <c r="K101" s="151"/>
      <c r="L101" s="151"/>
      <c r="M101" s="151"/>
      <c r="N101" s="171"/>
      <c r="O101" s="171" t="s">
        <v>208</v>
      </c>
      <c r="P101" s="173"/>
      <c r="Q101" s="171"/>
      <c r="R101" s="172" t="str">
        <f>'I TRIM'!D3</f>
        <v>SEGUNDO</v>
      </c>
      <c r="S101" s="171"/>
      <c r="T101" s="151"/>
      <c r="V101" s="150" t="s">
        <v>207</v>
      </c>
      <c r="Y101" s="160" t="str">
        <f>'I TRIM'!N3</f>
        <v>"B"</v>
      </c>
      <c r="AC101" s="162" t="s">
        <v>234</v>
      </c>
      <c r="AD101" s="162"/>
      <c r="AE101" s="162"/>
      <c r="AF101" s="162">
        <v>58</v>
      </c>
    </row>
    <row r="102" spans="1:32" s="159" customFormat="1" ht="15.75" thickBot="1" x14ac:dyDescent="0.3">
      <c r="A102" s="161" t="s">
        <v>233</v>
      </c>
      <c r="B102" s="161"/>
      <c r="C102" s="143" t="str">
        <f>'I TRIM'!X3</f>
        <v xml:space="preserve">BRENDA ELIZABETH RIVERA RIVERA </v>
      </c>
      <c r="D102" s="160"/>
      <c r="E102" s="160"/>
      <c r="F102" s="160"/>
      <c r="G102" s="160"/>
      <c r="H102" s="160"/>
      <c r="I102" s="160"/>
      <c r="J102" s="160"/>
      <c r="K102" s="160"/>
      <c r="L102" s="147"/>
      <c r="M102" s="147"/>
      <c r="N102" s="170"/>
      <c r="O102" s="736" t="s">
        <v>280</v>
      </c>
      <c r="P102" s="736"/>
      <c r="Q102" s="723" t="e">
        <f>'I TRIM'!#REF!</f>
        <v>#REF!</v>
      </c>
      <c r="R102" s="723"/>
      <c r="S102" s="723"/>
      <c r="T102" s="723"/>
      <c r="AC102" s="146" t="str">
        <f>'I TRIM'!CM3</f>
        <v>AÑO : 2022</v>
      </c>
      <c r="AD102" s="146"/>
      <c r="AE102" s="146"/>
      <c r="AF102" s="146"/>
    </row>
    <row r="103" spans="1:32" ht="24.75" customHeight="1" thickTop="1" thickBot="1" x14ac:dyDescent="0.4">
      <c r="A103" s="664" t="s">
        <v>232</v>
      </c>
      <c r="B103" s="665"/>
      <c r="C103" s="666"/>
      <c r="D103" s="670" t="s">
        <v>231</v>
      </c>
      <c r="E103" s="671"/>
      <c r="F103" s="671"/>
      <c r="G103" s="671"/>
      <c r="H103" s="671"/>
      <c r="I103" s="671"/>
      <c r="J103" s="671"/>
      <c r="K103" s="671"/>
      <c r="L103" s="671"/>
      <c r="M103" s="671"/>
      <c r="N103" s="671"/>
      <c r="O103" s="671"/>
      <c r="P103" s="671"/>
      <c r="Q103" s="671"/>
      <c r="R103" s="671"/>
      <c r="S103" s="672"/>
      <c r="V103" s="143"/>
      <c r="W103" s="143"/>
      <c r="X103" s="143"/>
      <c r="Y103" s="143"/>
      <c r="Z103" s="143"/>
      <c r="AA103" s="143"/>
      <c r="AB103" s="143"/>
      <c r="AC103" s="143"/>
      <c r="AD103" s="139"/>
      <c r="AE103" s="139"/>
      <c r="AF103" s="139"/>
    </row>
    <row r="104" spans="1:32" ht="15.75" customHeight="1" thickTop="1" x14ac:dyDescent="0.25">
      <c r="A104" s="667"/>
      <c r="B104" s="668"/>
      <c r="C104" s="669"/>
      <c r="D104" s="673" t="s">
        <v>230</v>
      </c>
      <c r="E104" s="674"/>
      <c r="F104" s="674"/>
      <c r="G104" s="674"/>
      <c r="H104" s="675"/>
      <c r="I104" s="673" t="s">
        <v>229</v>
      </c>
      <c r="J104" s="674"/>
      <c r="K104" s="674"/>
      <c r="L104" s="674"/>
      <c r="M104" s="675"/>
      <c r="N104" s="690" t="s">
        <v>228</v>
      </c>
      <c r="O104" s="674"/>
      <c r="P104" s="674"/>
      <c r="Q104" s="691"/>
      <c r="R104" s="692" t="s">
        <v>227</v>
      </c>
      <c r="S104" s="694" t="s">
        <v>226</v>
      </c>
    </row>
    <row r="105" spans="1:32" ht="15" customHeight="1" x14ac:dyDescent="0.25">
      <c r="A105" s="667"/>
      <c r="B105" s="668"/>
      <c r="C105" s="669"/>
      <c r="D105" s="716" t="s">
        <v>225</v>
      </c>
      <c r="E105" s="717"/>
      <c r="F105" s="717"/>
      <c r="G105" s="718" t="s">
        <v>139</v>
      </c>
      <c r="H105" s="719" t="s">
        <v>226</v>
      </c>
      <c r="I105" s="716" t="s">
        <v>225</v>
      </c>
      <c r="J105" s="717"/>
      <c r="K105" s="717"/>
      <c r="L105" s="718" t="s">
        <v>139</v>
      </c>
      <c r="M105" s="719" t="s">
        <v>226</v>
      </c>
      <c r="N105" s="720" t="s">
        <v>225</v>
      </c>
      <c r="O105" s="717"/>
      <c r="P105" s="717"/>
      <c r="Q105" s="721" t="s">
        <v>139</v>
      </c>
      <c r="R105" s="693"/>
      <c r="S105" s="695"/>
    </row>
    <row r="106" spans="1:32" ht="54.75" customHeight="1" x14ac:dyDescent="0.25">
      <c r="A106" s="667"/>
      <c r="B106" s="668"/>
      <c r="C106" s="669"/>
      <c r="D106" s="310">
        <v>0.35</v>
      </c>
      <c r="E106" s="168">
        <v>0.35</v>
      </c>
      <c r="F106" s="168">
        <v>0.3</v>
      </c>
      <c r="G106" s="718"/>
      <c r="H106" s="719"/>
      <c r="I106" s="310">
        <v>0.35</v>
      </c>
      <c r="J106" s="168">
        <v>0.35</v>
      </c>
      <c r="K106" s="168">
        <v>0.3</v>
      </c>
      <c r="L106" s="718"/>
      <c r="M106" s="719"/>
      <c r="N106" s="169">
        <v>0.35</v>
      </c>
      <c r="O106" s="168">
        <v>0.35</v>
      </c>
      <c r="P106" s="168">
        <v>0.3</v>
      </c>
      <c r="Q106" s="721"/>
      <c r="R106" s="693"/>
      <c r="S106" s="695"/>
      <c r="U106" s="144"/>
      <c r="V106" s="116"/>
      <c r="W106" s="116"/>
      <c r="X106" s="116"/>
      <c r="Y106" s="116"/>
      <c r="Z106" s="143"/>
      <c r="AA106" s="143"/>
      <c r="AB106" s="143"/>
      <c r="AC106" s="143"/>
      <c r="AD106" s="143"/>
      <c r="AE106" s="158"/>
      <c r="AF106" s="158"/>
    </row>
    <row r="107" spans="1:32" x14ac:dyDescent="0.25">
      <c r="A107" s="725" t="s">
        <v>224</v>
      </c>
      <c r="B107" s="726"/>
      <c r="C107" s="727"/>
      <c r="D107" s="138" t="e">
        <f>'I TRIM'!#REF!</f>
        <v>#REF!</v>
      </c>
      <c r="E107" s="137" t="e">
        <f>'I TRIM'!#REF!</f>
        <v>#REF!</v>
      </c>
      <c r="F107" s="137" t="e">
        <f>'I TRIM'!#REF!</f>
        <v>#REF!</v>
      </c>
      <c r="G107" s="137" t="e">
        <f t="shared" ref="G107:G119" si="26">(D107+E107+F107)</f>
        <v>#REF!</v>
      </c>
      <c r="H107" s="136" t="e">
        <f>IF(G107=0,0,IF(G107&lt;5,"R","A"))</f>
        <v>#REF!</v>
      </c>
      <c r="I107" s="138">
        <f>'II TRIM'!E65</f>
        <v>0</v>
      </c>
      <c r="J107" s="137">
        <f>'II TRIM'!G65</f>
        <v>0</v>
      </c>
      <c r="K107" s="137">
        <f>'II TRIM'!I65</f>
        <v>0</v>
      </c>
      <c r="L107" s="137">
        <f t="shared" ref="L107:L119" si="27">(I107+J107+K107)</f>
        <v>0</v>
      </c>
      <c r="M107" s="136">
        <f>IF(L107=0,0,IF(L107&lt;5,"R","A"))</f>
        <v>0</v>
      </c>
      <c r="N107" s="138">
        <f>'III TRIM'!E65</f>
        <v>0</v>
      </c>
      <c r="O107" s="137">
        <f>'III TRIM'!G65</f>
        <v>0</v>
      </c>
      <c r="P107" s="137">
        <f>'III TRIM'!I65</f>
        <v>0</v>
      </c>
      <c r="Q107" s="311">
        <f t="shared" ref="Q107:Q119" si="28">(N107+O107+P107)</f>
        <v>0</v>
      </c>
      <c r="R107" s="312" t="e">
        <f>(G107+L107+Q107)/3</f>
        <v>#REF!</v>
      </c>
      <c r="S107" s="136" t="e">
        <f>IF(R107=0,0,IF(R107&lt;5,"R","A"))</f>
        <v>#REF!</v>
      </c>
      <c r="U107" s="713" t="s">
        <v>219</v>
      </c>
      <c r="V107" s="713"/>
      <c r="W107" s="713"/>
      <c r="X107" s="713"/>
      <c r="Y107" s="713"/>
      <c r="Z107" s="713"/>
      <c r="AA107" s="713"/>
      <c r="AB107" s="713"/>
      <c r="AC107" s="713"/>
      <c r="AD107" s="713"/>
      <c r="AE107" s="713"/>
      <c r="AF107" s="713"/>
    </row>
    <row r="108" spans="1:32" x14ac:dyDescent="0.25">
      <c r="A108" s="725" t="s">
        <v>223</v>
      </c>
      <c r="B108" s="726"/>
      <c r="C108" s="727"/>
      <c r="D108" s="138" t="e">
        <f>'I TRIM'!#REF!</f>
        <v>#REF!</v>
      </c>
      <c r="E108" s="137" t="e">
        <f>'I TRIM'!#REF!</f>
        <v>#REF!</v>
      </c>
      <c r="F108" s="137" t="e">
        <f>'I TRIM'!#REF!</f>
        <v>#REF!</v>
      </c>
      <c r="G108" s="137" t="e">
        <f t="shared" si="26"/>
        <v>#REF!</v>
      </c>
      <c r="H108" s="136" t="e">
        <f t="shared" ref="H108:H119" si="29">IF(G108=0,0,IF(G108&lt;5,"R","A"))</f>
        <v>#REF!</v>
      </c>
      <c r="I108" s="138">
        <f>'II TRIM'!L65</f>
        <v>0</v>
      </c>
      <c r="J108" s="137">
        <f>'II TRIM'!N65</f>
        <v>0</v>
      </c>
      <c r="K108" s="137">
        <f>'II TRIM'!P65</f>
        <v>0</v>
      </c>
      <c r="L108" s="137">
        <f t="shared" si="27"/>
        <v>0</v>
      </c>
      <c r="M108" s="136">
        <f t="shared" ref="M108:M119" si="30">IF(L108=0,0,IF(L108&lt;5,"R","A"))</f>
        <v>0</v>
      </c>
      <c r="N108" s="138">
        <f>'III TRIM'!L65</f>
        <v>0</v>
      </c>
      <c r="O108" s="137">
        <f>'III TRIM'!N65</f>
        <v>0</v>
      </c>
      <c r="P108" s="137">
        <f>'III TRIM'!P65</f>
        <v>0</v>
      </c>
      <c r="Q108" s="311">
        <f t="shared" si="28"/>
        <v>0</v>
      </c>
      <c r="R108" s="312" t="e">
        <f t="shared" ref="R108:R119" si="31">(G108+L108+Q108)/3</f>
        <v>#REF!</v>
      </c>
      <c r="S108" s="136" t="e">
        <f t="shared" ref="S108:S119" si="32">IF(R108=0,0,IF(R108&lt;5,"R","A"))</f>
        <v>#REF!</v>
      </c>
      <c r="U108" s="714" t="s">
        <v>222</v>
      </c>
      <c r="V108" s="714"/>
      <c r="W108" s="714"/>
      <c r="X108" s="714"/>
      <c r="Y108" s="714"/>
      <c r="Z108" s="714"/>
      <c r="AA108" s="714"/>
      <c r="AB108" s="714"/>
      <c r="AC108" s="714"/>
      <c r="AD108" s="714"/>
      <c r="AE108" s="714"/>
      <c r="AF108" s="714"/>
    </row>
    <row r="109" spans="1:32" x14ac:dyDescent="0.25">
      <c r="A109" s="725" t="s">
        <v>202</v>
      </c>
      <c r="B109" s="726"/>
      <c r="C109" s="727"/>
      <c r="D109" s="138" t="e">
        <f>'I TRIM'!#REF!</f>
        <v>#REF!</v>
      </c>
      <c r="E109" s="137" t="e">
        <f>'I TRIM'!#REF!</f>
        <v>#REF!</v>
      </c>
      <c r="F109" s="137" t="e">
        <f>'I TRIM'!#REF!</f>
        <v>#REF!</v>
      </c>
      <c r="G109" s="137" t="e">
        <f t="shared" si="26"/>
        <v>#REF!</v>
      </c>
      <c r="H109" s="136" t="e">
        <f t="shared" si="29"/>
        <v>#REF!</v>
      </c>
      <c r="I109" s="138">
        <f>'II TRIM'!S65</f>
        <v>0</v>
      </c>
      <c r="J109" s="137">
        <f>'II TRIM'!U65</f>
        <v>0</v>
      </c>
      <c r="K109" s="137">
        <f>'II TRIM'!W65</f>
        <v>0</v>
      </c>
      <c r="L109" s="137">
        <f t="shared" si="27"/>
        <v>0</v>
      </c>
      <c r="M109" s="136">
        <f t="shared" si="30"/>
        <v>0</v>
      </c>
      <c r="N109" s="138">
        <f>'III TRIM'!S65</f>
        <v>0</v>
      </c>
      <c r="O109" s="137">
        <f>'III TRIM'!U65</f>
        <v>0</v>
      </c>
      <c r="P109" s="137">
        <f>'III TRIM'!W65</f>
        <v>0</v>
      </c>
      <c r="Q109" s="311">
        <f t="shared" si="28"/>
        <v>0</v>
      </c>
      <c r="R109" s="312" t="e">
        <f t="shared" si="31"/>
        <v>#REF!</v>
      </c>
      <c r="S109" s="136" t="e">
        <f t="shared" si="32"/>
        <v>#REF!</v>
      </c>
      <c r="U109" s="714" t="str">
        <f>'I TRIM'!AU3</f>
        <v>MARÍA MERCEDES MARTÍNEZ</v>
      </c>
      <c r="V109" s="714"/>
      <c r="W109" s="714"/>
      <c r="X109" s="714"/>
      <c r="Y109" s="714"/>
      <c r="Z109" s="714"/>
      <c r="AA109" s="714"/>
      <c r="AB109" s="714"/>
      <c r="AC109" s="714"/>
      <c r="AD109" s="714"/>
      <c r="AE109" s="714"/>
      <c r="AF109" s="714"/>
    </row>
    <row r="110" spans="1:32" ht="15.75" x14ac:dyDescent="0.25">
      <c r="A110" s="725" t="s">
        <v>221</v>
      </c>
      <c r="B110" s="726"/>
      <c r="C110" s="727"/>
      <c r="D110" s="138" t="e">
        <f>'I TRIM'!#REF!</f>
        <v>#REF!</v>
      </c>
      <c r="E110" s="137" t="e">
        <f>'I TRIM'!#REF!</f>
        <v>#REF!</v>
      </c>
      <c r="F110" s="137" t="e">
        <f>'I TRIM'!#REF!</f>
        <v>#REF!</v>
      </c>
      <c r="G110" s="137" t="e">
        <f t="shared" si="26"/>
        <v>#REF!</v>
      </c>
      <c r="H110" s="136" t="e">
        <f t="shared" si="29"/>
        <v>#REF!</v>
      </c>
      <c r="I110" s="138">
        <f>'II TRIM'!Z65</f>
        <v>0</v>
      </c>
      <c r="J110" s="137">
        <f>'II TRIM'!AB65</f>
        <v>0</v>
      </c>
      <c r="K110" s="137">
        <f>'II TRIM'!AD65</f>
        <v>0</v>
      </c>
      <c r="L110" s="137">
        <f t="shared" si="27"/>
        <v>0</v>
      </c>
      <c r="M110" s="136">
        <f t="shared" si="30"/>
        <v>0</v>
      </c>
      <c r="N110" s="138">
        <f>'III TRIM'!Z65</f>
        <v>0</v>
      </c>
      <c r="O110" s="137">
        <f>'III TRIM'!AB65</f>
        <v>0</v>
      </c>
      <c r="P110" s="137">
        <f>'III TRIM'!AD65</f>
        <v>0</v>
      </c>
      <c r="Q110" s="311">
        <f t="shared" si="28"/>
        <v>0</v>
      </c>
      <c r="R110" s="312" t="e">
        <f t="shared" si="31"/>
        <v>#REF!</v>
      </c>
      <c r="S110" s="136" t="e">
        <f t="shared" si="32"/>
        <v>#REF!</v>
      </c>
      <c r="U110" s="141"/>
      <c r="V110" s="116"/>
      <c r="W110" s="116"/>
      <c r="X110" s="116"/>
      <c r="Y110" s="116"/>
      <c r="Z110" s="116"/>
      <c r="AA110" s="116"/>
      <c r="AB110" s="116"/>
      <c r="AC110" s="116"/>
      <c r="AD110" s="142"/>
      <c r="AE110" s="142"/>
      <c r="AF110" s="142"/>
    </row>
    <row r="111" spans="1:32" x14ac:dyDescent="0.25">
      <c r="A111" s="725" t="s">
        <v>220</v>
      </c>
      <c r="B111" s="726"/>
      <c r="C111" s="727"/>
      <c r="D111" s="138" t="e">
        <f>'I TRIM'!#REF!</f>
        <v>#REF!</v>
      </c>
      <c r="E111" s="137" t="e">
        <f>'I TRIM'!#REF!</f>
        <v>#REF!</v>
      </c>
      <c r="F111" s="137" t="e">
        <f>'I TRIM'!#REF!</f>
        <v>#REF!</v>
      </c>
      <c r="G111" s="137" t="e">
        <f t="shared" si="26"/>
        <v>#REF!</v>
      </c>
      <c r="H111" s="136" t="e">
        <f t="shared" si="29"/>
        <v>#REF!</v>
      </c>
      <c r="I111" s="138">
        <f>'II TRIM'!AG65</f>
        <v>0</v>
      </c>
      <c r="J111" s="137">
        <f>'II TRIM'!AI65</f>
        <v>0</v>
      </c>
      <c r="K111" s="137">
        <f>'II TRIM'!AK65</f>
        <v>0</v>
      </c>
      <c r="L111" s="137">
        <f t="shared" si="27"/>
        <v>0</v>
      </c>
      <c r="M111" s="136">
        <f t="shared" si="30"/>
        <v>0</v>
      </c>
      <c r="N111" s="138">
        <f>'III TRIM'!AG65</f>
        <v>0</v>
      </c>
      <c r="O111" s="137">
        <f>'III TRIM'!AI65</f>
        <v>0</v>
      </c>
      <c r="P111" s="137">
        <f>'III TRIM'!AK65</f>
        <v>0</v>
      </c>
      <c r="Q111" s="311">
        <f t="shared" si="28"/>
        <v>0</v>
      </c>
      <c r="R111" s="312" t="e">
        <f t="shared" si="31"/>
        <v>#REF!</v>
      </c>
      <c r="S111" s="136" t="e">
        <f t="shared" si="32"/>
        <v>#REF!</v>
      </c>
      <c r="U111" s="141"/>
      <c r="V111" s="116"/>
      <c r="W111" s="116"/>
      <c r="X111" s="116"/>
      <c r="Y111" s="116"/>
      <c r="Z111" s="116"/>
      <c r="AA111" s="116"/>
      <c r="AB111" s="116"/>
      <c r="AC111" s="116"/>
      <c r="AD111" s="141"/>
      <c r="AE111" s="141"/>
      <c r="AF111" s="141"/>
    </row>
    <row r="112" spans="1:32" x14ac:dyDescent="0.25">
      <c r="A112" s="725" t="s">
        <v>200</v>
      </c>
      <c r="B112" s="726"/>
      <c r="C112" s="727"/>
      <c r="D112" s="138" t="e">
        <f>'I TRIM'!#REF!</f>
        <v>#REF!</v>
      </c>
      <c r="E112" s="137" t="e">
        <f>'I TRIM'!#REF!</f>
        <v>#REF!</v>
      </c>
      <c r="F112" s="137" t="e">
        <f>'I TRIM'!#REF!</f>
        <v>#REF!</v>
      </c>
      <c r="G112" s="137" t="e">
        <f t="shared" si="26"/>
        <v>#REF!</v>
      </c>
      <c r="H112" s="136" t="e">
        <f t="shared" si="29"/>
        <v>#REF!</v>
      </c>
      <c r="I112" s="138">
        <f>'II TRIM'!AN65</f>
        <v>0</v>
      </c>
      <c r="J112" s="137">
        <f>'II TRIM'!AP65</f>
        <v>0</v>
      </c>
      <c r="K112" s="137">
        <f>'II TRIM'!AR65</f>
        <v>0</v>
      </c>
      <c r="L112" s="137">
        <f t="shared" si="27"/>
        <v>0</v>
      </c>
      <c r="M112" s="136">
        <f t="shared" si="30"/>
        <v>0</v>
      </c>
      <c r="N112" s="138">
        <f>'III TRIM'!AN65</f>
        <v>0</v>
      </c>
      <c r="O112" s="137">
        <f>'III TRIM'!AP65</f>
        <v>0</v>
      </c>
      <c r="P112" s="137">
        <f>'III TRIM'!AR65</f>
        <v>0</v>
      </c>
      <c r="Q112" s="311">
        <f t="shared" si="28"/>
        <v>0</v>
      </c>
      <c r="R112" s="312" t="e">
        <f t="shared" si="31"/>
        <v>#REF!</v>
      </c>
      <c r="S112" s="136" t="e">
        <f t="shared" si="32"/>
        <v>#REF!</v>
      </c>
    </row>
    <row r="113" spans="1:45" x14ac:dyDescent="0.25">
      <c r="A113" s="725" t="s">
        <v>199</v>
      </c>
      <c r="B113" s="726"/>
      <c r="C113" s="727"/>
      <c r="D113" s="138" t="e">
        <f>'I TRIM'!#REF!</f>
        <v>#REF!</v>
      </c>
      <c r="E113" s="137" t="e">
        <f>'I TRIM'!#REF!</f>
        <v>#REF!</v>
      </c>
      <c r="F113" s="137" t="e">
        <f>'I TRIM'!#REF!</f>
        <v>#REF!</v>
      </c>
      <c r="G113" s="137" t="e">
        <f t="shared" si="26"/>
        <v>#REF!</v>
      </c>
      <c r="H113" s="136" t="e">
        <f t="shared" si="29"/>
        <v>#REF!</v>
      </c>
      <c r="I113" s="138">
        <f>'II TRIM'!AU65</f>
        <v>0</v>
      </c>
      <c r="J113" s="137">
        <f>'II TRIM'!AW65</f>
        <v>0</v>
      </c>
      <c r="K113" s="137">
        <f>'II TRIM'!AY65</f>
        <v>0</v>
      </c>
      <c r="L113" s="137">
        <f t="shared" si="27"/>
        <v>0</v>
      </c>
      <c r="M113" s="136">
        <f t="shared" si="30"/>
        <v>0</v>
      </c>
      <c r="N113" s="138">
        <f>'III TRIM'!AU65</f>
        <v>0</v>
      </c>
      <c r="O113" s="137">
        <f>'III TRIM'!AW65</f>
        <v>0</v>
      </c>
      <c r="P113" s="137">
        <f>'III TRIM'!AY65</f>
        <v>0</v>
      </c>
      <c r="Q113" s="311">
        <f t="shared" si="28"/>
        <v>0</v>
      </c>
      <c r="R113" s="312" t="e">
        <f t="shared" si="31"/>
        <v>#REF!</v>
      </c>
      <c r="S113" s="136" t="e">
        <f t="shared" si="32"/>
        <v>#REF!</v>
      </c>
    </row>
    <row r="114" spans="1:45" x14ac:dyDescent="0.25">
      <c r="A114" s="725" t="s">
        <v>285</v>
      </c>
      <c r="B114" s="726"/>
      <c r="C114" s="727"/>
      <c r="D114" s="138" t="e">
        <f>'I TRIM'!#REF!</f>
        <v>#REF!</v>
      </c>
      <c r="E114" s="137" t="e">
        <f>'I TRIM'!#REF!</f>
        <v>#REF!</v>
      </c>
      <c r="F114" s="137" t="e">
        <f>'I TRIM'!#REF!</f>
        <v>#REF!</v>
      </c>
      <c r="G114" s="137" t="e">
        <f t="shared" si="26"/>
        <v>#REF!</v>
      </c>
      <c r="H114" s="136" t="e">
        <f t="shared" si="29"/>
        <v>#REF!</v>
      </c>
      <c r="I114" s="138">
        <f>'II TRIM'!BB65</f>
        <v>0</v>
      </c>
      <c r="J114" s="137">
        <f>'II TRIM'!BD65</f>
        <v>0</v>
      </c>
      <c r="K114" s="137">
        <f>'II TRIM'!BF65</f>
        <v>0</v>
      </c>
      <c r="L114" s="137">
        <f t="shared" si="27"/>
        <v>0</v>
      </c>
      <c r="M114" s="136">
        <f t="shared" si="30"/>
        <v>0</v>
      </c>
      <c r="N114" s="138">
        <f>'III TRIM'!BB65</f>
        <v>0</v>
      </c>
      <c r="O114" s="137">
        <f>'III TRIM'!BD65</f>
        <v>0</v>
      </c>
      <c r="P114" s="137">
        <f>'III TRIM'!BF65</f>
        <v>0</v>
      </c>
      <c r="Q114" s="311">
        <f t="shared" si="28"/>
        <v>0</v>
      </c>
      <c r="R114" s="312" t="e">
        <f t="shared" si="31"/>
        <v>#REF!</v>
      </c>
      <c r="S114" s="136" t="e">
        <f t="shared" si="32"/>
        <v>#REF!</v>
      </c>
      <c r="V114" s="158"/>
      <c r="W114" s="158"/>
      <c r="X114" s="158"/>
      <c r="Y114" s="158"/>
      <c r="Z114" s="158"/>
      <c r="AA114" s="158"/>
      <c r="AB114" s="158"/>
      <c r="AC114" s="158"/>
      <c r="AD114" s="141"/>
      <c r="AE114" s="141"/>
      <c r="AF114" s="141"/>
    </row>
    <row r="115" spans="1:45" x14ac:dyDescent="0.25">
      <c r="A115" s="725" t="s">
        <v>198</v>
      </c>
      <c r="B115" s="726"/>
      <c r="C115" s="727"/>
      <c r="D115" s="138" t="e">
        <f>'I TRIM'!#REF!</f>
        <v>#REF!</v>
      </c>
      <c r="E115" s="137" t="e">
        <f>'I TRIM'!#REF!</f>
        <v>#REF!</v>
      </c>
      <c r="F115" s="137" t="e">
        <f>'I TRIM'!#REF!</f>
        <v>#REF!</v>
      </c>
      <c r="G115" s="137" t="e">
        <f t="shared" si="26"/>
        <v>#REF!</v>
      </c>
      <c r="H115" s="136" t="e">
        <f t="shared" si="29"/>
        <v>#REF!</v>
      </c>
      <c r="I115" s="138">
        <f>'II TRIM'!BI65</f>
        <v>0</v>
      </c>
      <c r="J115" s="137">
        <f>'II TRIM'!BK65</f>
        <v>0</v>
      </c>
      <c r="K115" s="137">
        <f>'II TRIM'!BM65</f>
        <v>0</v>
      </c>
      <c r="L115" s="137">
        <f t="shared" si="27"/>
        <v>0</v>
      </c>
      <c r="M115" s="136">
        <f t="shared" si="30"/>
        <v>0</v>
      </c>
      <c r="N115" s="138">
        <f>'III TRIM'!BI65</f>
        <v>0</v>
      </c>
      <c r="O115" s="137">
        <f>'III TRIM'!BK65</f>
        <v>0</v>
      </c>
      <c r="P115" s="137">
        <f>'III TRIM'!BM65</f>
        <v>0</v>
      </c>
      <c r="Q115" s="311">
        <f t="shared" si="28"/>
        <v>0</v>
      </c>
      <c r="R115" s="312" t="e">
        <f t="shared" si="31"/>
        <v>#REF!</v>
      </c>
      <c r="S115" s="136" t="e">
        <f t="shared" si="32"/>
        <v>#REF!</v>
      </c>
      <c r="V115" s="158"/>
      <c r="W115" s="158"/>
      <c r="X115" s="158"/>
      <c r="Y115" s="158"/>
      <c r="Z115" s="158"/>
      <c r="AA115" s="158"/>
      <c r="AB115" s="158"/>
      <c r="AC115" s="158"/>
      <c r="AD115" s="139"/>
      <c r="AE115" s="139"/>
      <c r="AF115" s="139"/>
    </row>
    <row r="116" spans="1:45" x14ac:dyDescent="0.25">
      <c r="A116" s="725" t="s">
        <v>197</v>
      </c>
      <c r="B116" s="726"/>
      <c r="C116" s="727"/>
      <c r="D116" s="138" t="e">
        <f>'I TRIM'!#REF!</f>
        <v>#REF!</v>
      </c>
      <c r="E116" s="137" t="e">
        <f>'I TRIM'!#REF!</f>
        <v>#REF!</v>
      </c>
      <c r="F116" s="137" t="e">
        <f>'I TRIM'!#REF!</f>
        <v>#REF!</v>
      </c>
      <c r="G116" s="137" t="e">
        <f t="shared" si="26"/>
        <v>#REF!</v>
      </c>
      <c r="H116" s="136" t="e">
        <f t="shared" si="29"/>
        <v>#REF!</v>
      </c>
      <c r="I116" s="138">
        <f>'II TRIM'!CD65</f>
        <v>0</v>
      </c>
      <c r="J116" s="137">
        <f>'II TRIM'!CF65</f>
        <v>0</v>
      </c>
      <c r="K116" s="137">
        <f>'II TRIM'!CH65</f>
        <v>0</v>
      </c>
      <c r="L116" s="137">
        <f t="shared" si="27"/>
        <v>0</v>
      </c>
      <c r="M116" s="136">
        <f t="shared" si="30"/>
        <v>0</v>
      </c>
      <c r="N116" s="138">
        <f>'III TRIM'!CD65</f>
        <v>0</v>
      </c>
      <c r="O116" s="137">
        <f>'III TRIM'!CF65</f>
        <v>0</v>
      </c>
      <c r="P116" s="137">
        <f>'III TRIM'!CH65</f>
        <v>0</v>
      </c>
      <c r="Q116" s="311">
        <f t="shared" si="28"/>
        <v>0</v>
      </c>
      <c r="R116" s="312" t="e">
        <f t="shared" si="31"/>
        <v>#REF!</v>
      </c>
      <c r="S116" s="136" t="e">
        <f t="shared" si="32"/>
        <v>#REF!</v>
      </c>
      <c r="U116" s="713" t="s">
        <v>219</v>
      </c>
      <c r="V116" s="713"/>
      <c r="W116" s="713"/>
      <c r="X116" s="713"/>
      <c r="Y116" s="713"/>
      <c r="Z116" s="713"/>
      <c r="AA116" s="713"/>
      <c r="AB116" s="713"/>
      <c r="AC116" s="713"/>
      <c r="AD116" s="713"/>
      <c r="AE116" s="713"/>
      <c r="AF116" s="713"/>
    </row>
    <row r="117" spans="1:45" x14ac:dyDescent="0.25">
      <c r="A117" s="725" t="s">
        <v>286</v>
      </c>
      <c r="B117" s="726"/>
      <c r="C117" s="727"/>
      <c r="D117" s="138" t="e">
        <f>'I TRIM'!#REF!</f>
        <v>#REF!</v>
      </c>
      <c r="E117" s="137" t="e">
        <f>'I TRIM'!#REF!</f>
        <v>#REF!</v>
      </c>
      <c r="F117" s="137" t="e">
        <f>'I TRIM'!#REF!</f>
        <v>#REF!</v>
      </c>
      <c r="G117" s="137" t="e">
        <f t="shared" si="26"/>
        <v>#REF!</v>
      </c>
      <c r="H117" s="136" t="e">
        <f t="shared" si="29"/>
        <v>#REF!</v>
      </c>
      <c r="I117" s="138">
        <f>'II TRIM'!BW65</f>
        <v>0</v>
      </c>
      <c r="J117" s="137">
        <f>'II TRIM'!BY65</f>
        <v>0</v>
      </c>
      <c r="K117" s="137">
        <f>'II TRIM'!CA65</f>
        <v>0</v>
      </c>
      <c r="L117" s="137">
        <f t="shared" si="27"/>
        <v>0</v>
      </c>
      <c r="M117" s="136">
        <f t="shared" si="30"/>
        <v>0</v>
      </c>
      <c r="N117" s="138">
        <f>'III TRIM'!BW65</f>
        <v>0</v>
      </c>
      <c r="O117" s="137">
        <f>'III TRIM'!BY65</f>
        <v>0</v>
      </c>
      <c r="P117" s="137">
        <f>'III TRIM'!CA65</f>
        <v>0</v>
      </c>
      <c r="Q117" s="137">
        <f t="shared" si="28"/>
        <v>0</v>
      </c>
      <c r="R117" s="312" t="e">
        <f t="shared" si="31"/>
        <v>#REF!</v>
      </c>
      <c r="S117" s="136" t="e">
        <f t="shared" si="32"/>
        <v>#REF!</v>
      </c>
      <c r="U117" s="714" t="s">
        <v>218</v>
      </c>
      <c r="V117" s="714"/>
      <c r="W117" s="714"/>
      <c r="X117" s="714"/>
      <c r="Y117" s="714"/>
      <c r="Z117" s="714"/>
      <c r="AA117" s="714"/>
      <c r="AB117" s="714"/>
      <c r="AC117" s="714"/>
      <c r="AD117" s="714"/>
      <c r="AE117" s="714"/>
      <c r="AF117" s="714"/>
    </row>
    <row r="118" spans="1:45" x14ac:dyDescent="0.25">
      <c r="A118" s="725" t="s">
        <v>287</v>
      </c>
      <c r="B118" s="726"/>
      <c r="C118" s="727"/>
      <c r="D118" s="138" t="e">
        <f>'I TRIM'!#REF!</f>
        <v>#REF!</v>
      </c>
      <c r="E118" s="137" t="e">
        <f>'I TRIM'!#REF!</f>
        <v>#REF!</v>
      </c>
      <c r="F118" s="137" t="e">
        <f>'I TRIM'!#REF!</f>
        <v>#REF!</v>
      </c>
      <c r="G118" s="137" t="e">
        <f t="shared" si="26"/>
        <v>#REF!</v>
      </c>
      <c r="H118" s="136" t="e">
        <f t="shared" si="29"/>
        <v>#REF!</v>
      </c>
      <c r="I118" s="138">
        <f>'II TRIM'!CD65</f>
        <v>0</v>
      </c>
      <c r="J118" s="137">
        <f>'II TRIM'!CF65</f>
        <v>0</v>
      </c>
      <c r="K118" s="137">
        <f>'II TRIM'!CH65</f>
        <v>0</v>
      </c>
      <c r="L118" s="137">
        <f t="shared" si="27"/>
        <v>0</v>
      </c>
      <c r="M118" s="136">
        <f t="shared" si="30"/>
        <v>0</v>
      </c>
      <c r="N118" s="138">
        <f>'III TRIM'!CD65</f>
        <v>0</v>
      </c>
      <c r="O118" s="137">
        <f>'III TRIM'!CF65</f>
        <v>0</v>
      </c>
      <c r="P118" s="137">
        <f>'III TRIM'!CH65</f>
        <v>0</v>
      </c>
      <c r="Q118" s="137">
        <f t="shared" si="28"/>
        <v>0</v>
      </c>
      <c r="R118" s="312" t="e">
        <f t="shared" si="31"/>
        <v>#REF!</v>
      </c>
      <c r="S118" s="136" t="e">
        <f t="shared" si="32"/>
        <v>#REF!</v>
      </c>
      <c r="U118" s="715" t="str">
        <f>'I TRIM'!X3</f>
        <v xml:space="preserve">BRENDA ELIZABETH RIVERA RIVERA </v>
      </c>
      <c r="V118" s="715"/>
      <c r="W118" s="715"/>
      <c r="X118" s="715"/>
      <c r="Y118" s="715"/>
      <c r="Z118" s="715"/>
      <c r="AA118" s="715"/>
      <c r="AB118" s="715"/>
      <c r="AC118" s="715"/>
      <c r="AD118" s="715"/>
      <c r="AE118" s="715"/>
      <c r="AF118" s="715"/>
    </row>
    <row r="119" spans="1:45" x14ac:dyDescent="0.25">
      <c r="A119" s="725" t="s">
        <v>288</v>
      </c>
      <c r="B119" s="726"/>
      <c r="C119" s="727"/>
      <c r="D119" s="138" t="e">
        <f>'I TRIM'!#REF!</f>
        <v>#REF!</v>
      </c>
      <c r="E119" s="137" t="e">
        <f>'I TRIM'!#REF!</f>
        <v>#REF!</v>
      </c>
      <c r="F119" s="137" t="e">
        <f>'I TRIM'!#REF!</f>
        <v>#REF!</v>
      </c>
      <c r="G119" s="137" t="e">
        <f t="shared" si="26"/>
        <v>#REF!</v>
      </c>
      <c r="H119" s="136" t="e">
        <f t="shared" si="29"/>
        <v>#REF!</v>
      </c>
      <c r="I119" s="138">
        <f>'II TRIM'!CK65</f>
        <v>0</v>
      </c>
      <c r="J119" s="137">
        <f>'II TRIM'!CM65</f>
        <v>0</v>
      </c>
      <c r="K119" s="137">
        <f>'II TRIM'!CO65</f>
        <v>0</v>
      </c>
      <c r="L119" s="137">
        <f t="shared" si="27"/>
        <v>0</v>
      </c>
      <c r="M119" s="136">
        <f t="shared" si="30"/>
        <v>0</v>
      </c>
      <c r="N119" s="138">
        <f>'III TRIM'!CK65</f>
        <v>0</v>
      </c>
      <c r="O119" s="137">
        <f>'III TRIM'!CM65</f>
        <v>0</v>
      </c>
      <c r="P119" s="137">
        <f>'III TRIM'!CO65</f>
        <v>0</v>
      </c>
      <c r="Q119" s="137">
        <f t="shared" si="28"/>
        <v>0</v>
      </c>
      <c r="R119" s="312" t="e">
        <f t="shared" si="31"/>
        <v>#REF!</v>
      </c>
      <c r="S119" s="136" t="e">
        <f t="shared" si="32"/>
        <v>#REF!</v>
      </c>
      <c r="U119" s="361"/>
      <c r="V119" s="361"/>
      <c r="W119" s="361"/>
      <c r="X119" s="361"/>
      <c r="Y119" s="361"/>
      <c r="Z119" s="361"/>
      <c r="AA119" s="361"/>
      <c r="AB119" s="361"/>
      <c r="AC119" s="361"/>
      <c r="AD119" s="361"/>
      <c r="AE119" s="361"/>
      <c r="AF119" s="361"/>
    </row>
    <row r="120" spans="1:45" x14ac:dyDescent="0.25">
      <c r="A120" s="682" t="s">
        <v>217</v>
      </c>
      <c r="B120" s="683"/>
      <c r="C120" s="684"/>
      <c r="D120" s="688"/>
      <c r="E120" s="689"/>
      <c r="F120" s="689"/>
      <c r="G120" s="689"/>
      <c r="H120" s="710"/>
      <c r="I120" s="688"/>
      <c r="J120" s="689"/>
      <c r="K120" s="689"/>
      <c r="L120" s="689"/>
      <c r="M120" s="710"/>
      <c r="N120" s="688"/>
      <c r="O120" s="689"/>
      <c r="P120" s="689"/>
      <c r="Q120" s="689"/>
      <c r="R120" s="133"/>
      <c r="S120" s="132"/>
    </row>
    <row r="121" spans="1:45" x14ac:dyDescent="0.25">
      <c r="A121" s="730" t="s">
        <v>216</v>
      </c>
      <c r="B121" s="731"/>
      <c r="C121" s="732"/>
      <c r="D121" s="135" t="e">
        <f>'I TRIM'!#REF!</f>
        <v>#REF!</v>
      </c>
      <c r="E121" s="134" t="e">
        <f>'I TRIM'!#REF!</f>
        <v>#REF!</v>
      </c>
      <c r="F121" s="134" t="e">
        <f>'I TRIM'!#REF!</f>
        <v>#REF!</v>
      </c>
      <c r="G121" s="134" t="e">
        <f>'I TRIM'!#REF!</f>
        <v>#REF!</v>
      </c>
      <c r="H121" s="711"/>
      <c r="I121" s="135">
        <f>'II TRIM'!CQ65</f>
        <v>0</v>
      </c>
      <c r="J121" s="134">
        <f>'II TRIM'!CR65</f>
        <v>0</v>
      </c>
      <c r="K121" s="134">
        <f>'II TRIM'!CS65</f>
        <v>0</v>
      </c>
      <c r="L121" s="134">
        <f>'II TRIM'!CT65</f>
        <v>0</v>
      </c>
      <c r="M121" s="711"/>
      <c r="N121" s="135">
        <f>'III TRIM'!CQ65</f>
        <v>0</v>
      </c>
      <c r="O121" s="134">
        <f>'III TRIM'!CR65</f>
        <v>0</v>
      </c>
      <c r="P121" s="134">
        <f>'III TRIM'!CS65</f>
        <v>0</v>
      </c>
      <c r="Q121" s="134">
        <f>'III TRIM'!CT65</f>
        <v>0</v>
      </c>
      <c r="R121" s="133"/>
      <c r="S121" s="132"/>
      <c r="U121" s="126"/>
      <c r="V121" s="126"/>
      <c r="W121" s="126"/>
      <c r="X121" s="126"/>
      <c r="Y121" s="126"/>
      <c r="Z121" s="126"/>
      <c r="AA121" s="126"/>
      <c r="AB121" s="126"/>
      <c r="AC121" s="126"/>
      <c r="AD121" s="126"/>
      <c r="AE121" s="126"/>
      <c r="AF121" s="126"/>
    </row>
    <row r="122" spans="1:45" x14ac:dyDescent="0.25">
      <c r="A122" s="730" t="s">
        <v>215</v>
      </c>
      <c r="B122" s="731"/>
      <c r="C122" s="732"/>
      <c r="D122" s="135" t="e">
        <f>'I TRIM'!#REF!</f>
        <v>#REF!</v>
      </c>
      <c r="E122" s="134" t="e">
        <f>'I TRIM'!#REF!</f>
        <v>#REF!</v>
      </c>
      <c r="F122" s="134" t="e">
        <f>'I TRIM'!#REF!</f>
        <v>#REF!</v>
      </c>
      <c r="G122" s="134" t="e">
        <f>'I TRIM'!#REF!</f>
        <v>#REF!</v>
      </c>
      <c r="H122" s="711"/>
      <c r="I122" s="135">
        <f>'II TRIM'!CU65</f>
        <v>0</v>
      </c>
      <c r="J122" s="134">
        <f>'II TRIM'!CV65</f>
        <v>0</v>
      </c>
      <c r="K122" s="134">
        <f>'II TRIM'!CW65</f>
        <v>0</v>
      </c>
      <c r="L122" s="134">
        <f>'II TRIM'!CX65</f>
        <v>0</v>
      </c>
      <c r="M122" s="711"/>
      <c r="N122" s="135">
        <f>'III TRIM'!CU65</f>
        <v>0</v>
      </c>
      <c r="O122" s="134">
        <f>'III TRIM'!CV65</f>
        <v>0</v>
      </c>
      <c r="P122" s="134">
        <f>'III TRIM'!CW65</f>
        <v>0</v>
      </c>
      <c r="Q122" s="134">
        <f>'III TRIM'!CX65</f>
        <v>0</v>
      </c>
      <c r="R122" s="133"/>
      <c r="S122" s="132"/>
      <c r="U122" s="126"/>
      <c r="V122" s="126"/>
      <c r="W122" s="126"/>
      <c r="X122" s="126"/>
      <c r="Y122" s="126"/>
      <c r="Z122" s="126"/>
      <c r="AA122" s="126"/>
      <c r="AB122" s="126"/>
      <c r="AC122" s="126"/>
      <c r="AD122" s="126"/>
      <c r="AE122" s="126"/>
      <c r="AF122" s="126"/>
    </row>
    <row r="123" spans="1:45" x14ac:dyDescent="0.25">
      <c r="A123" s="730" t="s">
        <v>214</v>
      </c>
      <c r="B123" s="731"/>
      <c r="C123" s="732"/>
      <c r="D123" s="135" t="e">
        <f>'I TRIM'!#REF!</f>
        <v>#REF!</v>
      </c>
      <c r="E123" s="134" t="e">
        <f>'I TRIM'!#REF!</f>
        <v>#REF!</v>
      </c>
      <c r="F123" s="134" t="e">
        <f>'I TRIM'!#REF!</f>
        <v>#REF!</v>
      </c>
      <c r="G123" s="134" t="e">
        <f>'I TRIM'!#REF!</f>
        <v>#REF!</v>
      </c>
      <c r="H123" s="711"/>
      <c r="I123" s="135">
        <f>'II TRIM'!CY65</f>
        <v>0</v>
      </c>
      <c r="J123" s="134">
        <f>'II TRIM'!CZ65</f>
        <v>0</v>
      </c>
      <c r="K123" s="134">
        <f>'II TRIM'!DA65</f>
        <v>0</v>
      </c>
      <c r="L123" s="134">
        <f>'II TRIM'!DB65</f>
        <v>0</v>
      </c>
      <c r="M123" s="711"/>
      <c r="N123" s="135">
        <f>'III TRIM'!CY65</f>
        <v>0</v>
      </c>
      <c r="O123" s="134">
        <f>'III TRIM'!CZ65</f>
        <v>0</v>
      </c>
      <c r="P123" s="134">
        <f>'III TRIM'!DA65</f>
        <v>0</v>
      </c>
      <c r="Q123" s="134">
        <f>'III TRIM'!DB65</f>
        <v>0</v>
      </c>
      <c r="R123" s="133"/>
      <c r="S123" s="132"/>
      <c r="U123" s="126"/>
      <c r="V123" s="126"/>
      <c r="W123" s="126"/>
      <c r="X123" s="126"/>
      <c r="Y123" s="126"/>
      <c r="Z123" s="126"/>
      <c r="AA123" s="126"/>
      <c r="AB123" s="126"/>
      <c r="AC123" s="126"/>
      <c r="AD123" s="126"/>
      <c r="AE123" s="126"/>
      <c r="AF123" s="126"/>
    </row>
    <row r="124" spans="1:45" x14ac:dyDescent="0.25">
      <c r="A124" s="730" t="s">
        <v>142</v>
      </c>
      <c r="B124" s="731"/>
      <c r="C124" s="732"/>
      <c r="D124" s="135" t="e">
        <f>'I TRIM'!#REF!</f>
        <v>#REF!</v>
      </c>
      <c r="E124" s="134" t="e">
        <f>'I TRIM'!#REF!</f>
        <v>#REF!</v>
      </c>
      <c r="F124" s="134" t="e">
        <f>'I TRIM'!#REF!</f>
        <v>#REF!</v>
      </c>
      <c r="G124" s="134" t="e">
        <f>'I TRIM'!#REF!</f>
        <v>#REF!</v>
      </c>
      <c r="H124" s="711"/>
      <c r="I124" s="135">
        <f>'II TRIM'!DC65</f>
        <v>0</v>
      </c>
      <c r="J124" s="134">
        <f>'II TRIM'!DD65</f>
        <v>0</v>
      </c>
      <c r="K124" s="134">
        <f>'II TRIM'!DE65</f>
        <v>0</v>
      </c>
      <c r="L124" s="134">
        <f>'II TRIM'!DF65</f>
        <v>0</v>
      </c>
      <c r="M124" s="711"/>
      <c r="N124" s="135">
        <f>'III TRIM'!DC65</f>
        <v>0</v>
      </c>
      <c r="O124" s="134">
        <f>'III TRIM'!DD65</f>
        <v>0</v>
      </c>
      <c r="P124" s="134">
        <f>'III TRIM'!DE65</f>
        <v>0</v>
      </c>
      <c r="Q124" s="134">
        <f>'III TRIM'!DF65</f>
        <v>0</v>
      </c>
      <c r="R124" s="133"/>
      <c r="S124" s="132"/>
      <c r="U124" s="126"/>
      <c r="V124" s="126"/>
      <c r="W124" s="126"/>
      <c r="X124" s="126"/>
      <c r="Y124" s="126"/>
      <c r="Z124" s="126"/>
      <c r="AA124" s="126"/>
      <c r="AB124" s="126"/>
      <c r="AC124" s="126"/>
      <c r="AD124" s="126"/>
      <c r="AE124" s="126"/>
      <c r="AF124" s="126"/>
    </row>
    <row r="125" spans="1:45" ht="15.75" thickBot="1" x14ac:dyDescent="0.3">
      <c r="A125" s="733" t="s">
        <v>213</v>
      </c>
      <c r="B125" s="734"/>
      <c r="C125" s="735"/>
      <c r="D125" s="131" t="e">
        <f>'I TRIM'!#REF!</f>
        <v>#REF!</v>
      </c>
      <c r="E125" s="130" t="e">
        <f>'I TRIM'!#REF!</f>
        <v>#REF!</v>
      </c>
      <c r="F125" s="130" t="e">
        <f>'I TRIM'!#REF!</f>
        <v>#REF!</v>
      </c>
      <c r="G125" s="130" t="e">
        <f>'I TRIM'!#REF!</f>
        <v>#REF!</v>
      </c>
      <c r="H125" s="712"/>
      <c r="I125" s="131">
        <f>'II TRIM'!DG65</f>
        <v>0</v>
      </c>
      <c r="J125" s="130">
        <f>'II TRIM'!DH65</f>
        <v>0</v>
      </c>
      <c r="K125" s="130">
        <f>'II TRIM'!DI65</f>
        <v>0</v>
      </c>
      <c r="L125" s="130">
        <f>'II TRIM'!DJ65</f>
        <v>0</v>
      </c>
      <c r="M125" s="712"/>
      <c r="N125" s="131">
        <f>'III TRIM'!DG65</f>
        <v>0</v>
      </c>
      <c r="O125" s="130">
        <f>'III TRIM'!DH65</f>
        <v>0</v>
      </c>
      <c r="P125" s="130">
        <f>'III TRIM'!DI65</f>
        <v>0</v>
      </c>
      <c r="Q125" s="130">
        <f>'III TRIM'!DJ65</f>
        <v>0</v>
      </c>
      <c r="R125" s="129"/>
      <c r="S125" s="128"/>
      <c r="U125" s="126"/>
      <c r="V125" s="126"/>
      <c r="W125" s="126"/>
      <c r="X125" s="126"/>
      <c r="Y125" s="126"/>
      <c r="Z125" s="126"/>
      <c r="AA125" s="126"/>
      <c r="AB125" s="126"/>
      <c r="AC125" s="126"/>
      <c r="AD125" s="126"/>
      <c r="AE125" s="126"/>
      <c r="AF125" s="126"/>
    </row>
    <row r="126" spans="1:45" s="114" customFormat="1" ht="16.5" thickTop="1" thickBot="1" x14ac:dyDescent="0.3">
      <c r="A126" s="676" t="s">
        <v>89</v>
      </c>
      <c r="B126" s="677"/>
      <c r="C126" s="678"/>
      <c r="D126" s="707" t="e">
        <f>'I TRIM'!#REF!</f>
        <v>#REF!</v>
      </c>
      <c r="E126" s="708"/>
      <c r="F126" s="708"/>
      <c r="G126" s="708"/>
      <c r="H126" s="709"/>
      <c r="I126" s="707">
        <f>'II TRIM'!DK65</f>
        <v>0</v>
      </c>
      <c r="J126" s="708"/>
      <c r="K126" s="708"/>
      <c r="L126" s="708"/>
      <c r="M126" s="709"/>
      <c r="N126" s="707">
        <f>'III TRIM'!DK65</f>
        <v>0</v>
      </c>
      <c r="O126" s="708"/>
      <c r="P126" s="708"/>
      <c r="Q126" s="708"/>
      <c r="R126" s="709"/>
      <c r="S126" s="127"/>
      <c r="U126" s="126"/>
      <c r="V126" s="126"/>
      <c r="W126" s="126"/>
      <c r="X126" s="126"/>
      <c r="Y126" s="126"/>
      <c r="Z126" s="126"/>
      <c r="AA126" s="126"/>
      <c r="AB126" s="126"/>
      <c r="AC126" s="126"/>
      <c r="AD126" s="126"/>
      <c r="AE126" s="126"/>
      <c r="AF126" s="126"/>
      <c r="AH126" s="126"/>
      <c r="AI126" s="126"/>
      <c r="AJ126" s="126"/>
      <c r="AK126" s="126"/>
      <c r="AL126" s="126"/>
      <c r="AM126" s="126"/>
      <c r="AN126" s="126"/>
      <c r="AO126" s="126"/>
      <c r="AP126" s="126"/>
      <c r="AQ126" s="126"/>
      <c r="AR126" s="126"/>
      <c r="AS126" s="126"/>
    </row>
    <row r="127" spans="1:45" ht="19.5" thickTop="1" thickBot="1" x14ac:dyDescent="0.3">
      <c r="A127" s="703" t="s">
        <v>212</v>
      </c>
      <c r="B127" s="703"/>
      <c r="C127" s="703"/>
      <c r="D127" s="703"/>
      <c r="E127" s="703"/>
      <c r="F127" s="703"/>
      <c r="G127" s="703"/>
      <c r="H127" s="703"/>
      <c r="I127" s="703"/>
      <c r="J127" s="703"/>
      <c r="K127" s="703"/>
      <c r="L127" s="703"/>
      <c r="M127" s="703"/>
      <c r="N127" s="703"/>
      <c r="O127" s="703"/>
      <c r="P127" s="703"/>
      <c r="Q127" s="703"/>
      <c r="R127" s="703"/>
      <c r="S127" s="703"/>
    </row>
    <row r="128" spans="1:45" ht="17.25" customHeight="1" thickTop="1" x14ac:dyDescent="0.25">
      <c r="A128" s="696" t="s">
        <v>211</v>
      </c>
      <c r="B128" s="697"/>
      <c r="C128" s="697"/>
      <c r="D128" s="697"/>
      <c r="E128" s="697"/>
      <c r="F128" s="697"/>
      <c r="G128" s="697"/>
      <c r="H128" s="698"/>
      <c r="I128" s="125" t="s">
        <v>101</v>
      </c>
      <c r="J128" s="124" t="s">
        <v>12</v>
      </c>
      <c r="K128" s="124" t="s">
        <v>11</v>
      </c>
      <c r="L128" s="124" t="s">
        <v>184</v>
      </c>
      <c r="M128" s="124" t="s">
        <v>11</v>
      </c>
      <c r="N128" s="167" t="s">
        <v>186</v>
      </c>
      <c r="O128" s="167" t="s">
        <v>185</v>
      </c>
      <c r="P128" s="167" t="s">
        <v>184</v>
      </c>
      <c r="Q128" s="167" t="s">
        <v>183</v>
      </c>
      <c r="R128" s="167" t="s">
        <v>182</v>
      </c>
      <c r="S128" s="166" t="s">
        <v>181</v>
      </c>
    </row>
    <row r="129" spans="1:32" ht="15.75" customHeight="1" thickBot="1" x14ac:dyDescent="0.3">
      <c r="A129" s="699"/>
      <c r="B129" s="700"/>
      <c r="C129" s="700"/>
      <c r="D129" s="700"/>
      <c r="E129" s="700"/>
      <c r="F129" s="700"/>
      <c r="G129" s="700"/>
      <c r="H129" s="701"/>
      <c r="I129" s="121" t="e">
        <f>'I TRIM'!#REF!</f>
        <v>#REF!</v>
      </c>
      <c r="J129" s="120" t="e">
        <f>'I TRIM'!#REF!</f>
        <v>#REF!</v>
      </c>
      <c r="K129" s="120" t="e">
        <f>'I TRIM'!#REF!</f>
        <v>#REF!</v>
      </c>
      <c r="L129" s="120">
        <f>'II TRIM'!DO65</f>
        <v>0</v>
      </c>
      <c r="M129" s="120">
        <f>'II TRIM'!DP65</f>
        <v>0</v>
      </c>
      <c r="N129" s="120">
        <f>'II TRIM'!DQ65</f>
        <v>0</v>
      </c>
      <c r="O129" s="120">
        <f>'III TRIM'!DR65</f>
        <v>0</v>
      </c>
      <c r="P129" s="120">
        <f>'III TRIM'!DS65</f>
        <v>0</v>
      </c>
      <c r="Q129" s="120">
        <f>'III TRIM'!DT65</f>
        <v>0</v>
      </c>
      <c r="R129" s="120">
        <f>'III TRIM'!DU65</f>
        <v>0</v>
      </c>
      <c r="S129" s="119">
        <f>'III TRIM'!DV65</f>
        <v>0</v>
      </c>
      <c r="T129" s="157"/>
      <c r="U129" s="117"/>
      <c r="V129" s="116"/>
      <c r="W129" s="115"/>
    </row>
    <row r="130" spans="1:32" ht="18.75" thickTop="1" x14ac:dyDescent="0.25">
      <c r="A130" s="702" t="s">
        <v>210</v>
      </c>
      <c r="B130" s="702"/>
      <c r="C130" s="702"/>
      <c r="D130" s="702"/>
      <c r="E130" s="702"/>
      <c r="F130" s="702"/>
      <c r="G130" s="702"/>
      <c r="H130" s="702"/>
      <c r="I130" s="702"/>
      <c r="J130" s="702"/>
      <c r="K130" s="702"/>
      <c r="L130" s="702"/>
      <c r="M130" s="702"/>
      <c r="N130" s="702"/>
      <c r="O130" s="702"/>
      <c r="P130" s="702"/>
      <c r="Q130" s="702"/>
      <c r="R130" s="702"/>
      <c r="S130" s="702"/>
      <c r="T130" s="702"/>
      <c r="U130" s="702"/>
      <c r="V130" s="702"/>
      <c r="W130" s="702"/>
      <c r="X130" s="702"/>
      <c r="Y130" s="702"/>
      <c r="Z130" s="702"/>
      <c r="AA130" s="702"/>
      <c r="AB130" s="702"/>
      <c r="AC130" s="702"/>
      <c r="AD130" s="702"/>
      <c r="AE130" s="702"/>
      <c r="AF130" s="702"/>
    </row>
    <row r="131" spans="1:32" ht="25.5" x14ac:dyDescent="0.4">
      <c r="A131" s="662" t="str">
        <f>'I TRIM'!CU1</f>
        <v>"COMPLEJO EDUCATIVO CATÓLICO "EL ESPIRITU SANTO</v>
      </c>
      <c r="B131" s="662"/>
      <c r="C131" s="662"/>
      <c r="D131" s="662"/>
      <c r="E131" s="662"/>
      <c r="F131" s="662"/>
      <c r="G131" s="662"/>
      <c r="H131" s="662"/>
      <c r="I131" s="662"/>
      <c r="J131" s="662"/>
      <c r="K131" s="662"/>
      <c r="L131" s="662"/>
      <c r="M131" s="662"/>
      <c r="N131" s="662"/>
      <c r="O131" s="662"/>
      <c r="P131" s="662"/>
      <c r="Q131" s="662"/>
      <c r="R131" s="662"/>
      <c r="S131" s="662"/>
      <c r="T131" s="662"/>
      <c r="U131" s="662"/>
      <c r="V131" s="662"/>
      <c r="W131" s="662"/>
      <c r="X131" s="662"/>
      <c r="Y131" s="662"/>
      <c r="Z131" s="662"/>
      <c r="AA131" s="662"/>
      <c r="AB131" s="662"/>
      <c r="AC131" s="662"/>
      <c r="AD131" s="662"/>
      <c r="AE131" s="662"/>
      <c r="AF131" s="662"/>
    </row>
    <row r="132" spans="1:32" ht="17.25" x14ac:dyDescent="0.3">
      <c r="A132" s="728" t="s">
        <v>279</v>
      </c>
      <c r="B132" s="728"/>
      <c r="C132" s="728"/>
      <c r="D132" s="728"/>
      <c r="E132" s="728"/>
      <c r="F132" s="728"/>
      <c r="G132" s="728"/>
      <c r="H132" s="728"/>
      <c r="I132" s="728"/>
      <c r="J132" s="728"/>
      <c r="K132" s="728"/>
      <c r="L132" s="728"/>
      <c r="M132" s="728"/>
      <c r="N132" s="728"/>
      <c r="O132" s="728"/>
      <c r="P132" s="174"/>
      <c r="Q132" s="308" t="str">
        <f>'I TRIM'!BD3</f>
        <v>Final Boulevard Los Héroes, Colonia Ciudad Pacífica, San Miguel</v>
      </c>
      <c r="R132" s="308"/>
      <c r="S132" s="308"/>
      <c r="T132" s="308"/>
      <c r="U132" s="308"/>
      <c r="V132" s="308"/>
      <c r="W132" s="308"/>
      <c r="X132" s="308"/>
      <c r="Y132" s="308"/>
      <c r="Z132" s="308"/>
      <c r="AA132" s="308"/>
      <c r="AB132" s="308"/>
      <c r="AC132" s="308"/>
      <c r="AD132" s="308"/>
      <c r="AE132" s="308"/>
      <c r="AF132" s="308"/>
    </row>
    <row r="133" spans="1:32" s="159" customFormat="1" x14ac:dyDescent="0.25">
      <c r="A133" s="151" t="s">
        <v>235</v>
      </c>
      <c r="B133" s="729">
        <f>'II TRIM'!C66</f>
        <v>0</v>
      </c>
      <c r="C133" s="729"/>
      <c r="D133" s="729"/>
      <c r="E133" s="729"/>
      <c r="F133" s="729"/>
      <c r="G133" s="729"/>
      <c r="H133" s="729"/>
      <c r="I133" s="729"/>
      <c r="J133" s="729"/>
      <c r="K133" s="151"/>
      <c r="L133" s="151"/>
      <c r="M133" s="151"/>
      <c r="N133" s="171"/>
      <c r="O133" s="171" t="s">
        <v>208</v>
      </c>
      <c r="P133" s="173"/>
      <c r="Q133" s="171"/>
      <c r="R133" s="172" t="str">
        <f>'I TRIM'!D3</f>
        <v>SEGUNDO</v>
      </c>
      <c r="S133" s="171"/>
      <c r="T133" s="151"/>
      <c r="V133" s="150" t="s">
        <v>207</v>
      </c>
      <c r="Y133" s="160" t="str">
        <f>'I TRIM'!N3</f>
        <v>"B"</v>
      </c>
      <c r="AC133" s="162" t="s">
        <v>234</v>
      </c>
      <c r="AD133" s="162"/>
      <c r="AE133" s="162"/>
      <c r="AF133" s="162">
        <v>59</v>
      </c>
    </row>
    <row r="134" spans="1:32" s="159" customFormat="1" ht="15.75" thickBot="1" x14ac:dyDescent="0.3">
      <c r="A134" s="161" t="s">
        <v>233</v>
      </c>
      <c r="B134" s="161"/>
      <c r="C134" s="143" t="str">
        <f>'I TRIM'!X3</f>
        <v xml:space="preserve">BRENDA ELIZABETH RIVERA RIVERA </v>
      </c>
      <c r="D134" s="160"/>
      <c r="E134" s="160"/>
      <c r="F134" s="160"/>
      <c r="G134" s="160"/>
      <c r="H134" s="160"/>
      <c r="I134" s="160"/>
      <c r="J134" s="160"/>
      <c r="K134" s="160"/>
      <c r="L134" s="147"/>
      <c r="M134" s="147"/>
      <c r="N134" s="170"/>
      <c r="O134" s="736" t="s">
        <v>280</v>
      </c>
      <c r="P134" s="736"/>
      <c r="Q134" s="723" t="e">
        <f>'I TRIM'!#REF!</f>
        <v>#REF!</v>
      </c>
      <c r="R134" s="723"/>
      <c r="S134" s="723"/>
      <c r="T134" s="723"/>
      <c r="AC134" s="146" t="str">
        <f>'I TRIM'!CM3</f>
        <v>AÑO : 2022</v>
      </c>
      <c r="AD134" s="146"/>
      <c r="AE134" s="146"/>
      <c r="AF134" s="146"/>
    </row>
    <row r="135" spans="1:32" ht="24.75" customHeight="1" thickTop="1" thickBot="1" x14ac:dyDescent="0.4">
      <c r="A135" s="664" t="s">
        <v>232</v>
      </c>
      <c r="B135" s="665"/>
      <c r="C135" s="666"/>
      <c r="D135" s="670" t="s">
        <v>231</v>
      </c>
      <c r="E135" s="671"/>
      <c r="F135" s="671"/>
      <c r="G135" s="671"/>
      <c r="H135" s="671"/>
      <c r="I135" s="671"/>
      <c r="J135" s="671"/>
      <c r="K135" s="671"/>
      <c r="L135" s="671"/>
      <c r="M135" s="671"/>
      <c r="N135" s="671"/>
      <c r="O135" s="671"/>
      <c r="P135" s="671"/>
      <c r="Q135" s="671"/>
      <c r="R135" s="671"/>
      <c r="S135" s="672"/>
      <c r="V135" s="143"/>
      <c r="W135" s="143"/>
      <c r="X135" s="143"/>
      <c r="Y135" s="143"/>
      <c r="Z135" s="143"/>
      <c r="AA135" s="143"/>
      <c r="AB135" s="143"/>
      <c r="AC135" s="143"/>
      <c r="AD135" s="139"/>
      <c r="AE135" s="139"/>
      <c r="AF135" s="139"/>
    </row>
    <row r="136" spans="1:32" ht="15.75" customHeight="1" thickTop="1" x14ac:dyDescent="0.25">
      <c r="A136" s="667"/>
      <c r="B136" s="668"/>
      <c r="C136" s="669"/>
      <c r="D136" s="673" t="s">
        <v>230</v>
      </c>
      <c r="E136" s="674"/>
      <c r="F136" s="674"/>
      <c r="G136" s="674"/>
      <c r="H136" s="675"/>
      <c r="I136" s="673" t="s">
        <v>229</v>
      </c>
      <c r="J136" s="674"/>
      <c r="K136" s="674"/>
      <c r="L136" s="674"/>
      <c r="M136" s="675"/>
      <c r="N136" s="690" t="s">
        <v>228</v>
      </c>
      <c r="O136" s="674"/>
      <c r="P136" s="674"/>
      <c r="Q136" s="691"/>
      <c r="R136" s="692" t="s">
        <v>227</v>
      </c>
      <c r="S136" s="694" t="s">
        <v>226</v>
      </c>
    </row>
    <row r="137" spans="1:32" ht="15" customHeight="1" x14ac:dyDescent="0.25">
      <c r="A137" s="667"/>
      <c r="B137" s="668"/>
      <c r="C137" s="669"/>
      <c r="D137" s="716" t="s">
        <v>225</v>
      </c>
      <c r="E137" s="717"/>
      <c r="F137" s="717"/>
      <c r="G137" s="718" t="s">
        <v>139</v>
      </c>
      <c r="H137" s="719" t="s">
        <v>226</v>
      </c>
      <c r="I137" s="716" t="s">
        <v>225</v>
      </c>
      <c r="J137" s="717"/>
      <c r="K137" s="717"/>
      <c r="L137" s="718" t="s">
        <v>139</v>
      </c>
      <c r="M137" s="719" t="s">
        <v>226</v>
      </c>
      <c r="N137" s="720" t="s">
        <v>225</v>
      </c>
      <c r="O137" s="717"/>
      <c r="P137" s="717"/>
      <c r="Q137" s="721" t="s">
        <v>139</v>
      </c>
      <c r="R137" s="693"/>
      <c r="S137" s="695"/>
    </row>
    <row r="138" spans="1:32" ht="54.75" customHeight="1" x14ac:dyDescent="0.25">
      <c r="A138" s="667"/>
      <c r="B138" s="668"/>
      <c r="C138" s="669"/>
      <c r="D138" s="310">
        <v>0.35</v>
      </c>
      <c r="E138" s="168">
        <v>0.35</v>
      </c>
      <c r="F138" s="168">
        <v>0.3</v>
      </c>
      <c r="G138" s="718"/>
      <c r="H138" s="719"/>
      <c r="I138" s="310">
        <v>0.35</v>
      </c>
      <c r="J138" s="168">
        <v>0.35</v>
      </c>
      <c r="K138" s="168">
        <v>0.3</v>
      </c>
      <c r="L138" s="718"/>
      <c r="M138" s="719"/>
      <c r="N138" s="169">
        <v>0.35</v>
      </c>
      <c r="O138" s="168">
        <v>0.35</v>
      </c>
      <c r="P138" s="168">
        <v>0.3</v>
      </c>
      <c r="Q138" s="721"/>
      <c r="R138" s="693"/>
      <c r="S138" s="695"/>
      <c r="U138" s="144"/>
      <c r="V138" s="116"/>
      <c r="W138" s="116"/>
      <c r="X138" s="116"/>
      <c r="Y138" s="116"/>
      <c r="Z138" s="143"/>
      <c r="AA138" s="143"/>
      <c r="AB138" s="143"/>
      <c r="AC138" s="143"/>
      <c r="AD138" s="143"/>
      <c r="AE138" s="158"/>
      <c r="AF138" s="158"/>
    </row>
    <row r="139" spans="1:32" x14ac:dyDescent="0.25">
      <c r="A139" s="725" t="s">
        <v>224</v>
      </c>
      <c r="B139" s="726"/>
      <c r="C139" s="727"/>
      <c r="D139" s="138" t="e">
        <f>'I TRIM'!#REF!</f>
        <v>#REF!</v>
      </c>
      <c r="E139" s="137" t="e">
        <f>'I TRIM'!#REF!</f>
        <v>#REF!</v>
      </c>
      <c r="F139" s="137" t="e">
        <f>'I TRIM'!#REF!</f>
        <v>#REF!</v>
      </c>
      <c r="G139" s="137" t="e">
        <f t="shared" ref="G139:G151" si="33">(D139+E139+F139)</f>
        <v>#REF!</v>
      </c>
      <c r="H139" s="136" t="e">
        <f>IF(G139=0,0,IF(G139&lt;5,"R","A"))</f>
        <v>#REF!</v>
      </c>
      <c r="I139" s="138">
        <f>'II TRIM'!E66</f>
        <v>0</v>
      </c>
      <c r="J139" s="137">
        <f>'II TRIM'!G66</f>
        <v>0</v>
      </c>
      <c r="K139" s="137">
        <f>'II TRIM'!I66</f>
        <v>0</v>
      </c>
      <c r="L139" s="137">
        <f t="shared" ref="L139:L151" si="34">(I139+J139+K139)</f>
        <v>0</v>
      </c>
      <c r="M139" s="136">
        <f>IF(L139=0,0,IF(L139&lt;5,"R","A"))</f>
        <v>0</v>
      </c>
      <c r="N139" s="138">
        <f>'III TRIM'!E66</f>
        <v>0</v>
      </c>
      <c r="O139" s="137">
        <f>'III TRIM'!G66</f>
        <v>0</v>
      </c>
      <c r="P139" s="137">
        <f>'III TRIM'!I66</f>
        <v>0</v>
      </c>
      <c r="Q139" s="311">
        <f t="shared" ref="Q139:Q151" si="35">(N139+O139+P139)</f>
        <v>0</v>
      </c>
      <c r="R139" s="312" t="e">
        <f>(G139+L139+Q139)/3</f>
        <v>#REF!</v>
      </c>
      <c r="S139" s="136" t="e">
        <f>IF(R139=0,0,IF(R139&lt;5,"R","A"))</f>
        <v>#REF!</v>
      </c>
      <c r="U139" s="713" t="s">
        <v>219</v>
      </c>
      <c r="V139" s="713"/>
      <c r="W139" s="713"/>
      <c r="X139" s="713"/>
      <c r="Y139" s="713"/>
      <c r="Z139" s="713"/>
      <c r="AA139" s="713"/>
      <c r="AB139" s="713"/>
      <c r="AC139" s="713"/>
      <c r="AD139" s="713"/>
      <c r="AE139" s="713"/>
      <c r="AF139" s="713"/>
    </row>
    <row r="140" spans="1:32" x14ac:dyDescent="0.25">
      <c r="A140" s="725" t="s">
        <v>223</v>
      </c>
      <c r="B140" s="726"/>
      <c r="C140" s="727"/>
      <c r="D140" s="138" t="e">
        <f>'I TRIM'!#REF!</f>
        <v>#REF!</v>
      </c>
      <c r="E140" s="137" t="e">
        <f>'I TRIM'!#REF!</f>
        <v>#REF!</v>
      </c>
      <c r="F140" s="137" t="e">
        <f>'I TRIM'!#REF!</f>
        <v>#REF!</v>
      </c>
      <c r="G140" s="137" t="e">
        <f t="shared" si="33"/>
        <v>#REF!</v>
      </c>
      <c r="H140" s="136" t="e">
        <f t="shared" ref="H140:H151" si="36">IF(G140=0,0,IF(G140&lt;5,"R","A"))</f>
        <v>#REF!</v>
      </c>
      <c r="I140" s="138">
        <f>'II TRIM'!L66</f>
        <v>0</v>
      </c>
      <c r="J140" s="137">
        <f>'II TRIM'!N66</f>
        <v>0</v>
      </c>
      <c r="K140" s="137">
        <f>'II TRIM'!P66</f>
        <v>0</v>
      </c>
      <c r="L140" s="137">
        <f t="shared" si="34"/>
        <v>0</v>
      </c>
      <c r="M140" s="136">
        <f t="shared" ref="M140:M151" si="37">IF(L140=0,0,IF(L140&lt;5,"R","A"))</f>
        <v>0</v>
      </c>
      <c r="N140" s="138">
        <f>'III TRIM'!L66</f>
        <v>0</v>
      </c>
      <c r="O140" s="137">
        <f>'III TRIM'!N66</f>
        <v>0</v>
      </c>
      <c r="P140" s="137">
        <f>'III TRIM'!P66</f>
        <v>0</v>
      </c>
      <c r="Q140" s="311">
        <f t="shared" si="35"/>
        <v>0</v>
      </c>
      <c r="R140" s="312" t="e">
        <f t="shared" ref="R140:R151" si="38">(G140+L140+Q140)/3</f>
        <v>#REF!</v>
      </c>
      <c r="S140" s="136" t="e">
        <f t="shared" ref="S140:S151" si="39">IF(R140=0,0,IF(R140&lt;5,"R","A"))</f>
        <v>#REF!</v>
      </c>
      <c r="U140" s="714" t="s">
        <v>222</v>
      </c>
      <c r="V140" s="714"/>
      <c r="W140" s="714"/>
      <c r="X140" s="714"/>
      <c r="Y140" s="714"/>
      <c r="Z140" s="714"/>
      <c r="AA140" s="714"/>
      <c r="AB140" s="714"/>
      <c r="AC140" s="714"/>
      <c r="AD140" s="714"/>
      <c r="AE140" s="714"/>
      <c r="AF140" s="714"/>
    </row>
    <row r="141" spans="1:32" x14ac:dyDescent="0.25">
      <c r="A141" s="725" t="s">
        <v>202</v>
      </c>
      <c r="B141" s="726"/>
      <c r="C141" s="727"/>
      <c r="D141" s="138" t="e">
        <f>'I TRIM'!#REF!</f>
        <v>#REF!</v>
      </c>
      <c r="E141" s="137" t="e">
        <f>'I TRIM'!#REF!</f>
        <v>#REF!</v>
      </c>
      <c r="F141" s="137" t="e">
        <f>'I TRIM'!#REF!</f>
        <v>#REF!</v>
      </c>
      <c r="G141" s="137" t="e">
        <f t="shared" si="33"/>
        <v>#REF!</v>
      </c>
      <c r="H141" s="136" t="e">
        <f t="shared" si="36"/>
        <v>#REF!</v>
      </c>
      <c r="I141" s="138">
        <f>'II TRIM'!S66</f>
        <v>0</v>
      </c>
      <c r="J141" s="137">
        <f>'II TRIM'!U66</f>
        <v>0</v>
      </c>
      <c r="K141" s="137">
        <f>'II TRIM'!W66</f>
        <v>0</v>
      </c>
      <c r="L141" s="137">
        <f t="shared" si="34"/>
        <v>0</v>
      </c>
      <c r="M141" s="136">
        <f t="shared" si="37"/>
        <v>0</v>
      </c>
      <c r="N141" s="138">
        <f>'III TRIM'!S66</f>
        <v>0</v>
      </c>
      <c r="O141" s="137">
        <f>'III TRIM'!U66</f>
        <v>0</v>
      </c>
      <c r="P141" s="137">
        <f>'III TRIM'!W66</f>
        <v>0</v>
      </c>
      <c r="Q141" s="311">
        <f t="shared" si="35"/>
        <v>0</v>
      </c>
      <c r="R141" s="312" t="e">
        <f t="shared" si="38"/>
        <v>#REF!</v>
      </c>
      <c r="S141" s="136" t="e">
        <f t="shared" si="39"/>
        <v>#REF!</v>
      </c>
      <c r="U141" s="714" t="str">
        <f>'I TRIM'!AU3</f>
        <v>MARÍA MERCEDES MARTÍNEZ</v>
      </c>
      <c r="V141" s="714"/>
      <c r="W141" s="714"/>
      <c r="X141" s="714"/>
      <c r="Y141" s="714"/>
      <c r="Z141" s="714"/>
      <c r="AA141" s="714"/>
      <c r="AB141" s="714"/>
      <c r="AC141" s="714"/>
      <c r="AD141" s="714"/>
      <c r="AE141" s="714"/>
      <c r="AF141" s="714"/>
    </row>
    <row r="142" spans="1:32" ht="15.75" x14ac:dyDescent="0.25">
      <c r="A142" s="725" t="s">
        <v>221</v>
      </c>
      <c r="B142" s="726"/>
      <c r="C142" s="727"/>
      <c r="D142" s="138" t="e">
        <f>'I TRIM'!#REF!</f>
        <v>#REF!</v>
      </c>
      <c r="E142" s="137" t="e">
        <f>'I TRIM'!#REF!</f>
        <v>#REF!</v>
      </c>
      <c r="F142" s="137" t="e">
        <f>'I TRIM'!#REF!</f>
        <v>#REF!</v>
      </c>
      <c r="G142" s="137" t="e">
        <f t="shared" si="33"/>
        <v>#REF!</v>
      </c>
      <c r="H142" s="136" t="e">
        <f t="shared" si="36"/>
        <v>#REF!</v>
      </c>
      <c r="I142" s="138">
        <f>'II TRIM'!Z66</f>
        <v>0</v>
      </c>
      <c r="J142" s="137">
        <f>'II TRIM'!AB66</f>
        <v>0</v>
      </c>
      <c r="K142" s="137">
        <f>'II TRIM'!AD66</f>
        <v>0</v>
      </c>
      <c r="L142" s="137">
        <f t="shared" si="34"/>
        <v>0</v>
      </c>
      <c r="M142" s="136">
        <f t="shared" si="37"/>
        <v>0</v>
      </c>
      <c r="N142" s="138">
        <f>'III TRIM'!Z66</f>
        <v>0</v>
      </c>
      <c r="O142" s="137">
        <f>'III TRIM'!AB66</f>
        <v>0</v>
      </c>
      <c r="P142" s="137">
        <f>'III TRIM'!AD66</f>
        <v>0</v>
      </c>
      <c r="Q142" s="311">
        <f t="shared" si="35"/>
        <v>0</v>
      </c>
      <c r="R142" s="312" t="e">
        <f t="shared" si="38"/>
        <v>#REF!</v>
      </c>
      <c r="S142" s="136" t="e">
        <f t="shared" si="39"/>
        <v>#REF!</v>
      </c>
      <c r="U142" s="141"/>
      <c r="V142" s="116"/>
      <c r="W142" s="116"/>
      <c r="X142" s="116"/>
      <c r="Y142" s="116"/>
      <c r="Z142" s="116"/>
      <c r="AA142" s="116"/>
      <c r="AB142" s="116"/>
      <c r="AC142" s="116"/>
      <c r="AD142" s="142"/>
      <c r="AE142" s="142"/>
      <c r="AF142" s="142"/>
    </row>
    <row r="143" spans="1:32" x14ac:dyDescent="0.25">
      <c r="A143" s="725" t="s">
        <v>220</v>
      </c>
      <c r="B143" s="726"/>
      <c r="C143" s="727"/>
      <c r="D143" s="138" t="e">
        <f>'I TRIM'!#REF!</f>
        <v>#REF!</v>
      </c>
      <c r="E143" s="137" t="e">
        <f>'I TRIM'!#REF!</f>
        <v>#REF!</v>
      </c>
      <c r="F143" s="137" t="e">
        <f>'I TRIM'!#REF!</f>
        <v>#REF!</v>
      </c>
      <c r="G143" s="137" t="e">
        <f t="shared" si="33"/>
        <v>#REF!</v>
      </c>
      <c r="H143" s="136" t="e">
        <f t="shared" si="36"/>
        <v>#REF!</v>
      </c>
      <c r="I143" s="138">
        <f>'II TRIM'!AG66</f>
        <v>0</v>
      </c>
      <c r="J143" s="137">
        <f>'II TRIM'!AI66</f>
        <v>0</v>
      </c>
      <c r="K143" s="137">
        <f>'II TRIM'!AK66</f>
        <v>0</v>
      </c>
      <c r="L143" s="137">
        <f t="shared" si="34"/>
        <v>0</v>
      </c>
      <c r="M143" s="136">
        <f t="shared" si="37"/>
        <v>0</v>
      </c>
      <c r="N143" s="138">
        <f>'III TRIM'!AG66</f>
        <v>0</v>
      </c>
      <c r="O143" s="137">
        <f>'III TRIM'!AI66</f>
        <v>0</v>
      </c>
      <c r="P143" s="137">
        <f>'III TRIM'!AK66</f>
        <v>0</v>
      </c>
      <c r="Q143" s="311">
        <f t="shared" si="35"/>
        <v>0</v>
      </c>
      <c r="R143" s="312" t="e">
        <f t="shared" si="38"/>
        <v>#REF!</v>
      </c>
      <c r="S143" s="136" t="e">
        <f t="shared" si="39"/>
        <v>#REF!</v>
      </c>
      <c r="U143" s="141"/>
      <c r="V143" s="116"/>
      <c r="W143" s="116"/>
      <c r="X143" s="116"/>
      <c r="Y143" s="116"/>
      <c r="Z143" s="116"/>
      <c r="AA143" s="116"/>
      <c r="AB143" s="116"/>
      <c r="AC143" s="116"/>
      <c r="AD143" s="141"/>
      <c r="AE143" s="141"/>
      <c r="AF143" s="141"/>
    </row>
    <row r="144" spans="1:32" x14ac:dyDescent="0.25">
      <c r="A144" s="725" t="s">
        <v>200</v>
      </c>
      <c r="B144" s="726"/>
      <c r="C144" s="727"/>
      <c r="D144" s="138" t="e">
        <f>'I TRIM'!#REF!</f>
        <v>#REF!</v>
      </c>
      <c r="E144" s="137" t="e">
        <f>'I TRIM'!#REF!</f>
        <v>#REF!</v>
      </c>
      <c r="F144" s="137" t="e">
        <f>'I TRIM'!#REF!</f>
        <v>#REF!</v>
      </c>
      <c r="G144" s="137" t="e">
        <f t="shared" si="33"/>
        <v>#REF!</v>
      </c>
      <c r="H144" s="136" t="e">
        <f t="shared" si="36"/>
        <v>#REF!</v>
      </c>
      <c r="I144" s="138">
        <f>'II TRIM'!AN66</f>
        <v>0</v>
      </c>
      <c r="J144" s="137">
        <f>'II TRIM'!AP66</f>
        <v>0</v>
      </c>
      <c r="K144" s="137">
        <f>'II TRIM'!AR66</f>
        <v>0</v>
      </c>
      <c r="L144" s="137">
        <f t="shared" si="34"/>
        <v>0</v>
      </c>
      <c r="M144" s="136">
        <f t="shared" si="37"/>
        <v>0</v>
      </c>
      <c r="N144" s="138">
        <f>'III TRIM'!AN66</f>
        <v>0</v>
      </c>
      <c r="O144" s="137">
        <f>'III TRIM'!AP66</f>
        <v>0</v>
      </c>
      <c r="P144" s="137">
        <f>'III TRIM'!AR66</f>
        <v>0</v>
      </c>
      <c r="Q144" s="311">
        <f t="shared" si="35"/>
        <v>0</v>
      </c>
      <c r="R144" s="312" t="e">
        <f t="shared" si="38"/>
        <v>#REF!</v>
      </c>
      <c r="S144" s="136" t="e">
        <f t="shared" si="39"/>
        <v>#REF!</v>
      </c>
    </row>
    <row r="145" spans="1:45" x14ac:dyDescent="0.25">
      <c r="A145" s="725" t="s">
        <v>199</v>
      </c>
      <c r="B145" s="726"/>
      <c r="C145" s="727"/>
      <c r="D145" s="138" t="e">
        <f>'I TRIM'!#REF!</f>
        <v>#REF!</v>
      </c>
      <c r="E145" s="137" t="e">
        <f>'I TRIM'!#REF!</f>
        <v>#REF!</v>
      </c>
      <c r="F145" s="137" t="e">
        <f>'I TRIM'!#REF!</f>
        <v>#REF!</v>
      </c>
      <c r="G145" s="137" t="e">
        <f t="shared" si="33"/>
        <v>#REF!</v>
      </c>
      <c r="H145" s="136" t="e">
        <f t="shared" si="36"/>
        <v>#REF!</v>
      </c>
      <c r="I145" s="138">
        <f>'II TRIM'!AU66</f>
        <v>0</v>
      </c>
      <c r="J145" s="137">
        <f>'II TRIM'!AW66</f>
        <v>0</v>
      </c>
      <c r="K145" s="137">
        <f>'II TRIM'!AY66</f>
        <v>0</v>
      </c>
      <c r="L145" s="137">
        <f t="shared" si="34"/>
        <v>0</v>
      </c>
      <c r="M145" s="136">
        <f t="shared" si="37"/>
        <v>0</v>
      </c>
      <c r="N145" s="138">
        <f>'III TRIM'!AU66</f>
        <v>0</v>
      </c>
      <c r="O145" s="137">
        <f>'III TRIM'!AW66</f>
        <v>0</v>
      </c>
      <c r="P145" s="137">
        <f>'III TRIM'!AY66</f>
        <v>0</v>
      </c>
      <c r="Q145" s="311">
        <f t="shared" si="35"/>
        <v>0</v>
      </c>
      <c r="R145" s="312" t="e">
        <f t="shared" si="38"/>
        <v>#REF!</v>
      </c>
      <c r="S145" s="136" t="e">
        <f t="shared" si="39"/>
        <v>#REF!</v>
      </c>
    </row>
    <row r="146" spans="1:45" x14ac:dyDescent="0.25">
      <c r="A146" s="725" t="s">
        <v>285</v>
      </c>
      <c r="B146" s="726"/>
      <c r="C146" s="727"/>
      <c r="D146" s="138" t="e">
        <f>'I TRIM'!#REF!</f>
        <v>#REF!</v>
      </c>
      <c r="E146" s="137" t="e">
        <f>'I TRIM'!#REF!</f>
        <v>#REF!</v>
      </c>
      <c r="F146" s="137" t="e">
        <f>'I TRIM'!#REF!</f>
        <v>#REF!</v>
      </c>
      <c r="G146" s="137" t="e">
        <f t="shared" si="33"/>
        <v>#REF!</v>
      </c>
      <c r="H146" s="136" t="e">
        <f t="shared" si="36"/>
        <v>#REF!</v>
      </c>
      <c r="I146" s="138">
        <f>'II TRIM'!BB66</f>
        <v>0</v>
      </c>
      <c r="J146" s="137">
        <f>'II TRIM'!BD66</f>
        <v>0</v>
      </c>
      <c r="K146" s="137">
        <f>'II TRIM'!BF66</f>
        <v>0</v>
      </c>
      <c r="L146" s="137">
        <f t="shared" si="34"/>
        <v>0</v>
      </c>
      <c r="M146" s="136">
        <f t="shared" si="37"/>
        <v>0</v>
      </c>
      <c r="N146" s="138">
        <f>'III TRIM'!BB66</f>
        <v>0</v>
      </c>
      <c r="O146" s="137">
        <f>'III TRIM'!BD66</f>
        <v>0</v>
      </c>
      <c r="P146" s="137">
        <f>'III TRIM'!BF66</f>
        <v>0</v>
      </c>
      <c r="Q146" s="311">
        <f t="shared" si="35"/>
        <v>0</v>
      </c>
      <c r="R146" s="312" t="e">
        <f t="shared" si="38"/>
        <v>#REF!</v>
      </c>
      <c r="S146" s="136" t="e">
        <f t="shared" si="39"/>
        <v>#REF!</v>
      </c>
      <c r="V146" s="158"/>
      <c r="W146" s="158"/>
      <c r="X146" s="158"/>
      <c r="Y146" s="158"/>
      <c r="Z146" s="158"/>
      <c r="AA146" s="158"/>
      <c r="AB146" s="158"/>
      <c r="AC146" s="158"/>
      <c r="AD146" s="141"/>
      <c r="AE146" s="141"/>
      <c r="AF146" s="141"/>
    </row>
    <row r="147" spans="1:45" x14ac:dyDescent="0.25">
      <c r="A147" s="725" t="s">
        <v>198</v>
      </c>
      <c r="B147" s="726"/>
      <c r="C147" s="727"/>
      <c r="D147" s="138" t="e">
        <f>'I TRIM'!#REF!</f>
        <v>#REF!</v>
      </c>
      <c r="E147" s="137" t="e">
        <f>'I TRIM'!#REF!</f>
        <v>#REF!</v>
      </c>
      <c r="F147" s="137" t="e">
        <f>'I TRIM'!#REF!</f>
        <v>#REF!</v>
      </c>
      <c r="G147" s="137" t="e">
        <f t="shared" si="33"/>
        <v>#REF!</v>
      </c>
      <c r="H147" s="136" t="e">
        <f t="shared" si="36"/>
        <v>#REF!</v>
      </c>
      <c r="I147" s="138">
        <f>'II TRIM'!BI66</f>
        <v>0</v>
      </c>
      <c r="J147" s="137">
        <f>'II TRIM'!BK66</f>
        <v>0</v>
      </c>
      <c r="K147" s="137">
        <f>'II TRIM'!BM66</f>
        <v>0</v>
      </c>
      <c r="L147" s="137">
        <f t="shared" si="34"/>
        <v>0</v>
      </c>
      <c r="M147" s="136">
        <f t="shared" si="37"/>
        <v>0</v>
      </c>
      <c r="N147" s="138">
        <f>'III TRIM'!BI66</f>
        <v>0</v>
      </c>
      <c r="O147" s="137">
        <f>'III TRIM'!BK66</f>
        <v>0</v>
      </c>
      <c r="P147" s="137">
        <f>'III TRIM'!BM66</f>
        <v>0</v>
      </c>
      <c r="Q147" s="311">
        <f t="shared" si="35"/>
        <v>0</v>
      </c>
      <c r="R147" s="312" t="e">
        <f t="shared" si="38"/>
        <v>#REF!</v>
      </c>
      <c r="S147" s="136" t="e">
        <f t="shared" si="39"/>
        <v>#REF!</v>
      </c>
      <c r="V147" s="158"/>
      <c r="W147" s="158"/>
      <c r="X147" s="158"/>
      <c r="Y147" s="158"/>
      <c r="Z147" s="158"/>
      <c r="AA147" s="158"/>
      <c r="AB147" s="158"/>
      <c r="AC147" s="158"/>
      <c r="AD147" s="139"/>
      <c r="AE147" s="139"/>
      <c r="AF147" s="139"/>
    </row>
    <row r="148" spans="1:45" x14ac:dyDescent="0.25">
      <c r="A148" s="725" t="s">
        <v>197</v>
      </c>
      <c r="B148" s="726"/>
      <c r="C148" s="727"/>
      <c r="D148" s="138" t="e">
        <f>'I TRIM'!#REF!</f>
        <v>#REF!</v>
      </c>
      <c r="E148" s="137" t="e">
        <f>'I TRIM'!#REF!</f>
        <v>#REF!</v>
      </c>
      <c r="F148" s="137" t="e">
        <f>'I TRIM'!#REF!</f>
        <v>#REF!</v>
      </c>
      <c r="G148" s="137" t="e">
        <f t="shared" si="33"/>
        <v>#REF!</v>
      </c>
      <c r="H148" s="136" t="e">
        <f t="shared" si="36"/>
        <v>#REF!</v>
      </c>
      <c r="I148" s="138">
        <f>'II TRIM'!CD66</f>
        <v>0</v>
      </c>
      <c r="J148" s="137">
        <f>'II TRIM'!CF66</f>
        <v>0</v>
      </c>
      <c r="K148" s="137">
        <f>'II TRIM'!CH66</f>
        <v>0</v>
      </c>
      <c r="L148" s="137">
        <f t="shared" si="34"/>
        <v>0</v>
      </c>
      <c r="M148" s="136">
        <f t="shared" si="37"/>
        <v>0</v>
      </c>
      <c r="N148" s="138">
        <f>'III TRIM'!CD66</f>
        <v>0</v>
      </c>
      <c r="O148" s="137">
        <f>'III TRIM'!CF66</f>
        <v>0</v>
      </c>
      <c r="P148" s="137">
        <f>'III TRIM'!CH66</f>
        <v>0</v>
      </c>
      <c r="Q148" s="311">
        <f t="shared" si="35"/>
        <v>0</v>
      </c>
      <c r="R148" s="312" t="e">
        <f t="shared" si="38"/>
        <v>#REF!</v>
      </c>
      <c r="S148" s="136" t="e">
        <f t="shared" si="39"/>
        <v>#REF!</v>
      </c>
      <c r="U148" s="713" t="s">
        <v>219</v>
      </c>
      <c r="V148" s="713"/>
      <c r="W148" s="713"/>
      <c r="X148" s="713"/>
      <c r="Y148" s="713"/>
      <c r="Z148" s="713"/>
      <c r="AA148" s="713"/>
      <c r="AB148" s="713"/>
      <c r="AC148" s="713"/>
      <c r="AD148" s="713"/>
      <c r="AE148" s="713"/>
      <c r="AF148" s="713"/>
    </row>
    <row r="149" spans="1:45" x14ac:dyDescent="0.25">
      <c r="A149" s="725" t="s">
        <v>286</v>
      </c>
      <c r="B149" s="726"/>
      <c r="C149" s="727"/>
      <c r="D149" s="138" t="e">
        <f>'I TRIM'!#REF!</f>
        <v>#REF!</v>
      </c>
      <c r="E149" s="137" t="e">
        <f>'I TRIM'!#REF!</f>
        <v>#REF!</v>
      </c>
      <c r="F149" s="137" t="e">
        <f>'I TRIM'!#REF!</f>
        <v>#REF!</v>
      </c>
      <c r="G149" s="137" t="e">
        <f t="shared" si="33"/>
        <v>#REF!</v>
      </c>
      <c r="H149" s="136" t="e">
        <f t="shared" si="36"/>
        <v>#REF!</v>
      </c>
      <c r="I149" s="138">
        <f>'II TRIM'!BW66</f>
        <v>0</v>
      </c>
      <c r="J149" s="137">
        <f>'II TRIM'!BY66</f>
        <v>0</v>
      </c>
      <c r="K149" s="137">
        <f>'II TRIM'!CA66</f>
        <v>0</v>
      </c>
      <c r="L149" s="137">
        <f t="shared" si="34"/>
        <v>0</v>
      </c>
      <c r="M149" s="136">
        <f t="shared" si="37"/>
        <v>0</v>
      </c>
      <c r="N149" s="138">
        <f>'III TRIM'!BW66</f>
        <v>0</v>
      </c>
      <c r="O149" s="137">
        <f>'III TRIM'!BY66</f>
        <v>0</v>
      </c>
      <c r="P149" s="137">
        <f>'III TRIM'!CA66</f>
        <v>0</v>
      </c>
      <c r="Q149" s="137">
        <f t="shared" si="35"/>
        <v>0</v>
      </c>
      <c r="R149" s="312" t="e">
        <f t="shared" si="38"/>
        <v>#REF!</v>
      </c>
      <c r="S149" s="136" t="e">
        <f t="shared" si="39"/>
        <v>#REF!</v>
      </c>
      <c r="U149" s="714" t="s">
        <v>218</v>
      </c>
      <c r="V149" s="714"/>
      <c r="W149" s="714"/>
      <c r="X149" s="714"/>
      <c r="Y149" s="714"/>
      <c r="Z149" s="714"/>
      <c r="AA149" s="714"/>
      <c r="AB149" s="714"/>
      <c r="AC149" s="714"/>
      <c r="AD149" s="714"/>
      <c r="AE149" s="714"/>
      <c r="AF149" s="714"/>
    </row>
    <row r="150" spans="1:45" x14ac:dyDescent="0.25">
      <c r="A150" s="725" t="s">
        <v>287</v>
      </c>
      <c r="B150" s="726"/>
      <c r="C150" s="727"/>
      <c r="D150" s="138" t="e">
        <f>'I TRIM'!#REF!</f>
        <v>#REF!</v>
      </c>
      <c r="E150" s="137" t="e">
        <f>'I TRIM'!#REF!</f>
        <v>#REF!</v>
      </c>
      <c r="F150" s="137" t="e">
        <f>'I TRIM'!#REF!</f>
        <v>#REF!</v>
      </c>
      <c r="G150" s="137" t="e">
        <f t="shared" si="33"/>
        <v>#REF!</v>
      </c>
      <c r="H150" s="136" t="e">
        <f t="shared" si="36"/>
        <v>#REF!</v>
      </c>
      <c r="I150" s="138">
        <f>'II TRIM'!CD66</f>
        <v>0</v>
      </c>
      <c r="J150" s="137">
        <f>'II TRIM'!CF66</f>
        <v>0</v>
      </c>
      <c r="K150" s="137">
        <f>'II TRIM'!CH66</f>
        <v>0</v>
      </c>
      <c r="L150" s="137">
        <f t="shared" si="34"/>
        <v>0</v>
      </c>
      <c r="M150" s="136">
        <f t="shared" si="37"/>
        <v>0</v>
      </c>
      <c r="N150" s="138">
        <f>'III TRIM'!CD66</f>
        <v>0</v>
      </c>
      <c r="O150" s="137">
        <f>'III TRIM'!CF66</f>
        <v>0</v>
      </c>
      <c r="P150" s="137">
        <f>'III TRIM'!CH66</f>
        <v>0</v>
      </c>
      <c r="Q150" s="137">
        <f t="shared" si="35"/>
        <v>0</v>
      </c>
      <c r="R150" s="312" t="e">
        <f t="shared" si="38"/>
        <v>#REF!</v>
      </c>
      <c r="S150" s="136" t="e">
        <f t="shared" si="39"/>
        <v>#REF!</v>
      </c>
      <c r="U150" s="715" t="str">
        <f>'I TRIM'!X3</f>
        <v xml:space="preserve">BRENDA ELIZABETH RIVERA RIVERA </v>
      </c>
      <c r="V150" s="715"/>
      <c r="W150" s="715"/>
      <c r="X150" s="715"/>
      <c r="Y150" s="715"/>
      <c r="Z150" s="715"/>
      <c r="AA150" s="715"/>
      <c r="AB150" s="715"/>
      <c r="AC150" s="715"/>
      <c r="AD150" s="715"/>
      <c r="AE150" s="715"/>
      <c r="AF150" s="715"/>
    </row>
    <row r="151" spans="1:45" x14ac:dyDescent="0.25">
      <c r="A151" s="725" t="s">
        <v>288</v>
      </c>
      <c r="B151" s="726"/>
      <c r="C151" s="727"/>
      <c r="D151" s="138" t="e">
        <f>'I TRIM'!#REF!</f>
        <v>#REF!</v>
      </c>
      <c r="E151" s="137" t="e">
        <f>'I TRIM'!#REF!</f>
        <v>#REF!</v>
      </c>
      <c r="F151" s="137" t="e">
        <f>'I TRIM'!#REF!</f>
        <v>#REF!</v>
      </c>
      <c r="G151" s="137" t="e">
        <f t="shared" si="33"/>
        <v>#REF!</v>
      </c>
      <c r="H151" s="136" t="e">
        <f t="shared" si="36"/>
        <v>#REF!</v>
      </c>
      <c r="I151" s="138">
        <f>'II TRIM'!CK66</f>
        <v>0</v>
      </c>
      <c r="J151" s="137">
        <f>'II TRIM'!CM66</f>
        <v>0</v>
      </c>
      <c r="K151" s="137">
        <f>'II TRIM'!CO66</f>
        <v>0</v>
      </c>
      <c r="L151" s="137">
        <f t="shared" si="34"/>
        <v>0</v>
      </c>
      <c r="M151" s="136">
        <f t="shared" si="37"/>
        <v>0</v>
      </c>
      <c r="N151" s="138">
        <f>'III TRIM'!CK66</f>
        <v>0</v>
      </c>
      <c r="O151" s="137">
        <f>'III TRIM'!CM66</f>
        <v>0</v>
      </c>
      <c r="P151" s="137">
        <f>'III TRIM'!CO66</f>
        <v>0</v>
      </c>
      <c r="Q151" s="137">
        <f t="shared" si="35"/>
        <v>0</v>
      </c>
      <c r="R151" s="312" t="e">
        <f t="shared" si="38"/>
        <v>#REF!</v>
      </c>
      <c r="S151" s="136" t="e">
        <f t="shared" si="39"/>
        <v>#REF!</v>
      </c>
      <c r="U151" s="361"/>
      <c r="V151" s="361"/>
      <c r="W151" s="361"/>
      <c r="X151" s="361"/>
      <c r="Y151" s="361"/>
      <c r="Z151" s="361"/>
      <c r="AA151" s="361"/>
      <c r="AB151" s="361"/>
      <c r="AC151" s="361"/>
      <c r="AD151" s="361"/>
      <c r="AE151" s="361"/>
      <c r="AF151" s="361"/>
    </row>
    <row r="152" spans="1:45" x14ac:dyDescent="0.25">
      <c r="A152" s="682" t="s">
        <v>217</v>
      </c>
      <c r="B152" s="683"/>
      <c r="C152" s="684"/>
      <c r="D152" s="688"/>
      <c r="E152" s="689"/>
      <c r="F152" s="689"/>
      <c r="G152" s="689"/>
      <c r="H152" s="710"/>
      <c r="I152" s="688"/>
      <c r="J152" s="689"/>
      <c r="K152" s="689"/>
      <c r="L152" s="689"/>
      <c r="M152" s="710"/>
      <c r="N152" s="688"/>
      <c r="O152" s="689"/>
      <c r="P152" s="689"/>
      <c r="Q152" s="689"/>
      <c r="R152" s="133"/>
      <c r="S152" s="132"/>
    </row>
    <row r="153" spans="1:45" x14ac:dyDescent="0.25">
      <c r="A153" s="730" t="s">
        <v>216</v>
      </c>
      <c r="B153" s="731"/>
      <c r="C153" s="732"/>
      <c r="D153" s="135" t="e">
        <f>'I TRIM'!#REF!</f>
        <v>#REF!</v>
      </c>
      <c r="E153" s="134" t="e">
        <f>'I TRIM'!#REF!</f>
        <v>#REF!</v>
      </c>
      <c r="F153" s="134" t="e">
        <f>'I TRIM'!#REF!</f>
        <v>#REF!</v>
      </c>
      <c r="G153" s="134" t="e">
        <f>'I TRIM'!#REF!</f>
        <v>#REF!</v>
      </c>
      <c r="H153" s="711"/>
      <c r="I153" s="135">
        <f>'II TRIM'!CQ66</f>
        <v>0</v>
      </c>
      <c r="J153" s="134">
        <f>'II TRIM'!CR66</f>
        <v>0</v>
      </c>
      <c r="K153" s="134">
        <f>'II TRIM'!CS66</f>
        <v>0</v>
      </c>
      <c r="L153" s="134">
        <f>'II TRIM'!CT66</f>
        <v>0</v>
      </c>
      <c r="M153" s="711"/>
      <c r="N153" s="135">
        <f>'III TRIM'!CQ66</f>
        <v>0</v>
      </c>
      <c r="O153" s="134">
        <f>'III TRIM'!CR66</f>
        <v>0</v>
      </c>
      <c r="P153" s="134">
        <f>'III TRIM'!CS66</f>
        <v>0</v>
      </c>
      <c r="Q153" s="134">
        <f>'III TRIM'!CT66</f>
        <v>0</v>
      </c>
      <c r="R153" s="133"/>
      <c r="S153" s="132"/>
      <c r="U153" s="126"/>
      <c r="V153" s="126"/>
      <c r="W153" s="126"/>
      <c r="X153" s="126"/>
      <c r="Y153" s="126"/>
      <c r="Z153" s="126"/>
      <c r="AA153" s="126"/>
      <c r="AB153" s="126"/>
      <c r="AC153" s="126"/>
      <c r="AD153" s="126"/>
      <c r="AE153" s="126"/>
      <c r="AF153" s="126"/>
    </row>
    <row r="154" spans="1:45" x14ac:dyDescent="0.25">
      <c r="A154" s="730" t="s">
        <v>215</v>
      </c>
      <c r="B154" s="731"/>
      <c r="C154" s="732"/>
      <c r="D154" s="135" t="e">
        <f>'I TRIM'!#REF!</f>
        <v>#REF!</v>
      </c>
      <c r="E154" s="134" t="e">
        <f>'I TRIM'!#REF!</f>
        <v>#REF!</v>
      </c>
      <c r="F154" s="134" t="e">
        <f>'I TRIM'!#REF!</f>
        <v>#REF!</v>
      </c>
      <c r="G154" s="134" t="e">
        <f>'I TRIM'!#REF!</f>
        <v>#REF!</v>
      </c>
      <c r="H154" s="711"/>
      <c r="I154" s="135">
        <f>'II TRIM'!CU66</f>
        <v>0</v>
      </c>
      <c r="J154" s="134">
        <f>'II TRIM'!CV66</f>
        <v>0</v>
      </c>
      <c r="K154" s="134">
        <f>'II TRIM'!CW66</f>
        <v>0</v>
      </c>
      <c r="L154" s="134">
        <f>'II TRIM'!CX66</f>
        <v>0</v>
      </c>
      <c r="M154" s="711"/>
      <c r="N154" s="135">
        <f>'III TRIM'!CU66</f>
        <v>0</v>
      </c>
      <c r="O154" s="134">
        <f>'III TRIM'!CV66</f>
        <v>0</v>
      </c>
      <c r="P154" s="134">
        <f>'III TRIM'!CW66</f>
        <v>0</v>
      </c>
      <c r="Q154" s="134">
        <f>'III TRIM'!CX66</f>
        <v>0</v>
      </c>
      <c r="R154" s="133"/>
      <c r="S154" s="132"/>
      <c r="U154" s="126"/>
      <c r="V154" s="126"/>
      <c r="W154" s="126"/>
      <c r="X154" s="126"/>
      <c r="Y154" s="126"/>
      <c r="Z154" s="126"/>
      <c r="AA154" s="126"/>
      <c r="AB154" s="126"/>
      <c r="AC154" s="126"/>
      <c r="AD154" s="126"/>
      <c r="AE154" s="126"/>
      <c r="AF154" s="126"/>
    </row>
    <row r="155" spans="1:45" x14ac:dyDescent="0.25">
      <c r="A155" s="730" t="s">
        <v>214</v>
      </c>
      <c r="B155" s="731"/>
      <c r="C155" s="732"/>
      <c r="D155" s="135" t="e">
        <f>'I TRIM'!#REF!</f>
        <v>#REF!</v>
      </c>
      <c r="E155" s="134" t="e">
        <f>'I TRIM'!#REF!</f>
        <v>#REF!</v>
      </c>
      <c r="F155" s="134" t="e">
        <f>'I TRIM'!#REF!</f>
        <v>#REF!</v>
      </c>
      <c r="G155" s="134" t="e">
        <f>'I TRIM'!#REF!</f>
        <v>#REF!</v>
      </c>
      <c r="H155" s="711"/>
      <c r="I155" s="135">
        <f>'II TRIM'!CY66</f>
        <v>0</v>
      </c>
      <c r="J155" s="134">
        <f>'II TRIM'!CZ66</f>
        <v>0</v>
      </c>
      <c r="K155" s="134">
        <f>'II TRIM'!DA66</f>
        <v>0</v>
      </c>
      <c r="L155" s="134">
        <f>'II TRIM'!DB66</f>
        <v>0</v>
      </c>
      <c r="M155" s="711"/>
      <c r="N155" s="135">
        <f>'III TRIM'!CY66</f>
        <v>0</v>
      </c>
      <c r="O155" s="134">
        <f>'III TRIM'!CZ66</f>
        <v>0</v>
      </c>
      <c r="P155" s="134">
        <f>'III TRIM'!DA66</f>
        <v>0</v>
      </c>
      <c r="Q155" s="134">
        <f>'III TRIM'!DB66</f>
        <v>0</v>
      </c>
      <c r="R155" s="133"/>
      <c r="S155" s="132"/>
      <c r="U155" s="126"/>
      <c r="V155" s="126"/>
      <c r="W155" s="126"/>
      <c r="X155" s="126"/>
      <c r="Y155" s="126"/>
      <c r="Z155" s="126"/>
      <c r="AA155" s="126"/>
      <c r="AB155" s="126"/>
      <c r="AC155" s="126"/>
      <c r="AD155" s="126"/>
      <c r="AE155" s="126"/>
      <c r="AF155" s="126"/>
    </row>
    <row r="156" spans="1:45" x14ac:dyDescent="0.25">
      <c r="A156" s="730" t="s">
        <v>142</v>
      </c>
      <c r="B156" s="731"/>
      <c r="C156" s="732"/>
      <c r="D156" s="135" t="e">
        <f>'I TRIM'!#REF!</f>
        <v>#REF!</v>
      </c>
      <c r="E156" s="134" t="e">
        <f>'I TRIM'!#REF!</f>
        <v>#REF!</v>
      </c>
      <c r="F156" s="134" t="e">
        <f>'I TRIM'!#REF!</f>
        <v>#REF!</v>
      </c>
      <c r="G156" s="134" t="e">
        <f>'I TRIM'!#REF!</f>
        <v>#REF!</v>
      </c>
      <c r="H156" s="711"/>
      <c r="I156" s="135">
        <f>'II TRIM'!DC66</f>
        <v>0</v>
      </c>
      <c r="J156" s="134">
        <f>'II TRIM'!DD66</f>
        <v>0</v>
      </c>
      <c r="K156" s="134">
        <f>'II TRIM'!DE66</f>
        <v>0</v>
      </c>
      <c r="L156" s="134">
        <f>'II TRIM'!DF66</f>
        <v>0</v>
      </c>
      <c r="M156" s="711"/>
      <c r="N156" s="135">
        <f>'III TRIM'!DC66</f>
        <v>0</v>
      </c>
      <c r="O156" s="134">
        <f>'III TRIM'!DD66</f>
        <v>0</v>
      </c>
      <c r="P156" s="134">
        <f>'III TRIM'!DE66</f>
        <v>0</v>
      </c>
      <c r="Q156" s="134">
        <f>'III TRIM'!DF66</f>
        <v>0</v>
      </c>
      <c r="R156" s="133"/>
      <c r="S156" s="132"/>
      <c r="U156" s="126"/>
      <c r="V156" s="126"/>
      <c r="W156" s="126"/>
      <c r="X156" s="126"/>
      <c r="Y156" s="126"/>
      <c r="Z156" s="126"/>
      <c r="AA156" s="126"/>
      <c r="AB156" s="126"/>
      <c r="AC156" s="126"/>
      <c r="AD156" s="126"/>
      <c r="AE156" s="126"/>
      <c r="AF156" s="126"/>
    </row>
    <row r="157" spans="1:45" ht="15.75" thickBot="1" x14ac:dyDescent="0.3">
      <c r="A157" s="733" t="s">
        <v>213</v>
      </c>
      <c r="B157" s="734"/>
      <c r="C157" s="735"/>
      <c r="D157" s="131" t="e">
        <f>'I TRIM'!#REF!</f>
        <v>#REF!</v>
      </c>
      <c r="E157" s="130" t="e">
        <f>'I TRIM'!#REF!</f>
        <v>#REF!</v>
      </c>
      <c r="F157" s="130" t="e">
        <f>'I TRIM'!#REF!</f>
        <v>#REF!</v>
      </c>
      <c r="G157" s="130" t="e">
        <f>'I TRIM'!#REF!</f>
        <v>#REF!</v>
      </c>
      <c r="H157" s="712"/>
      <c r="I157" s="131">
        <f>'II TRIM'!DG66</f>
        <v>0</v>
      </c>
      <c r="J157" s="130">
        <f>'II TRIM'!DH66</f>
        <v>0</v>
      </c>
      <c r="K157" s="130">
        <f>'II TRIM'!DI66</f>
        <v>0</v>
      </c>
      <c r="L157" s="130">
        <f>'II TRIM'!DJ66</f>
        <v>0</v>
      </c>
      <c r="M157" s="712"/>
      <c r="N157" s="131">
        <f>'III TRIM'!DG66</f>
        <v>0</v>
      </c>
      <c r="O157" s="130">
        <f>'III TRIM'!DH66</f>
        <v>0</v>
      </c>
      <c r="P157" s="130">
        <f>'III TRIM'!DI66</f>
        <v>0</v>
      </c>
      <c r="Q157" s="130">
        <f>'III TRIM'!DJ66</f>
        <v>0</v>
      </c>
      <c r="R157" s="129"/>
      <c r="S157" s="128"/>
      <c r="U157" s="126"/>
      <c r="V157" s="126"/>
      <c r="W157" s="126"/>
      <c r="X157" s="126"/>
      <c r="Y157" s="126"/>
      <c r="Z157" s="126"/>
      <c r="AA157" s="126"/>
      <c r="AB157" s="126"/>
      <c r="AC157" s="126"/>
      <c r="AD157" s="126"/>
      <c r="AE157" s="126"/>
      <c r="AF157" s="126"/>
    </row>
    <row r="158" spans="1:45" s="114" customFormat="1" ht="16.5" thickTop="1" thickBot="1" x14ac:dyDescent="0.3">
      <c r="A158" s="676" t="s">
        <v>89</v>
      </c>
      <c r="B158" s="677"/>
      <c r="C158" s="678"/>
      <c r="D158" s="707" t="e">
        <f>'I TRIM'!#REF!</f>
        <v>#REF!</v>
      </c>
      <c r="E158" s="708"/>
      <c r="F158" s="708"/>
      <c r="G158" s="708"/>
      <c r="H158" s="709"/>
      <c r="I158" s="707">
        <f>'II TRIM'!DK66</f>
        <v>0</v>
      </c>
      <c r="J158" s="708"/>
      <c r="K158" s="708"/>
      <c r="L158" s="708"/>
      <c r="M158" s="709"/>
      <c r="N158" s="707">
        <f>'III TRIM'!DK66</f>
        <v>0</v>
      </c>
      <c r="O158" s="708"/>
      <c r="P158" s="708"/>
      <c r="Q158" s="708"/>
      <c r="R158" s="709"/>
      <c r="S158" s="127"/>
      <c r="U158" s="126"/>
      <c r="V158" s="126"/>
      <c r="W158" s="126"/>
      <c r="X158" s="126"/>
      <c r="Y158" s="126"/>
      <c r="Z158" s="126"/>
      <c r="AA158" s="126"/>
      <c r="AB158" s="126"/>
      <c r="AC158" s="126"/>
      <c r="AD158" s="126"/>
      <c r="AE158" s="126"/>
      <c r="AF158" s="126"/>
      <c r="AH158" s="126"/>
      <c r="AI158" s="126"/>
      <c r="AJ158" s="126"/>
      <c r="AK158" s="126"/>
      <c r="AL158" s="126"/>
      <c r="AM158" s="126"/>
      <c r="AN158" s="126"/>
      <c r="AO158" s="126"/>
      <c r="AP158" s="126"/>
      <c r="AQ158" s="126"/>
      <c r="AR158" s="126"/>
      <c r="AS158" s="126"/>
    </row>
    <row r="159" spans="1:45" ht="19.5" thickTop="1" thickBot="1" x14ac:dyDescent="0.3">
      <c r="A159" s="703" t="s">
        <v>212</v>
      </c>
      <c r="B159" s="703"/>
      <c r="C159" s="703"/>
      <c r="D159" s="703"/>
      <c r="E159" s="703"/>
      <c r="F159" s="703"/>
      <c r="G159" s="703"/>
      <c r="H159" s="703"/>
      <c r="I159" s="703"/>
      <c r="J159" s="703"/>
      <c r="K159" s="703"/>
      <c r="L159" s="703"/>
      <c r="M159" s="703"/>
      <c r="N159" s="703"/>
      <c r="O159" s="703"/>
      <c r="P159" s="703"/>
      <c r="Q159" s="703"/>
      <c r="R159" s="703"/>
      <c r="S159" s="703"/>
    </row>
    <row r="160" spans="1:45" ht="17.25" customHeight="1" thickTop="1" x14ac:dyDescent="0.25">
      <c r="A160" s="696" t="s">
        <v>211</v>
      </c>
      <c r="B160" s="697"/>
      <c r="C160" s="697"/>
      <c r="D160" s="697"/>
      <c r="E160" s="697"/>
      <c r="F160" s="697"/>
      <c r="G160" s="697"/>
      <c r="H160" s="698"/>
      <c r="I160" s="125" t="s">
        <v>101</v>
      </c>
      <c r="J160" s="124" t="s">
        <v>12</v>
      </c>
      <c r="K160" s="124" t="s">
        <v>11</v>
      </c>
      <c r="L160" s="124" t="s">
        <v>184</v>
      </c>
      <c r="M160" s="124" t="s">
        <v>11</v>
      </c>
      <c r="N160" s="167" t="s">
        <v>186</v>
      </c>
      <c r="O160" s="167" t="s">
        <v>185</v>
      </c>
      <c r="P160" s="167" t="s">
        <v>184</v>
      </c>
      <c r="Q160" s="167" t="s">
        <v>183</v>
      </c>
      <c r="R160" s="167" t="s">
        <v>182</v>
      </c>
      <c r="S160" s="166" t="s">
        <v>181</v>
      </c>
    </row>
    <row r="161" spans="1:32" ht="15.75" customHeight="1" thickBot="1" x14ac:dyDescent="0.3">
      <c r="A161" s="699"/>
      <c r="B161" s="700"/>
      <c r="C161" s="700"/>
      <c r="D161" s="700"/>
      <c r="E161" s="700"/>
      <c r="F161" s="700"/>
      <c r="G161" s="700"/>
      <c r="H161" s="701"/>
      <c r="I161" s="121" t="e">
        <f>'I TRIM'!#REF!</f>
        <v>#REF!</v>
      </c>
      <c r="J161" s="120" t="e">
        <f>'I TRIM'!#REF!</f>
        <v>#REF!</v>
      </c>
      <c r="K161" s="120" t="e">
        <f>'I TRIM'!#REF!</f>
        <v>#REF!</v>
      </c>
      <c r="L161" s="120">
        <f>'II TRIM'!DO66</f>
        <v>0</v>
      </c>
      <c r="M161" s="120">
        <f>'II TRIM'!DP66</f>
        <v>0</v>
      </c>
      <c r="N161" s="120">
        <f>'II TRIM'!DQ66</f>
        <v>0</v>
      </c>
      <c r="O161" s="120">
        <f>'III TRIM'!DR66</f>
        <v>0</v>
      </c>
      <c r="P161" s="120">
        <f>'III TRIM'!DS66</f>
        <v>0</v>
      </c>
      <c r="Q161" s="120">
        <f>'III TRIM'!DT66</f>
        <v>0</v>
      </c>
      <c r="R161" s="120">
        <f>'III TRIM'!DU66</f>
        <v>0</v>
      </c>
      <c r="S161" s="119">
        <f>'III TRIM'!DV66</f>
        <v>0</v>
      </c>
      <c r="T161" s="157"/>
      <c r="U161" s="117"/>
      <c r="V161" s="116"/>
      <c r="W161" s="115"/>
    </row>
    <row r="162" spans="1:32" ht="18.75" thickTop="1" x14ac:dyDescent="0.25">
      <c r="A162" s="702" t="s">
        <v>210</v>
      </c>
      <c r="B162" s="702"/>
      <c r="C162" s="702"/>
      <c r="D162" s="702"/>
      <c r="E162" s="702"/>
      <c r="F162" s="702"/>
      <c r="G162" s="702"/>
      <c r="H162" s="702"/>
      <c r="I162" s="702"/>
      <c r="J162" s="702"/>
      <c r="K162" s="702"/>
      <c r="L162" s="702"/>
      <c r="M162" s="702"/>
      <c r="N162" s="702"/>
      <c r="O162" s="702"/>
      <c r="P162" s="702"/>
      <c r="Q162" s="702"/>
      <c r="R162" s="702"/>
      <c r="S162" s="702"/>
      <c r="T162" s="702"/>
      <c r="U162" s="702"/>
      <c r="V162" s="702"/>
      <c r="W162" s="702"/>
      <c r="X162" s="702"/>
      <c r="Y162" s="702"/>
      <c r="Z162" s="702"/>
      <c r="AA162" s="702"/>
      <c r="AB162" s="702"/>
      <c r="AC162" s="702"/>
      <c r="AD162" s="702"/>
      <c r="AE162" s="702"/>
      <c r="AF162" s="702"/>
    </row>
    <row r="164" spans="1:32" ht="25.5" x14ac:dyDescent="0.4">
      <c r="A164" s="662" t="str">
        <f>'I TRIM'!CU1</f>
        <v>"COMPLEJO EDUCATIVO CATÓLICO "EL ESPIRITU SANTO</v>
      </c>
      <c r="B164" s="662"/>
      <c r="C164" s="662"/>
      <c r="D164" s="662"/>
      <c r="E164" s="662"/>
      <c r="F164" s="662"/>
      <c r="G164" s="662"/>
      <c r="H164" s="662"/>
      <c r="I164" s="662"/>
      <c r="J164" s="662"/>
      <c r="K164" s="662"/>
      <c r="L164" s="662"/>
      <c r="M164" s="662"/>
      <c r="N164" s="662"/>
      <c r="O164" s="662"/>
      <c r="P164" s="662"/>
      <c r="Q164" s="662"/>
      <c r="R164" s="662"/>
      <c r="S164" s="662"/>
      <c r="T164" s="662"/>
      <c r="U164" s="662"/>
      <c r="V164" s="662"/>
      <c r="W164" s="662"/>
      <c r="X164" s="662"/>
      <c r="Y164" s="662"/>
      <c r="Z164" s="662"/>
      <c r="AA164" s="662"/>
      <c r="AB164" s="662"/>
      <c r="AC164" s="662"/>
      <c r="AD164" s="662"/>
      <c r="AE164" s="662"/>
      <c r="AF164" s="662"/>
    </row>
    <row r="165" spans="1:32" ht="17.25" x14ac:dyDescent="0.3">
      <c r="A165" s="728" t="s">
        <v>279</v>
      </c>
      <c r="B165" s="728"/>
      <c r="C165" s="728"/>
      <c r="D165" s="728"/>
      <c r="E165" s="728"/>
      <c r="F165" s="728"/>
      <c r="G165" s="728"/>
      <c r="H165" s="728"/>
      <c r="I165" s="728"/>
      <c r="J165" s="728"/>
      <c r="K165" s="728"/>
      <c r="L165" s="728"/>
      <c r="M165" s="728"/>
      <c r="N165" s="728"/>
      <c r="O165" s="728"/>
      <c r="P165" s="174"/>
      <c r="Q165" s="308" t="str">
        <f>'I TRIM'!BD3</f>
        <v>Final Boulevard Los Héroes, Colonia Ciudad Pacífica, San Miguel</v>
      </c>
      <c r="R165" s="308"/>
      <c r="S165" s="308"/>
      <c r="T165" s="308"/>
      <c r="U165" s="308"/>
      <c r="V165" s="308"/>
      <c r="W165" s="308"/>
      <c r="X165" s="308"/>
      <c r="Y165" s="308"/>
      <c r="Z165" s="308"/>
      <c r="AA165" s="308"/>
      <c r="AB165" s="308"/>
      <c r="AC165" s="308"/>
      <c r="AD165" s="308"/>
      <c r="AE165" s="308"/>
      <c r="AF165" s="308"/>
    </row>
    <row r="166" spans="1:32" s="159" customFormat="1" x14ac:dyDescent="0.25">
      <c r="A166" s="151" t="s">
        <v>235</v>
      </c>
      <c r="B166" s="729">
        <f>'II TRIM'!C67</f>
        <v>0</v>
      </c>
      <c r="C166" s="729"/>
      <c r="D166" s="729"/>
      <c r="E166" s="729"/>
      <c r="F166" s="729"/>
      <c r="G166" s="729"/>
      <c r="H166" s="729"/>
      <c r="I166" s="729"/>
      <c r="J166" s="729"/>
      <c r="K166" s="151"/>
      <c r="L166" s="151"/>
      <c r="M166" s="151"/>
      <c r="N166" s="171"/>
      <c r="O166" s="171" t="s">
        <v>208</v>
      </c>
      <c r="P166" s="173"/>
      <c r="Q166" s="171"/>
      <c r="R166" s="172" t="str">
        <f>'I TRIM'!D3</f>
        <v>SEGUNDO</v>
      </c>
      <c r="S166" s="171"/>
      <c r="T166" s="151"/>
      <c r="V166" s="150" t="s">
        <v>207</v>
      </c>
      <c r="Y166" s="160" t="str">
        <f>'I TRIM'!N3</f>
        <v>"B"</v>
      </c>
      <c r="AC166" s="162" t="s">
        <v>234</v>
      </c>
      <c r="AD166" s="162"/>
      <c r="AE166" s="162"/>
      <c r="AF166" s="162">
        <v>60</v>
      </c>
    </row>
    <row r="167" spans="1:32" s="159" customFormat="1" ht="15.75" thickBot="1" x14ac:dyDescent="0.3">
      <c r="A167" s="161" t="s">
        <v>233</v>
      </c>
      <c r="B167" s="161"/>
      <c r="C167" s="143" t="str">
        <f>'I TRIM'!X3</f>
        <v xml:space="preserve">BRENDA ELIZABETH RIVERA RIVERA </v>
      </c>
      <c r="D167" s="160"/>
      <c r="E167" s="160"/>
      <c r="F167" s="160"/>
      <c r="G167" s="160"/>
      <c r="H167" s="160"/>
      <c r="I167" s="160"/>
      <c r="J167" s="160"/>
      <c r="K167" s="160"/>
      <c r="L167" s="147"/>
      <c r="M167" s="147"/>
      <c r="N167" s="170"/>
      <c r="O167" s="736" t="s">
        <v>280</v>
      </c>
      <c r="P167" s="736"/>
      <c r="Q167" s="723" t="e">
        <f>'I TRIM'!#REF!</f>
        <v>#REF!</v>
      </c>
      <c r="R167" s="723"/>
      <c r="S167" s="723"/>
      <c r="T167" s="723"/>
      <c r="AC167" s="146" t="str">
        <f>'I TRIM'!CM3</f>
        <v>AÑO : 2022</v>
      </c>
      <c r="AD167" s="146"/>
      <c r="AE167" s="146"/>
      <c r="AF167" s="146"/>
    </row>
    <row r="168" spans="1:32" ht="24.75" customHeight="1" thickTop="1" thickBot="1" x14ac:dyDescent="0.4">
      <c r="A168" s="664" t="s">
        <v>232</v>
      </c>
      <c r="B168" s="665"/>
      <c r="C168" s="666"/>
      <c r="D168" s="670" t="s">
        <v>231</v>
      </c>
      <c r="E168" s="671"/>
      <c r="F168" s="671"/>
      <c r="G168" s="671"/>
      <c r="H168" s="671"/>
      <c r="I168" s="671"/>
      <c r="J168" s="671"/>
      <c r="K168" s="671"/>
      <c r="L168" s="671"/>
      <c r="M168" s="671"/>
      <c r="N168" s="671"/>
      <c r="O168" s="671"/>
      <c r="P168" s="671"/>
      <c r="Q168" s="671"/>
      <c r="R168" s="671"/>
      <c r="S168" s="672"/>
      <c r="V168" s="143"/>
      <c r="W168" s="143"/>
      <c r="X168" s="143"/>
      <c r="Y168" s="143"/>
      <c r="Z168" s="143"/>
      <c r="AA168" s="143"/>
      <c r="AB168" s="143"/>
      <c r="AC168" s="143"/>
      <c r="AD168" s="139"/>
      <c r="AE168" s="139"/>
      <c r="AF168" s="139"/>
    </row>
    <row r="169" spans="1:32" ht="15.75" customHeight="1" thickTop="1" x14ac:dyDescent="0.25">
      <c r="A169" s="667"/>
      <c r="B169" s="668"/>
      <c r="C169" s="669"/>
      <c r="D169" s="673" t="s">
        <v>230</v>
      </c>
      <c r="E169" s="674"/>
      <c r="F169" s="674"/>
      <c r="G169" s="674"/>
      <c r="H169" s="675"/>
      <c r="I169" s="673" t="s">
        <v>229</v>
      </c>
      <c r="J169" s="674"/>
      <c r="K169" s="674"/>
      <c r="L169" s="674"/>
      <c r="M169" s="675"/>
      <c r="N169" s="690" t="s">
        <v>228</v>
      </c>
      <c r="O169" s="674"/>
      <c r="P169" s="674"/>
      <c r="Q169" s="691"/>
      <c r="R169" s="692" t="s">
        <v>227</v>
      </c>
      <c r="S169" s="694" t="s">
        <v>226</v>
      </c>
    </row>
    <row r="170" spans="1:32" ht="15" customHeight="1" x14ac:dyDescent="0.25">
      <c r="A170" s="667"/>
      <c r="B170" s="668"/>
      <c r="C170" s="669"/>
      <c r="D170" s="716" t="s">
        <v>225</v>
      </c>
      <c r="E170" s="717"/>
      <c r="F170" s="717"/>
      <c r="G170" s="718" t="s">
        <v>139</v>
      </c>
      <c r="H170" s="719" t="s">
        <v>226</v>
      </c>
      <c r="I170" s="716" t="s">
        <v>225</v>
      </c>
      <c r="J170" s="717"/>
      <c r="K170" s="717"/>
      <c r="L170" s="718" t="s">
        <v>139</v>
      </c>
      <c r="M170" s="719" t="s">
        <v>226</v>
      </c>
      <c r="N170" s="720" t="s">
        <v>225</v>
      </c>
      <c r="O170" s="717"/>
      <c r="P170" s="717"/>
      <c r="Q170" s="721" t="s">
        <v>139</v>
      </c>
      <c r="R170" s="693"/>
      <c r="S170" s="695"/>
    </row>
    <row r="171" spans="1:32" ht="54.75" customHeight="1" x14ac:dyDescent="0.25">
      <c r="A171" s="667"/>
      <c r="B171" s="668"/>
      <c r="C171" s="669"/>
      <c r="D171" s="310">
        <v>0.35</v>
      </c>
      <c r="E171" s="168">
        <v>0.35</v>
      </c>
      <c r="F171" s="168">
        <v>0.3</v>
      </c>
      <c r="G171" s="718"/>
      <c r="H171" s="719"/>
      <c r="I171" s="310">
        <v>0.35</v>
      </c>
      <c r="J171" s="168">
        <v>0.35</v>
      </c>
      <c r="K171" s="168">
        <v>0.3</v>
      </c>
      <c r="L171" s="718"/>
      <c r="M171" s="719"/>
      <c r="N171" s="169">
        <v>0.35</v>
      </c>
      <c r="O171" s="168">
        <v>0.35</v>
      </c>
      <c r="P171" s="168">
        <v>0.3</v>
      </c>
      <c r="Q171" s="721"/>
      <c r="R171" s="693"/>
      <c r="S171" s="695"/>
      <c r="U171" s="144"/>
      <c r="V171" s="116"/>
      <c r="W171" s="116"/>
      <c r="X171" s="116"/>
      <c r="Y171" s="116"/>
      <c r="Z171" s="143"/>
      <c r="AA171" s="143"/>
      <c r="AB171" s="143"/>
      <c r="AC171" s="143"/>
      <c r="AD171" s="143"/>
      <c r="AE171" s="158"/>
      <c r="AF171" s="158"/>
    </row>
    <row r="172" spans="1:32" x14ac:dyDescent="0.25">
      <c r="A172" s="725" t="s">
        <v>224</v>
      </c>
      <c r="B172" s="726"/>
      <c r="C172" s="727"/>
      <c r="D172" s="138" t="e">
        <f>'I TRIM'!#REF!</f>
        <v>#REF!</v>
      </c>
      <c r="E172" s="137" t="e">
        <f>'I TRIM'!#REF!</f>
        <v>#REF!</v>
      </c>
      <c r="F172" s="137" t="e">
        <f>'I TRIM'!#REF!</f>
        <v>#REF!</v>
      </c>
      <c r="G172" s="137" t="e">
        <f t="shared" ref="G172:G184" si="40">(D172+E172+F172)</f>
        <v>#REF!</v>
      </c>
      <c r="H172" s="136" t="e">
        <f>IF(G172=0,0,IF(G172&lt;5,"R","A"))</f>
        <v>#REF!</v>
      </c>
      <c r="I172" s="138">
        <f>'II TRIM'!E67</f>
        <v>0</v>
      </c>
      <c r="J172" s="137">
        <f>'II TRIM'!G67</f>
        <v>0</v>
      </c>
      <c r="K172" s="137">
        <f>'II TRIM'!I67</f>
        <v>0</v>
      </c>
      <c r="L172" s="137">
        <f t="shared" ref="L172:L184" si="41">(I172+J172+K172)</f>
        <v>0</v>
      </c>
      <c r="M172" s="136">
        <f>IF(L172=0,0,IF(L172&lt;5,"R","A"))</f>
        <v>0</v>
      </c>
      <c r="N172" s="138">
        <f>'III TRIM'!E67</f>
        <v>0</v>
      </c>
      <c r="O172" s="137">
        <f>'III TRIM'!G67</f>
        <v>0</v>
      </c>
      <c r="P172" s="137">
        <f>'III TRIM'!I67</f>
        <v>0</v>
      </c>
      <c r="Q172" s="311">
        <f t="shared" ref="Q172:Q184" si="42">(N172+O172+P172)</f>
        <v>0</v>
      </c>
      <c r="R172" s="312" t="e">
        <f>(G172+L172+Q172)/3</f>
        <v>#REF!</v>
      </c>
      <c r="S172" s="136" t="e">
        <f>IF(R172=0,0,IF(R172&lt;5,"R","A"))</f>
        <v>#REF!</v>
      </c>
      <c r="U172" s="713" t="s">
        <v>219</v>
      </c>
      <c r="V172" s="713"/>
      <c r="W172" s="713"/>
      <c r="X172" s="713"/>
      <c r="Y172" s="713"/>
      <c r="Z172" s="713"/>
      <c r="AA172" s="713"/>
      <c r="AB172" s="713"/>
      <c r="AC172" s="713"/>
      <c r="AD172" s="713"/>
      <c r="AE172" s="713"/>
      <c r="AF172" s="713"/>
    </row>
    <row r="173" spans="1:32" x14ac:dyDescent="0.25">
      <c r="A173" s="725" t="s">
        <v>223</v>
      </c>
      <c r="B173" s="726"/>
      <c r="C173" s="727"/>
      <c r="D173" s="138" t="e">
        <f>'I TRIM'!#REF!</f>
        <v>#REF!</v>
      </c>
      <c r="E173" s="137" t="e">
        <f>'I TRIM'!#REF!</f>
        <v>#REF!</v>
      </c>
      <c r="F173" s="137" t="e">
        <f>'I TRIM'!#REF!</f>
        <v>#REF!</v>
      </c>
      <c r="G173" s="137" t="e">
        <f t="shared" si="40"/>
        <v>#REF!</v>
      </c>
      <c r="H173" s="136" t="e">
        <f t="shared" ref="H173:H184" si="43">IF(G173=0,0,IF(G173&lt;5,"R","A"))</f>
        <v>#REF!</v>
      </c>
      <c r="I173" s="138">
        <f>'II TRIM'!L67</f>
        <v>0</v>
      </c>
      <c r="J173" s="137">
        <f>'II TRIM'!N67</f>
        <v>0</v>
      </c>
      <c r="K173" s="137">
        <f>'II TRIM'!P67</f>
        <v>0</v>
      </c>
      <c r="L173" s="137">
        <f t="shared" si="41"/>
        <v>0</v>
      </c>
      <c r="M173" s="136">
        <f t="shared" ref="M173:M184" si="44">IF(L173=0,0,IF(L173&lt;5,"R","A"))</f>
        <v>0</v>
      </c>
      <c r="N173" s="138">
        <f>'III TRIM'!L67</f>
        <v>0</v>
      </c>
      <c r="O173" s="137">
        <f>'III TRIM'!N67</f>
        <v>0</v>
      </c>
      <c r="P173" s="137">
        <f>'III TRIM'!P67</f>
        <v>0</v>
      </c>
      <c r="Q173" s="311">
        <f t="shared" si="42"/>
        <v>0</v>
      </c>
      <c r="R173" s="312" t="e">
        <f t="shared" ref="R173:R184" si="45">(G173+L173+Q173)/3</f>
        <v>#REF!</v>
      </c>
      <c r="S173" s="136" t="e">
        <f t="shared" ref="S173:S184" si="46">IF(R173=0,0,IF(R173&lt;5,"R","A"))</f>
        <v>#REF!</v>
      </c>
      <c r="U173" s="714" t="s">
        <v>222</v>
      </c>
      <c r="V173" s="714"/>
      <c r="W173" s="714"/>
      <c r="X173" s="714"/>
      <c r="Y173" s="714"/>
      <c r="Z173" s="714"/>
      <c r="AA173" s="714"/>
      <c r="AB173" s="714"/>
      <c r="AC173" s="714"/>
      <c r="AD173" s="714"/>
      <c r="AE173" s="714"/>
      <c r="AF173" s="714"/>
    </row>
    <row r="174" spans="1:32" x14ac:dyDescent="0.25">
      <c r="A174" s="725" t="s">
        <v>202</v>
      </c>
      <c r="B174" s="726"/>
      <c r="C174" s="727"/>
      <c r="D174" s="138" t="e">
        <f>'I TRIM'!#REF!</f>
        <v>#REF!</v>
      </c>
      <c r="E174" s="137" t="e">
        <f>'I TRIM'!#REF!</f>
        <v>#REF!</v>
      </c>
      <c r="F174" s="137" t="e">
        <f>'I TRIM'!#REF!</f>
        <v>#REF!</v>
      </c>
      <c r="G174" s="137" t="e">
        <f t="shared" si="40"/>
        <v>#REF!</v>
      </c>
      <c r="H174" s="136" t="e">
        <f t="shared" si="43"/>
        <v>#REF!</v>
      </c>
      <c r="I174" s="138">
        <f>'II TRIM'!S67</f>
        <v>0</v>
      </c>
      <c r="J174" s="137">
        <f>'II TRIM'!U67</f>
        <v>0</v>
      </c>
      <c r="K174" s="137">
        <f>'II TRIM'!W67</f>
        <v>0</v>
      </c>
      <c r="L174" s="137">
        <f t="shared" si="41"/>
        <v>0</v>
      </c>
      <c r="M174" s="136">
        <f t="shared" si="44"/>
        <v>0</v>
      </c>
      <c r="N174" s="138">
        <f>'III TRIM'!S67</f>
        <v>0</v>
      </c>
      <c r="O174" s="137">
        <f>'III TRIM'!U67</f>
        <v>0</v>
      </c>
      <c r="P174" s="137">
        <f>'III TRIM'!W67</f>
        <v>0</v>
      </c>
      <c r="Q174" s="311">
        <f t="shared" si="42"/>
        <v>0</v>
      </c>
      <c r="R174" s="312" t="e">
        <f t="shared" si="45"/>
        <v>#REF!</v>
      </c>
      <c r="S174" s="136" t="e">
        <f t="shared" si="46"/>
        <v>#REF!</v>
      </c>
      <c r="U174" s="714" t="str">
        <f>'I TRIM'!AU3</f>
        <v>MARÍA MERCEDES MARTÍNEZ</v>
      </c>
      <c r="V174" s="714"/>
      <c r="W174" s="714"/>
      <c r="X174" s="714"/>
      <c r="Y174" s="714"/>
      <c r="Z174" s="714"/>
      <c r="AA174" s="714"/>
      <c r="AB174" s="714"/>
      <c r="AC174" s="714"/>
      <c r="AD174" s="714"/>
      <c r="AE174" s="714"/>
      <c r="AF174" s="714"/>
    </row>
    <row r="175" spans="1:32" ht="15.75" x14ac:dyDescent="0.25">
      <c r="A175" s="725" t="s">
        <v>221</v>
      </c>
      <c r="B175" s="726"/>
      <c r="C175" s="727"/>
      <c r="D175" s="138" t="e">
        <f>'I TRIM'!#REF!</f>
        <v>#REF!</v>
      </c>
      <c r="E175" s="137" t="e">
        <f>'I TRIM'!#REF!</f>
        <v>#REF!</v>
      </c>
      <c r="F175" s="137" t="e">
        <f>'I TRIM'!#REF!</f>
        <v>#REF!</v>
      </c>
      <c r="G175" s="137" t="e">
        <f t="shared" si="40"/>
        <v>#REF!</v>
      </c>
      <c r="H175" s="136" t="e">
        <f t="shared" si="43"/>
        <v>#REF!</v>
      </c>
      <c r="I175" s="138">
        <f>'II TRIM'!Z67</f>
        <v>0</v>
      </c>
      <c r="J175" s="137">
        <f>'II TRIM'!AB67</f>
        <v>0</v>
      </c>
      <c r="K175" s="137">
        <f>'II TRIM'!AD67</f>
        <v>0</v>
      </c>
      <c r="L175" s="137">
        <f t="shared" si="41"/>
        <v>0</v>
      </c>
      <c r="M175" s="136">
        <f t="shared" si="44"/>
        <v>0</v>
      </c>
      <c r="N175" s="138">
        <f>'III TRIM'!Z67</f>
        <v>0</v>
      </c>
      <c r="O175" s="137">
        <f>'III TRIM'!AB67</f>
        <v>0</v>
      </c>
      <c r="P175" s="137">
        <f>'III TRIM'!AD67</f>
        <v>0</v>
      </c>
      <c r="Q175" s="311">
        <f t="shared" si="42"/>
        <v>0</v>
      </c>
      <c r="R175" s="312" t="e">
        <f t="shared" si="45"/>
        <v>#REF!</v>
      </c>
      <c r="S175" s="136" t="e">
        <f t="shared" si="46"/>
        <v>#REF!</v>
      </c>
      <c r="U175" s="141"/>
      <c r="V175" s="116"/>
      <c r="W175" s="116"/>
      <c r="X175" s="116"/>
      <c r="Y175" s="116"/>
      <c r="Z175" s="116"/>
      <c r="AA175" s="116"/>
      <c r="AB175" s="116"/>
      <c r="AC175" s="116"/>
      <c r="AD175" s="142"/>
      <c r="AE175" s="142"/>
      <c r="AF175" s="142"/>
    </row>
    <row r="176" spans="1:32" x14ac:dyDescent="0.25">
      <c r="A176" s="725" t="s">
        <v>220</v>
      </c>
      <c r="B176" s="726"/>
      <c r="C176" s="727"/>
      <c r="D176" s="138" t="e">
        <f>'I TRIM'!#REF!</f>
        <v>#REF!</v>
      </c>
      <c r="E176" s="137" t="e">
        <f>'I TRIM'!#REF!</f>
        <v>#REF!</v>
      </c>
      <c r="F176" s="137" t="e">
        <f>'I TRIM'!#REF!</f>
        <v>#REF!</v>
      </c>
      <c r="G176" s="137" t="e">
        <f t="shared" si="40"/>
        <v>#REF!</v>
      </c>
      <c r="H176" s="136" t="e">
        <f t="shared" si="43"/>
        <v>#REF!</v>
      </c>
      <c r="I176" s="138">
        <f>'II TRIM'!AG67</f>
        <v>0</v>
      </c>
      <c r="J176" s="137">
        <f>'II TRIM'!AI67</f>
        <v>0</v>
      </c>
      <c r="K176" s="137">
        <f>'II TRIM'!AK67</f>
        <v>0</v>
      </c>
      <c r="L176" s="137">
        <f t="shared" si="41"/>
        <v>0</v>
      </c>
      <c r="M176" s="136">
        <f t="shared" si="44"/>
        <v>0</v>
      </c>
      <c r="N176" s="138">
        <f>'III TRIM'!AG67</f>
        <v>0</v>
      </c>
      <c r="O176" s="137">
        <f>'III TRIM'!AI67</f>
        <v>0</v>
      </c>
      <c r="P176" s="137">
        <f>'III TRIM'!AK67</f>
        <v>0</v>
      </c>
      <c r="Q176" s="311">
        <f t="shared" si="42"/>
        <v>0</v>
      </c>
      <c r="R176" s="312" t="e">
        <f t="shared" si="45"/>
        <v>#REF!</v>
      </c>
      <c r="S176" s="136" t="e">
        <f t="shared" si="46"/>
        <v>#REF!</v>
      </c>
      <c r="U176" s="141"/>
      <c r="V176" s="116"/>
      <c r="W176" s="116"/>
      <c r="X176" s="116"/>
      <c r="Y176" s="116"/>
      <c r="Z176" s="116"/>
      <c r="AA176" s="116"/>
      <c r="AB176" s="116"/>
      <c r="AC176" s="116"/>
      <c r="AD176" s="141"/>
      <c r="AE176" s="141"/>
      <c r="AF176" s="141"/>
    </row>
    <row r="177" spans="1:45" x14ac:dyDescent="0.25">
      <c r="A177" s="725" t="s">
        <v>200</v>
      </c>
      <c r="B177" s="726"/>
      <c r="C177" s="727"/>
      <c r="D177" s="138" t="e">
        <f>'I TRIM'!#REF!</f>
        <v>#REF!</v>
      </c>
      <c r="E177" s="137" t="e">
        <f>'I TRIM'!#REF!</f>
        <v>#REF!</v>
      </c>
      <c r="F177" s="137" t="e">
        <f>'I TRIM'!#REF!</f>
        <v>#REF!</v>
      </c>
      <c r="G177" s="137" t="e">
        <f t="shared" si="40"/>
        <v>#REF!</v>
      </c>
      <c r="H177" s="136" t="e">
        <f t="shared" si="43"/>
        <v>#REF!</v>
      </c>
      <c r="I177" s="138">
        <f>'II TRIM'!AN67</f>
        <v>0</v>
      </c>
      <c r="J177" s="137">
        <f>'II TRIM'!AP67</f>
        <v>0</v>
      </c>
      <c r="K177" s="137">
        <f>'II TRIM'!AR67</f>
        <v>0</v>
      </c>
      <c r="L177" s="137">
        <f t="shared" si="41"/>
        <v>0</v>
      </c>
      <c r="M177" s="136">
        <f t="shared" si="44"/>
        <v>0</v>
      </c>
      <c r="N177" s="138">
        <f>'III TRIM'!AN67</f>
        <v>0</v>
      </c>
      <c r="O177" s="137">
        <f>'III TRIM'!AP67</f>
        <v>0</v>
      </c>
      <c r="P177" s="137">
        <f>'III TRIM'!AR67</f>
        <v>0</v>
      </c>
      <c r="Q177" s="311">
        <f t="shared" si="42"/>
        <v>0</v>
      </c>
      <c r="R177" s="312" t="e">
        <f t="shared" si="45"/>
        <v>#REF!</v>
      </c>
      <c r="S177" s="136" t="e">
        <f t="shared" si="46"/>
        <v>#REF!</v>
      </c>
    </row>
    <row r="178" spans="1:45" x14ac:dyDescent="0.25">
      <c r="A178" s="725" t="s">
        <v>199</v>
      </c>
      <c r="B178" s="726"/>
      <c r="C178" s="727"/>
      <c r="D178" s="138" t="e">
        <f>'I TRIM'!#REF!</f>
        <v>#REF!</v>
      </c>
      <c r="E178" s="137" t="e">
        <f>'I TRIM'!#REF!</f>
        <v>#REF!</v>
      </c>
      <c r="F178" s="137" t="e">
        <f>'I TRIM'!#REF!</f>
        <v>#REF!</v>
      </c>
      <c r="G178" s="137" t="e">
        <f t="shared" si="40"/>
        <v>#REF!</v>
      </c>
      <c r="H178" s="136" t="e">
        <f t="shared" si="43"/>
        <v>#REF!</v>
      </c>
      <c r="I178" s="138">
        <f>'II TRIM'!AU67</f>
        <v>0</v>
      </c>
      <c r="J178" s="137">
        <f>'II TRIM'!AW67</f>
        <v>0</v>
      </c>
      <c r="K178" s="137">
        <f>'II TRIM'!AY67</f>
        <v>0</v>
      </c>
      <c r="L178" s="137">
        <f t="shared" si="41"/>
        <v>0</v>
      </c>
      <c r="M178" s="136">
        <f t="shared" si="44"/>
        <v>0</v>
      </c>
      <c r="N178" s="138">
        <f>'III TRIM'!AU67</f>
        <v>0</v>
      </c>
      <c r="O178" s="137">
        <f>'III TRIM'!AW67</f>
        <v>0</v>
      </c>
      <c r="P178" s="137">
        <f>'III TRIM'!AY67</f>
        <v>0</v>
      </c>
      <c r="Q178" s="311">
        <f t="shared" si="42"/>
        <v>0</v>
      </c>
      <c r="R178" s="312" t="e">
        <f t="shared" si="45"/>
        <v>#REF!</v>
      </c>
      <c r="S178" s="136" t="e">
        <f t="shared" si="46"/>
        <v>#REF!</v>
      </c>
    </row>
    <row r="179" spans="1:45" x14ac:dyDescent="0.25">
      <c r="A179" s="725" t="s">
        <v>285</v>
      </c>
      <c r="B179" s="726"/>
      <c r="C179" s="727"/>
      <c r="D179" s="138" t="e">
        <f>'I TRIM'!#REF!</f>
        <v>#REF!</v>
      </c>
      <c r="E179" s="137" t="e">
        <f>'I TRIM'!#REF!</f>
        <v>#REF!</v>
      </c>
      <c r="F179" s="137" t="e">
        <f>'I TRIM'!#REF!</f>
        <v>#REF!</v>
      </c>
      <c r="G179" s="137" t="e">
        <f t="shared" si="40"/>
        <v>#REF!</v>
      </c>
      <c r="H179" s="136" t="e">
        <f t="shared" si="43"/>
        <v>#REF!</v>
      </c>
      <c r="I179" s="138">
        <f>'II TRIM'!BB67</f>
        <v>0</v>
      </c>
      <c r="J179" s="137">
        <f>'II TRIM'!BD67</f>
        <v>0</v>
      </c>
      <c r="K179" s="137">
        <f>'II TRIM'!BF67</f>
        <v>0</v>
      </c>
      <c r="L179" s="137">
        <f t="shared" si="41"/>
        <v>0</v>
      </c>
      <c r="M179" s="136">
        <f t="shared" si="44"/>
        <v>0</v>
      </c>
      <c r="N179" s="138">
        <f>'III TRIM'!BB67</f>
        <v>0</v>
      </c>
      <c r="O179" s="137">
        <f>'III TRIM'!BD67</f>
        <v>0</v>
      </c>
      <c r="P179" s="137">
        <f>'III TRIM'!BF67</f>
        <v>0</v>
      </c>
      <c r="Q179" s="311">
        <f t="shared" si="42"/>
        <v>0</v>
      </c>
      <c r="R179" s="312" t="e">
        <f t="shared" si="45"/>
        <v>#REF!</v>
      </c>
      <c r="S179" s="136" t="e">
        <f t="shared" si="46"/>
        <v>#REF!</v>
      </c>
      <c r="V179" s="158"/>
      <c r="W179" s="158"/>
      <c r="X179" s="158"/>
      <c r="Y179" s="158"/>
      <c r="Z179" s="158"/>
      <c r="AA179" s="158"/>
      <c r="AB179" s="158"/>
      <c r="AC179" s="158"/>
      <c r="AD179" s="141"/>
      <c r="AE179" s="141"/>
      <c r="AF179" s="141"/>
    </row>
    <row r="180" spans="1:45" x14ac:dyDescent="0.25">
      <c r="A180" s="725" t="s">
        <v>198</v>
      </c>
      <c r="B180" s="726"/>
      <c r="C180" s="727"/>
      <c r="D180" s="138" t="e">
        <f>'I TRIM'!#REF!</f>
        <v>#REF!</v>
      </c>
      <c r="E180" s="137" t="e">
        <f>'I TRIM'!#REF!</f>
        <v>#REF!</v>
      </c>
      <c r="F180" s="137" t="e">
        <f>'I TRIM'!#REF!</f>
        <v>#REF!</v>
      </c>
      <c r="G180" s="137" t="e">
        <f t="shared" si="40"/>
        <v>#REF!</v>
      </c>
      <c r="H180" s="136" t="e">
        <f t="shared" si="43"/>
        <v>#REF!</v>
      </c>
      <c r="I180" s="138">
        <f>'II TRIM'!BI67</f>
        <v>0</v>
      </c>
      <c r="J180" s="137">
        <f>'II TRIM'!BK67</f>
        <v>0</v>
      </c>
      <c r="K180" s="137">
        <f>'II TRIM'!BM67</f>
        <v>0</v>
      </c>
      <c r="L180" s="137">
        <f t="shared" si="41"/>
        <v>0</v>
      </c>
      <c r="M180" s="136">
        <f t="shared" si="44"/>
        <v>0</v>
      </c>
      <c r="N180" s="138">
        <f>'III TRIM'!BI67</f>
        <v>0</v>
      </c>
      <c r="O180" s="137">
        <f>'III TRIM'!BK67</f>
        <v>0</v>
      </c>
      <c r="P180" s="137">
        <f>'III TRIM'!BM67</f>
        <v>0</v>
      </c>
      <c r="Q180" s="311">
        <f t="shared" si="42"/>
        <v>0</v>
      </c>
      <c r="R180" s="312" t="e">
        <f t="shared" si="45"/>
        <v>#REF!</v>
      </c>
      <c r="S180" s="136" t="e">
        <f t="shared" si="46"/>
        <v>#REF!</v>
      </c>
      <c r="V180" s="158"/>
      <c r="W180" s="158"/>
      <c r="X180" s="158"/>
      <c r="Y180" s="158"/>
      <c r="Z180" s="158"/>
      <c r="AA180" s="158"/>
      <c r="AB180" s="158"/>
      <c r="AC180" s="158"/>
      <c r="AD180" s="139"/>
      <c r="AE180" s="139"/>
      <c r="AF180" s="139"/>
    </row>
    <row r="181" spans="1:45" x14ac:dyDescent="0.25">
      <c r="A181" s="725" t="s">
        <v>197</v>
      </c>
      <c r="B181" s="726"/>
      <c r="C181" s="727"/>
      <c r="D181" s="138" t="e">
        <f>'I TRIM'!#REF!</f>
        <v>#REF!</v>
      </c>
      <c r="E181" s="137" t="e">
        <f>'I TRIM'!#REF!</f>
        <v>#REF!</v>
      </c>
      <c r="F181" s="137" t="e">
        <f>'I TRIM'!#REF!</f>
        <v>#REF!</v>
      </c>
      <c r="G181" s="137" t="e">
        <f t="shared" si="40"/>
        <v>#REF!</v>
      </c>
      <c r="H181" s="136" t="e">
        <f t="shared" si="43"/>
        <v>#REF!</v>
      </c>
      <c r="I181" s="138">
        <f>'II TRIM'!CD67</f>
        <v>0</v>
      </c>
      <c r="J181" s="137">
        <f>'II TRIM'!CF67</f>
        <v>0</v>
      </c>
      <c r="K181" s="137">
        <f>'II TRIM'!CH67</f>
        <v>0</v>
      </c>
      <c r="L181" s="137">
        <f t="shared" si="41"/>
        <v>0</v>
      </c>
      <c r="M181" s="136">
        <f t="shared" si="44"/>
        <v>0</v>
      </c>
      <c r="N181" s="138">
        <f>'III TRIM'!CD67</f>
        <v>0</v>
      </c>
      <c r="O181" s="137">
        <f>'III TRIM'!CF67</f>
        <v>0</v>
      </c>
      <c r="P181" s="137">
        <f>'III TRIM'!CH67</f>
        <v>0</v>
      </c>
      <c r="Q181" s="311">
        <f t="shared" si="42"/>
        <v>0</v>
      </c>
      <c r="R181" s="312" t="e">
        <f t="shared" si="45"/>
        <v>#REF!</v>
      </c>
      <c r="S181" s="136" t="e">
        <f t="shared" si="46"/>
        <v>#REF!</v>
      </c>
      <c r="U181" s="713" t="s">
        <v>219</v>
      </c>
      <c r="V181" s="713"/>
      <c r="W181" s="713"/>
      <c r="X181" s="713"/>
      <c r="Y181" s="713"/>
      <c r="Z181" s="713"/>
      <c r="AA181" s="713"/>
      <c r="AB181" s="713"/>
      <c r="AC181" s="713"/>
      <c r="AD181" s="713"/>
      <c r="AE181" s="713"/>
      <c r="AF181" s="713"/>
    </row>
    <row r="182" spans="1:45" x14ac:dyDescent="0.25">
      <c r="A182" s="725" t="s">
        <v>286</v>
      </c>
      <c r="B182" s="726"/>
      <c r="C182" s="727"/>
      <c r="D182" s="138" t="e">
        <f>'I TRIM'!#REF!</f>
        <v>#REF!</v>
      </c>
      <c r="E182" s="137" t="e">
        <f>'I TRIM'!#REF!</f>
        <v>#REF!</v>
      </c>
      <c r="F182" s="137" t="e">
        <f>'I TRIM'!#REF!</f>
        <v>#REF!</v>
      </c>
      <c r="G182" s="137" t="e">
        <f t="shared" si="40"/>
        <v>#REF!</v>
      </c>
      <c r="H182" s="136" t="e">
        <f t="shared" si="43"/>
        <v>#REF!</v>
      </c>
      <c r="I182" s="138">
        <f>'II TRIM'!BW67</f>
        <v>0</v>
      </c>
      <c r="J182" s="137">
        <f>'II TRIM'!BY67</f>
        <v>0</v>
      </c>
      <c r="K182" s="137">
        <f>'II TRIM'!CA67</f>
        <v>0</v>
      </c>
      <c r="L182" s="137">
        <f t="shared" si="41"/>
        <v>0</v>
      </c>
      <c r="M182" s="136">
        <f t="shared" si="44"/>
        <v>0</v>
      </c>
      <c r="N182" s="138">
        <f>'III TRIM'!BW67</f>
        <v>0</v>
      </c>
      <c r="O182" s="137">
        <f>'III TRIM'!BY67</f>
        <v>0</v>
      </c>
      <c r="P182" s="137">
        <f>'III TRIM'!CA67</f>
        <v>0</v>
      </c>
      <c r="Q182" s="137">
        <f t="shared" si="42"/>
        <v>0</v>
      </c>
      <c r="R182" s="312" t="e">
        <f t="shared" si="45"/>
        <v>#REF!</v>
      </c>
      <c r="S182" s="136" t="e">
        <f t="shared" si="46"/>
        <v>#REF!</v>
      </c>
      <c r="U182" s="714" t="s">
        <v>218</v>
      </c>
      <c r="V182" s="714"/>
      <c r="W182" s="714"/>
      <c r="X182" s="714"/>
      <c r="Y182" s="714"/>
      <c r="Z182" s="714"/>
      <c r="AA182" s="714"/>
      <c r="AB182" s="714"/>
      <c r="AC182" s="714"/>
      <c r="AD182" s="714"/>
      <c r="AE182" s="714"/>
      <c r="AF182" s="714"/>
    </row>
    <row r="183" spans="1:45" x14ac:dyDescent="0.25">
      <c r="A183" s="725" t="s">
        <v>287</v>
      </c>
      <c r="B183" s="726"/>
      <c r="C183" s="727"/>
      <c r="D183" s="138" t="e">
        <f>'I TRIM'!#REF!</f>
        <v>#REF!</v>
      </c>
      <c r="E183" s="137" t="e">
        <f>'I TRIM'!#REF!</f>
        <v>#REF!</v>
      </c>
      <c r="F183" s="137" t="e">
        <f>'I TRIM'!#REF!</f>
        <v>#REF!</v>
      </c>
      <c r="G183" s="137" t="e">
        <f t="shared" si="40"/>
        <v>#REF!</v>
      </c>
      <c r="H183" s="136" t="e">
        <f t="shared" si="43"/>
        <v>#REF!</v>
      </c>
      <c r="I183" s="138">
        <f>'II TRIM'!CD67</f>
        <v>0</v>
      </c>
      <c r="J183" s="137">
        <f>'II TRIM'!CF67</f>
        <v>0</v>
      </c>
      <c r="K183" s="137">
        <f>'II TRIM'!CH67</f>
        <v>0</v>
      </c>
      <c r="L183" s="137">
        <f t="shared" si="41"/>
        <v>0</v>
      </c>
      <c r="M183" s="136">
        <f t="shared" si="44"/>
        <v>0</v>
      </c>
      <c r="N183" s="138">
        <f>'III TRIM'!CD67</f>
        <v>0</v>
      </c>
      <c r="O183" s="137">
        <f>'III TRIM'!CF67</f>
        <v>0</v>
      </c>
      <c r="P183" s="137">
        <f>'III TRIM'!CH67</f>
        <v>0</v>
      </c>
      <c r="Q183" s="137">
        <f t="shared" si="42"/>
        <v>0</v>
      </c>
      <c r="R183" s="312" t="e">
        <f t="shared" si="45"/>
        <v>#REF!</v>
      </c>
      <c r="S183" s="136" t="e">
        <f t="shared" si="46"/>
        <v>#REF!</v>
      </c>
      <c r="U183" s="715" t="str">
        <f>'I TRIM'!X3</f>
        <v xml:space="preserve">BRENDA ELIZABETH RIVERA RIVERA </v>
      </c>
      <c r="V183" s="715"/>
      <c r="W183" s="715"/>
      <c r="X183" s="715"/>
      <c r="Y183" s="715"/>
      <c r="Z183" s="715"/>
      <c r="AA183" s="715"/>
      <c r="AB183" s="715"/>
      <c r="AC183" s="715"/>
      <c r="AD183" s="715"/>
      <c r="AE183" s="715"/>
      <c r="AF183" s="715"/>
    </row>
    <row r="184" spans="1:45" x14ac:dyDescent="0.25">
      <c r="A184" s="725" t="s">
        <v>288</v>
      </c>
      <c r="B184" s="726"/>
      <c r="C184" s="727"/>
      <c r="D184" s="138" t="e">
        <f>'I TRIM'!#REF!</f>
        <v>#REF!</v>
      </c>
      <c r="E184" s="137" t="e">
        <f>'I TRIM'!#REF!</f>
        <v>#REF!</v>
      </c>
      <c r="F184" s="137" t="e">
        <f>'I TRIM'!#REF!</f>
        <v>#REF!</v>
      </c>
      <c r="G184" s="137" t="e">
        <f t="shared" si="40"/>
        <v>#REF!</v>
      </c>
      <c r="H184" s="136" t="e">
        <f t="shared" si="43"/>
        <v>#REF!</v>
      </c>
      <c r="I184" s="138">
        <f>'II TRIM'!CK67</f>
        <v>0</v>
      </c>
      <c r="J184" s="137">
        <f>'II TRIM'!CM67</f>
        <v>0</v>
      </c>
      <c r="K184" s="137">
        <f>'II TRIM'!CO67</f>
        <v>0</v>
      </c>
      <c r="L184" s="137">
        <f t="shared" si="41"/>
        <v>0</v>
      </c>
      <c r="M184" s="136">
        <f t="shared" si="44"/>
        <v>0</v>
      </c>
      <c r="N184" s="138">
        <f>'III TRIM'!CK67</f>
        <v>0</v>
      </c>
      <c r="O184" s="137">
        <f>'III TRIM'!CM67</f>
        <v>0</v>
      </c>
      <c r="P184" s="137">
        <f>'III TRIM'!CO67</f>
        <v>0</v>
      </c>
      <c r="Q184" s="137">
        <f t="shared" si="42"/>
        <v>0</v>
      </c>
      <c r="R184" s="312" t="e">
        <f t="shared" si="45"/>
        <v>#REF!</v>
      </c>
      <c r="S184" s="136" t="e">
        <f t="shared" si="46"/>
        <v>#REF!</v>
      </c>
      <c r="U184" s="361"/>
      <c r="V184" s="361"/>
      <c r="W184" s="361"/>
      <c r="X184" s="361"/>
      <c r="Y184" s="361"/>
      <c r="Z184" s="361"/>
      <c r="AA184" s="361"/>
      <c r="AB184" s="361"/>
      <c r="AC184" s="361"/>
      <c r="AD184" s="361"/>
      <c r="AE184" s="361"/>
      <c r="AF184" s="361"/>
    </row>
    <row r="185" spans="1:45" x14ac:dyDescent="0.25">
      <c r="A185" s="682" t="s">
        <v>217</v>
      </c>
      <c r="B185" s="683"/>
      <c r="C185" s="684"/>
      <c r="D185" s="688"/>
      <c r="E185" s="689"/>
      <c r="F185" s="689"/>
      <c r="G185" s="689"/>
      <c r="H185" s="710"/>
      <c r="I185" s="688"/>
      <c r="J185" s="689"/>
      <c r="K185" s="689"/>
      <c r="L185" s="689"/>
      <c r="M185" s="710"/>
      <c r="N185" s="688"/>
      <c r="O185" s="689"/>
      <c r="P185" s="689"/>
      <c r="Q185" s="689"/>
      <c r="R185" s="133"/>
      <c r="S185" s="132"/>
    </row>
    <row r="186" spans="1:45" x14ac:dyDescent="0.25">
      <c r="A186" s="730" t="s">
        <v>216</v>
      </c>
      <c r="B186" s="731"/>
      <c r="C186" s="732"/>
      <c r="D186" s="135" t="e">
        <f>'I TRIM'!#REF!</f>
        <v>#REF!</v>
      </c>
      <c r="E186" s="134" t="e">
        <f>'I TRIM'!#REF!</f>
        <v>#REF!</v>
      </c>
      <c r="F186" s="134" t="e">
        <f>'I TRIM'!#REF!</f>
        <v>#REF!</v>
      </c>
      <c r="G186" s="134" t="e">
        <f>'I TRIM'!#REF!</f>
        <v>#REF!</v>
      </c>
      <c r="H186" s="711"/>
      <c r="I186" s="135">
        <f>'II TRIM'!CQ67</f>
        <v>0</v>
      </c>
      <c r="J186" s="134">
        <f>'II TRIM'!CR67</f>
        <v>0</v>
      </c>
      <c r="K186" s="134">
        <f>'II TRIM'!CS67</f>
        <v>0</v>
      </c>
      <c r="L186" s="134">
        <f>'II TRIM'!CT67</f>
        <v>0</v>
      </c>
      <c r="M186" s="711"/>
      <c r="N186" s="135">
        <f>'III TRIM'!CQ67</f>
        <v>0</v>
      </c>
      <c r="O186" s="134">
        <f>'III TRIM'!CR67</f>
        <v>0</v>
      </c>
      <c r="P186" s="134">
        <f>'III TRIM'!CS67</f>
        <v>0</v>
      </c>
      <c r="Q186" s="134">
        <f>'III TRIM'!CT67</f>
        <v>0</v>
      </c>
      <c r="R186" s="133"/>
      <c r="S186" s="132"/>
      <c r="U186" s="126"/>
      <c r="V186" s="126"/>
      <c r="W186" s="126"/>
      <c r="X186" s="126"/>
      <c r="Y186" s="126"/>
      <c r="Z186" s="126"/>
      <c r="AA186" s="126"/>
      <c r="AB186" s="126"/>
      <c r="AC186" s="126"/>
      <c r="AD186" s="126"/>
      <c r="AE186" s="126"/>
      <c r="AF186" s="126"/>
    </row>
    <row r="187" spans="1:45" x14ac:dyDescent="0.25">
      <c r="A187" s="730" t="s">
        <v>215</v>
      </c>
      <c r="B187" s="731"/>
      <c r="C187" s="732"/>
      <c r="D187" s="135" t="e">
        <f>'I TRIM'!#REF!</f>
        <v>#REF!</v>
      </c>
      <c r="E187" s="134" t="e">
        <f>'I TRIM'!#REF!</f>
        <v>#REF!</v>
      </c>
      <c r="F187" s="134" t="e">
        <f>'I TRIM'!#REF!</f>
        <v>#REF!</v>
      </c>
      <c r="G187" s="134" t="e">
        <f>'I TRIM'!#REF!</f>
        <v>#REF!</v>
      </c>
      <c r="H187" s="711"/>
      <c r="I187" s="135">
        <f>'II TRIM'!CU67</f>
        <v>0</v>
      </c>
      <c r="J187" s="134">
        <f>'II TRIM'!CV67</f>
        <v>0</v>
      </c>
      <c r="K187" s="134">
        <f>'II TRIM'!CW67</f>
        <v>0</v>
      </c>
      <c r="L187" s="134">
        <f>'II TRIM'!CX67</f>
        <v>0</v>
      </c>
      <c r="M187" s="711"/>
      <c r="N187" s="135">
        <f>'III TRIM'!CU67</f>
        <v>0</v>
      </c>
      <c r="O187" s="134">
        <f>'III TRIM'!CV67</f>
        <v>0</v>
      </c>
      <c r="P187" s="134">
        <f>'III TRIM'!CW67</f>
        <v>0</v>
      </c>
      <c r="Q187" s="134">
        <f>'III TRIM'!CX67</f>
        <v>0</v>
      </c>
      <c r="R187" s="133"/>
      <c r="S187" s="132"/>
      <c r="U187" s="126"/>
      <c r="V187" s="126"/>
      <c r="W187" s="126"/>
      <c r="X187" s="126"/>
      <c r="Y187" s="126"/>
      <c r="Z187" s="126"/>
      <c r="AA187" s="126"/>
      <c r="AB187" s="126"/>
      <c r="AC187" s="126"/>
      <c r="AD187" s="126"/>
      <c r="AE187" s="126"/>
      <c r="AF187" s="126"/>
    </row>
    <row r="188" spans="1:45" x14ac:dyDescent="0.25">
      <c r="A188" s="730" t="s">
        <v>214</v>
      </c>
      <c r="B188" s="731"/>
      <c r="C188" s="732"/>
      <c r="D188" s="135" t="e">
        <f>'I TRIM'!#REF!</f>
        <v>#REF!</v>
      </c>
      <c r="E188" s="134" t="e">
        <f>'I TRIM'!#REF!</f>
        <v>#REF!</v>
      </c>
      <c r="F188" s="134" t="e">
        <f>'I TRIM'!#REF!</f>
        <v>#REF!</v>
      </c>
      <c r="G188" s="134" t="e">
        <f>'I TRIM'!#REF!</f>
        <v>#REF!</v>
      </c>
      <c r="H188" s="711"/>
      <c r="I188" s="135">
        <f>'II TRIM'!CY67</f>
        <v>0</v>
      </c>
      <c r="J188" s="134">
        <f>'II TRIM'!CZ67</f>
        <v>0</v>
      </c>
      <c r="K188" s="134">
        <f>'II TRIM'!DA67</f>
        <v>0</v>
      </c>
      <c r="L188" s="134">
        <f>'II TRIM'!DB67</f>
        <v>0</v>
      </c>
      <c r="M188" s="711"/>
      <c r="N188" s="135">
        <f>'III TRIM'!CY67</f>
        <v>0</v>
      </c>
      <c r="O188" s="134">
        <f>'III TRIM'!CZ67</f>
        <v>0</v>
      </c>
      <c r="P188" s="134">
        <f>'III TRIM'!DA67</f>
        <v>0</v>
      </c>
      <c r="Q188" s="134">
        <f>'III TRIM'!DB67</f>
        <v>0</v>
      </c>
      <c r="R188" s="133"/>
      <c r="S188" s="132"/>
      <c r="U188" s="126"/>
      <c r="V188" s="126"/>
      <c r="W188" s="126"/>
      <c r="X188" s="126"/>
      <c r="Y188" s="126"/>
      <c r="Z188" s="126"/>
      <c r="AA188" s="126"/>
      <c r="AB188" s="126"/>
      <c r="AC188" s="126"/>
      <c r="AD188" s="126"/>
      <c r="AE188" s="126"/>
      <c r="AF188" s="126"/>
    </row>
    <row r="189" spans="1:45" x14ac:dyDescent="0.25">
      <c r="A189" s="730" t="s">
        <v>142</v>
      </c>
      <c r="B189" s="731"/>
      <c r="C189" s="732"/>
      <c r="D189" s="135" t="e">
        <f>'I TRIM'!#REF!</f>
        <v>#REF!</v>
      </c>
      <c r="E189" s="134" t="e">
        <f>'I TRIM'!#REF!</f>
        <v>#REF!</v>
      </c>
      <c r="F189" s="134" t="e">
        <f>'I TRIM'!#REF!</f>
        <v>#REF!</v>
      </c>
      <c r="G189" s="134" t="e">
        <f>'I TRIM'!#REF!</f>
        <v>#REF!</v>
      </c>
      <c r="H189" s="711"/>
      <c r="I189" s="135">
        <f>'II TRIM'!DC67</f>
        <v>0</v>
      </c>
      <c r="J189" s="134">
        <f>'II TRIM'!DD67</f>
        <v>0</v>
      </c>
      <c r="K189" s="134">
        <f>'II TRIM'!DE67</f>
        <v>0</v>
      </c>
      <c r="L189" s="134">
        <f>'II TRIM'!DF67</f>
        <v>0</v>
      </c>
      <c r="M189" s="711"/>
      <c r="N189" s="135">
        <f>'III TRIM'!DC67</f>
        <v>0</v>
      </c>
      <c r="O189" s="134">
        <f>'III TRIM'!DD67</f>
        <v>0</v>
      </c>
      <c r="P189" s="134">
        <f>'III TRIM'!DE67</f>
        <v>0</v>
      </c>
      <c r="Q189" s="134">
        <f>'III TRIM'!DF67</f>
        <v>0</v>
      </c>
      <c r="R189" s="133"/>
      <c r="S189" s="132"/>
      <c r="U189" s="126"/>
      <c r="V189" s="126"/>
      <c r="W189" s="126"/>
      <c r="X189" s="126"/>
      <c r="Y189" s="126"/>
      <c r="Z189" s="126"/>
      <c r="AA189" s="126"/>
      <c r="AB189" s="126"/>
      <c r="AC189" s="126"/>
      <c r="AD189" s="126"/>
      <c r="AE189" s="126"/>
      <c r="AF189" s="126"/>
    </row>
    <row r="190" spans="1:45" ht="15.75" thickBot="1" x14ac:dyDescent="0.3">
      <c r="A190" s="733" t="s">
        <v>213</v>
      </c>
      <c r="B190" s="734"/>
      <c r="C190" s="735"/>
      <c r="D190" s="131" t="e">
        <f>'I TRIM'!#REF!</f>
        <v>#REF!</v>
      </c>
      <c r="E190" s="130" t="e">
        <f>'I TRIM'!#REF!</f>
        <v>#REF!</v>
      </c>
      <c r="F190" s="130" t="e">
        <f>'I TRIM'!#REF!</f>
        <v>#REF!</v>
      </c>
      <c r="G190" s="130" t="e">
        <f>'I TRIM'!#REF!</f>
        <v>#REF!</v>
      </c>
      <c r="H190" s="712"/>
      <c r="I190" s="131">
        <f>'II TRIM'!DG67</f>
        <v>0</v>
      </c>
      <c r="J190" s="130">
        <f>'II TRIM'!DH67</f>
        <v>0</v>
      </c>
      <c r="K190" s="130">
        <f>'II TRIM'!DI67</f>
        <v>0</v>
      </c>
      <c r="L190" s="130">
        <f>'II TRIM'!DJ67</f>
        <v>0</v>
      </c>
      <c r="M190" s="712"/>
      <c r="N190" s="131">
        <f>'III TRIM'!DG67</f>
        <v>0</v>
      </c>
      <c r="O190" s="130">
        <f>'III TRIM'!DH67</f>
        <v>0</v>
      </c>
      <c r="P190" s="130">
        <f>'III TRIM'!DI67</f>
        <v>0</v>
      </c>
      <c r="Q190" s="130">
        <f>'III TRIM'!DJ67</f>
        <v>0</v>
      </c>
      <c r="R190" s="129"/>
      <c r="S190" s="128"/>
      <c r="U190" s="126"/>
      <c r="V190" s="126"/>
      <c r="W190" s="126"/>
      <c r="X190" s="126"/>
      <c r="Y190" s="126"/>
      <c r="Z190" s="126"/>
      <c r="AA190" s="126"/>
      <c r="AB190" s="126"/>
      <c r="AC190" s="126"/>
      <c r="AD190" s="126"/>
      <c r="AE190" s="126"/>
      <c r="AF190" s="126"/>
    </row>
    <row r="191" spans="1:45" s="114" customFormat="1" ht="16.5" thickTop="1" thickBot="1" x14ac:dyDescent="0.3">
      <c r="A191" s="676" t="s">
        <v>89</v>
      </c>
      <c r="B191" s="677"/>
      <c r="C191" s="678"/>
      <c r="D191" s="707" t="e">
        <f>'I TRIM'!#REF!</f>
        <v>#REF!</v>
      </c>
      <c r="E191" s="708"/>
      <c r="F191" s="708"/>
      <c r="G191" s="708"/>
      <c r="H191" s="709"/>
      <c r="I191" s="707">
        <f>'II TRIM'!DK67</f>
        <v>0</v>
      </c>
      <c r="J191" s="708"/>
      <c r="K191" s="708"/>
      <c r="L191" s="708"/>
      <c r="M191" s="709"/>
      <c r="N191" s="707">
        <f>'III TRIM'!DK67</f>
        <v>0</v>
      </c>
      <c r="O191" s="708"/>
      <c r="P191" s="708"/>
      <c r="Q191" s="708"/>
      <c r="R191" s="709"/>
      <c r="S191" s="127"/>
      <c r="U191" s="126"/>
      <c r="V191" s="126"/>
      <c r="W191" s="126"/>
      <c r="X191" s="126"/>
      <c r="Y191" s="126"/>
      <c r="Z191" s="126"/>
      <c r="AA191" s="126"/>
      <c r="AB191" s="126"/>
      <c r="AC191" s="126"/>
      <c r="AD191" s="126"/>
      <c r="AE191" s="126"/>
      <c r="AF191" s="126"/>
      <c r="AH191" s="126"/>
      <c r="AI191" s="126"/>
      <c r="AJ191" s="126"/>
      <c r="AK191" s="126"/>
      <c r="AL191" s="126"/>
      <c r="AM191" s="126"/>
      <c r="AN191" s="126"/>
      <c r="AO191" s="126"/>
      <c r="AP191" s="126"/>
      <c r="AQ191" s="126"/>
      <c r="AR191" s="126"/>
      <c r="AS191" s="126"/>
    </row>
    <row r="192" spans="1:45" ht="19.5" thickTop="1" thickBot="1" x14ac:dyDescent="0.3">
      <c r="A192" s="703" t="s">
        <v>212</v>
      </c>
      <c r="B192" s="703"/>
      <c r="C192" s="703"/>
      <c r="D192" s="703"/>
      <c r="E192" s="703"/>
      <c r="F192" s="703"/>
      <c r="G192" s="703"/>
      <c r="H192" s="703"/>
      <c r="I192" s="703"/>
      <c r="J192" s="703"/>
      <c r="K192" s="703"/>
      <c r="L192" s="703"/>
      <c r="M192" s="703"/>
      <c r="N192" s="703"/>
      <c r="O192" s="703"/>
      <c r="P192" s="703"/>
      <c r="Q192" s="703"/>
      <c r="R192" s="703"/>
      <c r="S192" s="703"/>
    </row>
    <row r="193" spans="1:32" ht="17.25" customHeight="1" thickTop="1" x14ac:dyDescent="0.25">
      <c r="A193" s="696" t="s">
        <v>211</v>
      </c>
      <c r="B193" s="697"/>
      <c r="C193" s="697"/>
      <c r="D193" s="697"/>
      <c r="E193" s="697"/>
      <c r="F193" s="697"/>
      <c r="G193" s="697"/>
      <c r="H193" s="698"/>
      <c r="I193" s="125" t="s">
        <v>101</v>
      </c>
      <c r="J193" s="124" t="s">
        <v>12</v>
      </c>
      <c r="K193" s="124" t="s">
        <v>11</v>
      </c>
      <c r="L193" s="124" t="s">
        <v>184</v>
      </c>
      <c r="M193" s="124" t="s">
        <v>11</v>
      </c>
      <c r="N193" s="167" t="s">
        <v>186</v>
      </c>
      <c r="O193" s="167" t="s">
        <v>185</v>
      </c>
      <c r="P193" s="167" t="s">
        <v>184</v>
      </c>
      <c r="Q193" s="167" t="s">
        <v>183</v>
      </c>
      <c r="R193" s="167" t="s">
        <v>182</v>
      </c>
      <c r="S193" s="166" t="s">
        <v>181</v>
      </c>
    </row>
    <row r="194" spans="1:32" ht="15.75" customHeight="1" thickBot="1" x14ac:dyDescent="0.3">
      <c r="A194" s="699"/>
      <c r="B194" s="700"/>
      <c r="C194" s="700"/>
      <c r="D194" s="700"/>
      <c r="E194" s="700"/>
      <c r="F194" s="700"/>
      <c r="G194" s="700"/>
      <c r="H194" s="701"/>
      <c r="I194" s="121" t="e">
        <f>'I TRIM'!#REF!</f>
        <v>#REF!</v>
      </c>
      <c r="J194" s="120" t="e">
        <f>'I TRIM'!#REF!</f>
        <v>#REF!</v>
      </c>
      <c r="K194" s="120" t="e">
        <f>'I TRIM'!#REF!</f>
        <v>#REF!</v>
      </c>
      <c r="L194" s="120">
        <f>'II TRIM'!DO67</f>
        <v>0</v>
      </c>
      <c r="M194" s="120">
        <f>'II TRIM'!DP67</f>
        <v>0</v>
      </c>
      <c r="N194" s="120">
        <f>'II TRIM'!DQ67</f>
        <v>0</v>
      </c>
      <c r="O194" s="120">
        <f>'III TRIM'!DR67</f>
        <v>0</v>
      </c>
      <c r="P194" s="120">
        <f>'III TRIM'!DS67</f>
        <v>0</v>
      </c>
      <c r="Q194" s="120">
        <f>'III TRIM'!DT67</f>
        <v>0</v>
      </c>
      <c r="R194" s="120">
        <f>'III TRIM'!DU67</f>
        <v>0</v>
      </c>
      <c r="S194" s="119">
        <f>'III TRIM'!DV67</f>
        <v>0</v>
      </c>
      <c r="T194" s="157"/>
      <c r="U194" s="117"/>
      <c r="V194" s="116"/>
      <c r="W194" s="115"/>
    </row>
    <row r="195" spans="1:32" ht="18.75" thickTop="1" x14ac:dyDescent="0.25">
      <c r="A195" s="702" t="s">
        <v>210</v>
      </c>
      <c r="B195" s="702"/>
      <c r="C195" s="702"/>
      <c r="D195" s="702"/>
      <c r="E195" s="702"/>
      <c r="F195" s="702"/>
      <c r="G195" s="702"/>
      <c r="H195" s="702"/>
      <c r="I195" s="702"/>
      <c r="J195" s="702"/>
      <c r="K195" s="702"/>
      <c r="L195" s="702"/>
      <c r="M195" s="702"/>
      <c r="N195" s="702"/>
      <c r="O195" s="702"/>
      <c r="P195" s="702"/>
      <c r="Q195" s="702"/>
      <c r="R195" s="702"/>
      <c r="S195" s="702"/>
      <c r="T195" s="702"/>
      <c r="U195" s="702"/>
      <c r="V195" s="702"/>
      <c r="W195" s="702"/>
      <c r="X195" s="702"/>
      <c r="Y195" s="702"/>
      <c r="Z195" s="702"/>
      <c r="AA195" s="702"/>
      <c r="AB195" s="702"/>
      <c r="AC195" s="702"/>
      <c r="AD195" s="702"/>
      <c r="AE195" s="702"/>
      <c r="AF195" s="702"/>
    </row>
  </sheetData>
  <sheetProtection password="C9F5" sheet="1" objects="1" scenarios="1"/>
  <mergeCells count="342">
    <mergeCell ref="A164:AF164"/>
    <mergeCell ref="A165:O165"/>
    <mergeCell ref="U148:AF148"/>
    <mergeCell ref="A149:C149"/>
    <mergeCell ref="U149:AF149"/>
    <mergeCell ref="A152:C152"/>
    <mergeCell ref="D152:G152"/>
    <mergeCell ref="H152:H157"/>
    <mergeCell ref="A153:C153"/>
    <mergeCell ref="A154:C154"/>
    <mergeCell ref="A155:C155"/>
    <mergeCell ref="U150:AF150"/>
    <mergeCell ref="A150:C150"/>
    <mergeCell ref="A151:C151"/>
    <mergeCell ref="N191:R191"/>
    <mergeCell ref="A181:C181"/>
    <mergeCell ref="U181:AF181"/>
    <mergeCell ref="A182:C182"/>
    <mergeCell ref="U182:AF182"/>
    <mergeCell ref="A185:C185"/>
    <mergeCell ref="D185:G185"/>
    <mergeCell ref="H185:H190"/>
    <mergeCell ref="A186:C186"/>
    <mergeCell ref="A187:C187"/>
    <mergeCell ref="A188:C188"/>
    <mergeCell ref="A183:C183"/>
    <mergeCell ref="A184:C184"/>
    <mergeCell ref="A195:AF195"/>
    <mergeCell ref="A189:C189"/>
    <mergeCell ref="A190:C190"/>
    <mergeCell ref="A191:C191"/>
    <mergeCell ref="A192:S192"/>
    <mergeCell ref="A193:H194"/>
    <mergeCell ref="A172:C172"/>
    <mergeCell ref="U172:AF172"/>
    <mergeCell ref="A173:C173"/>
    <mergeCell ref="U173:AF173"/>
    <mergeCell ref="A174:C174"/>
    <mergeCell ref="U174:AF174"/>
    <mergeCell ref="A175:C175"/>
    <mergeCell ref="A176:C176"/>
    <mergeCell ref="A177:C177"/>
    <mergeCell ref="A178:C178"/>
    <mergeCell ref="A179:C179"/>
    <mergeCell ref="A180:C180"/>
    <mergeCell ref="U183:AF183"/>
    <mergeCell ref="I185:L185"/>
    <mergeCell ref="M185:M190"/>
    <mergeCell ref="N185:Q185"/>
    <mergeCell ref="D191:H191"/>
    <mergeCell ref="I191:M191"/>
    <mergeCell ref="H170:H171"/>
    <mergeCell ref="I170:K170"/>
    <mergeCell ref="L170:L171"/>
    <mergeCell ref="M170:M171"/>
    <mergeCell ref="N170:P170"/>
    <mergeCell ref="Q170:Q171"/>
    <mergeCell ref="B166:J166"/>
    <mergeCell ref="A168:C171"/>
    <mergeCell ref="D168:S168"/>
    <mergeCell ref="D169:H169"/>
    <mergeCell ref="I169:M169"/>
    <mergeCell ref="N169:Q169"/>
    <mergeCell ref="R169:R171"/>
    <mergeCell ref="S169:S171"/>
    <mergeCell ref="D170:F170"/>
    <mergeCell ref="G170:G171"/>
    <mergeCell ref="O167:P167"/>
    <mergeCell ref="Q167:T167"/>
    <mergeCell ref="U139:AF139"/>
    <mergeCell ref="A140:C140"/>
    <mergeCell ref="U140:AF140"/>
    <mergeCell ref="A141:C141"/>
    <mergeCell ref="U141:AF141"/>
    <mergeCell ref="A142:C142"/>
    <mergeCell ref="A143:C143"/>
    <mergeCell ref="A144:C144"/>
    <mergeCell ref="A162:AF162"/>
    <mergeCell ref="A145:C145"/>
    <mergeCell ref="A146:C146"/>
    <mergeCell ref="A147:C147"/>
    <mergeCell ref="I158:M158"/>
    <mergeCell ref="N158:R158"/>
    <mergeCell ref="A156:C156"/>
    <mergeCell ref="A157:C157"/>
    <mergeCell ref="A158:C158"/>
    <mergeCell ref="A159:S159"/>
    <mergeCell ref="A160:H161"/>
    <mergeCell ref="A148:C148"/>
    <mergeCell ref="I152:L152"/>
    <mergeCell ref="M152:M157"/>
    <mergeCell ref="N152:Q152"/>
    <mergeCell ref="D158:H158"/>
    <mergeCell ref="H137:H138"/>
    <mergeCell ref="I137:K137"/>
    <mergeCell ref="L137:L138"/>
    <mergeCell ref="M137:M138"/>
    <mergeCell ref="N137:P137"/>
    <mergeCell ref="Q137:Q138"/>
    <mergeCell ref="A139:C139"/>
    <mergeCell ref="B133:J133"/>
    <mergeCell ref="A135:C138"/>
    <mergeCell ref="D135:S135"/>
    <mergeCell ref="D136:H136"/>
    <mergeCell ref="I136:M136"/>
    <mergeCell ref="N136:Q136"/>
    <mergeCell ref="R136:R138"/>
    <mergeCell ref="S136:S138"/>
    <mergeCell ref="D137:F137"/>
    <mergeCell ref="G137:G138"/>
    <mergeCell ref="O134:P134"/>
    <mergeCell ref="Q134:T134"/>
    <mergeCell ref="A131:AF131"/>
    <mergeCell ref="A132:O132"/>
    <mergeCell ref="U116:AF116"/>
    <mergeCell ref="A117:C117"/>
    <mergeCell ref="U117:AF117"/>
    <mergeCell ref="A120:C120"/>
    <mergeCell ref="D120:G120"/>
    <mergeCell ref="H120:H125"/>
    <mergeCell ref="A121:C121"/>
    <mergeCell ref="A122:C122"/>
    <mergeCell ref="A123:C123"/>
    <mergeCell ref="U118:AF118"/>
    <mergeCell ref="A124:C124"/>
    <mergeCell ref="A125:C125"/>
    <mergeCell ref="A126:C126"/>
    <mergeCell ref="A127:S127"/>
    <mergeCell ref="A128:H129"/>
    <mergeCell ref="A116:C116"/>
    <mergeCell ref="I120:L120"/>
    <mergeCell ref="M120:M125"/>
    <mergeCell ref="N120:Q120"/>
    <mergeCell ref="D126:H126"/>
    <mergeCell ref="U107:AF107"/>
    <mergeCell ref="A108:C108"/>
    <mergeCell ref="U108:AF108"/>
    <mergeCell ref="A109:C109"/>
    <mergeCell ref="U109:AF109"/>
    <mergeCell ref="A110:C110"/>
    <mergeCell ref="A111:C111"/>
    <mergeCell ref="A112:C112"/>
    <mergeCell ref="A130:AF130"/>
    <mergeCell ref="A113:C113"/>
    <mergeCell ref="A114:C114"/>
    <mergeCell ref="A115:C115"/>
    <mergeCell ref="I126:M126"/>
    <mergeCell ref="N126:R126"/>
    <mergeCell ref="A118:C118"/>
    <mergeCell ref="A119:C119"/>
    <mergeCell ref="H105:H106"/>
    <mergeCell ref="I105:K105"/>
    <mergeCell ref="L105:L106"/>
    <mergeCell ref="M105:M106"/>
    <mergeCell ref="N105:P105"/>
    <mergeCell ref="Q105:Q106"/>
    <mergeCell ref="A107:C107"/>
    <mergeCell ref="B101:J101"/>
    <mergeCell ref="A103:C106"/>
    <mergeCell ref="D103:S103"/>
    <mergeCell ref="D104:H104"/>
    <mergeCell ref="I104:M104"/>
    <mergeCell ref="N104:Q104"/>
    <mergeCell ref="R104:R106"/>
    <mergeCell ref="S104:S106"/>
    <mergeCell ref="D105:F105"/>
    <mergeCell ref="G105:G106"/>
    <mergeCell ref="O102:P102"/>
    <mergeCell ref="Q102:T102"/>
    <mergeCell ref="A99:AF99"/>
    <mergeCell ref="A100:O100"/>
    <mergeCell ref="U83:AF83"/>
    <mergeCell ref="A84:C84"/>
    <mergeCell ref="U84:AF84"/>
    <mergeCell ref="A87:C87"/>
    <mergeCell ref="D87:G87"/>
    <mergeCell ref="H87:H92"/>
    <mergeCell ref="A88:C88"/>
    <mergeCell ref="A89:C89"/>
    <mergeCell ref="A90:C90"/>
    <mergeCell ref="U85:AF85"/>
    <mergeCell ref="A91:C91"/>
    <mergeCell ref="A92:C92"/>
    <mergeCell ref="A93:C93"/>
    <mergeCell ref="A94:S94"/>
    <mergeCell ref="A95:H96"/>
    <mergeCell ref="A83:C83"/>
    <mergeCell ref="I87:L87"/>
    <mergeCell ref="M87:M92"/>
    <mergeCell ref="N87:Q87"/>
    <mergeCell ref="D93:H93"/>
    <mergeCell ref="U74:AF74"/>
    <mergeCell ref="A75:C75"/>
    <mergeCell ref="U75:AF75"/>
    <mergeCell ref="A76:C76"/>
    <mergeCell ref="U76:AF76"/>
    <mergeCell ref="A77:C77"/>
    <mergeCell ref="A78:C78"/>
    <mergeCell ref="A79:C79"/>
    <mergeCell ref="A97:AF97"/>
    <mergeCell ref="A80:C80"/>
    <mergeCell ref="A81:C81"/>
    <mergeCell ref="A82:C82"/>
    <mergeCell ref="I93:M93"/>
    <mergeCell ref="N93:R93"/>
    <mergeCell ref="A85:C85"/>
    <mergeCell ref="A86:C86"/>
    <mergeCell ref="H72:H73"/>
    <mergeCell ref="I72:K72"/>
    <mergeCell ref="L72:L73"/>
    <mergeCell ref="M72:M73"/>
    <mergeCell ref="N72:P72"/>
    <mergeCell ref="Q72:Q73"/>
    <mergeCell ref="A74:C74"/>
    <mergeCell ref="B68:J68"/>
    <mergeCell ref="A70:C73"/>
    <mergeCell ref="D70:S70"/>
    <mergeCell ref="D71:H71"/>
    <mergeCell ref="I71:M71"/>
    <mergeCell ref="N71:Q71"/>
    <mergeCell ref="R71:R73"/>
    <mergeCell ref="S71:S73"/>
    <mergeCell ref="D72:F72"/>
    <mergeCell ref="G72:G73"/>
    <mergeCell ref="O69:P69"/>
    <mergeCell ref="Q69:T69"/>
    <mergeCell ref="A66:AF66"/>
    <mergeCell ref="A67:O67"/>
    <mergeCell ref="U51:AF51"/>
    <mergeCell ref="A52:C52"/>
    <mergeCell ref="U52:AF52"/>
    <mergeCell ref="A55:C55"/>
    <mergeCell ref="D55:G55"/>
    <mergeCell ref="H55:H60"/>
    <mergeCell ref="A56:C56"/>
    <mergeCell ref="A57:C57"/>
    <mergeCell ref="A58:C58"/>
    <mergeCell ref="U53:AF53"/>
    <mergeCell ref="A59:C59"/>
    <mergeCell ref="A60:C60"/>
    <mergeCell ref="A61:C61"/>
    <mergeCell ref="A62:S62"/>
    <mergeCell ref="A63:H64"/>
    <mergeCell ref="A51:C51"/>
    <mergeCell ref="I55:L55"/>
    <mergeCell ref="M55:M60"/>
    <mergeCell ref="N55:Q55"/>
    <mergeCell ref="D61:H61"/>
    <mergeCell ref="U42:AF42"/>
    <mergeCell ref="A43:C43"/>
    <mergeCell ref="U43:AF43"/>
    <mergeCell ref="A44:C44"/>
    <mergeCell ref="U44:AF44"/>
    <mergeCell ref="A45:C45"/>
    <mergeCell ref="A46:C46"/>
    <mergeCell ref="A47:C47"/>
    <mergeCell ref="A65:AF65"/>
    <mergeCell ref="A48:C48"/>
    <mergeCell ref="A49:C49"/>
    <mergeCell ref="A50:C50"/>
    <mergeCell ref="I61:M61"/>
    <mergeCell ref="N61:R61"/>
    <mergeCell ref="A53:C53"/>
    <mergeCell ref="A54:C54"/>
    <mergeCell ref="H40:H41"/>
    <mergeCell ref="I40:K40"/>
    <mergeCell ref="L40:L41"/>
    <mergeCell ref="M40:M41"/>
    <mergeCell ref="N40:P40"/>
    <mergeCell ref="Q40:Q41"/>
    <mergeCell ref="A42:C42"/>
    <mergeCell ref="B36:J36"/>
    <mergeCell ref="A38:C41"/>
    <mergeCell ref="D38:S38"/>
    <mergeCell ref="D39:H39"/>
    <mergeCell ref="I39:M39"/>
    <mergeCell ref="N39:Q39"/>
    <mergeCell ref="R39:R41"/>
    <mergeCell ref="S39:S41"/>
    <mergeCell ref="D40:F40"/>
    <mergeCell ref="G40:G41"/>
    <mergeCell ref="O37:P37"/>
    <mergeCell ref="Q37:T37"/>
    <mergeCell ref="A34:AF34"/>
    <mergeCell ref="A35:O35"/>
    <mergeCell ref="U18:AF18"/>
    <mergeCell ref="A19:C19"/>
    <mergeCell ref="U19:AF19"/>
    <mergeCell ref="A22:C22"/>
    <mergeCell ref="D22:G22"/>
    <mergeCell ref="H22:H27"/>
    <mergeCell ref="A23:C23"/>
    <mergeCell ref="A24:C24"/>
    <mergeCell ref="A25:C25"/>
    <mergeCell ref="U20:AF20"/>
    <mergeCell ref="A26:C26"/>
    <mergeCell ref="A27:C27"/>
    <mergeCell ref="A28:C28"/>
    <mergeCell ref="A29:S29"/>
    <mergeCell ref="A30:H31"/>
    <mergeCell ref="A18:C18"/>
    <mergeCell ref="I22:L22"/>
    <mergeCell ref="M22:M27"/>
    <mergeCell ref="N22:Q22"/>
    <mergeCell ref="D28:H28"/>
    <mergeCell ref="U9:AF9"/>
    <mergeCell ref="A10:C10"/>
    <mergeCell ref="U10:AF10"/>
    <mergeCell ref="A11:C11"/>
    <mergeCell ref="U11:AF11"/>
    <mergeCell ref="A12:C12"/>
    <mergeCell ref="A13:C13"/>
    <mergeCell ref="A14:C14"/>
    <mergeCell ref="A32:AF32"/>
    <mergeCell ref="A15:C15"/>
    <mergeCell ref="A16:C16"/>
    <mergeCell ref="A17:C17"/>
    <mergeCell ref="I28:M28"/>
    <mergeCell ref="N28:R28"/>
    <mergeCell ref="A9:C9"/>
    <mergeCell ref="A20:C20"/>
    <mergeCell ref="A21:C21"/>
    <mergeCell ref="A1:AF1"/>
    <mergeCell ref="A2:O2"/>
    <mergeCell ref="B3:J3"/>
    <mergeCell ref="A5:C8"/>
    <mergeCell ref="D5:S5"/>
    <mergeCell ref="D6:H6"/>
    <mergeCell ref="I6:M6"/>
    <mergeCell ref="N6:Q6"/>
    <mergeCell ref="R6:R8"/>
    <mergeCell ref="S6:S8"/>
    <mergeCell ref="D7:F7"/>
    <mergeCell ref="G7:G8"/>
    <mergeCell ref="H7:H8"/>
    <mergeCell ref="I7:K7"/>
    <mergeCell ref="L7:L8"/>
    <mergeCell ref="M7:M8"/>
    <mergeCell ref="N7:P7"/>
    <mergeCell ref="Q7:Q8"/>
    <mergeCell ref="O4:P4"/>
    <mergeCell ref="Q4:T4"/>
  </mergeCells>
  <phoneticPr fontId="21" type="noConversion"/>
  <conditionalFormatting sqref="I31">
    <cfRule type="cellIs" dxfId="226" priority="418" operator="equal">
      <formula>0</formula>
    </cfRule>
  </conditionalFormatting>
  <conditionalFormatting sqref="I31:S31">
    <cfRule type="cellIs" dxfId="225" priority="417" operator="equal">
      <formula>0</formula>
    </cfRule>
  </conditionalFormatting>
  <conditionalFormatting sqref="I64">
    <cfRule type="cellIs" dxfId="224" priority="416" operator="equal">
      <formula>0</formula>
    </cfRule>
  </conditionalFormatting>
  <conditionalFormatting sqref="I64:S64">
    <cfRule type="cellIs" dxfId="223" priority="415" operator="equal">
      <formula>0</formula>
    </cfRule>
  </conditionalFormatting>
  <conditionalFormatting sqref="I96">
    <cfRule type="cellIs" dxfId="222" priority="414" operator="equal">
      <formula>0</formula>
    </cfRule>
  </conditionalFormatting>
  <conditionalFormatting sqref="I96:S96">
    <cfRule type="cellIs" dxfId="221" priority="413" operator="equal">
      <formula>0</formula>
    </cfRule>
  </conditionalFormatting>
  <conditionalFormatting sqref="I129">
    <cfRule type="cellIs" dxfId="220" priority="412" operator="equal">
      <formula>0</formula>
    </cfRule>
  </conditionalFormatting>
  <conditionalFormatting sqref="I129:S129">
    <cfRule type="cellIs" dxfId="219" priority="411" operator="equal">
      <formula>0</formula>
    </cfRule>
  </conditionalFormatting>
  <conditionalFormatting sqref="I161">
    <cfRule type="cellIs" dxfId="218" priority="410" operator="equal">
      <formula>0</formula>
    </cfRule>
  </conditionalFormatting>
  <conditionalFormatting sqref="I161:S161">
    <cfRule type="cellIs" dxfId="217" priority="409" operator="equal">
      <formula>0</formula>
    </cfRule>
  </conditionalFormatting>
  <conditionalFormatting sqref="I194">
    <cfRule type="cellIs" dxfId="216" priority="408" operator="equal">
      <formula>0</formula>
    </cfRule>
  </conditionalFormatting>
  <conditionalFormatting sqref="I194:S194">
    <cfRule type="cellIs" dxfId="215" priority="407" operator="equal">
      <formula>0</formula>
    </cfRule>
  </conditionalFormatting>
  <conditionalFormatting sqref="I186:L190">
    <cfRule type="cellIs" dxfId="214" priority="400" operator="equal">
      <formula>0</formula>
    </cfRule>
  </conditionalFormatting>
  <conditionalFormatting sqref="D186:G190">
    <cfRule type="cellIs" dxfId="213" priority="399" operator="equal">
      <formula>0</formula>
    </cfRule>
  </conditionalFormatting>
  <conditionalFormatting sqref="D191:H191">
    <cfRule type="cellIs" dxfId="212" priority="396" operator="between">
      <formula>0</formula>
      <formula>0</formula>
    </cfRule>
  </conditionalFormatting>
  <conditionalFormatting sqref="I191:M191">
    <cfRule type="cellIs" dxfId="211" priority="395" operator="between">
      <formula>0</formula>
      <formula>0</formula>
    </cfRule>
  </conditionalFormatting>
  <conditionalFormatting sqref="N191:R191">
    <cfRule type="cellIs" dxfId="210" priority="394" operator="between">
      <formula>0</formula>
      <formula>0</formula>
    </cfRule>
  </conditionalFormatting>
  <conditionalFormatting sqref="I153:L157">
    <cfRule type="cellIs" dxfId="209" priority="385" operator="equal">
      <formula>0</formula>
    </cfRule>
  </conditionalFormatting>
  <conditionalFormatting sqref="D153:G157">
    <cfRule type="cellIs" dxfId="208" priority="384" operator="equal">
      <formula>0</formula>
    </cfRule>
  </conditionalFormatting>
  <conditionalFormatting sqref="I56:L60">
    <cfRule type="cellIs" dxfId="207" priority="340" operator="equal">
      <formula>0</formula>
    </cfRule>
  </conditionalFormatting>
  <conditionalFormatting sqref="D158:H158">
    <cfRule type="cellIs" dxfId="206" priority="381" operator="between">
      <formula>0</formula>
      <formula>0</formula>
    </cfRule>
  </conditionalFormatting>
  <conditionalFormatting sqref="I158:M158">
    <cfRule type="cellIs" dxfId="205" priority="380" operator="between">
      <formula>0</formula>
      <formula>0</formula>
    </cfRule>
  </conditionalFormatting>
  <conditionalFormatting sqref="N158:R158">
    <cfRule type="cellIs" dxfId="204" priority="379" operator="between">
      <formula>0</formula>
      <formula>0</formula>
    </cfRule>
  </conditionalFormatting>
  <conditionalFormatting sqref="N186:Q190">
    <cfRule type="cellIs" dxfId="203" priority="311" operator="equal">
      <formula>0</formula>
    </cfRule>
  </conditionalFormatting>
  <conditionalFormatting sqref="I121:L125">
    <cfRule type="cellIs" dxfId="202" priority="370" operator="equal">
      <formula>0</formula>
    </cfRule>
  </conditionalFormatting>
  <conditionalFormatting sqref="D121:G125">
    <cfRule type="cellIs" dxfId="201" priority="369" operator="equal">
      <formula>0</formula>
    </cfRule>
  </conditionalFormatting>
  <conditionalFormatting sqref="L19">
    <cfRule type="cellIs" dxfId="200" priority="305" operator="equal">
      <formula>0</formula>
    </cfRule>
  </conditionalFormatting>
  <conditionalFormatting sqref="D126:H126">
    <cfRule type="cellIs" dxfId="199" priority="366" operator="between">
      <formula>0</formula>
      <formula>0</formula>
    </cfRule>
  </conditionalFormatting>
  <conditionalFormatting sqref="I126:M126">
    <cfRule type="cellIs" dxfId="198" priority="365" operator="between">
      <formula>0</formula>
      <formula>0</formula>
    </cfRule>
  </conditionalFormatting>
  <conditionalFormatting sqref="N126:R126">
    <cfRule type="cellIs" dxfId="197" priority="364" operator="between">
      <formula>0</formula>
      <formula>0</formula>
    </cfRule>
  </conditionalFormatting>
  <conditionalFormatting sqref="N74:Q83">
    <cfRule type="cellIs" dxfId="196" priority="272" operator="equal">
      <formula>0</formula>
    </cfRule>
  </conditionalFormatting>
  <conditionalFormatting sqref="I88:L92">
    <cfRule type="cellIs" dxfId="195" priority="355" operator="equal">
      <formula>0</formula>
    </cfRule>
  </conditionalFormatting>
  <conditionalFormatting sqref="D88:G92">
    <cfRule type="cellIs" dxfId="194" priority="354" operator="equal">
      <formula>0</formula>
    </cfRule>
  </conditionalFormatting>
  <conditionalFormatting sqref="D93:H93">
    <cfRule type="cellIs" dxfId="193" priority="351" operator="between">
      <formula>0</formula>
      <formula>0</formula>
    </cfRule>
  </conditionalFormatting>
  <conditionalFormatting sqref="I93:M93">
    <cfRule type="cellIs" dxfId="192" priority="350" operator="between">
      <formula>0</formula>
      <formula>0</formula>
    </cfRule>
  </conditionalFormatting>
  <conditionalFormatting sqref="N93:R93">
    <cfRule type="cellIs" dxfId="191" priority="349" operator="between">
      <formula>0</formula>
      <formula>0</formula>
    </cfRule>
  </conditionalFormatting>
  <conditionalFormatting sqref="D56:G60">
    <cfRule type="cellIs" dxfId="190" priority="339" operator="equal">
      <formula>0</formula>
    </cfRule>
  </conditionalFormatting>
  <conditionalFormatting sqref="D61:H61">
    <cfRule type="cellIs" dxfId="189" priority="336" operator="between">
      <formula>0</formula>
      <formula>0</formula>
    </cfRule>
  </conditionalFormatting>
  <conditionalFormatting sqref="I61:M61">
    <cfRule type="cellIs" dxfId="188" priority="335" operator="between">
      <formula>0</formula>
      <formula>0</formula>
    </cfRule>
  </conditionalFormatting>
  <conditionalFormatting sqref="N61:R61">
    <cfRule type="cellIs" dxfId="187" priority="334" operator="between">
      <formula>0</formula>
      <formula>0</formula>
    </cfRule>
  </conditionalFormatting>
  <conditionalFormatting sqref="S139:S149">
    <cfRule type="cellIs" dxfId="186" priority="227" operator="equal">
      <formula>0</formula>
    </cfRule>
    <cfRule type="cellIs" dxfId="185" priority="228" operator="equal">
      <formula>0</formula>
    </cfRule>
  </conditionalFormatting>
  <conditionalFormatting sqref="H9:H19">
    <cfRule type="cellIs" dxfId="184" priority="330" operator="equal">
      <formula>0</formula>
    </cfRule>
    <cfRule type="cellIs" dxfId="183" priority="331" operator="equal">
      <formula>0</formula>
    </cfRule>
  </conditionalFormatting>
  <conditionalFormatting sqref="D9:G18 G19">
    <cfRule type="cellIs" dxfId="182" priority="329" operator="equal">
      <formula>0</formula>
    </cfRule>
  </conditionalFormatting>
  <conditionalFormatting sqref="M9:M18">
    <cfRule type="cellIs" dxfId="181" priority="327" operator="equal">
      <formula>0</formula>
    </cfRule>
    <cfRule type="cellIs" dxfId="180" priority="328" operator="equal">
      <formula>0</formula>
    </cfRule>
  </conditionalFormatting>
  <conditionalFormatting sqref="I9:L18">
    <cfRule type="cellIs" dxfId="179" priority="326" operator="equal">
      <formula>0</formula>
    </cfRule>
  </conditionalFormatting>
  <conditionalFormatting sqref="I23:L27">
    <cfRule type="cellIs" dxfId="178" priority="325" operator="equal">
      <formula>0</formula>
    </cfRule>
  </conditionalFormatting>
  <conditionalFormatting sqref="D23:G27">
    <cfRule type="cellIs" dxfId="177" priority="324" operator="equal">
      <formula>0</formula>
    </cfRule>
  </conditionalFormatting>
  <conditionalFormatting sqref="N9:Q18">
    <cfRule type="cellIs" dxfId="176" priority="323" operator="equal">
      <formula>0</formula>
    </cfRule>
  </conditionalFormatting>
  <conditionalFormatting sqref="R9:R19">
    <cfRule type="cellIs" dxfId="175" priority="322" operator="equal">
      <formula>0</formula>
    </cfRule>
  </conditionalFormatting>
  <conditionalFormatting sqref="D28:H28">
    <cfRule type="cellIs" dxfId="174" priority="321" operator="between">
      <formula>0</formula>
      <formula>0</formula>
    </cfRule>
  </conditionalFormatting>
  <conditionalFormatting sqref="I28:M28">
    <cfRule type="cellIs" dxfId="173" priority="320" operator="between">
      <formula>0</formula>
      <formula>0</formula>
    </cfRule>
  </conditionalFormatting>
  <conditionalFormatting sqref="N28:R28">
    <cfRule type="cellIs" dxfId="172" priority="319" operator="between">
      <formula>0</formula>
      <formula>0</formula>
    </cfRule>
  </conditionalFormatting>
  <conditionalFormatting sqref="S9:S19">
    <cfRule type="cellIs" dxfId="171" priority="317" operator="equal">
      <formula>0</formula>
    </cfRule>
    <cfRule type="cellIs" dxfId="170" priority="318" operator="equal">
      <formula>0</formula>
    </cfRule>
  </conditionalFormatting>
  <conditionalFormatting sqref="N23:Q27">
    <cfRule type="cellIs" dxfId="169" priority="316" operator="equal">
      <formula>0</formula>
    </cfRule>
  </conditionalFormatting>
  <conditionalFormatting sqref="N56:Q60">
    <cfRule type="cellIs" dxfId="168" priority="315" operator="equal">
      <formula>0</formula>
    </cfRule>
  </conditionalFormatting>
  <conditionalFormatting sqref="N88:Q92">
    <cfRule type="cellIs" dxfId="167" priority="314" operator="equal">
      <formula>0</formula>
    </cfRule>
  </conditionalFormatting>
  <conditionalFormatting sqref="N121:Q125">
    <cfRule type="cellIs" dxfId="166" priority="313" operator="equal">
      <formula>0</formula>
    </cfRule>
  </conditionalFormatting>
  <conditionalFormatting sqref="N153:Q157">
    <cfRule type="cellIs" dxfId="165" priority="312" operator="equal">
      <formula>0</formula>
    </cfRule>
  </conditionalFormatting>
  <conditionalFormatting sqref="M19">
    <cfRule type="cellIs" dxfId="164" priority="306" operator="equal">
      <formula>0</formula>
    </cfRule>
    <cfRule type="cellIs" dxfId="163" priority="307" operator="equal">
      <formula>0</formula>
    </cfRule>
  </conditionalFormatting>
  <conditionalFormatting sqref="Q19">
    <cfRule type="cellIs" dxfId="162" priority="301" operator="equal">
      <formula>0</formula>
    </cfRule>
  </conditionalFormatting>
  <conditionalFormatting sqref="H42:H52">
    <cfRule type="cellIs" dxfId="161" priority="298" operator="equal">
      <formula>0</formula>
    </cfRule>
    <cfRule type="cellIs" dxfId="160" priority="299" operator="equal">
      <formula>0</formula>
    </cfRule>
  </conditionalFormatting>
  <conditionalFormatting sqref="D42:G51 G52">
    <cfRule type="cellIs" dxfId="159" priority="297" operator="equal">
      <formula>0</formula>
    </cfRule>
  </conditionalFormatting>
  <conditionalFormatting sqref="M42:M51">
    <cfRule type="cellIs" dxfId="158" priority="295" operator="equal">
      <formula>0</formula>
    </cfRule>
    <cfRule type="cellIs" dxfId="157" priority="296" operator="equal">
      <formula>0</formula>
    </cfRule>
  </conditionalFormatting>
  <conditionalFormatting sqref="I42:L51">
    <cfRule type="cellIs" dxfId="156" priority="294" operator="equal">
      <formula>0</formula>
    </cfRule>
  </conditionalFormatting>
  <conditionalFormatting sqref="N42:Q51">
    <cfRule type="cellIs" dxfId="155" priority="293" operator="equal">
      <formula>0</formula>
    </cfRule>
  </conditionalFormatting>
  <conditionalFormatting sqref="R42:R52">
    <cfRule type="cellIs" dxfId="154" priority="292" operator="equal">
      <formula>0</formula>
    </cfRule>
  </conditionalFormatting>
  <conditionalFormatting sqref="S42:S52">
    <cfRule type="cellIs" dxfId="153" priority="290" operator="equal">
      <formula>0</formula>
    </cfRule>
    <cfRule type="cellIs" dxfId="152" priority="291" operator="equal">
      <formula>0</formula>
    </cfRule>
  </conditionalFormatting>
  <conditionalFormatting sqref="M52">
    <cfRule type="cellIs" dxfId="151" priority="285" operator="equal">
      <formula>0</formula>
    </cfRule>
    <cfRule type="cellIs" dxfId="150" priority="286" operator="equal">
      <formula>0</formula>
    </cfRule>
  </conditionalFormatting>
  <conditionalFormatting sqref="L52">
    <cfRule type="cellIs" dxfId="149" priority="284" operator="equal">
      <formula>0</formula>
    </cfRule>
  </conditionalFormatting>
  <conditionalFormatting sqref="Q52">
    <cfRule type="cellIs" dxfId="148" priority="280" operator="equal">
      <formula>0</formula>
    </cfRule>
  </conditionalFormatting>
  <conditionalFormatting sqref="H74:H84">
    <cfRule type="cellIs" dxfId="147" priority="277" operator="equal">
      <formula>0</formula>
    </cfRule>
    <cfRule type="cellIs" dxfId="146" priority="278" operator="equal">
      <formula>0</formula>
    </cfRule>
  </conditionalFormatting>
  <conditionalFormatting sqref="D74:G83 G84">
    <cfRule type="cellIs" dxfId="145" priority="276" operator="equal">
      <formula>0</formula>
    </cfRule>
  </conditionalFormatting>
  <conditionalFormatting sqref="M74:M83">
    <cfRule type="cellIs" dxfId="144" priority="274" operator="equal">
      <formula>0</formula>
    </cfRule>
    <cfRule type="cellIs" dxfId="143" priority="275" operator="equal">
      <formula>0</formula>
    </cfRule>
  </conditionalFormatting>
  <conditionalFormatting sqref="I74:L83">
    <cfRule type="cellIs" dxfId="142" priority="273" operator="equal">
      <formula>0</formula>
    </cfRule>
  </conditionalFormatting>
  <conditionalFormatting sqref="R74:R84">
    <cfRule type="cellIs" dxfId="141" priority="271" operator="equal">
      <formula>0</formula>
    </cfRule>
  </conditionalFormatting>
  <conditionalFormatting sqref="S74:S84">
    <cfRule type="cellIs" dxfId="140" priority="269" operator="equal">
      <formula>0</formula>
    </cfRule>
    <cfRule type="cellIs" dxfId="139" priority="270" operator="equal">
      <formula>0</formula>
    </cfRule>
  </conditionalFormatting>
  <conditionalFormatting sqref="M84">
    <cfRule type="cellIs" dxfId="138" priority="264" operator="equal">
      <formula>0</formula>
    </cfRule>
    <cfRule type="cellIs" dxfId="137" priority="265" operator="equal">
      <formula>0</formula>
    </cfRule>
  </conditionalFormatting>
  <conditionalFormatting sqref="L84">
    <cfRule type="cellIs" dxfId="136" priority="263" operator="equal">
      <formula>0</formula>
    </cfRule>
  </conditionalFormatting>
  <conditionalFormatting sqref="Q84">
    <cfRule type="cellIs" dxfId="135" priority="259" operator="equal">
      <formula>0</formula>
    </cfRule>
  </conditionalFormatting>
  <conditionalFormatting sqref="H107:H116">
    <cfRule type="cellIs" dxfId="134" priority="256" operator="equal">
      <formula>0</formula>
    </cfRule>
    <cfRule type="cellIs" dxfId="133" priority="257" operator="equal">
      <formula>0</formula>
    </cfRule>
  </conditionalFormatting>
  <conditionalFormatting sqref="D107:G116">
    <cfRule type="cellIs" dxfId="132" priority="255" operator="equal">
      <formula>0</formula>
    </cfRule>
  </conditionalFormatting>
  <conditionalFormatting sqref="M107:M116">
    <cfRule type="cellIs" dxfId="131" priority="253" operator="equal">
      <formula>0</formula>
    </cfRule>
    <cfRule type="cellIs" dxfId="130" priority="254" operator="equal">
      <formula>0</formula>
    </cfRule>
  </conditionalFormatting>
  <conditionalFormatting sqref="I107:L116">
    <cfRule type="cellIs" dxfId="129" priority="252" operator="equal">
      <formula>0</formula>
    </cfRule>
  </conditionalFormatting>
  <conditionalFormatting sqref="N107:Q116">
    <cfRule type="cellIs" dxfId="128" priority="251" operator="equal">
      <formula>0</formula>
    </cfRule>
  </conditionalFormatting>
  <conditionalFormatting sqref="R107:R117">
    <cfRule type="cellIs" dxfId="127" priority="250" operator="equal">
      <formula>0</formula>
    </cfRule>
  </conditionalFormatting>
  <conditionalFormatting sqref="S107:S117">
    <cfRule type="cellIs" dxfId="126" priority="248" operator="equal">
      <formula>0</formula>
    </cfRule>
    <cfRule type="cellIs" dxfId="125" priority="249" operator="equal">
      <formula>0</formula>
    </cfRule>
  </conditionalFormatting>
  <conditionalFormatting sqref="Q117">
    <cfRule type="cellIs" dxfId="124" priority="238" operator="equal">
      <formula>0</formula>
    </cfRule>
  </conditionalFormatting>
  <conditionalFormatting sqref="H139:H148">
    <cfRule type="cellIs" dxfId="123" priority="235" operator="equal">
      <formula>0</formula>
    </cfRule>
    <cfRule type="cellIs" dxfId="122" priority="236" operator="equal">
      <formula>0</formula>
    </cfRule>
  </conditionalFormatting>
  <conditionalFormatting sqref="D139:G148">
    <cfRule type="cellIs" dxfId="121" priority="234" operator="equal">
      <formula>0</formula>
    </cfRule>
  </conditionalFormatting>
  <conditionalFormatting sqref="M139:M148">
    <cfRule type="cellIs" dxfId="120" priority="232" operator="equal">
      <formula>0</formula>
    </cfRule>
    <cfRule type="cellIs" dxfId="119" priority="233" operator="equal">
      <formula>0</formula>
    </cfRule>
  </conditionalFormatting>
  <conditionalFormatting sqref="I139:L148">
    <cfRule type="cellIs" dxfId="118" priority="231" operator="equal">
      <formula>0</formula>
    </cfRule>
  </conditionalFormatting>
  <conditionalFormatting sqref="N139:Q148">
    <cfRule type="cellIs" dxfId="117" priority="230" operator="equal">
      <formula>0</formula>
    </cfRule>
  </conditionalFormatting>
  <conditionalFormatting sqref="R139:R149">
    <cfRule type="cellIs" dxfId="116" priority="229" operator="equal">
      <formula>0</formula>
    </cfRule>
  </conditionalFormatting>
  <conditionalFormatting sqref="Q149">
    <cfRule type="cellIs" dxfId="115" priority="217" operator="equal">
      <formula>0</formula>
    </cfRule>
  </conditionalFormatting>
  <conditionalFormatting sqref="H172:H181">
    <cfRule type="cellIs" dxfId="114" priority="214" operator="equal">
      <formula>0</formula>
    </cfRule>
    <cfRule type="cellIs" dxfId="113" priority="215" operator="equal">
      <formula>0</formula>
    </cfRule>
  </conditionalFormatting>
  <conditionalFormatting sqref="D172:G181">
    <cfRule type="cellIs" dxfId="112" priority="213" operator="equal">
      <formula>0</formula>
    </cfRule>
  </conditionalFormatting>
  <conditionalFormatting sqref="M172:M181">
    <cfRule type="cellIs" dxfId="111" priority="211" operator="equal">
      <formula>0</formula>
    </cfRule>
    <cfRule type="cellIs" dxfId="110" priority="212" operator="equal">
      <formula>0</formula>
    </cfRule>
  </conditionalFormatting>
  <conditionalFormatting sqref="I172:L181">
    <cfRule type="cellIs" dxfId="109" priority="210" operator="equal">
      <formula>0</formula>
    </cfRule>
  </conditionalFormatting>
  <conditionalFormatting sqref="N172:Q181">
    <cfRule type="cellIs" dxfId="108" priority="209" operator="equal">
      <formula>0</formula>
    </cfRule>
  </conditionalFormatting>
  <conditionalFormatting sqref="R172:R182">
    <cfRule type="cellIs" dxfId="107" priority="208" operator="equal">
      <formula>0</formula>
    </cfRule>
  </conditionalFormatting>
  <conditionalFormatting sqref="S172:S182">
    <cfRule type="cellIs" dxfId="106" priority="206" operator="equal">
      <formula>0</formula>
    </cfRule>
    <cfRule type="cellIs" dxfId="105" priority="207" operator="equal">
      <formula>0</formula>
    </cfRule>
  </conditionalFormatting>
  <conditionalFormatting sqref="Q182">
    <cfRule type="cellIs" dxfId="104" priority="196" operator="equal">
      <formula>0</formula>
    </cfRule>
  </conditionalFormatting>
  <conditionalFormatting sqref="H20:H21">
    <cfRule type="cellIs" dxfId="103" priority="187" operator="equal">
      <formula>0</formula>
    </cfRule>
    <cfRule type="cellIs" dxfId="102" priority="188" operator="equal">
      <formula>0</formula>
    </cfRule>
  </conditionalFormatting>
  <conditionalFormatting sqref="G20:G21">
    <cfRule type="cellIs" dxfId="101" priority="186" operator="equal">
      <formula>0</formula>
    </cfRule>
  </conditionalFormatting>
  <conditionalFormatting sqref="M20:M21">
    <cfRule type="cellIs" dxfId="100" priority="184" operator="equal">
      <formula>0</formula>
    </cfRule>
    <cfRule type="cellIs" dxfId="99" priority="185" operator="equal">
      <formula>0</formula>
    </cfRule>
  </conditionalFormatting>
  <conditionalFormatting sqref="L20:L21">
    <cfRule type="cellIs" dxfId="98" priority="183" operator="equal">
      <formula>0</formula>
    </cfRule>
  </conditionalFormatting>
  <conditionalFormatting sqref="H53:H54">
    <cfRule type="cellIs" dxfId="97" priority="181" operator="equal">
      <formula>0</formula>
    </cfRule>
    <cfRule type="cellIs" dxfId="96" priority="182" operator="equal">
      <formula>0</formula>
    </cfRule>
  </conditionalFormatting>
  <conditionalFormatting sqref="G53:G54">
    <cfRule type="cellIs" dxfId="95" priority="180" operator="equal">
      <formula>0</formula>
    </cfRule>
  </conditionalFormatting>
  <conditionalFormatting sqref="M53:M54">
    <cfRule type="cellIs" dxfId="94" priority="178" operator="equal">
      <formula>0</formula>
    </cfRule>
    <cfRule type="cellIs" dxfId="93" priority="179" operator="equal">
      <formula>0</formula>
    </cfRule>
  </conditionalFormatting>
  <conditionalFormatting sqref="L53:L54">
    <cfRule type="cellIs" dxfId="92" priority="177" operator="equal">
      <formula>0</formula>
    </cfRule>
  </conditionalFormatting>
  <conditionalFormatting sqref="H85:H86">
    <cfRule type="cellIs" dxfId="91" priority="172" operator="equal">
      <formula>0</formula>
    </cfRule>
    <cfRule type="cellIs" dxfId="90" priority="173" operator="equal">
      <formula>0</formula>
    </cfRule>
  </conditionalFormatting>
  <conditionalFormatting sqref="G85:G86">
    <cfRule type="cellIs" dxfId="89" priority="171" operator="equal">
      <formula>0</formula>
    </cfRule>
  </conditionalFormatting>
  <conditionalFormatting sqref="M85:M86">
    <cfRule type="cellIs" dxfId="88" priority="169" operator="equal">
      <formula>0</formula>
    </cfRule>
    <cfRule type="cellIs" dxfId="87" priority="170" operator="equal">
      <formula>0</formula>
    </cfRule>
  </conditionalFormatting>
  <conditionalFormatting sqref="L85:L86">
    <cfRule type="cellIs" dxfId="86" priority="168" operator="equal">
      <formula>0</formula>
    </cfRule>
  </conditionalFormatting>
  <conditionalFormatting sqref="R20:R21">
    <cfRule type="cellIs" dxfId="85" priority="146" operator="equal">
      <formula>0</formula>
    </cfRule>
  </conditionalFormatting>
  <conditionalFormatting sqref="S20:S21">
    <cfRule type="cellIs" dxfId="84" priority="144" operator="equal">
      <formula>0</formula>
    </cfRule>
    <cfRule type="cellIs" dxfId="83" priority="145" operator="equal">
      <formula>0</formula>
    </cfRule>
  </conditionalFormatting>
  <conditionalFormatting sqref="Q20:Q21">
    <cfRule type="cellIs" dxfId="82" priority="143" operator="equal">
      <formula>0</formula>
    </cfRule>
  </conditionalFormatting>
  <conditionalFormatting sqref="R53:R54">
    <cfRule type="cellIs" dxfId="81" priority="138" operator="equal">
      <formula>0</formula>
    </cfRule>
  </conditionalFormatting>
  <conditionalFormatting sqref="S53:S54">
    <cfRule type="cellIs" dxfId="80" priority="136" operator="equal">
      <formula>0</formula>
    </cfRule>
    <cfRule type="cellIs" dxfId="79" priority="137" operator="equal">
      <formula>0</formula>
    </cfRule>
  </conditionalFormatting>
  <conditionalFormatting sqref="Q53:Q54">
    <cfRule type="cellIs" dxfId="78" priority="135" operator="equal">
      <formula>0</formula>
    </cfRule>
  </conditionalFormatting>
  <conditionalFormatting sqref="R85:R86">
    <cfRule type="cellIs" dxfId="77" priority="134" operator="equal">
      <formula>0</formula>
    </cfRule>
  </conditionalFormatting>
  <conditionalFormatting sqref="S85:S86">
    <cfRule type="cellIs" dxfId="76" priority="132" operator="equal">
      <formula>0</formula>
    </cfRule>
    <cfRule type="cellIs" dxfId="75" priority="133" operator="equal">
      <formula>0</formula>
    </cfRule>
  </conditionalFormatting>
  <conditionalFormatting sqref="Q85:Q86">
    <cfRule type="cellIs" dxfId="74" priority="131" operator="equal">
      <formula>0</formula>
    </cfRule>
  </conditionalFormatting>
  <conditionalFormatting sqref="R118:R119">
    <cfRule type="cellIs" dxfId="73" priority="130" operator="equal">
      <formula>0</formula>
    </cfRule>
  </conditionalFormatting>
  <conditionalFormatting sqref="S118:S119">
    <cfRule type="cellIs" dxfId="72" priority="128" operator="equal">
      <formula>0</formula>
    </cfRule>
    <cfRule type="cellIs" dxfId="71" priority="129" operator="equal">
      <formula>0</formula>
    </cfRule>
  </conditionalFormatting>
  <conditionalFormatting sqref="Q118:Q119">
    <cfRule type="cellIs" dxfId="70" priority="127" operator="equal">
      <formula>0</formula>
    </cfRule>
  </conditionalFormatting>
  <conditionalFormatting sqref="R150:R151">
    <cfRule type="cellIs" dxfId="69" priority="126" operator="equal">
      <formula>0</formula>
    </cfRule>
  </conditionalFormatting>
  <conditionalFormatting sqref="S150:S151">
    <cfRule type="cellIs" dxfId="68" priority="124" operator="equal">
      <formula>0</formula>
    </cfRule>
    <cfRule type="cellIs" dxfId="67" priority="125" operator="equal">
      <formula>0</formula>
    </cfRule>
  </conditionalFormatting>
  <conditionalFormatting sqref="Q150:Q151">
    <cfRule type="cellIs" dxfId="66" priority="123" operator="equal">
      <formula>0</formula>
    </cfRule>
  </conditionalFormatting>
  <conditionalFormatting sqref="R183:R184">
    <cfRule type="cellIs" dxfId="65" priority="122" operator="equal">
      <formula>0</formula>
    </cfRule>
  </conditionalFormatting>
  <conditionalFormatting sqref="S183:S184">
    <cfRule type="cellIs" dxfId="64" priority="120" operator="equal">
      <formula>0</formula>
    </cfRule>
    <cfRule type="cellIs" dxfId="63" priority="121" operator="equal">
      <formula>0</formula>
    </cfRule>
  </conditionalFormatting>
  <conditionalFormatting sqref="Q183:Q184">
    <cfRule type="cellIs" dxfId="62" priority="119" operator="equal">
      <formula>0</formula>
    </cfRule>
  </conditionalFormatting>
  <conditionalFormatting sqref="I19:K19">
    <cfRule type="cellIs" dxfId="61" priority="92" operator="equal">
      <formula>0</formula>
    </cfRule>
  </conditionalFormatting>
  <conditionalFormatting sqref="I20:K21">
    <cfRule type="cellIs" dxfId="60" priority="91" operator="equal">
      <formula>0</formula>
    </cfRule>
  </conditionalFormatting>
  <conditionalFormatting sqref="N19:P19">
    <cfRule type="cellIs" dxfId="59" priority="90" operator="equal">
      <formula>0</formula>
    </cfRule>
  </conditionalFormatting>
  <conditionalFormatting sqref="N20:P21">
    <cfRule type="cellIs" dxfId="58" priority="89" operator="equal">
      <formula>0</formula>
    </cfRule>
  </conditionalFormatting>
  <conditionalFormatting sqref="D84:F84">
    <cfRule type="cellIs" dxfId="57" priority="88" operator="equal">
      <formula>0</formula>
    </cfRule>
  </conditionalFormatting>
  <conditionalFormatting sqref="D85:F86">
    <cfRule type="cellIs" dxfId="56" priority="87" operator="equal">
      <formula>0</formula>
    </cfRule>
  </conditionalFormatting>
  <conditionalFormatting sqref="D19:F19">
    <cfRule type="cellIs" dxfId="55" priority="58" operator="equal">
      <formula>0</formula>
    </cfRule>
  </conditionalFormatting>
  <conditionalFormatting sqref="D20:F21">
    <cfRule type="cellIs" dxfId="54" priority="57" operator="equal">
      <formula>0</formula>
    </cfRule>
  </conditionalFormatting>
  <conditionalFormatting sqref="I52:K54">
    <cfRule type="cellIs" dxfId="53" priority="56" operator="equal">
      <formula>0</formula>
    </cfRule>
  </conditionalFormatting>
  <conditionalFormatting sqref="N52:P54">
    <cfRule type="cellIs" dxfId="52" priority="55" operator="equal">
      <formula>0</formula>
    </cfRule>
  </conditionalFormatting>
  <conditionalFormatting sqref="I84:K86">
    <cfRule type="cellIs" dxfId="51" priority="52" operator="equal">
      <formula>0</formula>
    </cfRule>
  </conditionalFormatting>
  <conditionalFormatting sqref="N84:P86">
    <cfRule type="cellIs" dxfId="50" priority="51" operator="equal">
      <formula>0</formula>
    </cfRule>
  </conditionalFormatting>
  <conditionalFormatting sqref="H117">
    <cfRule type="cellIs" dxfId="49" priority="49" operator="equal">
      <formula>0</formula>
    </cfRule>
    <cfRule type="cellIs" dxfId="48" priority="50" operator="equal">
      <formula>0</formula>
    </cfRule>
  </conditionalFormatting>
  <conditionalFormatting sqref="G117">
    <cfRule type="cellIs" dxfId="47" priority="48" operator="equal">
      <formula>0</formula>
    </cfRule>
  </conditionalFormatting>
  <conditionalFormatting sqref="M117">
    <cfRule type="cellIs" dxfId="46" priority="46" operator="equal">
      <formula>0</formula>
    </cfRule>
    <cfRule type="cellIs" dxfId="45" priority="47" operator="equal">
      <formula>0</formula>
    </cfRule>
  </conditionalFormatting>
  <conditionalFormatting sqref="L117">
    <cfRule type="cellIs" dxfId="44" priority="45" operator="equal">
      <formula>0</formula>
    </cfRule>
  </conditionalFormatting>
  <conditionalFormatting sqref="H118:H119">
    <cfRule type="cellIs" dxfId="43" priority="43" operator="equal">
      <formula>0</formula>
    </cfRule>
    <cfRule type="cellIs" dxfId="42" priority="44" operator="equal">
      <formula>0</formula>
    </cfRule>
  </conditionalFormatting>
  <conditionalFormatting sqref="G118:G119">
    <cfRule type="cellIs" dxfId="41" priority="42" operator="equal">
      <formula>0</formula>
    </cfRule>
  </conditionalFormatting>
  <conditionalFormatting sqref="M118:M119">
    <cfRule type="cellIs" dxfId="40" priority="40" operator="equal">
      <formula>0</formula>
    </cfRule>
    <cfRule type="cellIs" dxfId="39" priority="41" operator="equal">
      <formula>0</formula>
    </cfRule>
  </conditionalFormatting>
  <conditionalFormatting sqref="L118:L119">
    <cfRule type="cellIs" dxfId="38" priority="39" operator="equal">
      <formula>0</formula>
    </cfRule>
  </conditionalFormatting>
  <conditionalFormatting sqref="D117:F117">
    <cfRule type="cellIs" dxfId="37" priority="38" operator="equal">
      <formula>0</formula>
    </cfRule>
  </conditionalFormatting>
  <conditionalFormatting sqref="D118:F119">
    <cfRule type="cellIs" dxfId="36" priority="37" operator="equal">
      <formula>0</formula>
    </cfRule>
  </conditionalFormatting>
  <conditionalFormatting sqref="I117:K119">
    <cfRule type="cellIs" dxfId="35" priority="36" operator="equal">
      <formula>0</formula>
    </cfRule>
  </conditionalFormatting>
  <conditionalFormatting sqref="N117:P119">
    <cfRule type="cellIs" dxfId="34" priority="35" operator="equal">
      <formula>0</formula>
    </cfRule>
  </conditionalFormatting>
  <conditionalFormatting sqref="H149">
    <cfRule type="cellIs" dxfId="33" priority="33" operator="equal">
      <formula>0</formula>
    </cfRule>
    <cfRule type="cellIs" dxfId="32" priority="34" operator="equal">
      <formula>0</formula>
    </cfRule>
  </conditionalFormatting>
  <conditionalFormatting sqref="G149">
    <cfRule type="cellIs" dxfId="31" priority="32" operator="equal">
      <formula>0</formula>
    </cfRule>
  </conditionalFormatting>
  <conditionalFormatting sqref="M149">
    <cfRule type="cellIs" dxfId="30" priority="30" operator="equal">
      <formula>0</formula>
    </cfRule>
    <cfRule type="cellIs" dxfId="29" priority="31" operator="equal">
      <formula>0</formula>
    </cfRule>
  </conditionalFormatting>
  <conditionalFormatting sqref="L149">
    <cfRule type="cellIs" dxfId="28" priority="29" operator="equal">
      <formula>0</formula>
    </cfRule>
  </conditionalFormatting>
  <conditionalFormatting sqref="H150:H151">
    <cfRule type="cellIs" dxfId="27" priority="27" operator="equal">
      <formula>0</formula>
    </cfRule>
    <cfRule type="cellIs" dxfId="26" priority="28" operator="equal">
      <formula>0</formula>
    </cfRule>
  </conditionalFormatting>
  <conditionalFormatting sqref="G150:G151">
    <cfRule type="cellIs" dxfId="25" priority="26" operator="equal">
      <formula>0</formula>
    </cfRule>
  </conditionalFormatting>
  <conditionalFormatting sqref="M150:M151">
    <cfRule type="cellIs" dxfId="24" priority="24" operator="equal">
      <formula>0</formula>
    </cfRule>
    <cfRule type="cellIs" dxfId="23" priority="25" operator="equal">
      <formula>0</formula>
    </cfRule>
  </conditionalFormatting>
  <conditionalFormatting sqref="L150:L151">
    <cfRule type="cellIs" dxfId="22" priority="23" operator="equal">
      <formula>0</formula>
    </cfRule>
  </conditionalFormatting>
  <conditionalFormatting sqref="D149:F149">
    <cfRule type="cellIs" dxfId="21" priority="22" operator="equal">
      <formula>0</formula>
    </cfRule>
  </conditionalFormatting>
  <conditionalFormatting sqref="D150:F151">
    <cfRule type="cellIs" dxfId="20" priority="21" operator="equal">
      <formula>0</formula>
    </cfRule>
  </conditionalFormatting>
  <conditionalFormatting sqref="I149:K151">
    <cfRule type="cellIs" dxfId="19" priority="20" operator="equal">
      <formula>0</formula>
    </cfRule>
  </conditionalFormatting>
  <conditionalFormatting sqref="N149:P151">
    <cfRule type="cellIs" dxfId="18" priority="19" operator="equal">
      <formula>0</formula>
    </cfRule>
  </conditionalFormatting>
  <conditionalFormatting sqref="H182">
    <cfRule type="cellIs" dxfId="17" priority="17" operator="equal">
      <formula>0</formula>
    </cfRule>
    <cfRule type="cellIs" dxfId="16" priority="18" operator="equal">
      <formula>0</formula>
    </cfRule>
  </conditionalFormatting>
  <conditionalFormatting sqref="G182">
    <cfRule type="cellIs" dxfId="15" priority="16" operator="equal">
      <formula>0</formula>
    </cfRule>
  </conditionalFormatting>
  <conditionalFormatting sqref="M182">
    <cfRule type="cellIs" dxfId="14" priority="14" operator="equal">
      <formula>0</formula>
    </cfRule>
    <cfRule type="cellIs" dxfId="13" priority="15" operator="equal">
      <formula>0</formula>
    </cfRule>
  </conditionalFormatting>
  <conditionalFormatting sqref="L182">
    <cfRule type="cellIs" dxfId="12" priority="13" operator="equal">
      <formula>0</formula>
    </cfRule>
  </conditionalFormatting>
  <conditionalFormatting sqref="H183:H184">
    <cfRule type="cellIs" dxfId="11" priority="11" operator="equal">
      <formula>0</formula>
    </cfRule>
    <cfRule type="cellIs" dxfId="10" priority="12" operator="equal">
      <formula>0</formula>
    </cfRule>
  </conditionalFormatting>
  <conditionalFormatting sqref="G183:G184">
    <cfRule type="cellIs" dxfId="9" priority="10" operator="equal">
      <formula>0</formula>
    </cfRule>
  </conditionalFormatting>
  <conditionalFormatting sqref="M183:M184">
    <cfRule type="cellIs" dxfId="8" priority="8" operator="equal">
      <formula>0</formula>
    </cfRule>
    <cfRule type="cellIs" dxfId="7" priority="9" operator="equal">
      <formula>0</formula>
    </cfRule>
  </conditionalFormatting>
  <conditionalFormatting sqref="L183:L184">
    <cfRule type="cellIs" dxfId="6" priority="7" operator="equal">
      <formula>0</formula>
    </cfRule>
  </conditionalFormatting>
  <conditionalFormatting sqref="D182:F182">
    <cfRule type="cellIs" dxfId="5" priority="6" operator="equal">
      <formula>0</formula>
    </cfRule>
  </conditionalFormatting>
  <conditionalFormatting sqref="D183:F184">
    <cfRule type="cellIs" dxfId="4" priority="5" operator="equal">
      <formula>0</formula>
    </cfRule>
  </conditionalFormatting>
  <conditionalFormatting sqref="I182:K184">
    <cfRule type="cellIs" dxfId="3" priority="4" operator="equal">
      <formula>0</formula>
    </cfRule>
  </conditionalFormatting>
  <conditionalFormatting sqref="N182:P184">
    <cfRule type="cellIs" dxfId="2" priority="3" operator="equal">
      <formula>0</formula>
    </cfRule>
  </conditionalFormatting>
  <conditionalFormatting sqref="D52:F52">
    <cfRule type="cellIs" dxfId="1" priority="2" operator="equal">
      <formula>0</formula>
    </cfRule>
  </conditionalFormatting>
  <conditionalFormatting sqref="D53:F54">
    <cfRule type="cellIs" dxfId="0" priority="1" operator="equal">
      <formula>0</formula>
    </cfRule>
  </conditionalFormatting>
  <printOptions horizontalCentered="1"/>
  <pageMargins left="0" right="0" top="0" bottom="0" header="0" footer="0"/>
  <pageSetup scale="69" orientation="portrait" horizontalDpi="4294967293" verticalDpi="4294967293" r:id="rId1"/>
  <drawing r:id="rId2"/>
  <extLst>
    <ext xmlns:mx="http://schemas.microsoft.com/office/mac/excel/2008/main" uri="{64002731-A6B0-56B0-2670-7721B7C09600}">
      <mx:PLV Mode="1" OnePage="0" WScale="10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T56"/>
  <sheetViews>
    <sheetView view="pageLayout" zoomScale="90" zoomScaleNormal="70" zoomScalePageLayoutView="90" workbookViewId="0">
      <selection activeCell="C3" sqref="C3"/>
    </sheetView>
  </sheetViews>
  <sheetFormatPr baseColWidth="10" defaultColWidth="10.85546875" defaultRowHeight="12.75" x14ac:dyDescent="0.2"/>
  <cols>
    <col min="1" max="1" width="4.7109375" style="441" customWidth="1"/>
    <col min="2" max="2" width="33.7109375" style="435" customWidth="1"/>
    <col min="3" max="3" width="5.28515625" style="435" customWidth="1"/>
    <col min="4" max="4" width="4.42578125" style="435" customWidth="1"/>
    <col min="5" max="5" width="3.7109375" style="435" customWidth="1"/>
    <col min="6" max="7" width="4.42578125" style="435" customWidth="1"/>
    <col min="8" max="8" width="5.28515625" style="435" customWidth="1"/>
    <col min="9" max="9" width="4.7109375" style="435" customWidth="1"/>
    <col min="10" max="10" width="4.85546875" style="435" customWidth="1"/>
    <col min="11" max="11" width="5.140625" style="435" customWidth="1"/>
    <col min="12" max="12" width="5.28515625" style="435" customWidth="1"/>
    <col min="13" max="13" width="5.42578125" style="435" customWidth="1"/>
    <col min="14" max="14" width="5.140625" style="435" customWidth="1"/>
    <col min="15" max="15" width="5.42578125" style="435" customWidth="1"/>
    <col min="16" max="20" width="4.7109375" style="435" customWidth="1"/>
    <col min="21" max="16384" width="10.85546875" style="435"/>
  </cols>
  <sheetData>
    <row r="1" spans="1:20" x14ac:dyDescent="0.2">
      <c r="A1" s="743" t="s">
        <v>90</v>
      </c>
      <c r="B1" s="743" t="s">
        <v>290</v>
      </c>
      <c r="C1" s="743" t="s">
        <v>291</v>
      </c>
      <c r="D1" s="743" t="s">
        <v>292</v>
      </c>
      <c r="E1" s="743" t="s">
        <v>293</v>
      </c>
      <c r="F1" s="743" t="s">
        <v>294</v>
      </c>
      <c r="G1" s="743" t="s">
        <v>295</v>
      </c>
      <c r="H1" s="743" t="s">
        <v>296</v>
      </c>
      <c r="I1" s="740" t="s">
        <v>297</v>
      </c>
      <c r="J1" s="743" t="s">
        <v>298</v>
      </c>
      <c r="K1" s="740" t="s">
        <v>299</v>
      </c>
      <c r="L1" s="740" t="s">
        <v>300</v>
      </c>
      <c r="M1" s="740" t="s">
        <v>301</v>
      </c>
      <c r="N1" s="741" t="s">
        <v>304</v>
      </c>
      <c r="O1" s="740" t="s">
        <v>302</v>
      </c>
      <c r="P1" s="737" t="s">
        <v>303</v>
      </c>
      <c r="Q1" s="738"/>
      <c r="R1" s="738"/>
      <c r="S1" s="738"/>
      <c r="T1" s="739"/>
    </row>
    <row r="2" spans="1:20" x14ac:dyDescent="0.2">
      <c r="A2" s="743"/>
      <c r="B2" s="743"/>
      <c r="C2" s="743"/>
      <c r="D2" s="743"/>
      <c r="E2" s="743"/>
      <c r="F2" s="743"/>
      <c r="G2" s="743"/>
      <c r="H2" s="743"/>
      <c r="I2" s="740"/>
      <c r="J2" s="743"/>
      <c r="K2" s="740"/>
      <c r="L2" s="740"/>
      <c r="M2" s="740"/>
      <c r="N2" s="742"/>
      <c r="O2" s="740"/>
      <c r="P2" s="436">
        <v>1</v>
      </c>
      <c r="Q2" s="436">
        <v>2</v>
      </c>
      <c r="R2" s="436">
        <v>3</v>
      </c>
      <c r="S2" s="436">
        <v>4</v>
      </c>
      <c r="T2" s="436">
        <v>5</v>
      </c>
    </row>
    <row r="3" spans="1:20" ht="15" x14ac:dyDescent="0.25">
      <c r="A3" s="437">
        <v>1</v>
      </c>
      <c r="B3" s="445" t="str">
        <f>'I TRIM'!C8</f>
        <v>ALAS MEDRANO, JOSUÉ ADÁN</v>
      </c>
      <c r="C3" s="438">
        <f>'I TRIM'!J8</f>
        <v>8</v>
      </c>
      <c r="D3" s="438">
        <f>'I TRIM'!Q8</f>
        <v>7.9249999999999989</v>
      </c>
      <c r="E3" s="438">
        <f>'I TRIM'!X8</f>
        <v>8.125</v>
      </c>
      <c r="F3" s="438">
        <f>'I TRIM'!AE8</f>
        <v>6.2999999999999989</v>
      </c>
      <c r="G3" s="438">
        <f>'I TRIM'!AL8</f>
        <v>9.8125</v>
      </c>
      <c r="H3" s="438">
        <f>'I TRIM'!AZ8</f>
        <v>9.6</v>
      </c>
      <c r="I3" s="438">
        <f>'I TRIM'!BU8</f>
        <v>8.7050000000000001</v>
      </c>
      <c r="J3" s="438">
        <f>'I TRIM'!CB8</f>
        <v>7.65</v>
      </c>
      <c r="K3" s="438">
        <f>'I TRIM'!BN8</f>
        <v>5.15</v>
      </c>
      <c r="L3" s="438">
        <f>'I TRIM'!AS8</f>
        <v>7.2999999999999989</v>
      </c>
      <c r="M3" s="438">
        <f>'I TRIM'!CI8</f>
        <v>8.2999999999999989</v>
      </c>
      <c r="N3" s="438">
        <f>'I TRIM'!BG8</f>
        <v>7.2999999999999989</v>
      </c>
      <c r="O3" s="438">
        <f>'I TRIM'!CP8</f>
        <v>7.35</v>
      </c>
      <c r="P3" s="439" t="str">
        <f>'I TRIM'!CT8</f>
        <v>MB</v>
      </c>
      <c r="Q3" s="439" t="str">
        <f>'I TRIM'!CX8</f>
        <v>MB</v>
      </c>
      <c r="R3" s="439" t="str">
        <f>'I TRIM'!DB8</f>
        <v>B</v>
      </c>
      <c r="S3" s="439" t="str">
        <f>'I TRIM'!DF8</f>
        <v>MB</v>
      </c>
      <c r="T3" s="439" t="str">
        <f>'I TRIM'!DJ8</f>
        <v>E</v>
      </c>
    </row>
    <row r="4" spans="1:20" ht="15" x14ac:dyDescent="0.25">
      <c r="A4" s="440">
        <f>A3+1</f>
        <v>2</v>
      </c>
      <c r="B4" s="445" t="str">
        <f>'I TRIM'!C9</f>
        <v>ALVARENGA GONZÁLEZ, SILVIA JULISSA</v>
      </c>
      <c r="C4" s="438">
        <f>'I TRIM'!J9</f>
        <v>8.81</v>
      </c>
      <c r="D4" s="438">
        <f>'I TRIM'!Q9</f>
        <v>7.3999999999999995</v>
      </c>
      <c r="E4" s="438">
        <f>'I TRIM'!X9</f>
        <v>9.65</v>
      </c>
      <c r="F4" s="438">
        <f>'I TRIM'!AE9</f>
        <v>7.8099999999999987</v>
      </c>
      <c r="G4" s="438">
        <f>'I TRIM'!AL9</f>
        <v>8.7374999999999989</v>
      </c>
      <c r="H4" s="438">
        <f>'I TRIM'!AZ9</f>
        <v>9.375</v>
      </c>
      <c r="I4" s="438">
        <f>'I TRIM'!BU9</f>
        <v>9.23</v>
      </c>
      <c r="J4" s="438">
        <f>'I TRIM'!CB9</f>
        <v>8.6</v>
      </c>
      <c r="K4" s="438">
        <f>'I TRIM'!BN9</f>
        <v>8.2999999999999989</v>
      </c>
      <c r="L4" s="438">
        <f>'I TRIM'!AS9</f>
        <v>7.65</v>
      </c>
      <c r="M4" s="438">
        <f>'I TRIM'!CI9</f>
        <v>8.6</v>
      </c>
      <c r="N4" s="438">
        <f>'I TRIM'!BG9</f>
        <v>8.6</v>
      </c>
      <c r="O4" s="438">
        <f>'I TRIM'!CP9</f>
        <v>8.6999999999999993</v>
      </c>
      <c r="P4" s="439" t="str">
        <f>'I TRIM'!CT9</f>
        <v>E</v>
      </c>
      <c r="Q4" s="439" t="str">
        <f>'I TRIM'!CX9</f>
        <v>E</v>
      </c>
      <c r="R4" s="439" t="str">
        <f>'I TRIM'!DB9</f>
        <v>B</v>
      </c>
      <c r="S4" s="439" t="str">
        <f>'I TRIM'!DF9</f>
        <v>E</v>
      </c>
      <c r="T4" s="439" t="str">
        <f>'I TRIM'!DJ9</f>
        <v>E</v>
      </c>
    </row>
    <row r="5" spans="1:20" ht="15" x14ac:dyDescent="0.25">
      <c r="A5" s="437">
        <f t="shared" ref="A5:A56" si="0">A4+1</f>
        <v>3</v>
      </c>
      <c r="B5" s="445" t="str">
        <f>'I TRIM'!C10</f>
        <v>ALVAREZ VELÁSQUEZ, ELIAM ALDAIR</v>
      </c>
      <c r="C5" s="438">
        <f>'I TRIM'!J10</f>
        <v>10</v>
      </c>
      <c r="D5" s="438">
        <f>'I TRIM'!Q10</f>
        <v>9.35</v>
      </c>
      <c r="E5" s="438">
        <f>'I TRIM'!X10</f>
        <v>10</v>
      </c>
      <c r="F5" s="438">
        <f>'I TRIM'!AE10</f>
        <v>9.6999999999999993</v>
      </c>
      <c r="G5" s="438">
        <f>'I TRIM'!AL10</f>
        <v>9.4</v>
      </c>
      <c r="H5" s="438">
        <f>'I TRIM'!AZ10</f>
        <v>10</v>
      </c>
      <c r="I5" s="438">
        <f>'I TRIM'!BU10</f>
        <v>9.4749999999999996</v>
      </c>
      <c r="J5" s="438">
        <f>'I TRIM'!CB10</f>
        <v>10</v>
      </c>
      <c r="K5" s="438">
        <f>'I TRIM'!BN10</f>
        <v>8.2999999999999989</v>
      </c>
      <c r="L5" s="438">
        <f>'I TRIM'!AS10</f>
        <v>8.35</v>
      </c>
      <c r="M5" s="438">
        <f>'I TRIM'!CI10</f>
        <v>10</v>
      </c>
      <c r="N5" s="438">
        <f>'I TRIM'!BG10</f>
        <v>9.65</v>
      </c>
      <c r="O5" s="438">
        <f>'I TRIM'!CP10</f>
        <v>9.35</v>
      </c>
      <c r="P5" s="439" t="str">
        <f>'I TRIM'!CT10</f>
        <v>MB</v>
      </c>
      <c r="Q5" s="439" t="str">
        <f>'I TRIM'!CX10</f>
        <v>MB</v>
      </c>
      <c r="R5" s="439" t="str">
        <f>'I TRIM'!DB10</f>
        <v>B</v>
      </c>
      <c r="S5" s="439" t="str">
        <f>'I TRIM'!DF10</f>
        <v>E</v>
      </c>
      <c r="T5" s="439" t="str">
        <f>'I TRIM'!DJ10</f>
        <v>E</v>
      </c>
    </row>
    <row r="6" spans="1:20" ht="15" x14ac:dyDescent="0.25">
      <c r="A6" s="437">
        <f t="shared" si="0"/>
        <v>4</v>
      </c>
      <c r="B6" s="445" t="str">
        <f>'I TRIM'!C11</f>
        <v>ANDRADE DÍAZ, GERMAN ADILSON</v>
      </c>
      <c r="C6" s="438">
        <f>'I TRIM'!J11</f>
        <v>9.35</v>
      </c>
      <c r="D6" s="438">
        <f>'I TRIM'!Q11</f>
        <v>9</v>
      </c>
      <c r="E6" s="438">
        <f>'I TRIM'!X11</f>
        <v>9.65</v>
      </c>
      <c r="F6" s="438">
        <f>'I TRIM'!AE11</f>
        <v>8.4600000000000009</v>
      </c>
      <c r="G6" s="438">
        <f>'I TRIM'!AL11</f>
        <v>9.7375000000000007</v>
      </c>
      <c r="H6" s="438">
        <f>'I TRIM'!AZ11</f>
        <v>9.4749999999999996</v>
      </c>
      <c r="I6" s="438">
        <f>'I TRIM'!BU11</f>
        <v>9.35</v>
      </c>
      <c r="J6" s="438">
        <f>'I TRIM'!CB11</f>
        <v>10</v>
      </c>
      <c r="K6" s="438">
        <f>'I TRIM'!BN11</f>
        <v>8.3874999999999993</v>
      </c>
      <c r="L6" s="438">
        <f>'I TRIM'!AS11</f>
        <v>7.3999999999999995</v>
      </c>
      <c r="M6" s="438">
        <f>'I TRIM'!CI11</f>
        <v>9.6999999999999993</v>
      </c>
      <c r="N6" s="438">
        <f>'I TRIM'!BG11</f>
        <v>7.65</v>
      </c>
      <c r="O6" s="438">
        <f>'I TRIM'!CP11</f>
        <v>7</v>
      </c>
      <c r="P6" s="439" t="str">
        <f>'I TRIM'!CT11</f>
        <v>MB</v>
      </c>
      <c r="Q6" s="439" t="str">
        <f>'I TRIM'!CX11</f>
        <v>MB</v>
      </c>
      <c r="R6" s="439" t="str">
        <f>'I TRIM'!DB11</f>
        <v>B</v>
      </c>
      <c r="S6" s="439" t="str">
        <f>'I TRIM'!DF11</f>
        <v>E</v>
      </c>
      <c r="T6" s="439" t="str">
        <f>'I TRIM'!DJ11</f>
        <v>E</v>
      </c>
    </row>
    <row r="7" spans="1:20" ht="15" x14ac:dyDescent="0.25">
      <c r="A7" s="437">
        <f t="shared" si="0"/>
        <v>5</v>
      </c>
      <c r="B7" s="445" t="str">
        <f>'I TRIM'!C12</f>
        <v>ANDRADE HERNÁNDEZ, CARLOS ANTONIO</v>
      </c>
      <c r="C7" s="438">
        <f>'I TRIM'!J12</f>
        <v>9.3449999999999989</v>
      </c>
      <c r="D7" s="438">
        <f>'I TRIM'!Q12</f>
        <v>8.6750000000000007</v>
      </c>
      <c r="E7" s="438">
        <f>'I TRIM'!X12</f>
        <v>9.5249999999999986</v>
      </c>
      <c r="F7" s="438">
        <f>'I TRIM'!AE12</f>
        <v>8.8249999999999993</v>
      </c>
      <c r="G7" s="438">
        <f>'I TRIM'!AL12</f>
        <v>9</v>
      </c>
      <c r="H7" s="438">
        <f>'I TRIM'!AZ12</f>
        <v>9.6999999999999993</v>
      </c>
      <c r="I7" s="438">
        <f>'I TRIM'!BU12</f>
        <v>8.5250000000000004</v>
      </c>
      <c r="J7" s="438">
        <f>'I TRIM'!CB12</f>
        <v>8.9499999999999993</v>
      </c>
      <c r="K7" s="438">
        <f>'I TRIM'!BN12</f>
        <v>5.5</v>
      </c>
      <c r="L7" s="438">
        <f>'I TRIM'!AS12</f>
        <v>7.8999999999999995</v>
      </c>
      <c r="M7" s="438">
        <f>'I TRIM'!CI12</f>
        <v>10</v>
      </c>
      <c r="N7" s="438">
        <f>'I TRIM'!BG12</f>
        <v>7.65</v>
      </c>
      <c r="O7" s="438">
        <f>'I TRIM'!CP12</f>
        <v>8.35</v>
      </c>
      <c r="P7" s="439" t="str">
        <f>'I TRIM'!CT12</f>
        <v>MB</v>
      </c>
      <c r="Q7" s="439" t="str">
        <f>'I TRIM'!CX12</f>
        <v>MB</v>
      </c>
      <c r="R7" s="439" t="str">
        <f>'I TRIM'!DB12</f>
        <v>B</v>
      </c>
      <c r="S7" s="439" t="str">
        <f>'I TRIM'!DF12</f>
        <v>MB</v>
      </c>
      <c r="T7" s="439" t="str">
        <f>'I TRIM'!DJ12</f>
        <v>MB</v>
      </c>
    </row>
    <row r="8" spans="1:20" ht="15" x14ac:dyDescent="0.25">
      <c r="A8" s="437">
        <f t="shared" si="0"/>
        <v>6</v>
      </c>
      <c r="B8" s="445" t="str">
        <f>'I TRIM'!C13</f>
        <v>ARIAS HERNÁNDEZ, YETZAEL ADEMIR</v>
      </c>
      <c r="C8" s="438">
        <f>'I TRIM'!J13</f>
        <v>9.82</v>
      </c>
      <c r="D8" s="438">
        <f>'I TRIM'!Q13</f>
        <v>8.6499999999999986</v>
      </c>
      <c r="E8" s="438">
        <f>'I TRIM'!X13</f>
        <v>10</v>
      </c>
      <c r="F8" s="438">
        <f>'I TRIM'!AE13</f>
        <v>9.6999999999999993</v>
      </c>
      <c r="G8" s="438">
        <f>'I TRIM'!AL13</f>
        <v>9.3000000000000007</v>
      </c>
      <c r="H8" s="438">
        <f>'I TRIM'!AZ13</f>
        <v>9.5249999999999986</v>
      </c>
      <c r="I8" s="438">
        <f>'I TRIM'!BU13</f>
        <v>8.6</v>
      </c>
      <c r="J8" s="438">
        <f>'I TRIM'!CB13</f>
        <v>10</v>
      </c>
      <c r="K8" s="438">
        <f>'I TRIM'!BN13</f>
        <v>8.6</v>
      </c>
      <c r="L8" s="438">
        <f>'I TRIM'!AS13</f>
        <v>9.3000000000000007</v>
      </c>
      <c r="M8" s="438">
        <f>'I TRIM'!CI13</f>
        <v>10</v>
      </c>
      <c r="N8" s="438">
        <f>'I TRIM'!BG13</f>
        <v>9.65</v>
      </c>
      <c r="O8" s="438">
        <f>'I TRIM'!CP13</f>
        <v>10</v>
      </c>
      <c r="P8" s="439" t="str">
        <f>'I TRIM'!CT13</f>
        <v>E</v>
      </c>
      <c r="Q8" s="439" t="str">
        <f>'I TRIM'!CX13</f>
        <v>E</v>
      </c>
      <c r="R8" s="439" t="str">
        <f>'I TRIM'!DB13</f>
        <v>MB</v>
      </c>
      <c r="S8" s="439" t="str">
        <f>'I TRIM'!DF13</f>
        <v>E</v>
      </c>
      <c r="T8" s="439" t="str">
        <f>'I TRIM'!DJ13</f>
        <v>E</v>
      </c>
    </row>
    <row r="9" spans="1:20" ht="15" x14ac:dyDescent="0.25">
      <c r="A9" s="437">
        <f t="shared" si="0"/>
        <v>7</v>
      </c>
      <c r="B9" s="445" t="str">
        <f>'I TRIM'!C14</f>
        <v>BAIRES ARGUETA, CÉSAR ESAÚ</v>
      </c>
      <c r="C9" s="438">
        <f>'I TRIM'!J14</f>
        <v>8.4</v>
      </c>
      <c r="D9" s="438">
        <f>'I TRIM'!Q14</f>
        <v>6.6</v>
      </c>
      <c r="E9" s="438">
        <f>'I TRIM'!X14</f>
        <v>9.4599999999999991</v>
      </c>
      <c r="F9" s="438">
        <f>'I TRIM'!AE14</f>
        <v>7.5699999999999994</v>
      </c>
      <c r="G9" s="438">
        <f>'I TRIM'!AL14</f>
        <v>8.75</v>
      </c>
      <c r="H9" s="438">
        <f>'I TRIM'!AZ14</f>
        <v>9.4749999999999996</v>
      </c>
      <c r="I9" s="438">
        <f>'I TRIM'!BU14</f>
        <v>7.4049999999999994</v>
      </c>
      <c r="J9" s="438">
        <f>'I TRIM'!CB14</f>
        <v>8</v>
      </c>
      <c r="K9" s="438">
        <f>'I TRIM'!BN14</f>
        <v>4.5500000000000007</v>
      </c>
      <c r="L9" s="438">
        <f>'I TRIM'!AS14</f>
        <v>8.6</v>
      </c>
      <c r="M9" s="438">
        <f>'I TRIM'!CI14</f>
        <v>9.6999999999999993</v>
      </c>
      <c r="N9" s="438">
        <f>'I TRIM'!BG14</f>
        <v>7.65</v>
      </c>
      <c r="O9" s="438">
        <f>'I TRIM'!CP14</f>
        <v>8.6499999999999986</v>
      </c>
      <c r="P9" s="439" t="str">
        <f>'I TRIM'!CT14</f>
        <v>E</v>
      </c>
      <c r="Q9" s="439" t="str">
        <f>'I TRIM'!CX14</f>
        <v>E</v>
      </c>
      <c r="R9" s="439" t="str">
        <f>'I TRIM'!DB14</f>
        <v>B</v>
      </c>
      <c r="S9" s="439" t="str">
        <f>'I TRIM'!DF14</f>
        <v>MB</v>
      </c>
      <c r="T9" s="439" t="str">
        <f>'I TRIM'!DJ14</f>
        <v>E</v>
      </c>
    </row>
    <row r="10" spans="1:20" ht="15" x14ac:dyDescent="0.25">
      <c r="A10" s="437">
        <f t="shared" si="0"/>
        <v>8</v>
      </c>
      <c r="B10" s="445" t="str">
        <f>'I TRIM'!C15</f>
        <v>BATRES GONZÁLEZ, CRISTHIAN JOHAN</v>
      </c>
      <c r="C10" s="438">
        <f>'I TRIM'!J15</f>
        <v>8.4099999999999984</v>
      </c>
      <c r="D10" s="438">
        <f>'I TRIM'!Q15</f>
        <v>8</v>
      </c>
      <c r="E10" s="438">
        <f>'I TRIM'!X15</f>
        <v>9.2849999999999984</v>
      </c>
      <c r="F10" s="438">
        <f>'I TRIM'!AE15</f>
        <v>7.82</v>
      </c>
      <c r="G10" s="438">
        <f>'I TRIM'!AL15</f>
        <v>9.35</v>
      </c>
      <c r="H10" s="438">
        <f>'I TRIM'!AZ15</f>
        <v>10</v>
      </c>
      <c r="I10" s="438">
        <f>'I TRIM'!BU15</f>
        <v>8.2799999999999994</v>
      </c>
      <c r="J10" s="438">
        <f>'I TRIM'!CB15</f>
        <v>8</v>
      </c>
      <c r="K10" s="438">
        <f>'I TRIM'!BN15</f>
        <v>7.6</v>
      </c>
      <c r="L10" s="438">
        <f>'I TRIM'!AS15</f>
        <v>8.6</v>
      </c>
      <c r="M10" s="438">
        <f>'I TRIM'!CI15</f>
        <v>9.65</v>
      </c>
      <c r="N10" s="438">
        <f>'I TRIM'!BG15</f>
        <v>8.9499999999999993</v>
      </c>
      <c r="O10" s="438">
        <f>'I TRIM'!CP15</f>
        <v>8.6499999999999986</v>
      </c>
      <c r="P10" s="439" t="str">
        <f>'I TRIM'!CT15</f>
        <v>E</v>
      </c>
      <c r="Q10" s="439" t="str">
        <f>'I TRIM'!CX15</f>
        <v>E</v>
      </c>
      <c r="R10" s="439" t="str">
        <f>'I TRIM'!DB15</f>
        <v>B</v>
      </c>
      <c r="S10" s="439" t="str">
        <f>'I TRIM'!DF15</f>
        <v>E</v>
      </c>
      <c r="T10" s="439" t="str">
        <f>'I TRIM'!DJ15</f>
        <v>MB</v>
      </c>
    </row>
    <row r="11" spans="1:20" ht="15" x14ac:dyDescent="0.25">
      <c r="A11" s="437">
        <f t="shared" si="0"/>
        <v>9</v>
      </c>
      <c r="B11" s="445" t="str">
        <f>'I TRIM'!C16</f>
        <v>BENÍTEZ SALGADO, FIDEL ALEJANDRO</v>
      </c>
      <c r="C11" s="438">
        <f>'I TRIM'!J16</f>
        <v>6.6</v>
      </c>
      <c r="D11" s="438">
        <f>'I TRIM'!Q16</f>
        <v>8.4</v>
      </c>
      <c r="E11" s="438">
        <f>'I TRIM'!X16</f>
        <v>8.4250000000000007</v>
      </c>
      <c r="F11" s="438">
        <f>'I TRIM'!AE16</f>
        <v>6.8199999999999994</v>
      </c>
      <c r="G11" s="438">
        <f>'I TRIM'!AL16</f>
        <v>8.6999999999999993</v>
      </c>
      <c r="H11" s="438">
        <f>'I TRIM'!AZ16</f>
        <v>10</v>
      </c>
      <c r="I11" s="438">
        <f>'I TRIM'!BU16</f>
        <v>7.65</v>
      </c>
      <c r="J11" s="438">
        <f>'I TRIM'!CB16</f>
        <v>7.9499999999999993</v>
      </c>
      <c r="K11" s="438">
        <f>'I TRIM'!BN16</f>
        <v>4.9000000000000004</v>
      </c>
      <c r="L11" s="438">
        <f>'I TRIM'!AS16</f>
        <v>7.35</v>
      </c>
      <c r="M11" s="438">
        <f>'I TRIM'!CI16</f>
        <v>9.3000000000000007</v>
      </c>
      <c r="N11" s="438">
        <f>'I TRIM'!BG16</f>
        <v>7.2999999999999989</v>
      </c>
      <c r="O11" s="438">
        <f>'I TRIM'!CP16</f>
        <v>7.65</v>
      </c>
      <c r="P11" s="439" t="str">
        <f>'I TRIM'!CT16</f>
        <v>MB</v>
      </c>
      <c r="Q11" s="439" t="str">
        <f>'I TRIM'!CX16</f>
        <v>E</v>
      </c>
      <c r="R11" s="439" t="str">
        <f>'I TRIM'!DB16</f>
        <v>B</v>
      </c>
      <c r="S11" s="439" t="str">
        <f>'I TRIM'!DF16</f>
        <v>MB</v>
      </c>
      <c r="T11" s="439" t="str">
        <f>'I TRIM'!DJ16</f>
        <v>MB</v>
      </c>
    </row>
    <row r="12" spans="1:20" ht="15" x14ac:dyDescent="0.25">
      <c r="A12" s="437">
        <f t="shared" si="0"/>
        <v>10</v>
      </c>
      <c r="B12" s="445" t="str">
        <f>'I TRIM'!C17</f>
        <v>CAMPOS MÁRQUEZ, ALISSON MARIANELA</v>
      </c>
      <c r="C12" s="438">
        <f>'I TRIM'!J17</f>
        <v>9.94</v>
      </c>
      <c r="D12" s="438">
        <f>'I TRIM'!Q17</f>
        <v>8.25</v>
      </c>
      <c r="E12" s="438">
        <f>'I TRIM'!X17</f>
        <v>10</v>
      </c>
      <c r="F12" s="438">
        <f>'I TRIM'!AE17</f>
        <v>9.76</v>
      </c>
      <c r="G12" s="438">
        <f>'I TRIM'!AL17</f>
        <v>9.75</v>
      </c>
      <c r="H12" s="438">
        <f>'I TRIM'!AZ17</f>
        <v>10</v>
      </c>
      <c r="I12" s="438">
        <f>'I TRIM'!BU17</f>
        <v>8.4250000000000007</v>
      </c>
      <c r="J12" s="438">
        <f>'I TRIM'!CB17</f>
        <v>10</v>
      </c>
      <c r="K12" s="438">
        <f>'I TRIM'!BN17</f>
        <v>8</v>
      </c>
      <c r="L12" s="438">
        <f>'I TRIM'!AS17</f>
        <v>9.3000000000000007</v>
      </c>
      <c r="M12" s="438">
        <f>'I TRIM'!CI17</f>
        <v>10</v>
      </c>
      <c r="N12" s="438">
        <f>'I TRIM'!BG17</f>
        <v>10</v>
      </c>
      <c r="O12" s="438">
        <f>'I TRIM'!CP17</f>
        <v>10</v>
      </c>
      <c r="P12" s="439" t="str">
        <f>'I TRIM'!CT17</f>
        <v>E</v>
      </c>
      <c r="Q12" s="439" t="str">
        <f>'I TRIM'!CX17</f>
        <v>E</v>
      </c>
      <c r="R12" s="439" t="str">
        <f>'I TRIM'!DB17</f>
        <v>MB</v>
      </c>
      <c r="S12" s="439" t="str">
        <f>'I TRIM'!DF17</f>
        <v>E</v>
      </c>
      <c r="T12" s="439" t="str">
        <f>'I TRIM'!DJ17</f>
        <v>E</v>
      </c>
    </row>
    <row r="13" spans="1:20" ht="15" x14ac:dyDescent="0.25">
      <c r="A13" s="437">
        <f t="shared" si="0"/>
        <v>11</v>
      </c>
      <c r="B13" s="445" t="str">
        <f>'I TRIM'!C18</f>
        <v>CASTELLÓN CANIZÁLEZ, CRISTHIAN GABRIEL</v>
      </c>
      <c r="C13" s="438">
        <f>'I TRIM'!J18</f>
        <v>8.52</v>
      </c>
      <c r="D13" s="438">
        <f>'I TRIM'!Q18</f>
        <v>7.65</v>
      </c>
      <c r="E13" s="438">
        <f>'I TRIM'!X18</f>
        <v>8.7749999999999986</v>
      </c>
      <c r="F13" s="438">
        <f>'I TRIM'!AE18</f>
        <v>7.35</v>
      </c>
      <c r="G13" s="438">
        <f>'I TRIM'!AL18</f>
        <v>9.65</v>
      </c>
      <c r="H13" s="438">
        <f>'I TRIM'!AZ18</f>
        <v>9.65</v>
      </c>
      <c r="I13" s="438">
        <f>'I TRIM'!BU18</f>
        <v>7.7499999999999991</v>
      </c>
      <c r="J13" s="438">
        <f>'I TRIM'!CB18</f>
        <v>7.65</v>
      </c>
      <c r="K13" s="438">
        <f>'I TRIM'!BN18</f>
        <v>4.2</v>
      </c>
      <c r="L13" s="438">
        <f>'I TRIM'!AS18</f>
        <v>7.35</v>
      </c>
      <c r="M13" s="438">
        <f>'I TRIM'!CI18</f>
        <v>9.35</v>
      </c>
      <c r="N13" s="438">
        <f>'I TRIM'!BG18</f>
        <v>7</v>
      </c>
      <c r="O13" s="438">
        <f>'I TRIM'!CP18</f>
        <v>7.35</v>
      </c>
      <c r="P13" s="439" t="str">
        <f>'I TRIM'!CT18</f>
        <v>E</v>
      </c>
      <c r="Q13" s="439" t="str">
        <f>'I TRIM'!CX18</f>
        <v>E</v>
      </c>
      <c r="R13" s="439" t="str">
        <f>'I TRIM'!DB18</f>
        <v>B</v>
      </c>
      <c r="S13" s="439" t="str">
        <f>'I TRIM'!DF18</f>
        <v>MB</v>
      </c>
      <c r="T13" s="439" t="str">
        <f>'I TRIM'!DJ18</f>
        <v>E</v>
      </c>
    </row>
    <row r="14" spans="1:20" ht="15" x14ac:dyDescent="0.25">
      <c r="A14" s="437">
        <f t="shared" si="0"/>
        <v>12</v>
      </c>
      <c r="B14" s="445" t="str">
        <f>'I TRIM'!C19</f>
        <v>DURÁN HERRERA, JUDITH EUNICE</v>
      </c>
      <c r="C14" s="438">
        <f>'I TRIM'!J19</f>
        <v>10</v>
      </c>
      <c r="D14" s="438">
        <f>'I TRIM'!Q19</f>
        <v>7.2999999999999989</v>
      </c>
      <c r="E14" s="438">
        <f>'I TRIM'!X19</f>
        <v>10</v>
      </c>
      <c r="F14" s="438">
        <f>'I TRIM'!AE19</f>
        <v>9.6999999999999993</v>
      </c>
      <c r="G14" s="438">
        <f>'I TRIM'!AL19</f>
        <v>9.6999999999999993</v>
      </c>
      <c r="H14" s="438">
        <f>'I TRIM'!AZ19</f>
        <v>10</v>
      </c>
      <c r="I14" s="438">
        <f>'I TRIM'!BU19</f>
        <v>8.4250000000000007</v>
      </c>
      <c r="J14" s="438">
        <f>'I TRIM'!CB19</f>
        <v>10</v>
      </c>
      <c r="K14" s="438">
        <f>'I TRIM'!BN19</f>
        <v>8.2999999999999989</v>
      </c>
      <c r="L14" s="438">
        <f>'I TRIM'!AS19</f>
        <v>8.35</v>
      </c>
      <c r="M14" s="438">
        <f>'I TRIM'!CI19</f>
        <v>10</v>
      </c>
      <c r="N14" s="438">
        <f>'I TRIM'!BG19</f>
        <v>10</v>
      </c>
      <c r="O14" s="438">
        <f>'I TRIM'!CP19</f>
        <v>9.65</v>
      </c>
      <c r="P14" s="439" t="str">
        <f>'I TRIM'!CT19</f>
        <v>E</v>
      </c>
      <c r="Q14" s="439" t="str">
        <f>'I TRIM'!CX19</f>
        <v>E</v>
      </c>
      <c r="R14" s="439" t="str">
        <f>'I TRIM'!DB19</f>
        <v>MB</v>
      </c>
      <c r="S14" s="439" t="str">
        <f>'I TRIM'!DF19</f>
        <v>E</v>
      </c>
      <c r="T14" s="439" t="str">
        <f>'I TRIM'!DJ19</f>
        <v>E</v>
      </c>
    </row>
    <row r="15" spans="1:20" ht="15" x14ac:dyDescent="0.25">
      <c r="A15" s="437">
        <f t="shared" si="0"/>
        <v>13</v>
      </c>
      <c r="B15" s="445" t="str">
        <f>'I TRIM'!C20</f>
        <v>ESCOBAR UMAÑA, ANDERSON GERARDO</v>
      </c>
      <c r="C15" s="438">
        <f>'I TRIM'!J20</f>
        <v>10</v>
      </c>
      <c r="D15" s="438">
        <f>'I TRIM'!Q20</f>
        <v>7.6</v>
      </c>
      <c r="E15" s="438">
        <f>'I TRIM'!X20</f>
        <v>9.8249999999999993</v>
      </c>
      <c r="F15" s="438">
        <f>'I TRIM'!AE20</f>
        <v>8.4</v>
      </c>
      <c r="G15" s="438">
        <f>'I TRIM'!AL20</f>
        <v>9.6999999999999993</v>
      </c>
      <c r="H15" s="438">
        <f>'I TRIM'!AZ20</f>
        <v>10</v>
      </c>
      <c r="I15" s="438">
        <f>'I TRIM'!BU20</f>
        <v>9.4049999999999994</v>
      </c>
      <c r="J15" s="438">
        <f>'I TRIM'!CB20</f>
        <v>10</v>
      </c>
      <c r="K15" s="438">
        <f>'I TRIM'!BN20</f>
        <v>7.6</v>
      </c>
      <c r="L15" s="438">
        <f>'I TRIM'!AS20</f>
        <v>8.25</v>
      </c>
      <c r="M15" s="438">
        <f>'I TRIM'!CI20</f>
        <v>10</v>
      </c>
      <c r="N15" s="438">
        <f>'I TRIM'!BG20</f>
        <v>8.9499999999999993</v>
      </c>
      <c r="O15" s="438">
        <f>'I TRIM'!CP20</f>
        <v>7.65</v>
      </c>
      <c r="P15" s="439" t="str">
        <f>'I TRIM'!CT20</f>
        <v>E</v>
      </c>
      <c r="Q15" s="439" t="str">
        <f>'I TRIM'!CX20</f>
        <v>MB</v>
      </c>
      <c r="R15" s="439" t="str">
        <f>'I TRIM'!DB20</f>
        <v>MB</v>
      </c>
      <c r="S15" s="439" t="str">
        <f>'I TRIM'!DF20</f>
        <v>E</v>
      </c>
      <c r="T15" s="439" t="str">
        <f>'I TRIM'!DJ20</f>
        <v>E</v>
      </c>
    </row>
    <row r="16" spans="1:20" ht="15" x14ac:dyDescent="0.25">
      <c r="A16" s="437">
        <f t="shared" si="0"/>
        <v>14</v>
      </c>
      <c r="B16" s="445" t="str">
        <f>'I TRIM'!C21</f>
        <v>GAMEZ POLIO, ANTHONY ESAÚ</v>
      </c>
      <c r="C16" s="438">
        <f>'I TRIM'!J21</f>
        <v>9.3000000000000007</v>
      </c>
      <c r="D16" s="438">
        <f>'I TRIM'!Q21</f>
        <v>9.35</v>
      </c>
      <c r="E16" s="438">
        <f>'I TRIM'!X21</f>
        <v>9.65</v>
      </c>
      <c r="F16" s="438">
        <f>'I TRIM'!AE21</f>
        <v>9.3000000000000007</v>
      </c>
      <c r="G16" s="438">
        <f>'I TRIM'!AL21</f>
        <v>10</v>
      </c>
      <c r="H16" s="438">
        <f>'I TRIM'!AZ21</f>
        <v>9</v>
      </c>
      <c r="I16" s="438">
        <f>'I TRIM'!BU21</f>
        <v>9.4049999999999994</v>
      </c>
      <c r="J16" s="438">
        <f>'I TRIM'!CB21</f>
        <v>9.3000000000000007</v>
      </c>
      <c r="K16" s="438">
        <f>'I TRIM'!BN21</f>
        <v>8.6</v>
      </c>
      <c r="L16" s="438">
        <f>'I TRIM'!AS21</f>
        <v>9</v>
      </c>
      <c r="M16" s="438">
        <f>'I TRIM'!CI21</f>
        <v>9.65</v>
      </c>
      <c r="N16" s="438">
        <f>'I TRIM'!BG21</f>
        <v>9</v>
      </c>
      <c r="O16" s="438">
        <f>'I TRIM'!CP21</f>
        <v>8.6999999999999993</v>
      </c>
      <c r="P16" s="439" t="str">
        <f>'I TRIM'!CT21</f>
        <v>E</v>
      </c>
      <c r="Q16" s="439" t="str">
        <f>'I TRIM'!CX21</f>
        <v>E</v>
      </c>
      <c r="R16" s="439" t="str">
        <f>'I TRIM'!DB21</f>
        <v>MB</v>
      </c>
      <c r="S16" s="439" t="str">
        <f>'I TRIM'!DF21</f>
        <v>E</v>
      </c>
      <c r="T16" s="439" t="str">
        <f>'I TRIM'!DJ21</f>
        <v>MB</v>
      </c>
    </row>
    <row r="17" spans="1:20" ht="15" x14ac:dyDescent="0.25">
      <c r="A17" s="437">
        <f t="shared" si="0"/>
        <v>15</v>
      </c>
      <c r="B17" s="445" t="str">
        <f>'I TRIM'!C22</f>
        <v>HERNÁNDEZ VILLATORO, CAMILA LISSETH</v>
      </c>
      <c r="C17" s="438">
        <f>'I TRIM'!J22</f>
        <v>9.11</v>
      </c>
      <c r="D17" s="438">
        <f>'I TRIM'!Q22</f>
        <v>7</v>
      </c>
      <c r="E17" s="438">
        <f>'I TRIM'!X22</f>
        <v>10</v>
      </c>
      <c r="F17" s="438">
        <f>'I TRIM'!AE22</f>
        <v>8.4</v>
      </c>
      <c r="G17" s="438">
        <f>'I TRIM'!AL22</f>
        <v>9</v>
      </c>
      <c r="H17" s="438">
        <f>'I TRIM'!AZ22</f>
        <v>9</v>
      </c>
      <c r="I17" s="438">
        <f>'I TRIM'!BU22</f>
        <v>8.6499999999999986</v>
      </c>
      <c r="J17" s="438">
        <f>'I TRIM'!CB22</f>
        <v>8.6</v>
      </c>
      <c r="K17" s="438">
        <f>'I TRIM'!BN22</f>
        <v>4.5500000000000007</v>
      </c>
      <c r="L17" s="438">
        <f>'I TRIM'!AS22</f>
        <v>8.0499999999999989</v>
      </c>
      <c r="M17" s="438">
        <f>'I TRIM'!CI22</f>
        <v>9.85</v>
      </c>
      <c r="N17" s="438">
        <f>'I TRIM'!BG22</f>
        <v>9</v>
      </c>
      <c r="O17" s="438">
        <f>'I TRIM'!CP22</f>
        <v>8.6499999999999986</v>
      </c>
      <c r="P17" s="439" t="str">
        <f>'I TRIM'!CT22</f>
        <v>E</v>
      </c>
      <c r="Q17" s="439" t="str">
        <f>'I TRIM'!CX22</f>
        <v>E</v>
      </c>
      <c r="R17" s="439" t="str">
        <f>'I TRIM'!DB22</f>
        <v>MB</v>
      </c>
      <c r="S17" s="439" t="str">
        <f>'I TRIM'!DF22</f>
        <v>MB</v>
      </c>
      <c r="T17" s="439" t="str">
        <f>'I TRIM'!DJ22</f>
        <v>E</v>
      </c>
    </row>
    <row r="18" spans="1:20" ht="15" x14ac:dyDescent="0.25">
      <c r="A18" s="437">
        <f t="shared" si="0"/>
        <v>16</v>
      </c>
      <c r="B18" s="445" t="str">
        <f>'I TRIM'!C23</f>
        <v>HERRERA FRANCO, JHONATHAN EDENILSON</v>
      </c>
      <c r="C18" s="438">
        <f>'I TRIM'!J23</f>
        <v>8.3349999999999991</v>
      </c>
      <c r="D18" s="438">
        <f>'I TRIM'!Q23</f>
        <v>5.9499999999999993</v>
      </c>
      <c r="E18" s="438">
        <f>'I TRIM'!X23</f>
        <v>8.84</v>
      </c>
      <c r="F18" s="438">
        <f>'I TRIM'!AE23</f>
        <v>8.4</v>
      </c>
      <c r="G18" s="438">
        <f>'I TRIM'!AL23</f>
        <v>8.6999999999999993</v>
      </c>
      <c r="H18" s="438">
        <f>'I TRIM'!AZ23</f>
        <v>8.8625000000000007</v>
      </c>
      <c r="I18" s="438">
        <f>'I TRIM'!BU23</f>
        <v>8.1750000000000007</v>
      </c>
      <c r="J18" s="438">
        <f>'I TRIM'!CB23</f>
        <v>9.3000000000000007</v>
      </c>
      <c r="K18" s="438">
        <f>'I TRIM'!BN23</f>
        <v>7</v>
      </c>
      <c r="L18" s="438">
        <f>'I TRIM'!AS23</f>
        <v>9.65</v>
      </c>
      <c r="M18" s="438">
        <f>'I TRIM'!CI23</f>
        <v>8.6</v>
      </c>
      <c r="N18" s="438">
        <f>'I TRIM'!BG23</f>
        <v>10</v>
      </c>
      <c r="O18" s="438">
        <f>'I TRIM'!CP23</f>
        <v>8.6499999999999986</v>
      </c>
      <c r="P18" s="439" t="str">
        <f>'I TRIM'!CT23</f>
        <v>E</v>
      </c>
      <c r="Q18" s="439" t="str">
        <f>'I TRIM'!CX23</f>
        <v>MB</v>
      </c>
      <c r="R18" s="439" t="str">
        <f>'I TRIM'!DB23</f>
        <v>MB</v>
      </c>
      <c r="S18" s="439" t="str">
        <f>'I TRIM'!DF23</f>
        <v>MB</v>
      </c>
      <c r="T18" s="439" t="str">
        <f>'I TRIM'!DJ23</f>
        <v>E</v>
      </c>
    </row>
    <row r="19" spans="1:20" ht="15" x14ac:dyDescent="0.25">
      <c r="A19" s="437">
        <f t="shared" si="0"/>
        <v>17</v>
      </c>
      <c r="B19" s="445" t="str">
        <f>'I TRIM'!C24</f>
        <v>LÓPEZ ROMERO, EVELYN DANELLY</v>
      </c>
      <c r="C19" s="438">
        <f>'I TRIM'!J24</f>
        <v>9.0249999999999986</v>
      </c>
      <c r="D19" s="438">
        <f>'I TRIM'!Q24</f>
        <v>7.35</v>
      </c>
      <c r="E19" s="438">
        <f>'I TRIM'!X24</f>
        <v>9.35</v>
      </c>
      <c r="F19" s="438">
        <f>'I TRIM'!AE24</f>
        <v>8.6999999999999993</v>
      </c>
      <c r="G19" s="438">
        <f>'I TRIM'!AL24</f>
        <v>8.4749999999999996</v>
      </c>
      <c r="H19" s="438">
        <f>'I TRIM'!AZ24</f>
        <v>9.5625</v>
      </c>
      <c r="I19" s="438">
        <f>'I TRIM'!BU24</f>
        <v>8.5950000000000006</v>
      </c>
      <c r="J19" s="438">
        <f>'I TRIM'!CB24</f>
        <v>8.2999999999999989</v>
      </c>
      <c r="K19" s="438">
        <f>'I TRIM'!BN24</f>
        <v>6.1999999999999993</v>
      </c>
      <c r="L19" s="438">
        <f>'I TRIM'!AS24</f>
        <v>8.9499999999999993</v>
      </c>
      <c r="M19" s="438">
        <f>'I TRIM'!CI24</f>
        <v>10</v>
      </c>
      <c r="N19" s="438">
        <f>'I TRIM'!BG24</f>
        <v>9.65</v>
      </c>
      <c r="O19" s="438">
        <f>'I TRIM'!CP24</f>
        <v>9.35</v>
      </c>
      <c r="P19" s="439" t="str">
        <f>'I TRIM'!CT24</f>
        <v>E</v>
      </c>
      <c r="Q19" s="439" t="str">
        <f>'I TRIM'!CX24</f>
        <v>E</v>
      </c>
      <c r="R19" s="439" t="str">
        <f>'I TRIM'!DB24</f>
        <v>B</v>
      </c>
      <c r="S19" s="439" t="str">
        <f>'I TRIM'!DF24</f>
        <v>E</v>
      </c>
      <c r="T19" s="439" t="str">
        <f>'I TRIM'!DJ24</f>
        <v>E</v>
      </c>
    </row>
    <row r="20" spans="1:20" ht="15" x14ac:dyDescent="0.25">
      <c r="A20" s="437">
        <f t="shared" si="0"/>
        <v>18</v>
      </c>
      <c r="B20" s="445" t="str">
        <f>'I TRIM'!C25</f>
        <v>LÓPEZ URRUTIA YEFFREY EZEQUIEL</v>
      </c>
      <c r="C20" s="438">
        <f>'I TRIM'!J25</f>
        <v>6.0499999999999989</v>
      </c>
      <c r="D20" s="438">
        <f>'I TRIM'!Q25</f>
        <v>5.6499999999999995</v>
      </c>
      <c r="E20" s="438">
        <f>'I TRIM'!X25</f>
        <v>7.2999999999999989</v>
      </c>
      <c r="F20" s="438">
        <f>'I TRIM'!AE25</f>
        <v>6.3499999999999988</v>
      </c>
      <c r="G20" s="438">
        <f>'I TRIM'!AL25</f>
        <v>7</v>
      </c>
      <c r="H20" s="438">
        <f>'I TRIM'!AZ25</f>
        <v>10</v>
      </c>
      <c r="I20" s="438">
        <f>'I TRIM'!BU25</f>
        <v>7.5749999999999993</v>
      </c>
      <c r="J20" s="438">
        <f>'I TRIM'!CB25</f>
        <v>6.6999999999999993</v>
      </c>
      <c r="K20" s="438">
        <f>'I TRIM'!BN25</f>
        <v>5.1999999999999993</v>
      </c>
      <c r="L20" s="438">
        <f>'I TRIM'!AS25</f>
        <v>7.2999999999999989</v>
      </c>
      <c r="M20" s="438">
        <f>'I TRIM'!CI25</f>
        <v>10</v>
      </c>
      <c r="N20" s="438">
        <f>'I TRIM'!BG25</f>
        <v>7.65</v>
      </c>
      <c r="O20" s="438">
        <f>'I TRIM'!CP25</f>
        <v>7.65</v>
      </c>
      <c r="P20" s="439" t="str">
        <f>'I TRIM'!CT25</f>
        <v>E</v>
      </c>
      <c r="Q20" s="439" t="str">
        <f>'I TRIM'!CX25</f>
        <v>E</v>
      </c>
      <c r="R20" s="439" t="str">
        <f>'I TRIM'!DB25</f>
        <v>B</v>
      </c>
      <c r="S20" s="439" t="str">
        <f>'I TRIM'!DF25</f>
        <v>MB</v>
      </c>
      <c r="T20" s="439" t="str">
        <f>'I TRIM'!DJ25</f>
        <v>MB</v>
      </c>
    </row>
    <row r="21" spans="1:20" ht="15" x14ac:dyDescent="0.25">
      <c r="A21" s="437">
        <f t="shared" si="0"/>
        <v>19</v>
      </c>
      <c r="B21" s="445" t="str">
        <f>'I TRIM'!C26</f>
        <v>MARTÍNEZ BARRERA, SARA VALERIA</v>
      </c>
      <c r="C21" s="438">
        <f>'I TRIM'!J26</f>
        <v>9.35</v>
      </c>
      <c r="D21" s="438">
        <f>'I TRIM'!Q26</f>
        <v>9.35</v>
      </c>
      <c r="E21" s="438">
        <f>'I TRIM'!X26</f>
        <v>9.65</v>
      </c>
      <c r="F21" s="438">
        <f>'I TRIM'!AE26</f>
        <v>9.3000000000000007</v>
      </c>
      <c r="G21" s="438">
        <f>'I TRIM'!AL26</f>
        <v>9.65</v>
      </c>
      <c r="H21" s="438">
        <f>'I TRIM'!AZ26</f>
        <v>10</v>
      </c>
      <c r="I21" s="438">
        <f>'I TRIM'!BU26</f>
        <v>9.2999999999999989</v>
      </c>
      <c r="J21" s="438">
        <f>'I TRIM'!CB26</f>
        <v>9</v>
      </c>
      <c r="K21" s="438">
        <f>'I TRIM'!BN26</f>
        <v>4.9000000000000004</v>
      </c>
      <c r="L21" s="438">
        <f>'I TRIM'!AS26</f>
        <v>9.3000000000000007</v>
      </c>
      <c r="M21" s="438">
        <f>'I TRIM'!CI26</f>
        <v>10</v>
      </c>
      <c r="N21" s="438">
        <f>'I TRIM'!BG26</f>
        <v>9.65</v>
      </c>
      <c r="O21" s="438">
        <f>'I TRIM'!CP26</f>
        <v>9.3000000000000007</v>
      </c>
      <c r="P21" s="439" t="str">
        <f>'I TRIM'!CT26</f>
        <v>E</v>
      </c>
      <c r="Q21" s="439" t="str">
        <f>'I TRIM'!CX26</f>
        <v>E</v>
      </c>
      <c r="R21" s="439" t="str">
        <f>'I TRIM'!DB26</f>
        <v>MB</v>
      </c>
      <c r="S21" s="439" t="str">
        <f>'I TRIM'!DF26</f>
        <v>E</v>
      </c>
      <c r="T21" s="439" t="str">
        <f>'I TRIM'!DJ26</f>
        <v>E</v>
      </c>
    </row>
    <row r="22" spans="1:20" ht="15" x14ac:dyDescent="0.25">
      <c r="A22" s="437">
        <f t="shared" si="0"/>
        <v>20</v>
      </c>
      <c r="B22" s="445" t="str">
        <f>'I TRIM'!C27</f>
        <v>MARTÍNEZ CRUZ DENNIS ALESSANDRO</v>
      </c>
      <c r="C22" s="438">
        <f>'I TRIM'!J27</f>
        <v>7.9899999999999993</v>
      </c>
      <c r="D22" s="438">
        <f>'I TRIM'!Q27</f>
        <v>6.6499999999999986</v>
      </c>
      <c r="E22" s="438">
        <f>'I TRIM'!X27</f>
        <v>7.3599999999999994</v>
      </c>
      <c r="F22" s="438">
        <f>'I TRIM'!AE27</f>
        <v>7.65</v>
      </c>
      <c r="G22" s="438">
        <f>'I TRIM'!AL27</f>
        <v>8.2249999999999996</v>
      </c>
      <c r="H22" s="438">
        <f>'I TRIM'!AZ27</f>
        <v>9</v>
      </c>
      <c r="I22" s="438">
        <f>'I TRIM'!BU27</f>
        <v>8.6499999999999986</v>
      </c>
      <c r="J22" s="438">
        <f>'I TRIM'!CB27</f>
        <v>8</v>
      </c>
      <c r="K22" s="438">
        <f>'I TRIM'!BN27</f>
        <v>3.9</v>
      </c>
      <c r="L22" s="438">
        <f>'I TRIM'!AS27</f>
        <v>7.65</v>
      </c>
      <c r="M22" s="438">
        <f>'I TRIM'!CI27</f>
        <v>7.8999999999999995</v>
      </c>
      <c r="N22" s="438">
        <f>'I TRIM'!BG27</f>
        <v>9</v>
      </c>
      <c r="O22" s="438">
        <f>'I TRIM'!CP27</f>
        <v>8.6499999999999986</v>
      </c>
      <c r="P22" s="439" t="str">
        <f>'I TRIM'!CT27</f>
        <v>MB</v>
      </c>
      <c r="Q22" s="439" t="str">
        <f>'I TRIM'!CX27</f>
        <v>MB</v>
      </c>
      <c r="R22" s="439" t="str">
        <f>'I TRIM'!DB27</f>
        <v>B</v>
      </c>
      <c r="S22" s="439" t="str">
        <f>'I TRIM'!DF27</f>
        <v>MB</v>
      </c>
      <c r="T22" s="439" t="str">
        <f>'I TRIM'!DJ27</f>
        <v>E</v>
      </c>
    </row>
    <row r="23" spans="1:20" ht="15" x14ac:dyDescent="0.25">
      <c r="A23" s="437">
        <f t="shared" si="0"/>
        <v>21</v>
      </c>
      <c r="B23" s="445" t="str">
        <f>'I TRIM'!C28</f>
        <v>MEJÍA BARRERA, ASHLIE ALEXANDRA</v>
      </c>
      <c r="C23" s="438">
        <f>'I TRIM'!J28</f>
        <v>8.75</v>
      </c>
      <c r="D23" s="438">
        <f>'I TRIM'!Q28</f>
        <v>7.2999999999999989</v>
      </c>
      <c r="E23" s="438">
        <f>'I TRIM'!X28</f>
        <v>9.76</v>
      </c>
      <c r="F23" s="438">
        <f>'I TRIM'!AE28</f>
        <v>8.870000000000001</v>
      </c>
      <c r="G23" s="438">
        <f>'I TRIM'!AL28</f>
        <v>8.35</v>
      </c>
      <c r="H23" s="438">
        <f>'I TRIM'!AZ28</f>
        <v>9.3000000000000007</v>
      </c>
      <c r="I23" s="438">
        <f>'I TRIM'!BU28</f>
        <v>9.2999999999999989</v>
      </c>
      <c r="J23" s="438">
        <f>'I TRIM'!CB28</f>
        <v>8.0499999999999989</v>
      </c>
      <c r="K23" s="438">
        <f>'I TRIM'!BN28</f>
        <v>3.9</v>
      </c>
      <c r="L23" s="438">
        <f>'I TRIM'!AS28</f>
        <v>8.9499999999999993</v>
      </c>
      <c r="M23" s="438">
        <f>'I TRIM'!CI28</f>
        <v>10</v>
      </c>
      <c r="N23" s="438">
        <f>'I TRIM'!BG28</f>
        <v>10</v>
      </c>
      <c r="O23" s="438">
        <f>'I TRIM'!CP28</f>
        <v>9.65</v>
      </c>
      <c r="P23" s="439" t="str">
        <f>'I TRIM'!CT28</f>
        <v>E</v>
      </c>
      <c r="Q23" s="439" t="str">
        <f>'I TRIM'!CX28</f>
        <v>E</v>
      </c>
      <c r="R23" s="439" t="str">
        <f>'I TRIM'!DB28</f>
        <v>MB</v>
      </c>
      <c r="S23" s="439" t="str">
        <f>'I TRIM'!DF28</f>
        <v>E</v>
      </c>
      <c r="T23" s="439" t="str">
        <f>'I TRIM'!DJ28</f>
        <v>E</v>
      </c>
    </row>
    <row r="24" spans="1:20" ht="15" x14ac:dyDescent="0.25">
      <c r="A24" s="437">
        <f t="shared" si="0"/>
        <v>22</v>
      </c>
      <c r="B24" s="445" t="str">
        <f>'I TRIM'!C29</f>
        <v>MÚÑOZ JIMÉNEZ, FÁTIMA GABRIELA</v>
      </c>
      <c r="C24" s="438">
        <f>'I TRIM'!J29</f>
        <v>9.25</v>
      </c>
      <c r="D24" s="438">
        <f>'I TRIM'!Q29</f>
        <v>8</v>
      </c>
      <c r="E24" s="438">
        <f>'I TRIM'!X29</f>
        <v>10</v>
      </c>
      <c r="F24" s="438">
        <f>'I TRIM'!AE29</f>
        <v>9.1</v>
      </c>
      <c r="G24" s="438">
        <f>'I TRIM'!AL29</f>
        <v>9.5749999999999993</v>
      </c>
      <c r="H24" s="438">
        <f>'I TRIM'!AZ29</f>
        <v>9.5625</v>
      </c>
      <c r="I24" s="438">
        <f>'I TRIM'!BU29</f>
        <v>9.2999999999999989</v>
      </c>
      <c r="J24" s="438">
        <f>'I TRIM'!CB29</f>
        <v>10</v>
      </c>
      <c r="K24" s="438">
        <f>'I TRIM'!BN29</f>
        <v>7.65</v>
      </c>
      <c r="L24" s="438">
        <f>'I TRIM'!AS29</f>
        <v>7.65</v>
      </c>
      <c r="M24" s="438">
        <f>'I TRIM'!CI29</f>
        <v>10</v>
      </c>
      <c r="N24" s="438">
        <f>'I TRIM'!BG29</f>
        <v>10</v>
      </c>
      <c r="O24" s="438">
        <f>'I TRIM'!CP29</f>
        <v>9.35</v>
      </c>
      <c r="P24" s="439" t="str">
        <f>'I TRIM'!CT29</f>
        <v>E</v>
      </c>
      <c r="Q24" s="439" t="str">
        <f>'I TRIM'!CX29</f>
        <v>E</v>
      </c>
      <c r="R24" s="439" t="str">
        <f>'I TRIM'!DB29</f>
        <v>E</v>
      </c>
      <c r="S24" s="439" t="str">
        <f>'I TRIM'!DF29</f>
        <v>E</v>
      </c>
      <c r="T24" s="439" t="str">
        <f>'I TRIM'!DJ29</f>
        <v>E</v>
      </c>
    </row>
    <row r="25" spans="1:20" ht="15" x14ac:dyDescent="0.25">
      <c r="A25" s="437">
        <f t="shared" si="0"/>
        <v>23</v>
      </c>
      <c r="B25" s="445" t="str">
        <f>'I TRIM'!C30</f>
        <v>OCHOA LARIOS, ROQUE MATEO</v>
      </c>
      <c r="C25" s="438">
        <f>'I TRIM'!J30</f>
        <v>9.65</v>
      </c>
      <c r="D25" s="438">
        <f>'I TRIM'!Q30</f>
        <v>6.6999999999999993</v>
      </c>
      <c r="E25" s="438">
        <f>'I TRIM'!X30</f>
        <v>9.1</v>
      </c>
      <c r="F25" s="438">
        <f>'I TRIM'!AE30</f>
        <v>8.1999999999999993</v>
      </c>
      <c r="G25" s="438">
        <f>'I TRIM'!AL30</f>
        <v>9.35</v>
      </c>
      <c r="H25" s="438">
        <f>'I TRIM'!AZ30</f>
        <v>9</v>
      </c>
      <c r="I25" s="438">
        <f>'I TRIM'!BU30</f>
        <v>9.0549999999999997</v>
      </c>
      <c r="J25" s="438">
        <f>'I TRIM'!CB30</f>
        <v>7.85</v>
      </c>
      <c r="K25" s="438">
        <f>'I TRIM'!BN30</f>
        <v>7.6999999999999993</v>
      </c>
      <c r="L25" s="438">
        <f>'I TRIM'!AS30</f>
        <v>7.7499999999999991</v>
      </c>
      <c r="M25" s="438">
        <f>'I TRIM'!CI30</f>
        <v>9.6999999999999993</v>
      </c>
      <c r="N25" s="438">
        <f>'I TRIM'!BG30</f>
        <v>8.35</v>
      </c>
      <c r="O25" s="438">
        <f>'I TRIM'!CP30</f>
        <v>6.6499999999999986</v>
      </c>
      <c r="P25" s="439" t="str">
        <f>'I TRIM'!CT30</f>
        <v>MB</v>
      </c>
      <c r="Q25" s="439" t="str">
        <f>'I TRIM'!CX30</f>
        <v>E</v>
      </c>
      <c r="R25" s="439" t="str">
        <f>'I TRIM'!DB30</f>
        <v>B</v>
      </c>
      <c r="S25" s="439" t="str">
        <f>'I TRIM'!DF30</f>
        <v>MB</v>
      </c>
      <c r="T25" s="439" t="str">
        <f>'I TRIM'!DJ30</f>
        <v>MB</v>
      </c>
    </row>
    <row r="26" spans="1:20" ht="15" x14ac:dyDescent="0.25">
      <c r="A26" s="437">
        <f t="shared" si="0"/>
        <v>24</v>
      </c>
      <c r="B26" s="445" t="str">
        <f>'I TRIM'!C31</f>
        <v>ORELLANA OSORTO, MARIA FERNANDA</v>
      </c>
      <c r="C26" s="438">
        <f>'I TRIM'!J31</f>
        <v>8.75</v>
      </c>
      <c r="D26" s="438">
        <f>'I TRIM'!Q31</f>
        <v>6.2999999999999989</v>
      </c>
      <c r="E26" s="438">
        <f>'I TRIM'!X31</f>
        <v>8.57</v>
      </c>
      <c r="F26" s="438">
        <f>'I TRIM'!AE31</f>
        <v>8.1999999999999993</v>
      </c>
      <c r="G26" s="438">
        <f>'I TRIM'!AL31</f>
        <v>8.9124999999999996</v>
      </c>
      <c r="H26" s="438">
        <f>'I TRIM'!AZ31</f>
        <v>10</v>
      </c>
      <c r="I26" s="438">
        <f>'I TRIM'!BU31</f>
        <v>9.0549999999999997</v>
      </c>
      <c r="J26" s="438">
        <f>'I TRIM'!CB31</f>
        <v>7.6999999999999993</v>
      </c>
      <c r="K26" s="438">
        <f>'I TRIM'!BN31</f>
        <v>6.5499999999999989</v>
      </c>
      <c r="L26" s="438">
        <f>'I TRIM'!AS31</f>
        <v>7.6999999999999993</v>
      </c>
      <c r="M26" s="438">
        <f>'I TRIM'!CI31</f>
        <v>9.3000000000000007</v>
      </c>
      <c r="N26" s="438">
        <f>'I TRIM'!BG31</f>
        <v>9.3000000000000007</v>
      </c>
      <c r="O26" s="438">
        <f>'I TRIM'!CP31</f>
        <v>8.6499999999999986</v>
      </c>
      <c r="P26" s="439" t="str">
        <f>'I TRIM'!CT31</f>
        <v>E</v>
      </c>
      <c r="Q26" s="439" t="str">
        <f>'I TRIM'!CX31</f>
        <v>E</v>
      </c>
      <c r="R26" s="439" t="str">
        <f>'I TRIM'!DB31</f>
        <v>B</v>
      </c>
      <c r="S26" s="439" t="str">
        <f>'I TRIM'!DF31</f>
        <v>MB</v>
      </c>
      <c r="T26" s="439" t="str">
        <f>'I TRIM'!DJ31</f>
        <v>E</v>
      </c>
    </row>
    <row r="27" spans="1:20" ht="15" x14ac:dyDescent="0.25">
      <c r="A27" s="437">
        <f t="shared" si="0"/>
        <v>25</v>
      </c>
      <c r="B27" s="445" t="str">
        <f>'I TRIM'!C32</f>
        <v>QUINTANILLA LÓPEZ, KIMBERLY MICHELLE</v>
      </c>
      <c r="C27" s="438">
        <f>'I TRIM'!J32</f>
        <v>8.5749999999999993</v>
      </c>
      <c r="D27" s="438">
        <f>'I TRIM'!Q32</f>
        <v>6.6999999999999993</v>
      </c>
      <c r="E27" s="438">
        <f>'I TRIM'!X32</f>
        <v>8.5</v>
      </c>
      <c r="F27" s="438">
        <f>'I TRIM'!AE32</f>
        <v>9.4</v>
      </c>
      <c r="G27" s="438">
        <f>'I TRIM'!AL32</f>
        <v>9.1</v>
      </c>
      <c r="H27" s="438">
        <f>'I TRIM'!AZ32</f>
        <v>9.7375000000000007</v>
      </c>
      <c r="I27" s="438">
        <f>'I TRIM'!BU32</f>
        <v>9.58</v>
      </c>
      <c r="J27" s="438">
        <f>'I TRIM'!CB32</f>
        <v>7.85</v>
      </c>
      <c r="K27" s="438">
        <f>'I TRIM'!BN32</f>
        <v>6.65</v>
      </c>
      <c r="L27" s="438">
        <f>'I TRIM'!AS32</f>
        <v>8.6499999999999986</v>
      </c>
      <c r="M27" s="438">
        <f>'I TRIM'!CI32</f>
        <v>5.9999999999999991</v>
      </c>
      <c r="N27" s="438">
        <f>'I TRIM'!BG32</f>
        <v>10</v>
      </c>
      <c r="O27" s="438">
        <f>'I TRIM'!CP32</f>
        <v>9.65</v>
      </c>
      <c r="P27" s="439" t="str">
        <f>'I TRIM'!CT32</f>
        <v>E</v>
      </c>
      <c r="Q27" s="439" t="str">
        <f>'I TRIM'!CX32</f>
        <v>E</v>
      </c>
      <c r="R27" s="439" t="str">
        <f>'I TRIM'!DB32</f>
        <v>MB</v>
      </c>
      <c r="S27" s="439" t="str">
        <f>'I TRIM'!DF32</f>
        <v>E</v>
      </c>
      <c r="T27" s="439" t="str">
        <f>'I TRIM'!DJ32</f>
        <v>E</v>
      </c>
    </row>
    <row r="28" spans="1:20" ht="15" x14ac:dyDescent="0.25">
      <c r="A28" s="437">
        <f t="shared" si="0"/>
        <v>26</v>
      </c>
      <c r="B28" s="445" t="str">
        <f>'I TRIM'!C33</f>
        <v>RIVAS SÁNCHEZ DIEGO ALEXÁNDER</v>
      </c>
      <c r="C28" s="438">
        <f>'I TRIM'!J33</f>
        <v>9.17</v>
      </c>
      <c r="D28" s="438">
        <f>'I TRIM'!Q33</f>
        <v>8</v>
      </c>
      <c r="E28" s="438">
        <f>'I TRIM'!X33</f>
        <v>10</v>
      </c>
      <c r="F28" s="438">
        <f>'I TRIM'!AE33</f>
        <v>8.75</v>
      </c>
      <c r="G28" s="438">
        <f>'I TRIM'!AL33</f>
        <v>8.9124999999999996</v>
      </c>
      <c r="H28" s="438">
        <f>'I TRIM'!AZ33</f>
        <v>10</v>
      </c>
      <c r="I28" s="438">
        <f>'I TRIM'!BU33</f>
        <v>8.93</v>
      </c>
      <c r="J28" s="438">
        <f>'I TRIM'!CB33</f>
        <v>8.9499999999999993</v>
      </c>
      <c r="K28" s="438">
        <f>'I TRIM'!BN33</f>
        <v>7.65</v>
      </c>
      <c r="L28" s="438">
        <f>'I TRIM'!AS33</f>
        <v>9.3000000000000007</v>
      </c>
      <c r="M28" s="438">
        <f>'I TRIM'!CI33</f>
        <v>10</v>
      </c>
      <c r="N28" s="438">
        <f>'I TRIM'!BG33</f>
        <v>9</v>
      </c>
      <c r="O28" s="438">
        <f>'I TRIM'!CP33</f>
        <v>8.6999999999999993</v>
      </c>
      <c r="P28" s="439" t="str">
        <f>'I TRIM'!CT33</f>
        <v>E</v>
      </c>
      <c r="Q28" s="439" t="str">
        <f>'I TRIM'!CX33</f>
        <v>MB</v>
      </c>
      <c r="R28" s="439" t="str">
        <f>'I TRIM'!DB33</f>
        <v>MB</v>
      </c>
      <c r="S28" s="439" t="str">
        <f>'I TRIM'!DF33</f>
        <v>E</v>
      </c>
      <c r="T28" s="439" t="str">
        <f>'I TRIM'!DJ33</f>
        <v>E</v>
      </c>
    </row>
    <row r="29" spans="1:20" ht="15" x14ac:dyDescent="0.25">
      <c r="A29" s="437">
        <f t="shared" si="0"/>
        <v>27</v>
      </c>
      <c r="B29" s="445" t="str">
        <f>'I TRIM'!C34</f>
        <v>SANDOVAL AMAYA, JUAN DAVID</v>
      </c>
      <c r="C29" s="438">
        <f>'I TRIM'!J34</f>
        <v>8.0499999999999989</v>
      </c>
      <c r="D29" s="438">
        <f>'I TRIM'!Q34</f>
        <v>6.25</v>
      </c>
      <c r="E29" s="438">
        <f>'I TRIM'!X34</f>
        <v>6.6</v>
      </c>
      <c r="F29" s="438">
        <f>'I TRIM'!AE34</f>
        <v>5.9999999999999991</v>
      </c>
      <c r="G29" s="438">
        <f>'I TRIM'!AL34</f>
        <v>8.6</v>
      </c>
      <c r="H29" s="438">
        <f>'I TRIM'!AZ34</f>
        <v>7</v>
      </c>
      <c r="I29" s="438">
        <f>'I TRIM'!BU34</f>
        <v>7.8249999999999993</v>
      </c>
      <c r="J29" s="438">
        <f>'I TRIM'!CB34</f>
        <v>6.8999999999999986</v>
      </c>
      <c r="K29" s="438">
        <f>'I TRIM'!BN34</f>
        <v>0</v>
      </c>
      <c r="L29" s="438">
        <f>'I TRIM'!AS34</f>
        <v>6.6999999999999993</v>
      </c>
      <c r="M29" s="438">
        <f>'I TRIM'!CI34</f>
        <v>5.9999999999999991</v>
      </c>
      <c r="N29" s="438">
        <f>'I TRIM'!BG34</f>
        <v>7.65</v>
      </c>
      <c r="O29" s="438">
        <f>'I TRIM'!CP34</f>
        <v>5.9999999999999991</v>
      </c>
      <c r="P29" s="439" t="str">
        <f>'I TRIM'!CT34</f>
        <v>E</v>
      </c>
      <c r="Q29" s="439" t="str">
        <f>'I TRIM'!CX34</f>
        <v>E</v>
      </c>
      <c r="R29" s="439" t="str">
        <f>'I TRIM'!DB34</f>
        <v>MB</v>
      </c>
      <c r="S29" s="439" t="str">
        <f>'I TRIM'!DF34</f>
        <v>MB</v>
      </c>
      <c r="T29" s="439" t="str">
        <f>'I TRIM'!DJ34</f>
        <v>E</v>
      </c>
    </row>
    <row r="30" spans="1:20" ht="15" x14ac:dyDescent="0.25">
      <c r="A30" s="437">
        <f t="shared" si="0"/>
        <v>28</v>
      </c>
      <c r="B30" s="445" t="str">
        <f>'I TRIM'!C35</f>
        <v>TREJO MARÍN, CARLOS MIGUEL</v>
      </c>
      <c r="C30" s="438">
        <f>'I TRIM'!J35</f>
        <v>8.6300000000000008</v>
      </c>
      <c r="D30" s="438">
        <f>'I TRIM'!Q35</f>
        <v>7.35</v>
      </c>
      <c r="E30" s="438">
        <f>'I TRIM'!X35</f>
        <v>8.75</v>
      </c>
      <c r="F30" s="438">
        <f>'I TRIM'!AE35</f>
        <v>9.35</v>
      </c>
      <c r="G30" s="438">
        <f>'I TRIM'!AL35</f>
        <v>8</v>
      </c>
      <c r="H30" s="438">
        <f>'I TRIM'!AZ35</f>
        <v>9.65</v>
      </c>
      <c r="I30" s="438">
        <f>'I TRIM'!BU35</f>
        <v>9.1950000000000003</v>
      </c>
      <c r="J30" s="438">
        <f>'I TRIM'!CB35</f>
        <v>7.9499999999999993</v>
      </c>
      <c r="K30" s="438">
        <f>'I TRIM'!BN35</f>
        <v>4.5500000000000007</v>
      </c>
      <c r="L30" s="438">
        <f>'I TRIM'!AS35</f>
        <v>8.25</v>
      </c>
      <c r="M30" s="438">
        <f>'I TRIM'!CI35</f>
        <v>9.3000000000000007</v>
      </c>
      <c r="N30" s="438">
        <f>'I TRIM'!BG35</f>
        <v>9.65</v>
      </c>
      <c r="O30" s="438">
        <f>'I TRIM'!CP35</f>
        <v>9.65</v>
      </c>
      <c r="P30" s="439" t="str">
        <f>'I TRIM'!CT35</f>
        <v>E</v>
      </c>
      <c r="Q30" s="439" t="str">
        <f>'I TRIM'!CX35</f>
        <v>E</v>
      </c>
      <c r="R30" s="439" t="str">
        <f>'I TRIM'!DB35</f>
        <v>MB</v>
      </c>
      <c r="S30" s="439" t="str">
        <f>'I TRIM'!DF35</f>
        <v>E</v>
      </c>
      <c r="T30" s="439" t="str">
        <f>'I TRIM'!DJ35</f>
        <v>E</v>
      </c>
    </row>
    <row r="31" spans="1:20" ht="15" x14ac:dyDescent="0.25">
      <c r="A31" s="437">
        <f t="shared" si="0"/>
        <v>29</v>
      </c>
      <c r="B31" s="445" t="str">
        <f>'I TRIM'!C36</f>
        <v>TURCIOS MARTÍNEZ, KARLA IZABEL</v>
      </c>
      <c r="C31" s="438">
        <f>'I TRIM'!J36</f>
        <v>9.08</v>
      </c>
      <c r="D31" s="438">
        <f>'I TRIM'!Q36</f>
        <v>7.35</v>
      </c>
      <c r="E31" s="438">
        <f>'I TRIM'!X36</f>
        <v>9.5249999999999986</v>
      </c>
      <c r="F31" s="438">
        <f>'I TRIM'!AE36</f>
        <v>8.0499999999999989</v>
      </c>
      <c r="G31" s="438">
        <f>'I TRIM'!AL36</f>
        <v>8.4</v>
      </c>
      <c r="H31" s="438">
        <f>'I TRIM'!AZ36</f>
        <v>10</v>
      </c>
      <c r="I31" s="438">
        <f>'I TRIM'!BU36</f>
        <v>9.4749999999999996</v>
      </c>
      <c r="J31" s="438">
        <f>'I TRIM'!CB36</f>
        <v>8.35</v>
      </c>
      <c r="K31" s="438">
        <f>'I TRIM'!BN36</f>
        <v>4.5500000000000007</v>
      </c>
      <c r="L31" s="438">
        <f>'I TRIM'!AS36</f>
        <v>7.9499999999999993</v>
      </c>
      <c r="M31" s="438">
        <f>'I TRIM'!CI36</f>
        <v>9.65</v>
      </c>
      <c r="N31" s="438">
        <f>'I TRIM'!BG36</f>
        <v>9.65</v>
      </c>
      <c r="O31" s="438">
        <f>'I TRIM'!CP36</f>
        <v>8.35</v>
      </c>
      <c r="P31" s="439" t="str">
        <f>'I TRIM'!CT36</f>
        <v>E</v>
      </c>
      <c r="Q31" s="439" t="str">
        <f>'I TRIM'!CX36</f>
        <v>E</v>
      </c>
      <c r="R31" s="439" t="str">
        <f>'I TRIM'!DB36</f>
        <v>MB</v>
      </c>
      <c r="S31" s="439" t="str">
        <f>'I TRIM'!DF36</f>
        <v>E</v>
      </c>
      <c r="T31" s="439" t="str">
        <f>'I TRIM'!DJ36</f>
        <v>E</v>
      </c>
    </row>
    <row r="32" spans="1:20" ht="15" x14ac:dyDescent="0.25">
      <c r="A32" s="437">
        <f t="shared" si="0"/>
        <v>30</v>
      </c>
      <c r="B32" s="445" t="str">
        <f>'I TRIM'!C37</f>
        <v>VÁSQUEZ CRUZ, GÉNESIS LISBETH</v>
      </c>
      <c r="C32" s="438">
        <f>'I TRIM'!J37</f>
        <v>8.7899999999999991</v>
      </c>
      <c r="D32" s="438">
        <f>'I TRIM'!Q37</f>
        <v>7.3999999999999995</v>
      </c>
      <c r="E32" s="438">
        <f>'I TRIM'!X37</f>
        <v>9.4749999999999996</v>
      </c>
      <c r="F32" s="438">
        <f>'I TRIM'!AE37</f>
        <v>8.4</v>
      </c>
      <c r="G32" s="438">
        <f>'I TRIM'!AL37</f>
        <v>9</v>
      </c>
      <c r="H32" s="438">
        <f>'I TRIM'!AZ37</f>
        <v>9.65</v>
      </c>
      <c r="I32" s="438">
        <f>'I TRIM'!BU37</f>
        <v>8.1</v>
      </c>
      <c r="J32" s="438">
        <f>'I TRIM'!CB37</f>
        <v>8.6999999999999993</v>
      </c>
      <c r="K32" s="438">
        <f>'I TRIM'!BN37</f>
        <v>6.2999999999999989</v>
      </c>
      <c r="L32" s="438">
        <f>'I TRIM'!AS37</f>
        <v>7.9499999999999993</v>
      </c>
      <c r="M32" s="438">
        <f>'I TRIM'!CI37</f>
        <v>9.6999999999999993</v>
      </c>
      <c r="N32" s="438">
        <f>'I TRIM'!BG37</f>
        <v>8.9499999999999993</v>
      </c>
      <c r="O32" s="438">
        <f>'I TRIM'!CP37</f>
        <v>8.2999999999999989</v>
      </c>
      <c r="P32" s="439" t="str">
        <f>'I TRIM'!CT37</f>
        <v>E</v>
      </c>
      <c r="Q32" s="439" t="str">
        <f>'I TRIM'!CX37</f>
        <v>E</v>
      </c>
      <c r="R32" s="439" t="str">
        <f>'I TRIM'!DB37</f>
        <v>MB</v>
      </c>
      <c r="S32" s="439" t="str">
        <f>'I TRIM'!DF37</f>
        <v>E</v>
      </c>
      <c r="T32" s="439" t="str">
        <f>'I TRIM'!DJ37</f>
        <v>E</v>
      </c>
    </row>
    <row r="33" spans="1:20" x14ac:dyDescent="0.2">
      <c r="A33" s="743" t="s">
        <v>90</v>
      </c>
      <c r="B33" s="743" t="s">
        <v>290</v>
      </c>
      <c r="C33" s="743" t="s">
        <v>291</v>
      </c>
      <c r="D33" s="743" t="s">
        <v>292</v>
      </c>
      <c r="E33" s="743" t="s">
        <v>293</v>
      </c>
      <c r="F33" s="743" t="s">
        <v>294</v>
      </c>
      <c r="G33" s="743" t="s">
        <v>295</v>
      </c>
      <c r="H33" s="743" t="s">
        <v>296</v>
      </c>
      <c r="I33" s="740" t="s">
        <v>297</v>
      </c>
      <c r="J33" s="743" t="s">
        <v>298</v>
      </c>
      <c r="K33" s="740" t="s">
        <v>299</v>
      </c>
      <c r="L33" s="740" t="s">
        <v>300</v>
      </c>
      <c r="M33" s="740" t="s">
        <v>301</v>
      </c>
      <c r="N33" s="741" t="s">
        <v>304</v>
      </c>
      <c r="O33" s="740" t="s">
        <v>302</v>
      </c>
      <c r="P33" s="737" t="s">
        <v>303</v>
      </c>
      <c r="Q33" s="738"/>
      <c r="R33" s="738"/>
      <c r="S33" s="738"/>
      <c r="T33" s="739"/>
    </row>
    <row r="34" spans="1:20" x14ac:dyDescent="0.2">
      <c r="A34" s="743"/>
      <c r="B34" s="743"/>
      <c r="C34" s="743"/>
      <c r="D34" s="743"/>
      <c r="E34" s="743"/>
      <c r="F34" s="743"/>
      <c r="G34" s="743"/>
      <c r="H34" s="743"/>
      <c r="I34" s="740"/>
      <c r="J34" s="743"/>
      <c r="K34" s="740"/>
      <c r="L34" s="740"/>
      <c r="M34" s="740"/>
      <c r="N34" s="742"/>
      <c r="O34" s="740"/>
      <c r="P34" s="436">
        <v>1</v>
      </c>
      <c r="Q34" s="436">
        <v>2</v>
      </c>
      <c r="R34" s="436">
        <v>3</v>
      </c>
      <c r="S34" s="436">
        <v>4</v>
      </c>
      <c r="T34" s="436">
        <v>5</v>
      </c>
    </row>
    <row r="35" spans="1:20" ht="15" x14ac:dyDescent="0.25">
      <c r="A35" s="437">
        <f>A32+1</f>
        <v>31</v>
      </c>
      <c r="B35" s="445" t="str">
        <f>'I TRIM'!C38</f>
        <v>VENTURA MARTÍNEZ, ETHAN LEONARDO</v>
      </c>
      <c r="C35" s="438">
        <f>'I TRIM'!J38</f>
        <v>7.8</v>
      </c>
      <c r="D35" s="438">
        <f>'I TRIM'!Q38</f>
        <v>5.35</v>
      </c>
      <c r="E35" s="438">
        <f>'I TRIM'!X38</f>
        <v>8.1</v>
      </c>
      <c r="F35" s="438">
        <f>'I TRIM'!AE38</f>
        <v>8.16</v>
      </c>
      <c r="G35" s="438">
        <f>'I TRIM'!AL38</f>
        <v>9</v>
      </c>
      <c r="H35" s="438">
        <f>'I TRIM'!AZ38</f>
        <v>8.85</v>
      </c>
      <c r="I35" s="438">
        <f>'I TRIM'!BU38</f>
        <v>7.7499999999999991</v>
      </c>
      <c r="J35" s="438">
        <f>'I TRIM'!CB38</f>
        <v>7.6999999999999993</v>
      </c>
      <c r="K35" s="438">
        <f>'I TRIM'!BN38</f>
        <v>4.25</v>
      </c>
      <c r="L35" s="438">
        <f>'I TRIM'!AS38</f>
        <v>7.5499999999999989</v>
      </c>
      <c r="M35" s="438">
        <f>'I TRIM'!CI38</f>
        <v>9.4</v>
      </c>
      <c r="N35" s="438">
        <f>'I TRIM'!BG38</f>
        <v>9</v>
      </c>
      <c r="O35" s="438">
        <f>'I TRIM'!CP38</f>
        <v>8.6499999999999986</v>
      </c>
      <c r="P35" s="439" t="str">
        <f>'I TRIM'!CT38</f>
        <v>MB</v>
      </c>
      <c r="Q35" s="439" t="str">
        <f>'I TRIM'!CX38</f>
        <v>E</v>
      </c>
      <c r="R35" s="439" t="str">
        <f>'I TRIM'!DB38</f>
        <v>B</v>
      </c>
      <c r="S35" s="439" t="str">
        <f>'I TRIM'!DF38</f>
        <v>MB</v>
      </c>
      <c r="T35" s="439" t="str">
        <f>'I TRIM'!DJ38</f>
        <v>E</v>
      </c>
    </row>
    <row r="36" spans="1:20" ht="15" x14ac:dyDescent="0.25">
      <c r="A36" s="437">
        <f t="shared" si="0"/>
        <v>32</v>
      </c>
      <c r="B36" s="445" t="str">
        <f>'I TRIM'!C39</f>
        <v>ZELAYA RODRÍGUEZ, CINTIA MARIELOS</v>
      </c>
      <c r="C36" s="438">
        <f>'I TRIM'!J39</f>
        <v>8.75</v>
      </c>
      <c r="D36" s="438">
        <f>'I TRIM'!Q39</f>
        <v>7.6999999999999993</v>
      </c>
      <c r="E36" s="438">
        <f>'I TRIM'!X39</f>
        <v>9.76</v>
      </c>
      <c r="F36" s="438">
        <f>'I TRIM'!AE39</f>
        <v>9.2200000000000006</v>
      </c>
      <c r="G36" s="438">
        <f>'I TRIM'!AL39</f>
        <v>7.6749999999999998</v>
      </c>
      <c r="H36" s="438">
        <f>'I TRIM'!AZ39</f>
        <v>9.7375000000000007</v>
      </c>
      <c r="I36" s="438">
        <f>'I TRIM'!BU39</f>
        <v>9.3000000000000007</v>
      </c>
      <c r="J36" s="438">
        <f>'I TRIM'!CB39</f>
        <v>9.6999999999999993</v>
      </c>
      <c r="K36" s="438">
        <f>'I TRIM'!BN39</f>
        <v>5.25</v>
      </c>
      <c r="L36" s="438">
        <f>'I TRIM'!AS39</f>
        <v>9.65</v>
      </c>
      <c r="M36" s="438">
        <f>'I TRIM'!CI39</f>
        <v>10</v>
      </c>
      <c r="N36" s="438">
        <f>'I TRIM'!BG39</f>
        <v>10</v>
      </c>
      <c r="O36" s="438">
        <f>'I TRIM'!CP39</f>
        <v>9.35</v>
      </c>
      <c r="P36" s="439" t="str">
        <f>'I TRIM'!CT39</f>
        <v>E</v>
      </c>
      <c r="Q36" s="439" t="str">
        <f>'I TRIM'!CX39</f>
        <v>E</v>
      </c>
      <c r="R36" s="439" t="str">
        <f>'I TRIM'!DB39</f>
        <v>MB</v>
      </c>
      <c r="S36" s="439" t="str">
        <f>'I TRIM'!DF39</f>
        <v>E</v>
      </c>
      <c r="T36" s="439" t="str">
        <f>'I TRIM'!DJ39</f>
        <v>E</v>
      </c>
    </row>
    <row r="37" spans="1:20" ht="15" x14ac:dyDescent="0.25">
      <c r="A37" s="437">
        <f t="shared" si="0"/>
        <v>33</v>
      </c>
      <c r="B37" s="445">
        <f>'I TRIM'!C40</f>
        <v>0</v>
      </c>
      <c r="C37" s="438">
        <f>'I TRIM'!J40</f>
        <v>0</v>
      </c>
      <c r="D37" s="438">
        <f>'I TRIM'!Q40</f>
        <v>0</v>
      </c>
      <c r="E37" s="438">
        <f>'I TRIM'!X40</f>
        <v>0</v>
      </c>
      <c r="F37" s="438">
        <f>'I TRIM'!AE40</f>
        <v>3.5</v>
      </c>
      <c r="G37" s="438">
        <f>'I TRIM'!AL40</f>
        <v>0</v>
      </c>
      <c r="H37" s="438">
        <f>'I TRIM'!AZ40</f>
        <v>0</v>
      </c>
      <c r="I37" s="438">
        <f>'I TRIM'!BU40</f>
        <v>0</v>
      </c>
      <c r="J37" s="438">
        <f>'I TRIM'!CB40</f>
        <v>0</v>
      </c>
      <c r="K37" s="438">
        <f>'I TRIM'!BN40</f>
        <v>0</v>
      </c>
      <c r="L37" s="438">
        <f>'I TRIM'!AS40</f>
        <v>0</v>
      </c>
      <c r="M37" s="438">
        <f>'I TRIM'!CI40</f>
        <v>0</v>
      </c>
      <c r="N37" s="438">
        <f>'I TRIM'!BG40</f>
        <v>0</v>
      </c>
      <c r="O37" s="438">
        <f>'I TRIM'!CP40</f>
        <v>0</v>
      </c>
      <c r="P37" s="439">
        <f>'I TRIM'!CT40</f>
        <v>0</v>
      </c>
      <c r="Q37" s="439">
        <f>'I TRIM'!CX40</f>
        <v>0</v>
      </c>
      <c r="R37" s="439">
        <f>'I TRIM'!DB40</f>
        <v>0</v>
      </c>
      <c r="S37" s="439">
        <f>'I TRIM'!DF40</f>
        <v>0</v>
      </c>
      <c r="T37" s="439">
        <f>'I TRIM'!DJ40</f>
        <v>0</v>
      </c>
    </row>
    <row r="38" spans="1:20" ht="15" x14ac:dyDescent="0.25">
      <c r="A38" s="437">
        <f t="shared" si="0"/>
        <v>34</v>
      </c>
      <c r="B38" s="445">
        <f>'I TRIM'!C41</f>
        <v>0</v>
      </c>
      <c r="C38" s="438">
        <f>'I TRIM'!J41</f>
        <v>0</v>
      </c>
      <c r="D38" s="438">
        <f>'I TRIM'!Q41</f>
        <v>0</v>
      </c>
      <c r="E38" s="438">
        <f>'I TRIM'!X41</f>
        <v>0</v>
      </c>
      <c r="F38" s="438">
        <f>'I TRIM'!AE41</f>
        <v>0</v>
      </c>
      <c r="G38" s="438">
        <f>'I TRIM'!AL41</f>
        <v>0</v>
      </c>
      <c r="H38" s="438">
        <f>'I TRIM'!AZ41</f>
        <v>0</v>
      </c>
      <c r="I38" s="438">
        <f>'I TRIM'!BU41</f>
        <v>0</v>
      </c>
      <c r="J38" s="438">
        <f>'I TRIM'!CB41</f>
        <v>0</v>
      </c>
      <c r="K38" s="438">
        <f>'I TRIM'!BN41</f>
        <v>0</v>
      </c>
      <c r="L38" s="438">
        <f>'I TRIM'!AS41</f>
        <v>0</v>
      </c>
      <c r="M38" s="438">
        <f>'I TRIM'!CI41</f>
        <v>0</v>
      </c>
      <c r="N38" s="438">
        <f>'I TRIM'!BG41</f>
        <v>0</v>
      </c>
      <c r="O38" s="438">
        <f>'I TRIM'!CP41</f>
        <v>0</v>
      </c>
      <c r="P38" s="439">
        <f>'I TRIM'!CT41</f>
        <v>0</v>
      </c>
      <c r="Q38" s="439">
        <f>'I TRIM'!CX41</f>
        <v>0</v>
      </c>
      <c r="R38" s="439">
        <f>'I TRIM'!DB41</f>
        <v>0</v>
      </c>
      <c r="S38" s="439">
        <f>'I TRIM'!DF41</f>
        <v>0</v>
      </c>
      <c r="T38" s="439">
        <f>'I TRIM'!DJ41</f>
        <v>0</v>
      </c>
    </row>
    <row r="39" spans="1:20" ht="15" x14ac:dyDescent="0.25">
      <c r="A39" s="437">
        <f t="shared" si="0"/>
        <v>35</v>
      </c>
      <c r="B39" s="445">
        <f>'I TRIM'!C42</f>
        <v>0</v>
      </c>
      <c r="C39" s="438">
        <f>'I TRIM'!J42</f>
        <v>0</v>
      </c>
      <c r="D39" s="438">
        <f>'I TRIM'!Q42</f>
        <v>0</v>
      </c>
      <c r="E39" s="438">
        <f>'I TRIM'!X42</f>
        <v>0</v>
      </c>
      <c r="F39" s="438">
        <f>'I TRIM'!AE42</f>
        <v>0</v>
      </c>
      <c r="G39" s="438">
        <f>'I TRIM'!AL42</f>
        <v>0</v>
      </c>
      <c r="H39" s="438">
        <f>'I TRIM'!AZ42</f>
        <v>0</v>
      </c>
      <c r="I39" s="438">
        <f>'I TRIM'!BU42</f>
        <v>0</v>
      </c>
      <c r="J39" s="438">
        <f>'I TRIM'!CB42</f>
        <v>0</v>
      </c>
      <c r="K39" s="438">
        <f>'I TRIM'!BN42</f>
        <v>0</v>
      </c>
      <c r="L39" s="438">
        <f>'I TRIM'!AS42</f>
        <v>0</v>
      </c>
      <c r="M39" s="438">
        <f>'I TRIM'!CI42</f>
        <v>0</v>
      </c>
      <c r="N39" s="438">
        <f>'I TRIM'!BG42</f>
        <v>0</v>
      </c>
      <c r="O39" s="438">
        <f>'I TRIM'!CP42</f>
        <v>0</v>
      </c>
      <c r="P39" s="439">
        <f>'I TRIM'!CT42</f>
        <v>0</v>
      </c>
      <c r="Q39" s="439">
        <f>'I TRIM'!CX42</f>
        <v>0</v>
      </c>
      <c r="R39" s="439">
        <f>'I TRIM'!DB42</f>
        <v>0</v>
      </c>
      <c r="S39" s="439">
        <f>'I TRIM'!DF42</f>
        <v>0</v>
      </c>
      <c r="T39" s="439">
        <f>'I TRIM'!DJ42</f>
        <v>0</v>
      </c>
    </row>
    <row r="40" spans="1:20" ht="15" x14ac:dyDescent="0.25">
      <c r="A40" s="437">
        <f t="shared" si="0"/>
        <v>36</v>
      </c>
      <c r="B40" s="445">
        <f>'I TRIM'!C43</f>
        <v>0</v>
      </c>
      <c r="C40" s="438">
        <f>'I TRIM'!J43</f>
        <v>0</v>
      </c>
      <c r="D40" s="438">
        <f>'I TRIM'!Q43</f>
        <v>0</v>
      </c>
      <c r="E40" s="438">
        <f>'I TRIM'!X43</f>
        <v>0</v>
      </c>
      <c r="F40" s="438">
        <f>'I TRIM'!AE43</f>
        <v>0</v>
      </c>
      <c r="G40" s="438">
        <f>'I TRIM'!AL43</f>
        <v>0</v>
      </c>
      <c r="H40" s="438">
        <f>'I TRIM'!AZ43</f>
        <v>0</v>
      </c>
      <c r="I40" s="438">
        <f>'I TRIM'!BU43</f>
        <v>0</v>
      </c>
      <c r="J40" s="438">
        <f>'I TRIM'!CB43</f>
        <v>0</v>
      </c>
      <c r="K40" s="438">
        <f>'I TRIM'!BN43</f>
        <v>0</v>
      </c>
      <c r="L40" s="438">
        <f>'I TRIM'!AS43</f>
        <v>0</v>
      </c>
      <c r="M40" s="438">
        <f>'I TRIM'!CI43</f>
        <v>0</v>
      </c>
      <c r="N40" s="438">
        <f>'I TRIM'!BG43</f>
        <v>0</v>
      </c>
      <c r="O40" s="438">
        <f>'I TRIM'!CP43</f>
        <v>0</v>
      </c>
      <c r="P40" s="439">
        <f>'I TRIM'!CT43</f>
        <v>0</v>
      </c>
      <c r="Q40" s="439">
        <f>'I TRIM'!CX43</f>
        <v>0</v>
      </c>
      <c r="R40" s="439">
        <f>'I TRIM'!DB43</f>
        <v>0</v>
      </c>
      <c r="S40" s="439">
        <f>'I TRIM'!DF43</f>
        <v>0</v>
      </c>
      <c r="T40" s="439">
        <f>'I TRIM'!DJ43</f>
        <v>0</v>
      </c>
    </row>
    <row r="41" spans="1:20" ht="15" x14ac:dyDescent="0.25">
      <c r="A41" s="437">
        <f t="shared" si="0"/>
        <v>37</v>
      </c>
      <c r="B41" s="445">
        <f>'I TRIM'!C44</f>
        <v>0</v>
      </c>
      <c r="C41" s="438">
        <f>'I TRIM'!J44</f>
        <v>0</v>
      </c>
      <c r="D41" s="438">
        <f>'I TRIM'!Q44</f>
        <v>0</v>
      </c>
      <c r="E41" s="438">
        <f>'I TRIM'!X44</f>
        <v>0</v>
      </c>
      <c r="F41" s="438">
        <f>'I TRIM'!AE44</f>
        <v>0</v>
      </c>
      <c r="G41" s="438">
        <f>'I TRIM'!AL44</f>
        <v>0</v>
      </c>
      <c r="H41" s="438">
        <f>'I TRIM'!AZ44</f>
        <v>0</v>
      </c>
      <c r="I41" s="438">
        <f>'I TRIM'!BU44</f>
        <v>0</v>
      </c>
      <c r="J41" s="438">
        <f>'I TRIM'!CB44</f>
        <v>0</v>
      </c>
      <c r="K41" s="438">
        <f>'I TRIM'!BN44</f>
        <v>0</v>
      </c>
      <c r="L41" s="438">
        <f>'I TRIM'!AS44</f>
        <v>0</v>
      </c>
      <c r="M41" s="438">
        <f>'I TRIM'!CI44</f>
        <v>0</v>
      </c>
      <c r="N41" s="438">
        <f>'I TRIM'!BG44</f>
        <v>0</v>
      </c>
      <c r="O41" s="438">
        <f>'I TRIM'!CP44</f>
        <v>0</v>
      </c>
      <c r="P41" s="439">
        <f>'I TRIM'!CT44</f>
        <v>0</v>
      </c>
      <c r="Q41" s="439">
        <f>'I TRIM'!CX44</f>
        <v>0</v>
      </c>
      <c r="R41" s="439">
        <f>'I TRIM'!DB44</f>
        <v>0</v>
      </c>
      <c r="S41" s="439">
        <f>'I TRIM'!DF44</f>
        <v>0</v>
      </c>
      <c r="T41" s="439">
        <f>'I TRIM'!DJ44</f>
        <v>0</v>
      </c>
    </row>
    <row r="42" spans="1:20" ht="15" x14ac:dyDescent="0.25">
      <c r="A42" s="437">
        <f t="shared" si="0"/>
        <v>38</v>
      </c>
      <c r="B42" s="445">
        <f>'I TRIM'!C45</f>
        <v>0</v>
      </c>
      <c r="C42" s="438">
        <f>'I TRIM'!J45</f>
        <v>0</v>
      </c>
      <c r="D42" s="438">
        <f>'I TRIM'!Q45</f>
        <v>0</v>
      </c>
      <c r="E42" s="438">
        <f>'I TRIM'!X45</f>
        <v>0</v>
      </c>
      <c r="F42" s="438">
        <f>'I TRIM'!AE45</f>
        <v>0</v>
      </c>
      <c r="G42" s="438">
        <f>'I TRIM'!AL45</f>
        <v>0</v>
      </c>
      <c r="H42" s="438">
        <f>'I TRIM'!AZ45</f>
        <v>0</v>
      </c>
      <c r="I42" s="438">
        <f>'I TRIM'!BU45</f>
        <v>0</v>
      </c>
      <c r="J42" s="438">
        <f>'I TRIM'!CB45</f>
        <v>0</v>
      </c>
      <c r="K42" s="438">
        <f>'I TRIM'!BN45</f>
        <v>0</v>
      </c>
      <c r="L42" s="438">
        <f>'I TRIM'!AS45</f>
        <v>0</v>
      </c>
      <c r="M42" s="438">
        <f>'I TRIM'!CI45</f>
        <v>0</v>
      </c>
      <c r="N42" s="438">
        <f>'I TRIM'!BG45</f>
        <v>0</v>
      </c>
      <c r="O42" s="438">
        <f>'I TRIM'!CP45</f>
        <v>0</v>
      </c>
      <c r="P42" s="439">
        <f>'I TRIM'!CT45</f>
        <v>0</v>
      </c>
      <c r="Q42" s="439">
        <f>'I TRIM'!CX45</f>
        <v>0</v>
      </c>
      <c r="R42" s="439">
        <f>'I TRIM'!DB45</f>
        <v>0</v>
      </c>
      <c r="S42" s="439">
        <f>'I TRIM'!DF45</f>
        <v>0</v>
      </c>
      <c r="T42" s="439">
        <f>'I TRIM'!DJ45</f>
        <v>0</v>
      </c>
    </row>
    <row r="43" spans="1:20" ht="15" x14ac:dyDescent="0.25">
      <c r="A43" s="437">
        <f t="shared" si="0"/>
        <v>39</v>
      </c>
      <c r="B43" s="445">
        <f>'I TRIM'!C46</f>
        <v>0</v>
      </c>
      <c r="C43" s="438">
        <f>'I TRIM'!J46</f>
        <v>0</v>
      </c>
      <c r="D43" s="438">
        <f>'I TRIM'!Q46</f>
        <v>0</v>
      </c>
      <c r="E43" s="438">
        <f>'I TRIM'!X46</f>
        <v>0</v>
      </c>
      <c r="F43" s="438">
        <f>'I TRIM'!AE46</f>
        <v>0</v>
      </c>
      <c r="G43" s="438">
        <f>'I TRIM'!AL46</f>
        <v>0</v>
      </c>
      <c r="H43" s="438">
        <f>'I TRIM'!AZ46</f>
        <v>0</v>
      </c>
      <c r="I43" s="438">
        <f>'I TRIM'!BU46</f>
        <v>0</v>
      </c>
      <c r="J43" s="438">
        <f>'I TRIM'!CB46</f>
        <v>0</v>
      </c>
      <c r="K43" s="438">
        <f>'I TRIM'!BN46</f>
        <v>0</v>
      </c>
      <c r="L43" s="438">
        <f>'I TRIM'!AS46</f>
        <v>0</v>
      </c>
      <c r="M43" s="438">
        <f>'I TRIM'!CI46</f>
        <v>0</v>
      </c>
      <c r="N43" s="438">
        <f>'I TRIM'!BG46</f>
        <v>0</v>
      </c>
      <c r="O43" s="438">
        <f>'I TRIM'!CP46</f>
        <v>0</v>
      </c>
      <c r="P43" s="439">
        <f>'I TRIM'!CT46</f>
        <v>0</v>
      </c>
      <c r="Q43" s="439">
        <f>'I TRIM'!CX46</f>
        <v>0</v>
      </c>
      <c r="R43" s="439">
        <f>'I TRIM'!DB46</f>
        <v>0</v>
      </c>
      <c r="S43" s="439">
        <f>'I TRIM'!DF46</f>
        <v>0</v>
      </c>
      <c r="T43" s="439">
        <f>'I TRIM'!DJ46</f>
        <v>0</v>
      </c>
    </row>
    <row r="44" spans="1:20" ht="15" x14ac:dyDescent="0.25">
      <c r="A44" s="437">
        <f t="shared" si="0"/>
        <v>40</v>
      </c>
      <c r="B44" s="445">
        <f>'I TRIM'!C47</f>
        <v>0</v>
      </c>
      <c r="C44" s="438">
        <f>'I TRIM'!J47</f>
        <v>0</v>
      </c>
      <c r="D44" s="438">
        <f>'I TRIM'!Q47</f>
        <v>0</v>
      </c>
      <c r="E44" s="438">
        <f>'I TRIM'!X47</f>
        <v>0</v>
      </c>
      <c r="F44" s="438">
        <f>'I TRIM'!AE47</f>
        <v>0</v>
      </c>
      <c r="G44" s="438">
        <f>'I TRIM'!AL47</f>
        <v>0</v>
      </c>
      <c r="H44" s="438">
        <f>'I TRIM'!AZ47</f>
        <v>0</v>
      </c>
      <c r="I44" s="438">
        <f>'I TRIM'!BU47</f>
        <v>0</v>
      </c>
      <c r="J44" s="438">
        <f>'I TRIM'!CB47</f>
        <v>0</v>
      </c>
      <c r="K44" s="438">
        <f>'I TRIM'!BN47</f>
        <v>0</v>
      </c>
      <c r="L44" s="438">
        <f>'I TRIM'!AS47</f>
        <v>0</v>
      </c>
      <c r="M44" s="438">
        <f>'I TRIM'!CI47</f>
        <v>0</v>
      </c>
      <c r="N44" s="438">
        <f>'I TRIM'!BG47</f>
        <v>0</v>
      </c>
      <c r="O44" s="438">
        <f>'I TRIM'!CP47</f>
        <v>0</v>
      </c>
      <c r="P44" s="439">
        <f>'I TRIM'!CT47</f>
        <v>0</v>
      </c>
      <c r="Q44" s="439">
        <f>'I TRIM'!CX47</f>
        <v>0</v>
      </c>
      <c r="R44" s="439">
        <f>'I TRIM'!DB47</f>
        <v>0</v>
      </c>
      <c r="S44" s="439">
        <f>'I TRIM'!DF47</f>
        <v>0</v>
      </c>
      <c r="T44" s="439">
        <f>'I TRIM'!DJ47</f>
        <v>0</v>
      </c>
    </row>
    <row r="45" spans="1:20" ht="15" x14ac:dyDescent="0.25">
      <c r="A45" s="437">
        <f t="shared" si="0"/>
        <v>41</v>
      </c>
      <c r="B45" s="445">
        <f>'I TRIM'!C48</f>
        <v>0</v>
      </c>
      <c r="C45" s="438">
        <f>'I TRIM'!J48</f>
        <v>0</v>
      </c>
      <c r="D45" s="438">
        <f>'I TRIM'!Q48</f>
        <v>0</v>
      </c>
      <c r="E45" s="438">
        <f>'I TRIM'!X48</f>
        <v>0</v>
      </c>
      <c r="F45" s="438">
        <f>'I TRIM'!AE48</f>
        <v>0</v>
      </c>
      <c r="G45" s="438">
        <f>'I TRIM'!AL48</f>
        <v>0</v>
      </c>
      <c r="H45" s="438">
        <f>'I TRIM'!AZ48</f>
        <v>0</v>
      </c>
      <c r="I45" s="438">
        <f>'I TRIM'!BU48</f>
        <v>0</v>
      </c>
      <c r="J45" s="438">
        <f>'I TRIM'!CB48</f>
        <v>0</v>
      </c>
      <c r="K45" s="438">
        <f>'I TRIM'!BN48</f>
        <v>0</v>
      </c>
      <c r="L45" s="438">
        <f>'I TRIM'!AS48</f>
        <v>0</v>
      </c>
      <c r="M45" s="438">
        <f>'I TRIM'!CI48</f>
        <v>0</v>
      </c>
      <c r="N45" s="438">
        <f>'I TRIM'!BG48</f>
        <v>0</v>
      </c>
      <c r="O45" s="438">
        <f>'I TRIM'!CP48</f>
        <v>0</v>
      </c>
      <c r="P45" s="439">
        <f>'I TRIM'!CT48</f>
        <v>0</v>
      </c>
      <c r="Q45" s="439">
        <f>'I TRIM'!CX48</f>
        <v>0</v>
      </c>
      <c r="R45" s="439">
        <f>'I TRIM'!DB48</f>
        <v>0</v>
      </c>
      <c r="S45" s="439">
        <f>'I TRIM'!DF48</f>
        <v>0</v>
      </c>
      <c r="T45" s="439">
        <f>'I TRIM'!DJ48</f>
        <v>0</v>
      </c>
    </row>
    <row r="46" spans="1:20" ht="15" x14ac:dyDescent="0.25">
      <c r="A46" s="437">
        <f t="shared" si="0"/>
        <v>42</v>
      </c>
      <c r="B46" s="445">
        <f>'I TRIM'!C49</f>
        <v>0</v>
      </c>
      <c r="C46" s="438">
        <f>'I TRIM'!J49</f>
        <v>0</v>
      </c>
      <c r="D46" s="438">
        <f>'I TRIM'!Q49</f>
        <v>0</v>
      </c>
      <c r="E46" s="438">
        <f>'I TRIM'!X49</f>
        <v>0</v>
      </c>
      <c r="F46" s="438">
        <f>'I TRIM'!AE49</f>
        <v>0</v>
      </c>
      <c r="G46" s="438">
        <f>'I TRIM'!AL49</f>
        <v>0</v>
      </c>
      <c r="H46" s="438">
        <f>'I TRIM'!AZ49</f>
        <v>0</v>
      </c>
      <c r="I46" s="438">
        <f>'I TRIM'!BU49</f>
        <v>0</v>
      </c>
      <c r="J46" s="438">
        <f>'I TRIM'!CB49</f>
        <v>0</v>
      </c>
      <c r="K46" s="438">
        <f>'I TRIM'!BN49</f>
        <v>0</v>
      </c>
      <c r="L46" s="438">
        <f>'I TRIM'!AS49</f>
        <v>0</v>
      </c>
      <c r="M46" s="438">
        <f>'I TRIM'!CI49</f>
        <v>0</v>
      </c>
      <c r="N46" s="438">
        <f>'I TRIM'!BG49</f>
        <v>0</v>
      </c>
      <c r="O46" s="438">
        <f>'I TRIM'!CP49</f>
        <v>0</v>
      </c>
      <c r="P46" s="439">
        <f>'I TRIM'!CT49</f>
        <v>0</v>
      </c>
      <c r="Q46" s="439">
        <f>'I TRIM'!CX49</f>
        <v>0</v>
      </c>
      <c r="R46" s="439">
        <f>'I TRIM'!DB49</f>
        <v>0</v>
      </c>
      <c r="S46" s="439">
        <f>'I TRIM'!DF49</f>
        <v>0</v>
      </c>
      <c r="T46" s="439">
        <f>'I TRIM'!DJ49</f>
        <v>0</v>
      </c>
    </row>
    <row r="47" spans="1:20" ht="15" x14ac:dyDescent="0.25">
      <c r="A47" s="437">
        <f t="shared" si="0"/>
        <v>43</v>
      </c>
      <c r="B47" s="445">
        <f>'I TRIM'!C50</f>
        <v>0</v>
      </c>
      <c r="C47" s="438">
        <f>'I TRIM'!J50</f>
        <v>0</v>
      </c>
      <c r="D47" s="438">
        <f>'I TRIM'!Q50</f>
        <v>0</v>
      </c>
      <c r="E47" s="438">
        <f>'I TRIM'!X50</f>
        <v>0</v>
      </c>
      <c r="F47" s="438">
        <f>'I TRIM'!AE50</f>
        <v>0</v>
      </c>
      <c r="G47" s="438">
        <f>'I TRIM'!AL50</f>
        <v>0</v>
      </c>
      <c r="H47" s="438">
        <f>'I TRIM'!AZ50</f>
        <v>0</v>
      </c>
      <c r="I47" s="438">
        <f>'I TRIM'!BU50</f>
        <v>0</v>
      </c>
      <c r="J47" s="438">
        <f>'I TRIM'!CB50</f>
        <v>0</v>
      </c>
      <c r="K47" s="438">
        <f>'I TRIM'!BN50</f>
        <v>0</v>
      </c>
      <c r="L47" s="438">
        <f>'I TRIM'!AS50</f>
        <v>0</v>
      </c>
      <c r="M47" s="438">
        <f>'I TRIM'!CI50</f>
        <v>0</v>
      </c>
      <c r="N47" s="438">
        <f>'I TRIM'!BG50</f>
        <v>0</v>
      </c>
      <c r="O47" s="438">
        <f>'I TRIM'!CP50</f>
        <v>0</v>
      </c>
      <c r="P47" s="439">
        <f>'I TRIM'!CT50</f>
        <v>0</v>
      </c>
      <c r="Q47" s="439">
        <f>'I TRIM'!CX50</f>
        <v>0</v>
      </c>
      <c r="R47" s="439">
        <f>'I TRIM'!DB50</f>
        <v>0</v>
      </c>
      <c r="S47" s="439">
        <f>'I TRIM'!DF50</f>
        <v>0</v>
      </c>
      <c r="T47" s="439">
        <f>'I TRIM'!DJ50</f>
        <v>0</v>
      </c>
    </row>
    <row r="48" spans="1:20" ht="15" x14ac:dyDescent="0.25">
      <c r="A48" s="437">
        <f t="shared" si="0"/>
        <v>44</v>
      </c>
      <c r="B48" s="445">
        <f>'I TRIM'!C51</f>
        <v>0</v>
      </c>
      <c r="C48" s="438">
        <f>'I TRIM'!J51</f>
        <v>0</v>
      </c>
      <c r="D48" s="438">
        <f>'I TRIM'!Q51</f>
        <v>0</v>
      </c>
      <c r="E48" s="438">
        <f>'I TRIM'!X51</f>
        <v>0</v>
      </c>
      <c r="F48" s="438">
        <f>'I TRIM'!AE51</f>
        <v>0</v>
      </c>
      <c r="G48" s="438">
        <f>'I TRIM'!AL51</f>
        <v>0</v>
      </c>
      <c r="H48" s="438">
        <f>'I TRIM'!AZ51</f>
        <v>0</v>
      </c>
      <c r="I48" s="438">
        <f>'I TRIM'!BU51</f>
        <v>0</v>
      </c>
      <c r="J48" s="438">
        <f>'I TRIM'!CB51</f>
        <v>0</v>
      </c>
      <c r="K48" s="438">
        <f>'I TRIM'!BN51</f>
        <v>0</v>
      </c>
      <c r="L48" s="438">
        <f>'I TRIM'!AS51</f>
        <v>0</v>
      </c>
      <c r="M48" s="438">
        <f>'I TRIM'!CI51</f>
        <v>0</v>
      </c>
      <c r="N48" s="438">
        <f>'I TRIM'!BG51</f>
        <v>0</v>
      </c>
      <c r="O48" s="438">
        <f>'I TRIM'!CP51</f>
        <v>0</v>
      </c>
      <c r="P48" s="439">
        <f>'I TRIM'!CT51</f>
        <v>0</v>
      </c>
      <c r="Q48" s="439">
        <f>'I TRIM'!CX51</f>
        <v>0</v>
      </c>
      <c r="R48" s="439">
        <f>'I TRIM'!DB51</f>
        <v>0</v>
      </c>
      <c r="S48" s="439">
        <f>'I TRIM'!DF51</f>
        <v>0</v>
      </c>
      <c r="T48" s="439">
        <f>'I TRIM'!DJ51</f>
        <v>0</v>
      </c>
    </row>
    <row r="49" spans="1:20" ht="15" x14ac:dyDescent="0.25">
      <c r="A49" s="437">
        <f t="shared" si="0"/>
        <v>45</v>
      </c>
      <c r="B49" s="445">
        <f>'I TRIM'!C52</f>
        <v>0</v>
      </c>
      <c r="C49" s="438">
        <f>'I TRIM'!J52</f>
        <v>0</v>
      </c>
      <c r="D49" s="438">
        <f>'I TRIM'!Q52</f>
        <v>0</v>
      </c>
      <c r="E49" s="438">
        <f>'I TRIM'!X52</f>
        <v>0</v>
      </c>
      <c r="F49" s="438">
        <f>'I TRIM'!AE52</f>
        <v>0</v>
      </c>
      <c r="G49" s="438">
        <f>'I TRIM'!AL52</f>
        <v>0</v>
      </c>
      <c r="H49" s="438">
        <f>'I TRIM'!AZ52</f>
        <v>0</v>
      </c>
      <c r="I49" s="438">
        <f>'I TRIM'!BU52</f>
        <v>0</v>
      </c>
      <c r="J49" s="438">
        <f>'I TRIM'!CB52</f>
        <v>0</v>
      </c>
      <c r="K49" s="438">
        <f>'I TRIM'!BN52</f>
        <v>0</v>
      </c>
      <c r="L49" s="438">
        <f>'I TRIM'!AS52</f>
        <v>0</v>
      </c>
      <c r="M49" s="438">
        <f>'I TRIM'!CI52</f>
        <v>0</v>
      </c>
      <c r="N49" s="438">
        <f>'I TRIM'!BG52</f>
        <v>0</v>
      </c>
      <c r="O49" s="438">
        <f>'I TRIM'!CP52</f>
        <v>0</v>
      </c>
      <c r="P49" s="439">
        <f>'I TRIM'!CT52</f>
        <v>0</v>
      </c>
      <c r="Q49" s="439">
        <f>'I TRIM'!CX52</f>
        <v>0</v>
      </c>
      <c r="R49" s="439">
        <f>'I TRIM'!DB52</f>
        <v>0</v>
      </c>
      <c r="S49" s="439">
        <f>'I TRIM'!DF52</f>
        <v>0</v>
      </c>
      <c r="T49" s="439">
        <f>'I TRIM'!DJ52</f>
        <v>0</v>
      </c>
    </row>
    <row r="50" spans="1:20" ht="15" x14ac:dyDescent="0.25">
      <c r="A50" s="437">
        <f t="shared" si="0"/>
        <v>46</v>
      </c>
      <c r="B50" s="445">
        <f>'I TRIM'!C53</f>
        <v>0</v>
      </c>
      <c r="C50" s="438">
        <f>'I TRIM'!J53</f>
        <v>0</v>
      </c>
      <c r="D50" s="438">
        <f>'I TRIM'!Q53</f>
        <v>0</v>
      </c>
      <c r="E50" s="438">
        <f>'I TRIM'!X53</f>
        <v>0</v>
      </c>
      <c r="F50" s="438">
        <f>'I TRIM'!AE53</f>
        <v>0</v>
      </c>
      <c r="G50" s="438">
        <f>'I TRIM'!AL53</f>
        <v>0</v>
      </c>
      <c r="H50" s="438">
        <f>'I TRIM'!AZ53</f>
        <v>0</v>
      </c>
      <c r="I50" s="438">
        <f>'I TRIM'!BU53</f>
        <v>0</v>
      </c>
      <c r="J50" s="438">
        <f>'I TRIM'!CB53</f>
        <v>0</v>
      </c>
      <c r="K50" s="438">
        <f>'I TRIM'!BN53</f>
        <v>0</v>
      </c>
      <c r="L50" s="438">
        <f>'I TRIM'!AS53</f>
        <v>0</v>
      </c>
      <c r="M50" s="438">
        <f>'I TRIM'!CI53</f>
        <v>0</v>
      </c>
      <c r="N50" s="438">
        <f>'I TRIM'!BG53</f>
        <v>0</v>
      </c>
      <c r="O50" s="438">
        <f>'I TRIM'!CP53</f>
        <v>0</v>
      </c>
      <c r="P50" s="439">
        <f>'I TRIM'!CT53</f>
        <v>0</v>
      </c>
      <c r="Q50" s="439">
        <f>'I TRIM'!CX53</f>
        <v>0</v>
      </c>
      <c r="R50" s="439">
        <f>'I TRIM'!DB53</f>
        <v>0</v>
      </c>
      <c r="S50" s="439">
        <f>'I TRIM'!DF53</f>
        <v>0</v>
      </c>
      <c r="T50" s="439">
        <f>'I TRIM'!DJ53</f>
        <v>0</v>
      </c>
    </row>
    <row r="51" spans="1:20" ht="15" x14ac:dyDescent="0.25">
      <c r="A51" s="437">
        <f t="shared" si="0"/>
        <v>47</v>
      </c>
      <c r="B51" s="445">
        <f>'I TRIM'!C54</f>
        <v>0</v>
      </c>
      <c r="C51" s="438">
        <f>'I TRIM'!J54</f>
        <v>0</v>
      </c>
      <c r="D51" s="438">
        <f>'I TRIM'!Q54</f>
        <v>0</v>
      </c>
      <c r="E51" s="438">
        <f>'I TRIM'!X54</f>
        <v>0</v>
      </c>
      <c r="F51" s="438">
        <f>'I TRIM'!AE54</f>
        <v>0</v>
      </c>
      <c r="G51" s="438">
        <f>'I TRIM'!AL54</f>
        <v>0</v>
      </c>
      <c r="H51" s="438">
        <f>'I TRIM'!AZ54</f>
        <v>0</v>
      </c>
      <c r="I51" s="438">
        <f>'I TRIM'!BU54</f>
        <v>0</v>
      </c>
      <c r="J51" s="438">
        <f>'I TRIM'!CB54</f>
        <v>0</v>
      </c>
      <c r="K51" s="438">
        <f>'I TRIM'!BN54</f>
        <v>0</v>
      </c>
      <c r="L51" s="438">
        <f>'I TRIM'!AS54</f>
        <v>0</v>
      </c>
      <c r="M51" s="438">
        <f>'I TRIM'!CI54</f>
        <v>0</v>
      </c>
      <c r="N51" s="438">
        <f>'I TRIM'!BG54</f>
        <v>0</v>
      </c>
      <c r="O51" s="438">
        <f>'I TRIM'!CP54</f>
        <v>0</v>
      </c>
      <c r="P51" s="439">
        <f>'I TRIM'!CT54</f>
        <v>0</v>
      </c>
      <c r="Q51" s="439">
        <f>'I TRIM'!CX54</f>
        <v>0</v>
      </c>
      <c r="R51" s="439">
        <f>'I TRIM'!DB54</f>
        <v>0</v>
      </c>
      <c r="S51" s="439">
        <f>'I TRIM'!DF54</f>
        <v>0</v>
      </c>
      <c r="T51" s="439">
        <f>'I TRIM'!DJ54</f>
        <v>0</v>
      </c>
    </row>
    <row r="52" spans="1:20" ht="15" x14ac:dyDescent="0.25">
      <c r="A52" s="437">
        <f t="shared" si="0"/>
        <v>48</v>
      </c>
      <c r="B52" s="445">
        <f>'I TRIM'!C55</f>
        <v>0</v>
      </c>
      <c r="C52" s="438">
        <f>'I TRIM'!J55</f>
        <v>0</v>
      </c>
      <c r="D52" s="438">
        <f>'I TRIM'!Q55</f>
        <v>0</v>
      </c>
      <c r="E52" s="438">
        <f>'I TRIM'!X55</f>
        <v>0</v>
      </c>
      <c r="F52" s="438">
        <f>'I TRIM'!AE55</f>
        <v>0</v>
      </c>
      <c r="G52" s="438">
        <f>'I TRIM'!AL55</f>
        <v>0</v>
      </c>
      <c r="H52" s="438">
        <f>'I TRIM'!AZ55</f>
        <v>0</v>
      </c>
      <c r="I52" s="438">
        <f>'I TRIM'!BU55</f>
        <v>0</v>
      </c>
      <c r="J52" s="438">
        <f>'I TRIM'!CB55</f>
        <v>0</v>
      </c>
      <c r="K52" s="438">
        <f>'I TRIM'!BN55</f>
        <v>0</v>
      </c>
      <c r="L52" s="438">
        <f>'I TRIM'!AS55</f>
        <v>0</v>
      </c>
      <c r="M52" s="438">
        <f>'I TRIM'!CI55</f>
        <v>0</v>
      </c>
      <c r="N52" s="438">
        <f>'I TRIM'!BG55</f>
        <v>0</v>
      </c>
      <c r="O52" s="438">
        <f>'I TRIM'!CP55</f>
        <v>0</v>
      </c>
      <c r="P52" s="439">
        <f>'I TRIM'!CT55</f>
        <v>0</v>
      </c>
      <c r="Q52" s="439">
        <f>'I TRIM'!CX55</f>
        <v>0</v>
      </c>
      <c r="R52" s="439">
        <f>'I TRIM'!DB55</f>
        <v>0</v>
      </c>
      <c r="S52" s="439">
        <f>'I TRIM'!DF55</f>
        <v>0</v>
      </c>
      <c r="T52" s="439">
        <f>'I TRIM'!DJ55</f>
        <v>0</v>
      </c>
    </row>
    <row r="53" spans="1:20" ht="15" x14ac:dyDescent="0.25">
      <c r="A53" s="437">
        <f t="shared" si="0"/>
        <v>49</v>
      </c>
      <c r="B53" s="445">
        <f>'I TRIM'!C56</f>
        <v>0</v>
      </c>
      <c r="C53" s="438">
        <f>'I TRIM'!J56</f>
        <v>0</v>
      </c>
      <c r="D53" s="438">
        <f>'I TRIM'!Q56</f>
        <v>0</v>
      </c>
      <c r="E53" s="438">
        <f>'I TRIM'!X56</f>
        <v>0</v>
      </c>
      <c r="F53" s="438">
        <f>'I TRIM'!AE56</f>
        <v>0</v>
      </c>
      <c r="G53" s="438">
        <f>'I TRIM'!AL56</f>
        <v>0</v>
      </c>
      <c r="H53" s="438">
        <f>'I TRIM'!AZ56</f>
        <v>0</v>
      </c>
      <c r="I53" s="438">
        <f>'I TRIM'!BU56</f>
        <v>0</v>
      </c>
      <c r="J53" s="438">
        <f>'I TRIM'!CB56</f>
        <v>0</v>
      </c>
      <c r="K53" s="438">
        <f>'I TRIM'!BN56</f>
        <v>0</v>
      </c>
      <c r="L53" s="438">
        <f>'I TRIM'!AS56</f>
        <v>0</v>
      </c>
      <c r="M53" s="438">
        <f>'I TRIM'!CI56</f>
        <v>0</v>
      </c>
      <c r="N53" s="438">
        <f>'I TRIM'!BG56</f>
        <v>0</v>
      </c>
      <c r="O53" s="438">
        <f>'I TRIM'!CP56</f>
        <v>0</v>
      </c>
      <c r="P53" s="439">
        <f>'I TRIM'!CT56</f>
        <v>0</v>
      </c>
      <c r="Q53" s="439">
        <f>'I TRIM'!CX56</f>
        <v>0</v>
      </c>
      <c r="R53" s="439">
        <f>'I TRIM'!DB56</f>
        <v>0</v>
      </c>
      <c r="S53" s="439">
        <f>'I TRIM'!DF56</f>
        <v>0</v>
      </c>
      <c r="T53" s="439">
        <f>'I TRIM'!DJ56</f>
        <v>0</v>
      </c>
    </row>
    <row r="54" spans="1:20" ht="15" x14ac:dyDescent="0.25">
      <c r="A54" s="437">
        <f t="shared" si="0"/>
        <v>50</v>
      </c>
      <c r="B54" s="445">
        <f>'I TRIM'!C57</f>
        <v>0</v>
      </c>
      <c r="C54" s="438">
        <f>'I TRIM'!J57</f>
        <v>0</v>
      </c>
      <c r="D54" s="438">
        <f>'I TRIM'!Q57</f>
        <v>0</v>
      </c>
      <c r="E54" s="438">
        <f>'I TRIM'!X57</f>
        <v>0</v>
      </c>
      <c r="F54" s="438">
        <f>'I TRIM'!AE57</f>
        <v>0</v>
      </c>
      <c r="G54" s="438">
        <f>'I TRIM'!AL57</f>
        <v>0</v>
      </c>
      <c r="H54" s="438">
        <f>'I TRIM'!AZ57</f>
        <v>0</v>
      </c>
      <c r="I54" s="438">
        <f>'I TRIM'!BU57</f>
        <v>0</v>
      </c>
      <c r="J54" s="438">
        <f>'I TRIM'!CB57</f>
        <v>0</v>
      </c>
      <c r="K54" s="438">
        <f>'I TRIM'!BN57</f>
        <v>0</v>
      </c>
      <c r="L54" s="438">
        <f>'I TRIM'!AS57</f>
        <v>0</v>
      </c>
      <c r="M54" s="438">
        <f>'I TRIM'!CI57</f>
        <v>0</v>
      </c>
      <c r="N54" s="438">
        <f>'I TRIM'!BG57</f>
        <v>0</v>
      </c>
      <c r="O54" s="438">
        <f>'I TRIM'!CP57</f>
        <v>0</v>
      </c>
      <c r="P54" s="439">
        <f>'I TRIM'!CT57</f>
        <v>0</v>
      </c>
      <c r="Q54" s="439">
        <f>'I TRIM'!CX57</f>
        <v>0</v>
      </c>
      <c r="R54" s="439">
        <f>'I TRIM'!DB57</f>
        <v>0</v>
      </c>
      <c r="S54" s="439">
        <f>'I TRIM'!DF57</f>
        <v>0</v>
      </c>
      <c r="T54" s="439">
        <f>'I TRIM'!DJ57</f>
        <v>0</v>
      </c>
    </row>
    <row r="55" spans="1:20" ht="15" x14ac:dyDescent="0.25">
      <c r="A55" s="437">
        <f t="shared" si="0"/>
        <v>51</v>
      </c>
      <c r="B55" s="445">
        <f>'I TRIM'!C58</f>
        <v>0</v>
      </c>
      <c r="C55" s="438">
        <f>'I TRIM'!J58</f>
        <v>0</v>
      </c>
      <c r="D55" s="438">
        <f>'I TRIM'!Q58</f>
        <v>0</v>
      </c>
      <c r="E55" s="438">
        <f>'I TRIM'!X58</f>
        <v>0</v>
      </c>
      <c r="F55" s="438">
        <f>'I TRIM'!AE58</f>
        <v>0</v>
      </c>
      <c r="G55" s="438">
        <f>'I TRIM'!AL58</f>
        <v>0</v>
      </c>
      <c r="H55" s="438">
        <f>'I TRIM'!AZ58</f>
        <v>0</v>
      </c>
      <c r="I55" s="438">
        <f>'I TRIM'!BU58</f>
        <v>0</v>
      </c>
      <c r="J55" s="438">
        <f>'I TRIM'!CB58</f>
        <v>0</v>
      </c>
      <c r="K55" s="438">
        <f>'I TRIM'!BN58</f>
        <v>0</v>
      </c>
      <c r="L55" s="438">
        <f>'I TRIM'!AS58</f>
        <v>0</v>
      </c>
      <c r="M55" s="438">
        <f>'I TRIM'!CI58</f>
        <v>0</v>
      </c>
      <c r="N55" s="438">
        <f>'I TRIM'!BG58</f>
        <v>0</v>
      </c>
      <c r="O55" s="438">
        <f>'I TRIM'!CP58</f>
        <v>0</v>
      </c>
      <c r="P55" s="439">
        <f>'I TRIM'!CT58</f>
        <v>0</v>
      </c>
      <c r="Q55" s="439">
        <f>'I TRIM'!CX58</f>
        <v>0</v>
      </c>
      <c r="R55" s="439">
        <f>'I TRIM'!DB58</f>
        <v>0</v>
      </c>
      <c r="S55" s="439">
        <f>'I TRIM'!DF58</f>
        <v>0</v>
      </c>
      <c r="T55" s="439">
        <f>'I TRIM'!DJ58</f>
        <v>0</v>
      </c>
    </row>
    <row r="56" spans="1:20" ht="15" x14ac:dyDescent="0.25">
      <c r="A56" s="437">
        <f t="shared" si="0"/>
        <v>52</v>
      </c>
      <c r="B56" s="445">
        <f>'I TRIM'!C59</f>
        <v>0</v>
      </c>
      <c r="C56" s="438">
        <f>'I TRIM'!J59</f>
        <v>0</v>
      </c>
      <c r="D56" s="438">
        <f>'I TRIM'!Q59</f>
        <v>0</v>
      </c>
      <c r="E56" s="438">
        <f>'I TRIM'!X59</f>
        <v>0</v>
      </c>
      <c r="F56" s="438">
        <f>'I TRIM'!AE59</f>
        <v>0</v>
      </c>
      <c r="G56" s="438">
        <f>'I TRIM'!AL59</f>
        <v>0</v>
      </c>
      <c r="H56" s="438">
        <f>'I TRIM'!AZ59</f>
        <v>0</v>
      </c>
      <c r="I56" s="438">
        <f>'I TRIM'!BU59</f>
        <v>0</v>
      </c>
      <c r="J56" s="438">
        <f>'I TRIM'!CB59</f>
        <v>0</v>
      </c>
      <c r="K56" s="438">
        <f>'I TRIM'!BN59</f>
        <v>0</v>
      </c>
      <c r="L56" s="438">
        <f>'I TRIM'!AS59</f>
        <v>0</v>
      </c>
      <c r="M56" s="438">
        <f>'I TRIM'!CI59</f>
        <v>0</v>
      </c>
      <c r="N56" s="438">
        <f>'I TRIM'!BG59</f>
        <v>0</v>
      </c>
      <c r="O56" s="438">
        <f>'I TRIM'!CP59</f>
        <v>0</v>
      </c>
      <c r="P56" s="439">
        <f>'I TRIM'!CT59</f>
        <v>0</v>
      </c>
      <c r="Q56" s="439">
        <f>'I TRIM'!CX59</f>
        <v>0</v>
      </c>
      <c r="R56" s="439">
        <f>'I TRIM'!DB59</f>
        <v>0</v>
      </c>
      <c r="S56" s="439">
        <f>'I TRIM'!DF59</f>
        <v>0</v>
      </c>
      <c r="T56" s="439">
        <f>'I TRIM'!DJ59</f>
        <v>0</v>
      </c>
    </row>
  </sheetData>
  <mergeCells count="32">
    <mergeCell ref="F1:F2"/>
    <mergeCell ref="A1:A2"/>
    <mergeCell ref="B1:B2"/>
    <mergeCell ref="C1:C2"/>
    <mergeCell ref="D1:D2"/>
    <mergeCell ref="E1:E2"/>
    <mergeCell ref="M1:M2"/>
    <mergeCell ref="N1:N2"/>
    <mergeCell ref="O1:O2"/>
    <mergeCell ref="P1:T1"/>
    <mergeCell ref="G1:G2"/>
    <mergeCell ref="H1:H2"/>
    <mergeCell ref="I1:I2"/>
    <mergeCell ref="J1:J2"/>
    <mergeCell ref="K1:K2"/>
    <mergeCell ref="L1:L2"/>
    <mergeCell ref="A33:A34"/>
    <mergeCell ref="B33:B34"/>
    <mergeCell ref="C33:C34"/>
    <mergeCell ref="D33:D34"/>
    <mergeCell ref="E33:E34"/>
    <mergeCell ref="F33:F34"/>
    <mergeCell ref="G33:G34"/>
    <mergeCell ref="H33:H34"/>
    <mergeCell ref="I33:I34"/>
    <mergeCell ref="J33:J34"/>
    <mergeCell ref="P33:T33"/>
    <mergeCell ref="K33:K34"/>
    <mergeCell ref="L33:L34"/>
    <mergeCell ref="M33:M34"/>
    <mergeCell ref="N33:N34"/>
    <mergeCell ref="O33:O34"/>
  </mergeCells>
  <phoneticPr fontId="21" type="noConversion"/>
  <pageMargins left="0.48958333333333331" right="0.7" top="1.0267857142857142" bottom="0.75" header="0.3" footer="0.3"/>
  <pageSetup orientation="landscape" r:id="rId1"/>
  <headerFooter>
    <oddHeader>&amp;L&amp;"Arial,Negrita"&amp;16                                                Consolidado de Notas _ Trimestre I - 2020                                                                                                              DOCENTE - SECCION</oddHeader>
  </headerFooter>
  <extLst>
    <ext xmlns:mx="http://schemas.microsoft.com/office/mac/excel/2008/main" uri="{64002731-A6B0-56B0-2670-7721B7C09600}">
      <mx:PLV Mode="1" OnePage="0" WScale="10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T56"/>
  <sheetViews>
    <sheetView view="pageLayout" zoomScale="90" zoomScaleNormal="70" zoomScalePageLayoutView="90" workbookViewId="0">
      <selection activeCell="C3" sqref="C3"/>
    </sheetView>
  </sheetViews>
  <sheetFormatPr baseColWidth="10" defaultColWidth="10.85546875" defaultRowHeight="12.75" x14ac:dyDescent="0.2"/>
  <cols>
    <col min="1" max="1" width="4.7109375" style="441" customWidth="1"/>
    <col min="2" max="2" width="33.7109375" style="435" customWidth="1"/>
    <col min="3" max="3" width="5.28515625" style="435" customWidth="1"/>
    <col min="4" max="4" width="4.42578125" style="435" customWidth="1"/>
    <col min="5" max="5" width="3.7109375" style="435" customWidth="1"/>
    <col min="6" max="7" width="4.42578125" style="435" customWidth="1"/>
    <col min="8" max="8" width="5.28515625" style="435" customWidth="1"/>
    <col min="9" max="9" width="4.7109375" style="435" customWidth="1"/>
    <col min="10" max="10" width="4.85546875" style="435" customWidth="1"/>
    <col min="11" max="11" width="5.140625" style="435" customWidth="1"/>
    <col min="12" max="12" width="5.28515625" style="435" customWidth="1"/>
    <col min="13" max="13" width="5.42578125" style="435" customWidth="1"/>
    <col min="14" max="14" width="5.140625" style="435" customWidth="1"/>
    <col min="15" max="15" width="5.42578125" style="435" customWidth="1"/>
    <col min="16" max="20" width="4.7109375" style="435" customWidth="1"/>
    <col min="21" max="16384" width="10.85546875" style="435"/>
  </cols>
  <sheetData>
    <row r="1" spans="1:20" x14ac:dyDescent="0.2">
      <c r="A1" s="743" t="s">
        <v>90</v>
      </c>
      <c r="B1" s="743" t="s">
        <v>290</v>
      </c>
      <c r="C1" s="743" t="s">
        <v>291</v>
      </c>
      <c r="D1" s="743" t="s">
        <v>292</v>
      </c>
      <c r="E1" s="743" t="s">
        <v>293</v>
      </c>
      <c r="F1" s="743" t="s">
        <v>294</v>
      </c>
      <c r="G1" s="743" t="s">
        <v>295</v>
      </c>
      <c r="H1" s="743" t="s">
        <v>296</v>
      </c>
      <c r="I1" s="740" t="s">
        <v>297</v>
      </c>
      <c r="J1" s="743" t="s">
        <v>298</v>
      </c>
      <c r="K1" s="740" t="s">
        <v>299</v>
      </c>
      <c r="L1" s="740" t="s">
        <v>300</v>
      </c>
      <c r="M1" s="740" t="s">
        <v>301</v>
      </c>
      <c r="N1" s="741" t="s">
        <v>304</v>
      </c>
      <c r="O1" s="740" t="s">
        <v>302</v>
      </c>
      <c r="P1" s="737" t="s">
        <v>303</v>
      </c>
      <c r="Q1" s="738"/>
      <c r="R1" s="738"/>
      <c r="S1" s="738"/>
      <c r="T1" s="739"/>
    </row>
    <row r="2" spans="1:20" x14ac:dyDescent="0.2">
      <c r="A2" s="743"/>
      <c r="B2" s="743"/>
      <c r="C2" s="743"/>
      <c r="D2" s="743"/>
      <c r="E2" s="743"/>
      <c r="F2" s="743"/>
      <c r="G2" s="743"/>
      <c r="H2" s="743"/>
      <c r="I2" s="740"/>
      <c r="J2" s="743"/>
      <c r="K2" s="740"/>
      <c r="L2" s="740"/>
      <c r="M2" s="740"/>
      <c r="N2" s="742"/>
      <c r="O2" s="740"/>
      <c r="P2" s="436">
        <v>1</v>
      </c>
      <c r="Q2" s="436">
        <v>2</v>
      </c>
      <c r="R2" s="436">
        <v>3</v>
      </c>
      <c r="S2" s="436">
        <v>4</v>
      </c>
      <c r="T2" s="436">
        <v>5</v>
      </c>
    </row>
    <row r="3" spans="1:20" ht="15" x14ac:dyDescent="0.25">
      <c r="A3" s="437">
        <v>1</v>
      </c>
      <c r="B3" s="445" t="str">
        <f>'I TRIM'!C8</f>
        <v>ALAS MEDRANO, JOSUÉ ADÁN</v>
      </c>
      <c r="C3" s="438">
        <f>'II TRIM'!J8</f>
        <v>8.4099999999999984</v>
      </c>
      <c r="D3" s="438">
        <f>'II TRIM'!Q8</f>
        <v>9.08</v>
      </c>
      <c r="E3" s="438">
        <f>'II TRIM'!X8</f>
        <v>6.6999999999999993</v>
      </c>
      <c r="F3" s="438">
        <f>'II TRIM'!AE8</f>
        <v>7.25</v>
      </c>
      <c r="G3" s="438">
        <f>'II TRIM'!AL8</f>
        <v>9.4050000000000011</v>
      </c>
      <c r="H3" s="438">
        <f>'II TRIM'!AZ8</f>
        <v>9.5949999999999989</v>
      </c>
      <c r="I3" s="438">
        <f>'II TRIM'!BU8</f>
        <v>8.8249999999999993</v>
      </c>
      <c r="J3" s="438">
        <f>'II TRIM'!CB8</f>
        <v>7.75</v>
      </c>
      <c r="K3" s="438">
        <f>'II TRIM'!BN8</f>
        <v>5.8</v>
      </c>
      <c r="L3" s="438">
        <f>'II TRIM'!AS8</f>
        <v>8.25</v>
      </c>
      <c r="M3" s="438">
        <f>'II TRIM'!CI8</f>
        <v>10</v>
      </c>
      <c r="N3" s="438">
        <f>'II TRIM'!BG8</f>
        <v>9.3000000000000007</v>
      </c>
      <c r="O3" s="438">
        <f>'II TRIM'!CP8</f>
        <v>7.2999999999999989</v>
      </c>
      <c r="P3" s="439" t="str">
        <f>'II TRIM'!CT8</f>
        <v>MB</v>
      </c>
      <c r="Q3" s="439" t="str">
        <f>'II TRIM'!CX8</f>
        <v>MB</v>
      </c>
      <c r="R3" s="439" t="str">
        <f>'II TRIM'!DB8</f>
        <v>B</v>
      </c>
      <c r="S3" s="439" t="str">
        <f>'II TRIM'!DF8</f>
        <v>MB</v>
      </c>
      <c r="T3" s="439" t="str">
        <f>'II TRIM'!DJ8</f>
        <v>E</v>
      </c>
    </row>
    <row r="4" spans="1:20" ht="15" x14ac:dyDescent="0.25">
      <c r="A4" s="440">
        <f>A3+1</f>
        <v>2</v>
      </c>
      <c r="B4" s="445" t="str">
        <f>'I TRIM'!C9</f>
        <v>ALVARENGA GONZÁLEZ, SILVIA JULISSA</v>
      </c>
      <c r="C4" s="438">
        <f>'II TRIM'!J9</f>
        <v>9.65</v>
      </c>
      <c r="D4" s="438">
        <f>'II TRIM'!Q9</f>
        <v>7.3999999999999995</v>
      </c>
      <c r="E4" s="438">
        <f>'II TRIM'!X9</f>
        <v>9.3000000000000007</v>
      </c>
      <c r="F4" s="438">
        <f>'II TRIM'!AE9</f>
        <v>9.35</v>
      </c>
      <c r="G4" s="438">
        <f>'II TRIM'!AL9</f>
        <v>9.4</v>
      </c>
      <c r="H4" s="438">
        <f>'II TRIM'!AZ9</f>
        <v>9.3699999999999992</v>
      </c>
      <c r="I4" s="438">
        <f>'II TRIM'!BU9</f>
        <v>9.4049999999999994</v>
      </c>
      <c r="J4" s="438">
        <f>'II TRIM'!CB9</f>
        <v>8.6</v>
      </c>
      <c r="K4" s="438">
        <f>'II TRIM'!BN9</f>
        <v>5.8</v>
      </c>
      <c r="L4" s="438">
        <f>'II TRIM'!AS9</f>
        <v>8.2999999999999989</v>
      </c>
      <c r="M4" s="438">
        <f>'II TRIM'!CI9</f>
        <v>9.35</v>
      </c>
      <c r="N4" s="438">
        <f>'II TRIM'!BG9</f>
        <v>9.65</v>
      </c>
      <c r="O4" s="438">
        <f>'II TRIM'!CP9</f>
        <v>8.6499999999999986</v>
      </c>
      <c r="P4" s="439" t="str">
        <f>'II TRIM'!CT9</f>
        <v>E</v>
      </c>
      <c r="Q4" s="439" t="str">
        <f>'II TRIM'!CX9</f>
        <v>E</v>
      </c>
      <c r="R4" s="439" t="str">
        <f>'II TRIM'!DB9</f>
        <v>B</v>
      </c>
      <c r="S4" s="439" t="str">
        <f>'II TRIM'!DF9</f>
        <v>E</v>
      </c>
      <c r="T4" s="439" t="str">
        <f>'II TRIM'!DJ9</f>
        <v>E</v>
      </c>
    </row>
    <row r="5" spans="1:20" ht="15" x14ac:dyDescent="0.25">
      <c r="A5" s="437">
        <f t="shared" ref="A5:A56" si="0">A4+1</f>
        <v>3</v>
      </c>
      <c r="B5" s="445" t="str">
        <f>'I TRIM'!C10</f>
        <v>ALVAREZ VELÁSQUEZ, ELIAM ALDAIR</v>
      </c>
      <c r="C5" s="438">
        <f>'II TRIM'!J10</f>
        <v>10</v>
      </c>
      <c r="D5" s="438">
        <f>'II TRIM'!Q10</f>
        <v>9.4550000000000001</v>
      </c>
      <c r="E5" s="438">
        <f>'II TRIM'!X10</f>
        <v>10</v>
      </c>
      <c r="F5" s="438">
        <f>'II TRIM'!AE10</f>
        <v>9.6999999999999993</v>
      </c>
      <c r="G5" s="438">
        <f>'II TRIM'!AL10</f>
        <v>9.6999999999999993</v>
      </c>
      <c r="H5" s="438">
        <f>'II TRIM'!AZ10</f>
        <v>10</v>
      </c>
      <c r="I5" s="438">
        <f>'II TRIM'!BU10</f>
        <v>10</v>
      </c>
      <c r="J5" s="438">
        <f>'II TRIM'!CB10</f>
        <v>9.3000000000000007</v>
      </c>
      <c r="K5" s="438">
        <f>'II TRIM'!BN10</f>
        <v>10</v>
      </c>
      <c r="L5" s="438">
        <f>'II TRIM'!AS10</f>
        <v>9.65</v>
      </c>
      <c r="M5" s="438">
        <f>'II TRIM'!CI10</f>
        <v>10</v>
      </c>
      <c r="N5" s="438">
        <f>'II TRIM'!BG10</f>
        <v>10</v>
      </c>
      <c r="O5" s="438">
        <f>'II TRIM'!CP10</f>
        <v>9.65</v>
      </c>
      <c r="P5" s="439" t="str">
        <f>'II TRIM'!CT10</f>
        <v>MB</v>
      </c>
      <c r="Q5" s="439" t="str">
        <f>'II TRIM'!CX10</f>
        <v>MB</v>
      </c>
      <c r="R5" s="439" t="str">
        <f>'II TRIM'!DB10</f>
        <v>B</v>
      </c>
      <c r="S5" s="439" t="str">
        <f>'II TRIM'!DF10</f>
        <v>E</v>
      </c>
      <c r="T5" s="439" t="str">
        <f>'II TRIM'!DJ10</f>
        <v>E</v>
      </c>
    </row>
    <row r="6" spans="1:20" ht="15" x14ac:dyDescent="0.25">
      <c r="A6" s="437">
        <f t="shared" si="0"/>
        <v>4</v>
      </c>
      <c r="B6" s="445" t="str">
        <f>'I TRIM'!C11</f>
        <v>ANDRADE DÍAZ, GERMAN ADILSON</v>
      </c>
      <c r="C6" s="438">
        <f>'II TRIM'!J11</f>
        <v>9.35</v>
      </c>
      <c r="D6" s="438">
        <f>'II TRIM'!Q11</f>
        <v>9.0849999999999991</v>
      </c>
      <c r="E6" s="438">
        <f>'II TRIM'!X11</f>
        <v>10</v>
      </c>
      <c r="F6" s="438">
        <f>'II TRIM'!AE11</f>
        <v>9.35</v>
      </c>
      <c r="G6" s="438">
        <f>'II TRIM'!AL11</f>
        <v>9</v>
      </c>
      <c r="H6" s="438">
        <f>'II TRIM'!AZ11</f>
        <v>9.65</v>
      </c>
      <c r="I6" s="438">
        <f>'II TRIM'!BU11</f>
        <v>9.58</v>
      </c>
      <c r="J6" s="438">
        <f>'II TRIM'!CB11</f>
        <v>8.77</v>
      </c>
      <c r="K6" s="438">
        <f>'II TRIM'!BN11</f>
        <v>10</v>
      </c>
      <c r="L6" s="438">
        <f>'II TRIM'!AS11</f>
        <v>8.2999999999999989</v>
      </c>
      <c r="M6" s="438">
        <f>'II TRIM'!CI11</f>
        <v>10</v>
      </c>
      <c r="N6" s="438">
        <f>'II TRIM'!BG11</f>
        <v>10</v>
      </c>
      <c r="O6" s="438">
        <f>'II TRIM'!CP11</f>
        <v>7.9499999999999993</v>
      </c>
      <c r="P6" s="439" t="str">
        <f>'II TRIM'!CT11</f>
        <v>MB</v>
      </c>
      <c r="Q6" s="439" t="str">
        <f>'II TRIM'!CX11</f>
        <v>MB</v>
      </c>
      <c r="R6" s="439" t="str">
        <f>'II TRIM'!DB11</f>
        <v>B</v>
      </c>
      <c r="S6" s="439" t="str">
        <f>'II TRIM'!DF11</f>
        <v>E</v>
      </c>
      <c r="T6" s="439" t="str">
        <f>'II TRIM'!DJ11</f>
        <v>E</v>
      </c>
    </row>
    <row r="7" spans="1:20" ht="15" x14ac:dyDescent="0.25">
      <c r="A7" s="437">
        <f t="shared" si="0"/>
        <v>5</v>
      </c>
      <c r="B7" s="445" t="str">
        <f>'I TRIM'!C12</f>
        <v>ANDRADE HERNÁNDEZ, CARLOS ANTONIO</v>
      </c>
      <c r="C7" s="438">
        <f>'II TRIM'!J12</f>
        <v>9</v>
      </c>
      <c r="D7" s="438">
        <f>'II TRIM'!Q12</f>
        <v>9.0500000000000007</v>
      </c>
      <c r="E7" s="438">
        <f>'II TRIM'!X12</f>
        <v>7.6</v>
      </c>
      <c r="F7" s="438">
        <f>'II TRIM'!AE12</f>
        <v>9.35</v>
      </c>
      <c r="G7" s="438">
        <f>'II TRIM'!AL12</f>
        <v>9.3000000000000007</v>
      </c>
      <c r="H7" s="438">
        <f>'II TRIM'!AZ12</f>
        <v>9.2799999999999994</v>
      </c>
      <c r="I7" s="438">
        <f>'II TRIM'!BU12</f>
        <v>8.93</v>
      </c>
      <c r="J7" s="438">
        <f>'II TRIM'!CB12</f>
        <v>8.9499999999999993</v>
      </c>
      <c r="K7" s="438">
        <f>'II TRIM'!BN12</f>
        <v>6.15</v>
      </c>
      <c r="L7" s="438">
        <f>'II TRIM'!AS12</f>
        <v>9.3000000000000007</v>
      </c>
      <c r="M7" s="438">
        <f>'II TRIM'!CI12</f>
        <v>10</v>
      </c>
      <c r="N7" s="438">
        <f>'II TRIM'!BG12</f>
        <v>9.3000000000000007</v>
      </c>
      <c r="O7" s="438">
        <f>'II TRIM'!CP12</f>
        <v>8.25</v>
      </c>
      <c r="P7" s="439" t="str">
        <f>'II TRIM'!CT12</f>
        <v>MB</v>
      </c>
      <c r="Q7" s="439" t="str">
        <f>'II TRIM'!CX12</f>
        <v>MB</v>
      </c>
      <c r="R7" s="439" t="str">
        <f>'II TRIM'!DB12</f>
        <v>B</v>
      </c>
      <c r="S7" s="439" t="str">
        <f>'II TRIM'!DF12</f>
        <v>MB</v>
      </c>
      <c r="T7" s="439" t="str">
        <f>'II TRIM'!DJ12</f>
        <v>MB</v>
      </c>
    </row>
    <row r="8" spans="1:20" ht="15" x14ac:dyDescent="0.25">
      <c r="A8" s="437">
        <f t="shared" si="0"/>
        <v>6</v>
      </c>
      <c r="B8" s="445" t="str">
        <f>'I TRIM'!C13</f>
        <v>ARIAS HERNÁNDEZ, YETZAEL ADEMIR</v>
      </c>
      <c r="C8" s="438">
        <f>'II TRIM'!J13</f>
        <v>10</v>
      </c>
      <c r="D8" s="438">
        <f>'II TRIM'!Q13</f>
        <v>9.6999999999999993</v>
      </c>
      <c r="E8" s="438">
        <f>'II TRIM'!X13</f>
        <v>10</v>
      </c>
      <c r="F8" s="438">
        <f>'II TRIM'!AE13</f>
        <v>9.65</v>
      </c>
      <c r="G8" s="438">
        <f>'II TRIM'!AL13</f>
        <v>9.6999999999999993</v>
      </c>
      <c r="H8" s="438">
        <f>'II TRIM'!AZ13</f>
        <v>9.5249999999999986</v>
      </c>
      <c r="I8" s="438">
        <f>'II TRIM'!BU13</f>
        <v>9.1749999999999989</v>
      </c>
      <c r="J8" s="438">
        <f>'II TRIM'!CB13</f>
        <v>9.5</v>
      </c>
      <c r="K8" s="438">
        <f>'II TRIM'!BN13</f>
        <v>8.6</v>
      </c>
      <c r="L8" s="438">
        <f>'II TRIM'!AS13</f>
        <v>10</v>
      </c>
      <c r="M8" s="438">
        <f>'II TRIM'!CI13</f>
        <v>10</v>
      </c>
      <c r="N8" s="438">
        <f>'II TRIM'!BG13</f>
        <v>9.65</v>
      </c>
      <c r="O8" s="438">
        <f>'II TRIM'!CP13</f>
        <v>9.3000000000000007</v>
      </c>
      <c r="P8" s="439" t="str">
        <f>'II TRIM'!CT13</f>
        <v>E</v>
      </c>
      <c r="Q8" s="439" t="str">
        <f>'II TRIM'!CX13</f>
        <v>E</v>
      </c>
      <c r="R8" s="439" t="str">
        <f>'II TRIM'!DB13</f>
        <v>MB</v>
      </c>
      <c r="S8" s="439" t="str">
        <f>'II TRIM'!DF13</f>
        <v>E</v>
      </c>
      <c r="T8" s="439" t="str">
        <f>'II TRIM'!DJ13</f>
        <v>E</v>
      </c>
    </row>
    <row r="9" spans="1:20" ht="15" x14ac:dyDescent="0.25">
      <c r="A9" s="437">
        <f t="shared" si="0"/>
        <v>7</v>
      </c>
      <c r="B9" s="445" t="str">
        <f>'I TRIM'!C14</f>
        <v>BAIRES ARGUETA, CÉSAR ESAÚ</v>
      </c>
      <c r="C9" s="438">
        <f>'II TRIM'!J14</f>
        <v>9.0500000000000007</v>
      </c>
      <c r="D9" s="438">
        <f>'II TRIM'!Q14</f>
        <v>8.4499999999999993</v>
      </c>
      <c r="E9" s="438">
        <f>'II TRIM'!X14</f>
        <v>8</v>
      </c>
      <c r="F9" s="438">
        <f>'II TRIM'!AE14</f>
        <v>9.0500000000000007</v>
      </c>
      <c r="G9" s="438">
        <f>'II TRIM'!AL14</f>
        <v>8.6999999999999993</v>
      </c>
      <c r="H9" s="438">
        <f>'II TRIM'!AZ14</f>
        <v>9.754999999999999</v>
      </c>
      <c r="I9" s="438">
        <f>'II TRIM'!BU14</f>
        <v>9.1049999999999986</v>
      </c>
      <c r="J9" s="438">
        <f>'II TRIM'!CB14</f>
        <v>8.4499999999999993</v>
      </c>
      <c r="K9" s="438">
        <f>'II TRIM'!BN14</f>
        <v>7.2</v>
      </c>
      <c r="L9" s="438">
        <f>'II TRIM'!AS14</f>
        <v>9.65</v>
      </c>
      <c r="M9" s="438">
        <f>'II TRIM'!CI14</f>
        <v>10</v>
      </c>
      <c r="N9" s="438">
        <f>'II TRIM'!BG14</f>
        <v>9.3000000000000007</v>
      </c>
      <c r="O9" s="438">
        <f>'II TRIM'!CP14</f>
        <v>10</v>
      </c>
      <c r="P9" s="439" t="str">
        <f>'II TRIM'!CT14</f>
        <v>E</v>
      </c>
      <c r="Q9" s="439" t="str">
        <f>'II TRIM'!CX14</f>
        <v>E</v>
      </c>
      <c r="R9" s="439" t="str">
        <f>'II TRIM'!DB14</f>
        <v>B</v>
      </c>
      <c r="S9" s="439" t="str">
        <f>'II TRIM'!DF14</f>
        <v>MB</v>
      </c>
      <c r="T9" s="439" t="str">
        <f>'II TRIM'!DJ14</f>
        <v>E</v>
      </c>
    </row>
    <row r="10" spans="1:20" ht="15" x14ac:dyDescent="0.25">
      <c r="A10" s="437">
        <f t="shared" si="0"/>
        <v>8</v>
      </c>
      <c r="B10" s="445" t="str">
        <f>'I TRIM'!C15</f>
        <v>BATRES GONZÁLEZ, CRISTHIAN JOHAN</v>
      </c>
      <c r="C10" s="438">
        <f>'II TRIM'!J15</f>
        <v>9.0599999999999987</v>
      </c>
      <c r="D10" s="438">
        <f>'II TRIM'!Q15</f>
        <v>8.2399999999999984</v>
      </c>
      <c r="E10" s="438">
        <f>'II TRIM'!X15</f>
        <v>8.84</v>
      </c>
      <c r="F10" s="438">
        <f>'II TRIM'!AE15</f>
        <v>8.75</v>
      </c>
      <c r="G10" s="438">
        <f>'II TRIM'!AL15</f>
        <v>8.35</v>
      </c>
      <c r="H10" s="438">
        <f>'II TRIM'!AZ15</f>
        <v>10</v>
      </c>
      <c r="I10" s="438">
        <f>'II TRIM'!BU15</f>
        <v>9.4749999999999996</v>
      </c>
      <c r="J10" s="438">
        <f>'II TRIM'!CB15</f>
        <v>8.25</v>
      </c>
      <c r="K10" s="438">
        <f>'II TRIM'!BN15</f>
        <v>6.15</v>
      </c>
      <c r="L10" s="438">
        <f>'II TRIM'!AS15</f>
        <v>9.65</v>
      </c>
      <c r="M10" s="438">
        <f>'II TRIM'!CI15</f>
        <v>10</v>
      </c>
      <c r="N10" s="438">
        <f>'II TRIM'!BG15</f>
        <v>9.65</v>
      </c>
      <c r="O10" s="438">
        <f>'II TRIM'!CP15</f>
        <v>8.25</v>
      </c>
      <c r="P10" s="439" t="str">
        <f>'II TRIM'!CT15</f>
        <v>E</v>
      </c>
      <c r="Q10" s="439" t="str">
        <f>'II TRIM'!CX15</f>
        <v>E</v>
      </c>
      <c r="R10" s="439" t="str">
        <f>'II TRIM'!DB15</f>
        <v>B</v>
      </c>
      <c r="S10" s="439" t="str">
        <f>'II TRIM'!DF15</f>
        <v>E</v>
      </c>
      <c r="T10" s="439" t="str">
        <f>'II TRIM'!DJ15</f>
        <v>MB</v>
      </c>
    </row>
    <row r="11" spans="1:20" ht="15" x14ac:dyDescent="0.25">
      <c r="A11" s="437">
        <f t="shared" si="0"/>
        <v>9</v>
      </c>
      <c r="B11" s="445" t="str">
        <f>'I TRIM'!C16</f>
        <v>BENÍTEZ SALGADO, FIDEL ALEJANDRO</v>
      </c>
      <c r="C11" s="438">
        <f>'II TRIM'!J16</f>
        <v>9</v>
      </c>
      <c r="D11" s="438">
        <f>'II TRIM'!Q16</f>
        <v>8</v>
      </c>
      <c r="E11" s="438">
        <f>'II TRIM'!X16</f>
        <v>7.0699999999999985</v>
      </c>
      <c r="F11" s="438">
        <f>'II TRIM'!AE16</f>
        <v>7.9499999999999993</v>
      </c>
      <c r="G11" s="438">
        <f>'II TRIM'!AL16</f>
        <v>9.35</v>
      </c>
      <c r="H11" s="438">
        <f>'II TRIM'!AZ16</f>
        <v>10</v>
      </c>
      <c r="I11" s="438">
        <f>'II TRIM'!BU16</f>
        <v>8.7050000000000001</v>
      </c>
      <c r="J11" s="438">
        <f>'II TRIM'!CB16</f>
        <v>7.9499999999999993</v>
      </c>
      <c r="K11" s="438">
        <f>'II TRIM'!BN16</f>
        <v>7.55</v>
      </c>
      <c r="L11" s="438">
        <f>'II TRIM'!AS16</f>
        <v>7.8999999999999995</v>
      </c>
      <c r="M11" s="438">
        <f>'II TRIM'!CI16</f>
        <v>10</v>
      </c>
      <c r="N11" s="438">
        <f>'II TRIM'!BG16</f>
        <v>9.3000000000000007</v>
      </c>
      <c r="O11" s="438">
        <f>'II TRIM'!CP16</f>
        <v>7.6</v>
      </c>
      <c r="P11" s="439" t="str">
        <f>'II TRIM'!CT16</f>
        <v>MB</v>
      </c>
      <c r="Q11" s="439" t="str">
        <f>'II TRIM'!CX16</f>
        <v>E</v>
      </c>
      <c r="R11" s="439" t="str">
        <f>'II TRIM'!DB16</f>
        <v>B</v>
      </c>
      <c r="S11" s="439" t="str">
        <f>'II TRIM'!DF16</f>
        <v>MB</v>
      </c>
      <c r="T11" s="439" t="str">
        <f>'II TRIM'!DJ16</f>
        <v>MB</v>
      </c>
    </row>
    <row r="12" spans="1:20" ht="15" x14ac:dyDescent="0.25">
      <c r="A12" s="437">
        <f t="shared" si="0"/>
        <v>10</v>
      </c>
      <c r="B12" s="445" t="str">
        <f>'I TRIM'!C17</f>
        <v>CAMPOS MÁRQUEZ, ALISSON MARIANELA</v>
      </c>
      <c r="C12" s="438">
        <f>'II TRIM'!J17</f>
        <v>9.82</v>
      </c>
      <c r="D12" s="438">
        <f>'II TRIM'!Q17</f>
        <v>9.35</v>
      </c>
      <c r="E12" s="438">
        <f>'II TRIM'!X17</f>
        <v>10</v>
      </c>
      <c r="F12" s="438">
        <f>'II TRIM'!AE17</f>
        <v>9.6999999999999993</v>
      </c>
      <c r="G12" s="438">
        <f>'II TRIM'!AL17</f>
        <v>10</v>
      </c>
      <c r="H12" s="438">
        <f>'II TRIM'!AZ17</f>
        <v>10</v>
      </c>
      <c r="I12" s="438">
        <f>'II TRIM'!BU17</f>
        <v>9.1749999999999989</v>
      </c>
      <c r="J12" s="438">
        <f>'II TRIM'!CB17</f>
        <v>9.65</v>
      </c>
      <c r="K12" s="438">
        <f>'II TRIM'!BN17</f>
        <v>10</v>
      </c>
      <c r="L12" s="438">
        <f>'II TRIM'!AS17</f>
        <v>9.65</v>
      </c>
      <c r="M12" s="438">
        <f>'II TRIM'!CI17</f>
        <v>10</v>
      </c>
      <c r="N12" s="438">
        <f>'II TRIM'!BG17</f>
        <v>10</v>
      </c>
      <c r="O12" s="438">
        <f>'II TRIM'!CP17</f>
        <v>9.65</v>
      </c>
      <c r="P12" s="439" t="str">
        <f>'II TRIM'!CT17</f>
        <v>E</v>
      </c>
      <c r="Q12" s="439" t="str">
        <f>'II TRIM'!CX17</f>
        <v>E</v>
      </c>
      <c r="R12" s="439" t="str">
        <f>'II TRIM'!DB17</f>
        <v>MB</v>
      </c>
      <c r="S12" s="439" t="str">
        <f>'II TRIM'!DF17</f>
        <v>E</v>
      </c>
      <c r="T12" s="439" t="str">
        <f>'II TRIM'!DJ17</f>
        <v>E</v>
      </c>
    </row>
    <row r="13" spans="1:20" ht="15" x14ac:dyDescent="0.25">
      <c r="A13" s="437">
        <f t="shared" si="0"/>
        <v>11</v>
      </c>
      <c r="B13" s="445" t="str">
        <f>'I TRIM'!C18</f>
        <v>CASTELLÓN CANIZÁLEZ, CRISTHIAN GABRIEL</v>
      </c>
      <c r="C13" s="438">
        <f>'II TRIM'!J18</f>
        <v>0</v>
      </c>
      <c r="D13" s="438">
        <f>'II TRIM'!Q18</f>
        <v>0</v>
      </c>
      <c r="E13" s="438">
        <f>'II TRIM'!X18</f>
        <v>0</v>
      </c>
      <c r="F13" s="438">
        <f>'II TRIM'!AE18</f>
        <v>3.5</v>
      </c>
      <c r="G13" s="438">
        <f>'II TRIM'!AL18</f>
        <v>0</v>
      </c>
      <c r="H13" s="438">
        <f>'II TRIM'!AZ18</f>
        <v>9.93</v>
      </c>
      <c r="I13" s="438">
        <f>'II TRIM'!BU18</f>
        <v>0</v>
      </c>
      <c r="J13" s="438">
        <f>'II TRIM'!CB18</f>
        <v>0</v>
      </c>
      <c r="K13" s="438">
        <f>'II TRIM'!BN18</f>
        <v>0</v>
      </c>
      <c r="L13" s="438">
        <f>'II TRIM'!AS18</f>
        <v>0</v>
      </c>
      <c r="M13" s="438">
        <f>'II TRIM'!CI18</f>
        <v>5.6</v>
      </c>
      <c r="N13" s="438">
        <f>'II TRIM'!BG18</f>
        <v>3.5</v>
      </c>
      <c r="O13" s="438">
        <f>'II TRIM'!CP18</f>
        <v>0</v>
      </c>
      <c r="P13" s="439" t="str">
        <f>'II TRIM'!CT18</f>
        <v>E</v>
      </c>
      <c r="Q13" s="439" t="str">
        <f>'II TRIM'!CX18</f>
        <v>E</v>
      </c>
      <c r="R13" s="439" t="str">
        <f>'II TRIM'!DB18</f>
        <v>B</v>
      </c>
      <c r="S13" s="439" t="str">
        <f>'II TRIM'!DF18</f>
        <v>MB</v>
      </c>
      <c r="T13" s="439" t="str">
        <f>'II TRIM'!DJ18</f>
        <v>E</v>
      </c>
    </row>
    <row r="14" spans="1:20" ht="15" x14ac:dyDescent="0.25">
      <c r="A14" s="437">
        <f t="shared" si="0"/>
        <v>12</v>
      </c>
      <c r="B14" s="445" t="str">
        <f>'I TRIM'!C19</f>
        <v>DURÁN HERRERA, JUDITH EUNICE</v>
      </c>
      <c r="C14" s="438">
        <f>'II TRIM'!J19</f>
        <v>9.76</v>
      </c>
      <c r="D14" s="438">
        <f>'II TRIM'!Q19</f>
        <v>9.49</v>
      </c>
      <c r="E14" s="438">
        <f>'II TRIM'!X19</f>
        <v>10</v>
      </c>
      <c r="F14" s="438">
        <f>'II TRIM'!AE19</f>
        <v>9.6999999999999993</v>
      </c>
      <c r="G14" s="438">
        <f>'II TRIM'!AL19</f>
        <v>10</v>
      </c>
      <c r="H14" s="438">
        <f>'II TRIM'!AZ19</f>
        <v>10</v>
      </c>
      <c r="I14" s="438">
        <f>'II TRIM'!BU19</f>
        <v>9.1749999999999989</v>
      </c>
      <c r="J14" s="438">
        <f>'II TRIM'!CB19</f>
        <v>9.65</v>
      </c>
      <c r="K14" s="438">
        <f>'II TRIM'!BN19</f>
        <v>8.9499999999999993</v>
      </c>
      <c r="L14" s="438">
        <f>'II TRIM'!AS19</f>
        <v>9</v>
      </c>
      <c r="M14" s="438">
        <f>'II TRIM'!CI19</f>
        <v>10</v>
      </c>
      <c r="N14" s="438">
        <f>'II TRIM'!BG19</f>
        <v>10</v>
      </c>
      <c r="O14" s="438">
        <f>'II TRIM'!CP19</f>
        <v>9.65</v>
      </c>
      <c r="P14" s="439" t="str">
        <f>'II TRIM'!CT19</f>
        <v>E</v>
      </c>
      <c r="Q14" s="439" t="str">
        <f>'II TRIM'!CX19</f>
        <v>E</v>
      </c>
      <c r="R14" s="439" t="str">
        <f>'II TRIM'!DB19</f>
        <v>MB</v>
      </c>
      <c r="S14" s="439" t="str">
        <f>'II TRIM'!DF19</f>
        <v>E</v>
      </c>
      <c r="T14" s="439" t="str">
        <f>'II TRIM'!DJ19</f>
        <v>E</v>
      </c>
    </row>
    <row r="15" spans="1:20" ht="15" x14ac:dyDescent="0.25">
      <c r="A15" s="437">
        <f t="shared" si="0"/>
        <v>13</v>
      </c>
      <c r="B15" s="445" t="str">
        <f>'I TRIM'!C20</f>
        <v>ESCOBAR UMAÑA, ANDERSON GERARDO</v>
      </c>
      <c r="C15" s="438">
        <f>'II TRIM'!J20</f>
        <v>9.6999999999999993</v>
      </c>
      <c r="D15" s="438">
        <f>'II TRIM'!Q20</f>
        <v>8.1</v>
      </c>
      <c r="E15" s="438">
        <f>'II TRIM'!X20</f>
        <v>10</v>
      </c>
      <c r="F15" s="438">
        <f>'II TRIM'!AE20</f>
        <v>9.35</v>
      </c>
      <c r="G15" s="438">
        <f>'II TRIM'!AL20</f>
        <v>9.4</v>
      </c>
      <c r="H15" s="438">
        <f>'II TRIM'!AZ20</f>
        <v>10</v>
      </c>
      <c r="I15" s="438">
        <f>'II TRIM'!BU20</f>
        <v>9.4749999999999996</v>
      </c>
      <c r="J15" s="438">
        <f>'II TRIM'!CB20</f>
        <v>9.65</v>
      </c>
      <c r="K15" s="438">
        <f>'II TRIM'!BN20</f>
        <v>10</v>
      </c>
      <c r="L15" s="438">
        <f>'II TRIM'!AS20</f>
        <v>9.3000000000000007</v>
      </c>
      <c r="M15" s="438">
        <f>'II TRIM'!CI20</f>
        <v>10</v>
      </c>
      <c r="N15" s="438">
        <f>'II TRIM'!BG20</f>
        <v>9.65</v>
      </c>
      <c r="O15" s="438">
        <f>'II TRIM'!CP20</f>
        <v>9.65</v>
      </c>
      <c r="P15" s="439" t="str">
        <f>'II TRIM'!CT20</f>
        <v>E</v>
      </c>
      <c r="Q15" s="439" t="str">
        <f>'II TRIM'!CX20</f>
        <v>MB</v>
      </c>
      <c r="R15" s="439" t="str">
        <f>'II TRIM'!DB20</f>
        <v>MB</v>
      </c>
      <c r="S15" s="439" t="str">
        <f>'II TRIM'!DF20</f>
        <v>E</v>
      </c>
      <c r="T15" s="439" t="str">
        <f>'II TRIM'!DJ20</f>
        <v>E</v>
      </c>
    </row>
    <row r="16" spans="1:20" ht="15" x14ac:dyDescent="0.25">
      <c r="A16" s="437">
        <f t="shared" si="0"/>
        <v>14</v>
      </c>
      <c r="B16" s="445" t="str">
        <f>'I TRIM'!C21</f>
        <v>GAMEZ POLIO, ANTHONY ESAÚ</v>
      </c>
      <c r="C16" s="438">
        <f>'II TRIM'!J21</f>
        <v>10</v>
      </c>
      <c r="D16" s="438">
        <f>'II TRIM'!Q21</f>
        <v>9.65</v>
      </c>
      <c r="E16" s="438">
        <f>'II TRIM'!X21</f>
        <v>9.65</v>
      </c>
      <c r="F16" s="438">
        <f>'II TRIM'!AE21</f>
        <v>9.65</v>
      </c>
      <c r="G16" s="438">
        <f>'II TRIM'!AL21</f>
        <v>10</v>
      </c>
      <c r="H16" s="438">
        <f>'II TRIM'!AZ21</f>
        <v>9.6999999999999993</v>
      </c>
      <c r="I16" s="438">
        <f>'II TRIM'!BU21</f>
        <v>9.8249999999999993</v>
      </c>
      <c r="J16" s="438">
        <f>'II TRIM'!CB21</f>
        <v>9.65</v>
      </c>
      <c r="K16" s="438">
        <f>'II TRIM'!BN21</f>
        <v>5.9999999999999991</v>
      </c>
      <c r="L16" s="438">
        <f>'II TRIM'!AS21</f>
        <v>9.3000000000000007</v>
      </c>
      <c r="M16" s="438">
        <f>'II TRIM'!CI21</f>
        <v>5.8</v>
      </c>
      <c r="N16" s="438">
        <f>'II TRIM'!BG21</f>
        <v>10</v>
      </c>
      <c r="O16" s="438">
        <f>'II TRIM'!CP21</f>
        <v>9.3000000000000007</v>
      </c>
      <c r="P16" s="439" t="str">
        <f>'II TRIM'!CT21</f>
        <v>E</v>
      </c>
      <c r="Q16" s="439" t="str">
        <f>'II TRIM'!CX21</f>
        <v>E</v>
      </c>
      <c r="R16" s="439" t="str">
        <f>'II TRIM'!DB21</f>
        <v>MB</v>
      </c>
      <c r="S16" s="439" t="str">
        <f>'II TRIM'!DF21</f>
        <v>E</v>
      </c>
      <c r="T16" s="439" t="str">
        <f>'II TRIM'!DJ21</f>
        <v>MB</v>
      </c>
    </row>
    <row r="17" spans="1:20" ht="15" x14ac:dyDescent="0.25">
      <c r="A17" s="437">
        <f t="shared" si="0"/>
        <v>15</v>
      </c>
      <c r="B17" s="445" t="str">
        <f>'I TRIM'!C22</f>
        <v>HERNÁNDEZ VILLATORO, CAMILA LISSETH</v>
      </c>
      <c r="C17" s="438">
        <f>'II TRIM'!J22</f>
        <v>9.3000000000000007</v>
      </c>
      <c r="D17" s="438">
        <f>'II TRIM'!Q22</f>
        <v>8.2050000000000001</v>
      </c>
      <c r="E17" s="438">
        <f>'II TRIM'!X22</f>
        <v>8.7899999999999991</v>
      </c>
      <c r="F17" s="438">
        <f>'II TRIM'!AE22</f>
        <v>9</v>
      </c>
      <c r="G17" s="438">
        <f>'II TRIM'!AL22</f>
        <v>10</v>
      </c>
      <c r="H17" s="438">
        <f>'II TRIM'!AZ22</f>
        <v>9.35</v>
      </c>
      <c r="I17" s="438">
        <f>'II TRIM'!BU22</f>
        <v>8.23</v>
      </c>
      <c r="J17" s="438">
        <f>'II TRIM'!CB22</f>
        <v>8.25</v>
      </c>
      <c r="K17" s="438">
        <f>'II TRIM'!BN22</f>
        <v>5.0999999999999996</v>
      </c>
      <c r="L17" s="438">
        <f>'II TRIM'!AS22</f>
        <v>8.2999999999999989</v>
      </c>
      <c r="M17" s="438">
        <f>'II TRIM'!CI22</f>
        <v>10</v>
      </c>
      <c r="N17" s="438">
        <f>'II TRIM'!BG22</f>
        <v>9.65</v>
      </c>
      <c r="O17" s="438">
        <f>'II TRIM'!CP22</f>
        <v>8.35</v>
      </c>
      <c r="P17" s="439" t="str">
        <f>'II TRIM'!CT22</f>
        <v>E</v>
      </c>
      <c r="Q17" s="439" t="str">
        <f>'II TRIM'!CX22</f>
        <v>E</v>
      </c>
      <c r="R17" s="439" t="str">
        <f>'II TRIM'!DB22</f>
        <v>MB</v>
      </c>
      <c r="S17" s="439" t="str">
        <f>'II TRIM'!DF22</f>
        <v>MB</v>
      </c>
      <c r="T17" s="439" t="str">
        <f>'II TRIM'!DJ22</f>
        <v>E</v>
      </c>
    </row>
    <row r="18" spans="1:20" ht="15" x14ac:dyDescent="0.25">
      <c r="A18" s="437">
        <f t="shared" si="0"/>
        <v>16</v>
      </c>
      <c r="B18" s="445" t="str">
        <f>'I TRIM'!C23</f>
        <v>HERRERA FRANCO, JHONATHAN EDENILSON</v>
      </c>
      <c r="C18" s="438">
        <f>'II TRIM'!J23</f>
        <v>8.75</v>
      </c>
      <c r="D18" s="438">
        <f>'II TRIM'!Q23</f>
        <v>8.2050000000000001</v>
      </c>
      <c r="E18" s="438">
        <f>'II TRIM'!X23</f>
        <v>9.4</v>
      </c>
      <c r="F18" s="438">
        <f>'II TRIM'!AE23</f>
        <v>9.2249999999999996</v>
      </c>
      <c r="G18" s="438">
        <f>'II TRIM'!AL23</f>
        <v>9.1</v>
      </c>
      <c r="H18" s="438">
        <f>'II TRIM'!AZ23</f>
        <v>9.8249999999999993</v>
      </c>
      <c r="I18" s="438">
        <f>'II TRIM'!BU23</f>
        <v>9.4049999999999994</v>
      </c>
      <c r="J18" s="438">
        <f>'II TRIM'!CB23</f>
        <v>9.65</v>
      </c>
      <c r="K18" s="438">
        <f>'II TRIM'!BN23</f>
        <v>7.55</v>
      </c>
      <c r="L18" s="438">
        <f>'II TRIM'!AS23</f>
        <v>10</v>
      </c>
      <c r="M18" s="438">
        <f>'II TRIM'!CI23</f>
        <v>9.3000000000000007</v>
      </c>
      <c r="N18" s="438">
        <f>'II TRIM'!BG23</f>
        <v>10</v>
      </c>
      <c r="O18" s="438">
        <f>'II TRIM'!CP23</f>
        <v>9.3000000000000007</v>
      </c>
      <c r="P18" s="439" t="str">
        <f>'II TRIM'!CT23</f>
        <v>E</v>
      </c>
      <c r="Q18" s="439" t="str">
        <f>'II TRIM'!CX23</f>
        <v>MB</v>
      </c>
      <c r="R18" s="439" t="str">
        <f>'II TRIM'!DB23</f>
        <v>MB</v>
      </c>
      <c r="S18" s="439" t="str">
        <f>'II TRIM'!DF23</f>
        <v>MB</v>
      </c>
      <c r="T18" s="439" t="str">
        <f>'II TRIM'!DJ23</f>
        <v>E</v>
      </c>
    </row>
    <row r="19" spans="1:20" ht="15" x14ac:dyDescent="0.25">
      <c r="A19" s="437">
        <f t="shared" si="0"/>
        <v>17</v>
      </c>
      <c r="B19" s="445" t="str">
        <f>'I TRIM'!C24</f>
        <v>LÓPEZ ROMERO, EVELYN DANELLY</v>
      </c>
      <c r="C19" s="438">
        <f>'II TRIM'!J24</f>
        <v>9.4550000000000001</v>
      </c>
      <c r="D19" s="438">
        <f>'II TRIM'!Q24</f>
        <v>9.11</v>
      </c>
      <c r="E19" s="438">
        <f>'II TRIM'!X24</f>
        <v>10</v>
      </c>
      <c r="F19" s="438">
        <f>'II TRIM'!AE24</f>
        <v>9.0500000000000007</v>
      </c>
      <c r="G19" s="438">
        <f>'II TRIM'!AL24</f>
        <v>9.4550000000000001</v>
      </c>
      <c r="H19" s="438">
        <f>'II TRIM'!AZ24</f>
        <v>9.51</v>
      </c>
      <c r="I19" s="438">
        <f>'II TRIM'!BU24</f>
        <v>9.125</v>
      </c>
      <c r="J19" s="438">
        <f>'II TRIM'!CB24</f>
        <v>8.9499999999999993</v>
      </c>
      <c r="K19" s="438">
        <f>'II TRIM'!BN24</f>
        <v>9.3000000000000007</v>
      </c>
      <c r="L19" s="438">
        <f>'II TRIM'!AS24</f>
        <v>9.65</v>
      </c>
      <c r="M19" s="438">
        <f>'II TRIM'!CI24</f>
        <v>10</v>
      </c>
      <c r="N19" s="438">
        <f>'II TRIM'!BG24</f>
        <v>10</v>
      </c>
      <c r="O19" s="438">
        <f>'II TRIM'!CP24</f>
        <v>8.9499999999999993</v>
      </c>
      <c r="P19" s="439" t="str">
        <f>'II TRIM'!CT24</f>
        <v>E</v>
      </c>
      <c r="Q19" s="439" t="str">
        <f>'II TRIM'!CX24</f>
        <v>E</v>
      </c>
      <c r="R19" s="439" t="str">
        <f>'II TRIM'!DB24</f>
        <v>B</v>
      </c>
      <c r="S19" s="439" t="str">
        <f>'II TRIM'!DF24</f>
        <v>E</v>
      </c>
      <c r="T19" s="439" t="str">
        <f>'II TRIM'!DJ24</f>
        <v>E</v>
      </c>
    </row>
    <row r="20" spans="1:20" ht="15" x14ac:dyDescent="0.25">
      <c r="A20" s="437">
        <f t="shared" si="0"/>
        <v>18</v>
      </c>
      <c r="B20" s="445" t="str">
        <f>'I TRIM'!C25</f>
        <v>LÓPEZ URRUTIA YEFFREY EZEQUIEL</v>
      </c>
      <c r="C20" s="438">
        <f>'II TRIM'!J25</f>
        <v>7.8699999999999992</v>
      </c>
      <c r="D20" s="438">
        <f>'II TRIM'!Q25</f>
        <v>6.3499999999999988</v>
      </c>
      <c r="E20" s="438">
        <f>'II TRIM'!X25</f>
        <v>8</v>
      </c>
      <c r="F20" s="438">
        <f>'II TRIM'!AE25</f>
        <v>7.8</v>
      </c>
      <c r="G20" s="438">
        <f>'II TRIM'!AL25</f>
        <v>8.75</v>
      </c>
      <c r="H20" s="438">
        <f>'II TRIM'!AZ25</f>
        <v>10</v>
      </c>
      <c r="I20" s="438">
        <f>'II TRIM'!BU25</f>
        <v>8.6999999999999993</v>
      </c>
      <c r="J20" s="438">
        <f>'II TRIM'!CB25</f>
        <v>6.7499999999999991</v>
      </c>
      <c r="K20" s="438">
        <f>'II TRIM'!BN25</f>
        <v>6.15</v>
      </c>
      <c r="L20" s="438">
        <f>'II TRIM'!AS25</f>
        <v>8.6</v>
      </c>
      <c r="M20" s="438">
        <f>'II TRIM'!CI25</f>
        <v>9.4</v>
      </c>
      <c r="N20" s="438">
        <f>'II TRIM'!BG25</f>
        <v>9.3000000000000007</v>
      </c>
      <c r="O20" s="438">
        <f>'II TRIM'!CP25</f>
        <v>8</v>
      </c>
      <c r="P20" s="439" t="str">
        <f>'II TRIM'!CT25</f>
        <v>E</v>
      </c>
      <c r="Q20" s="439" t="str">
        <f>'II TRIM'!CX25</f>
        <v>E</v>
      </c>
      <c r="R20" s="439" t="str">
        <f>'II TRIM'!DB25</f>
        <v>B</v>
      </c>
      <c r="S20" s="439" t="str">
        <f>'II TRIM'!DF25</f>
        <v>MB</v>
      </c>
      <c r="T20" s="439" t="str">
        <f>'II TRIM'!DJ25</f>
        <v>MB</v>
      </c>
    </row>
    <row r="21" spans="1:20" ht="15" x14ac:dyDescent="0.25">
      <c r="A21" s="437">
        <f t="shared" si="0"/>
        <v>19</v>
      </c>
      <c r="B21" s="445" t="str">
        <f>'I TRIM'!C26</f>
        <v>MARTÍNEZ BARRERA, SARA VALERIA</v>
      </c>
      <c r="C21" s="438">
        <f>'II TRIM'!J26</f>
        <v>9.41</v>
      </c>
      <c r="D21" s="438">
        <f>'II TRIM'!Q26</f>
        <v>8.75</v>
      </c>
      <c r="E21" s="438">
        <f>'II TRIM'!X26</f>
        <v>8.25</v>
      </c>
      <c r="F21" s="438">
        <f>'II TRIM'!AE26</f>
        <v>9.1749999999999989</v>
      </c>
      <c r="G21" s="438">
        <f>'II TRIM'!AL26</f>
        <v>9.65</v>
      </c>
      <c r="H21" s="438">
        <f>'II TRIM'!AZ26</f>
        <v>10</v>
      </c>
      <c r="I21" s="438">
        <f>'II TRIM'!BU26</f>
        <v>8.879999999999999</v>
      </c>
      <c r="J21" s="438">
        <f>'II TRIM'!CB26</f>
        <v>9.3000000000000007</v>
      </c>
      <c r="K21" s="438">
        <f>'II TRIM'!BN26</f>
        <v>6.5</v>
      </c>
      <c r="L21" s="438">
        <f>'II TRIM'!AS26</f>
        <v>9.65</v>
      </c>
      <c r="M21" s="438">
        <f>'II TRIM'!CI26</f>
        <v>9.6999999999999993</v>
      </c>
      <c r="N21" s="438">
        <f>'II TRIM'!BG26</f>
        <v>10</v>
      </c>
      <c r="O21" s="438">
        <f>'II TRIM'!CP26</f>
        <v>3</v>
      </c>
      <c r="P21" s="439" t="str">
        <f>'II TRIM'!CT26</f>
        <v>E</v>
      </c>
      <c r="Q21" s="439" t="str">
        <f>'II TRIM'!CX26</f>
        <v>E</v>
      </c>
      <c r="R21" s="439" t="str">
        <f>'II TRIM'!DB26</f>
        <v>MB</v>
      </c>
      <c r="S21" s="439" t="str">
        <f>'II TRIM'!DF26</f>
        <v>E</v>
      </c>
      <c r="T21" s="439" t="str">
        <f>'II TRIM'!DJ26</f>
        <v>E</v>
      </c>
    </row>
    <row r="22" spans="1:20" ht="15" x14ac:dyDescent="0.25">
      <c r="A22" s="437">
        <f t="shared" si="0"/>
        <v>20</v>
      </c>
      <c r="B22" s="445" t="str">
        <f>'I TRIM'!C27</f>
        <v>MARTÍNEZ CRUZ DENNIS ALESSANDRO</v>
      </c>
      <c r="C22" s="438">
        <f>'II TRIM'!J27</f>
        <v>8.4</v>
      </c>
      <c r="D22" s="438">
        <f>'II TRIM'!Q27</f>
        <v>8.4499999999999993</v>
      </c>
      <c r="E22" s="438">
        <f>'II TRIM'!X27</f>
        <v>8.5400000000000009</v>
      </c>
      <c r="F22" s="438">
        <f>'II TRIM'!AE27</f>
        <v>7.55</v>
      </c>
      <c r="G22" s="438">
        <f>'II TRIM'!AL27</f>
        <v>8.4</v>
      </c>
      <c r="H22" s="438">
        <f>'II TRIM'!AZ27</f>
        <v>9</v>
      </c>
      <c r="I22" s="438">
        <f>'II TRIM'!BU27</f>
        <v>8.2449999999999992</v>
      </c>
      <c r="J22" s="438">
        <f>'II TRIM'!CB27</f>
        <v>7.8999999999999995</v>
      </c>
      <c r="K22" s="438">
        <f>'II TRIM'!BN27</f>
        <v>6.15</v>
      </c>
      <c r="L22" s="438">
        <f>'II TRIM'!AS27</f>
        <v>8.6</v>
      </c>
      <c r="M22" s="438">
        <f>'II TRIM'!CI27</f>
        <v>9.35</v>
      </c>
      <c r="N22" s="438">
        <f>'II TRIM'!BG27</f>
        <v>9.65</v>
      </c>
      <c r="O22" s="438">
        <f>'II TRIM'!CP27</f>
        <v>8.6499999999999986</v>
      </c>
      <c r="P22" s="439" t="str">
        <f>'II TRIM'!CT27</f>
        <v>MB</v>
      </c>
      <c r="Q22" s="439" t="str">
        <f>'II TRIM'!CX27</f>
        <v>MB</v>
      </c>
      <c r="R22" s="439" t="str">
        <f>'II TRIM'!DB27</f>
        <v>B</v>
      </c>
      <c r="S22" s="439" t="str">
        <f>'II TRIM'!DF27</f>
        <v>MB</v>
      </c>
      <c r="T22" s="439" t="str">
        <f>'II TRIM'!DJ27</f>
        <v>E</v>
      </c>
    </row>
    <row r="23" spans="1:20" ht="15" x14ac:dyDescent="0.25">
      <c r="A23" s="437">
        <f t="shared" si="0"/>
        <v>21</v>
      </c>
      <c r="B23" s="445" t="str">
        <f>'I TRIM'!C28</f>
        <v>MEJÍA BARRERA, ASHLIE ALEXANDRA</v>
      </c>
      <c r="C23" s="438">
        <f>'II TRIM'!J28</f>
        <v>8.6950000000000003</v>
      </c>
      <c r="D23" s="438">
        <f>'II TRIM'!Q28</f>
        <v>8.59</v>
      </c>
      <c r="E23" s="438">
        <f>'II TRIM'!X28</f>
        <v>8.25</v>
      </c>
      <c r="F23" s="438">
        <f>'II TRIM'!AE28</f>
        <v>9</v>
      </c>
      <c r="G23" s="438">
        <f>'II TRIM'!AL28</f>
        <v>7.35</v>
      </c>
      <c r="H23" s="438">
        <f>'II TRIM'!AZ28</f>
        <v>9.65</v>
      </c>
      <c r="I23" s="438">
        <f>'II TRIM'!BU28</f>
        <v>8.8049999999999997</v>
      </c>
      <c r="J23" s="438">
        <f>'II TRIM'!CB28</f>
        <v>8.9499999999999993</v>
      </c>
      <c r="K23" s="438">
        <f>'II TRIM'!BN28</f>
        <v>6.5</v>
      </c>
      <c r="L23" s="438">
        <f>'II TRIM'!AS28</f>
        <v>9.65</v>
      </c>
      <c r="M23" s="438">
        <f>'II TRIM'!CI28</f>
        <v>9.6999999999999993</v>
      </c>
      <c r="N23" s="438">
        <f>'II TRIM'!BG28</f>
        <v>10</v>
      </c>
      <c r="O23" s="438">
        <f>'II TRIM'!CP28</f>
        <v>9.65</v>
      </c>
      <c r="P23" s="439" t="str">
        <f>'II TRIM'!CT28</f>
        <v>E</v>
      </c>
      <c r="Q23" s="439" t="str">
        <f>'II TRIM'!CX28</f>
        <v>E</v>
      </c>
      <c r="R23" s="439" t="str">
        <f>'II TRIM'!DB28</f>
        <v>MB</v>
      </c>
      <c r="S23" s="439" t="str">
        <f>'II TRIM'!DF28</f>
        <v>E</v>
      </c>
      <c r="T23" s="439" t="str">
        <f>'II TRIM'!DJ28</f>
        <v>E</v>
      </c>
    </row>
    <row r="24" spans="1:20" ht="15" x14ac:dyDescent="0.25">
      <c r="A24" s="437">
        <f t="shared" si="0"/>
        <v>22</v>
      </c>
      <c r="B24" s="445" t="str">
        <f>'I TRIM'!C29</f>
        <v>MÚÑOZ JIMÉNEZ, FÁTIMA GABRIELA</v>
      </c>
      <c r="C24" s="438">
        <f>'II TRIM'!J29</f>
        <v>9.6999999999999993</v>
      </c>
      <c r="D24" s="438">
        <f>'II TRIM'!Q29</f>
        <v>8.77</v>
      </c>
      <c r="E24" s="438">
        <f>'II TRIM'!X29</f>
        <v>10</v>
      </c>
      <c r="F24" s="438">
        <f>'II TRIM'!AE29</f>
        <v>10</v>
      </c>
      <c r="G24" s="438">
        <f>'II TRIM'!AL29</f>
        <v>9.4</v>
      </c>
      <c r="H24" s="438">
        <f>'II TRIM'!AZ29</f>
        <v>9.754999999999999</v>
      </c>
      <c r="I24" s="438">
        <f>'II TRIM'!BU29</f>
        <v>9.754999999999999</v>
      </c>
      <c r="J24" s="438">
        <f>'II TRIM'!CB29</f>
        <v>9.65</v>
      </c>
      <c r="K24" s="438">
        <f>'II TRIM'!BN29</f>
        <v>9.35</v>
      </c>
      <c r="L24" s="438">
        <f>'II TRIM'!AS29</f>
        <v>10</v>
      </c>
      <c r="M24" s="438">
        <f>'II TRIM'!CI29</f>
        <v>9.6999999999999993</v>
      </c>
      <c r="N24" s="438">
        <f>'II TRIM'!BG29</f>
        <v>10</v>
      </c>
      <c r="O24" s="438">
        <f>'II TRIM'!CP29</f>
        <v>9.65</v>
      </c>
      <c r="P24" s="439" t="str">
        <f>'II TRIM'!CT29</f>
        <v>E</v>
      </c>
      <c r="Q24" s="439" t="str">
        <f>'II TRIM'!CX29</f>
        <v>E</v>
      </c>
      <c r="R24" s="439" t="str">
        <f>'II TRIM'!DB29</f>
        <v>E</v>
      </c>
      <c r="S24" s="439" t="str">
        <f>'II TRIM'!DF29</f>
        <v>E</v>
      </c>
      <c r="T24" s="439" t="str">
        <f>'II TRIM'!DJ29</f>
        <v>E</v>
      </c>
    </row>
    <row r="25" spans="1:20" ht="15" x14ac:dyDescent="0.25">
      <c r="A25" s="437">
        <f t="shared" si="0"/>
        <v>23</v>
      </c>
      <c r="B25" s="445" t="str">
        <f>'I TRIM'!C30</f>
        <v>OCHOA LARIOS, ROQUE MATEO</v>
      </c>
      <c r="C25" s="438">
        <f>'II TRIM'!J30</f>
        <v>9.1</v>
      </c>
      <c r="D25" s="438">
        <f>'II TRIM'!Q30</f>
        <v>8.2399999999999984</v>
      </c>
      <c r="E25" s="438">
        <f>'II TRIM'!X30</f>
        <v>9.1</v>
      </c>
      <c r="F25" s="438">
        <f>'II TRIM'!AE30</f>
        <v>9.4</v>
      </c>
      <c r="G25" s="438">
        <f>'II TRIM'!AL30</f>
        <v>9.65</v>
      </c>
      <c r="H25" s="438">
        <f>'II TRIM'!AZ30</f>
        <v>9.35</v>
      </c>
      <c r="I25" s="438">
        <f>'II TRIM'!BU30</f>
        <v>9.65</v>
      </c>
      <c r="J25" s="438">
        <f>'II TRIM'!CB30</f>
        <v>10</v>
      </c>
      <c r="K25" s="438">
        <f>'II TRIM'!BN30</f>
        <v>8.25</v>
      </c>
      <c r="L25" s="438">
        <f>'II TRIM'!AS30</f>
        <v>9.6999999999999993</v>
      </c>
      <c r="M25" s="438">
        <f>'II TRIM'!CI30</f>
        <v>9.6999999999999993</v>
      </c>
      <c r="N25" s="438">
        <f>'II TRIM'!BG30</f>
        <v>9.65</v>
      </c>
      <c r="O25" s="438">
        <f>'II TRIM'!CP30</f>
        <v>8.35</v>
      </c>
      <c r="P25" s="439" t="str">
        <f>'II TRIM'!CT30</f>
        <v>MB</v>
      </c>
      <c r="Q25" s="439" t="str">
        <f>'II TRIM'!CX30</f>
        <v>E</v>
      </c>
      <c r="R25" s="439" t="str">
        <f>'II TRIM'!DB30</f>
        <v>B</v>
      </c>
      <c r="S25" s="439" t="str">
        <f>'II TRIM'!DF30</f>
        <v>MB</v>
      </c>
      <c r="T25" s="439" t="str">
        <f>'II TRIM'!DJ30</f>
        <v>MB</v>
      </c>
    </row>
    <row r="26" spans="1:20" ht="15" x14ac:dyDescent="0.25">
      <c r="A26" s="437">
        <f t="shared" si="0"/>
        <v>24</v>
      </c>
      <c r="B26" s="445" t="str">
        <f>'I TRIM'!C31</f>
        <v>ORELLANA OSORTO, MARIA FERNANDA</v>
      </c>
      <c r="C26" s="438">
        <f>'II TRIM'!J31</f>
        <v>9.2200000000000006</v>
      </c>
      <c r="D26" s="438">
        <f>'II TRIM'!Q31</f>
        <v>8.2399999999999984</v>
      </c>
      <c r="E26" s="438">
        <f>'II TRIM'!X31</f>
        <v>9.4</v>
      </c>
      <c r="F26" s="438">
        <f>'II TRIM'!AE31</f>
        <v>9.4</v>
      </c>
      <c r="G26" s="438">
        <f>'II TRIM'!AL31</f>
        <v>7.65</v>
      </c>
      <c r="H26" s="438">
        <f>'II TRIM'!AZ31</f>
        <v>10</v>
      </c>
      <c r="I26" s="438">
        <f>'II TRIM'!BU31</f>
        <v>9.4749999999999996</v>
      </c>
      <c r="J26" s="438">
        <f>'II TRIM'!CB31</f>
        <v>8.6999999999999993</v>
      </c>
      <c r="K26" s="438">
        <f>'II TRIM'!BN31</f>
        <v>10</v>
      </c>
      <c r="L26" s="438">
        <f>'II TRIM'!AS31</f>
        <v>10</v>
      </c>
      <c r="M26" s="438">
        <f>'II TRIM'!CI31</f>
        <v>9.65</v>
      </c>
      <c r="N26" s="438">
        <f>'II TRIM'!BG31</f>
        <v>10</v>
      </c>
      <c r="O26" s="438">
        <f>'II TRIM'!CP31</f>
        <v>9.6999999999999993</v>
      </c>
      <c r="P26" s="439" t="str">
        <f>'II TRIM'!CT31</f>
        <v>E</v>
      </c>
      <c r="Q26" s="439" t="str">
        <f>'II TRIM'!CX31</f>
        <v>E</v>
      </c>
      <c r="R26" s="439" t="str">
        <f>'II TRIM'!DB31</f>
        <v>B</v>
      </c>
      <c r="S26" s="439" t="str">
        <f>'II TRIM'!DF31</f>
        <v>MB</v>
      </c>
      <c r="T26" s="439" t="str">
        <f>'II TRIM'!DJ31</f>
        <v>E</v>
      </c>
    </row>
    <row r="27" spans="1:20" ht="15" x14ac:dyDescent="0.25">
      <c r="A27" s="437">
        <f t="shared" si="0"/>
        <v>25</v>
      </c>
      <c r="B27" s="445" t="str">
        <f>'I TRIM'!C32</f>
        <v>QUINTANILLA LÓPEZ, KIMBERLY MICHELLE</v>
      </c>
      <c r="C27" s="438">
        <f>'II TRIM'!J32</f>
        <v>8.4499999999999993</v>
      </c>
      <c r="D27" s="438">
        <f>'II TRIM'!Q32</f>
        <v>8.1</v>
      </c>
      <c r="E27" s="438">
        <f>'II TRIM'!X32</f>
        <v>8.89</v>
      </c>
      <c r="F27" s="438">
        <f>'II TRIM'!AE32</f>
        <v>9.1</v>
      </c>
      <c r="G27" s="438">
        <f>'II TRIM'!AL32</f>
        <v>9.6999999999999993</v>
      </c>
      <c r="H27" s="438">
        <f>'II TRIM'!AZ32</f>
        <v>9.754999999999999</v>
      </c>
      <c r="I27" s="438">
        <f>'II TRIM'!BU32</f>
        <v>9.58</v>
      </c>
      <c r="J27" s="438">
        <f>'II TRIM'!CB32</f>
        <v>8.85</v>
      </c>
      <c r="K27" s="438">
        <f>'II TRIM'!BN32</f>
        <v>8.0499999999999989</v>
      </c>
      <c r="L27" s="438">
        <f>'II TRIM'!AS32</f>
        <v>10</v>
      </c>
      <c r="M27" s="438">
        <f>'II TRIM'!CI32</f>
        <v>8.25</v>
      </c>
      <c r="N27" s="438">
        <f>'II TRIM'!BG32</f>
        <v>10</v>
      </c>
      <c r="O27" s="438">
        <f>'II TRIM'!CP32</f>
        <v>9.6999999999999993</v>
      </c>
      <c r="P27" s="439" t="str">
        <f>'II TRIM'!CT32</f>
        <v>E</v>
      </c>
      <c r="Q27" s="439" t="str">
        <f>'II TRIM'!CX32</f>
        <v>E</v>
      </c>
      <c r="R27" s="439" t="str">
        <f>'II TRIM'!DB32</f>
        <v>MB</v>
      </c>
      <c r="S27" s="439" t="str">
        <f>'II TRIM'!DF32</f>
        <v>E</v>
      </c>
      <c r="T27" s="439" t="str">
        <f>'II TRIM'!DJ32</f>
        <v>E</v>
      </c>
    </row>
    <row r="28" spans="1:20" ht="15" x14ac:dyDescent="0.25">
      <c r="A28" s="437">
        <f t="shared" si="0"/>
        <v>26</v>
      </c>
      <c r="B28" s="445" t="str">
        <f>'I TRIM'!C33</f>
        <v>RIVAS SÁNCHEZ DIEGO ALEXÁNDER</v>
      </c>
      <c r="C28" s="438">
        <f>'II TRIM'!J33</f>
        <v>9.2249999999999996</v>
      </c>
      <c r="D28" s="438">
        <f>'II TRIM'!Q33</f>
        <v>9.0500000000000007</v>
      </c>
      <c r="E28" s="438">
        <f>'II TRIM'!X33</f>
        <v>9.35</v>
      </c>
      <c r="F28" s="438">
        <f>'II TRIM'!AE33</f>
        <v>9.6999999999999993</v>
      </c>
      <c r="G28" s="438">
        <f>'II TRIM'!AL33</f>
        <v>9.65</v>
      </c>
      <c r="H28" s="438">
        <f>'II TRIM'!AZ33</f>
        <v>10</v>
      </c>
      <c r="I28" s="438">
        <f>'II TRIM'!BU33</f>
        <v>9.58</v>
      </c>
      <c r="J28" s="438">
        <f>'II TRIM'!CB33</f>
        <v>8.9499999999999993</v>
      </c>
      <c r="K28" s="438">
        <f>'II TRIM'!BN33</f>
        <v>8.9499999999999993</v>
      </c>
      <c r="L28" s="438">
        <f>'II TRIM'!AS33</f>
        <v>9.65</v>
      </c>
      <c r="M28" s="438">
        <f>'II TRIM'!CI33</f>
        <v>10</v>
      </c>
      <c r="N28" s="438">
        <f>'II TRIM'!BG33</f>
        <v>10</v>
      </c>
      <c r="O28" s="438">
        <f>'II TRIM'!CP33</f>
        <v>8.6499999999999986</v>
      </c>
      <c r="P28" s="439" t="str">
        <f>'II TRIM'!CT33</f>
        <v>E</v>
      </c>
      <c r="Q28" s="439" t="str">
        <f>'II TRIM'!CX33</f>
        <v>MB</v>
      </c>
      <c r="R28" s="439" t="str">
        <f>'II TRIM'!DB33</f>
        <v>MB</v>
      </c>
      <c r="S28" s="439" t="str">
        <f>'II TRIM'!DF33</f>
        <v>E</v>
      </c>
      <c r="T28" s="439" t="str">
        <f>'II TRIM'!DJ33</f>
        <v>E</v>
      </c>
    </row>
    <row r="29" spans="1:20" ht="15" x14ac:dyDescent="0.25">
      <c r="A29" s="437">
        <f t="shared" si="0"/>
        <v>27</v>
      </c>
      <c r="B29" s="445" t="str">
        <f>'I TRIM'!C34</f>
        <v>SANDOVAL AMAYA, JUAN DAVID</v>
      </c>
      <c r="C29" s="438">
        <f>'II TRIM'!J34</f>
        <v>7.7499999999999991</v>
      </c>
      <c r="D29" s="438">
        <f>'II TRIM'!Q34</f>
        <v>6.3499999999999988</v>
      </c>
      <c r="E29" s="438">
        <f>'II TRIM'!X34</f>
        <v>8.0499999999999989</v>
      </c>
      <c r="F29" s="438">
        <f>'II TRIM'!AE34</f>
        <v>8.0499999999999989</v>
      </c>
      <c r="G29" s="438">
        <f>'II TRIM'!AL34</f>
        <v>8.2999999999999989</v>
      </c>
      <c r="H29" s="438">
        <f>'II TRIM'!AZ34</f>
        <v>7.6999999999999993</v>
      </c>
      <c r="I29" s="438">
        <f>'II TRIM'!BU34</f>
        <v>7.6</v>
      </c>
      <c r="J29" s="438">
        <f>'II TRIM'!CB34</f>
        <v>7.65</v>
      </c>
      <c r="K29" s="438">
        <f>'II TRIM'!BN34</f>
        <v>5.6</v>
      </c>
      <c r="L29" s="438">
        <f>'II TRIM'!AS34</f>
        <v>8.2999999999999989</v>
      </c>
      <c r="M29" s="438">
        <f>'II TRIM'!CI34</f>
        <v>8.6</v>
      </c>
      <c r="N29" s="438">
        <f>'II TRIM'!BG34</f>
        <v>10</v>
      </c>
      <c r="O29" s="438">
        <f>'II TRIM'!CP34</f>
        <v>7</v>
      </c>
      <c r="P29" s="439" t="str">
        <f>'II TRIM'!CT34</f>
        <v>E</v>
      </c>
      <c r="Q29" s="439" t="str">
        <f>'II TRIM'!CX34</f>
        <v>E</v>
      </c>
      <c r="R29" s="439" t="str">
        <f>'II TRIM'!DB34</f>
        <v>MB</v>
      </c>
      <c r="S29" s="439" t="str">
        <f>'II TRIM'!DF34</f>
        <v>MB</v>
      </c>
      <c r="T29" s="439" t="str">
        <f>'II TRIM'!DJ34</f>
        <v>E</v>
      </c>
    </row>
    <row r="30" spans="1:20" ht="15" x14ac:dyDescent="0.25">
      <c r="A30" s="437">
        <f t="shared" si="0"/>
        <v>28</v>
      </c>
      <c r="B30" s="445" t="str">
        <f>'I TRIM'!C35</f>
        <v>TREJO MARÍN, CARLOS MIGUEL</v>
      </c>
      <c r="C30" s="438">
        <f>'II TRIM'!J35</f>
        <v>8.5749999999999993</v>
      </c>
      <c r="D30" s="438">
        <f>'II TRIM'!Q35</f>
        <v>8.4499999999999993</v>
      </c>
      <c r="E30" s="438">
        <f>'II TRIM'!X35</f>
        <v>9.14</v>
      </c>
      <c r="F30" s="438">
        <f>'II TRIM'!AE35</f>
        <v>8.84</v>
      </c>
      <c r="G30" s="438">
        <f>'II TRIM'!AL35</f>
        <v>9</v>
      </c>
      <c r="H30" s="438">
        <f>'II TRIM'!AZ35</f>
        <v>9.754999999999999</v>
      </c>
      <c r="I30" s="438">
        <f>'II TRIM'!BU35</f>
        <v>9.4049999999999994</v>
      </c>
      <c r="J30" s="438">
        <f>'II TRIM'!CB35</f>
        <v>8.9499999999999993</v>
      </c>
      <c r="K30" s="438">
        <f>'II TRIM'!BN35</f>
        <v>9.65</v>
      </c>
      <c r="L30" s="438">
        <f>'II TRIM'!AS35</f>
        <v>9.3000000000000007</v>
      </c>
      <c r="M30" s="438">
        <f>'II TRIM'!CI35</f>
        <v>9</v>
      </c>
      <c r="N30" s="438">
        <f>'II TRIM'!BG35</f>
        <v>10</v>
      </c>
      <c r="O30" s="438">
        <f>'II TRIM'!CP35</f>
        <v>9.3000000000000007</v>
      </c>
      <c r="P30" s="439" t="str">
        <f>'II TRIM'!CT35</f>
        <v>E</v>
      </c>
      <c r="Q30" s="439" t="str">
        <f>'II TRIM'!CX35</f>
        <v>E</v>
      </c>
      <c r="R30" s="439" t="str">
        <f>'II TRIM'!DB35</f>
        <v>MB</v>
      </c>
      <c r="S30" s="439" t="str">
        <f>'II TRIM'!DF35</f>
        <v>E</v>
      </c>
      <c r="T30" s="439" t="str">
        <f>'II TRIM'!DJ35</f>
        <v>E</v>
      </c>
    </row>
    <row r="31" spans="1:20" ht="15" x14ac:dyDescent="0.25">
      <c r="A31" s="437">
        <f t="shared" si="0"/>
        <v>29</v>
      </c>
      <c r="B31" s="445" t="str">
        <f>'I TRIM'!C36</f>
        <v>TURCIOS MARTÍNEZ, KARLA IZABEL</v>
      </c>
      <c r="C31" s="438">
        <f>'II TRIM'!J36</f>
        <v>9.19</v>
      </c>
      <c r="D31" s="438">
        <f>'II TRIM'!Q36</f>
        <v>8.4499999999999993</v>
      </c>
      <c r="E31" s="438">
        <f>'II TRIM'!X36</f>
        <v>9.6999999999999993</v>
      </c>
      <c r="F31" s="438">
        <f>'II TRIM'!AE36</f>
        <v>10</v>
      </c>
      <c r="G31" s="438">
        <f>'II TRIM'!AL36</f>
        <v>8.0499999999999989</v>
      </c>
      <c r="H31" s="438">
        <f>'II TRIM'!AZ36</f>
        <v>10</v>
      </c>
      <c r="I31" s="438">
        <f>'II TRIM'!BU36</f>
        <v>8.3099999999999987</v>
      </c>
      <c r="J31" s="438">
        <f>'II TRIM'!CB36</f>
        <v>8.25</v>
      </c>
      <c r="K31" s="438">
        <f>'II TRIM'!BN36</f>
        <v>5.0999999999999996</v>
      </c>
      <c r="L31" s="438">
        <f>'II TRIM'!AS36</f>
        <v>8.9499999999999993</v>
      </c>
      <c r="M31" s="438">
        <f>'II TRIM'!CI36</f>
        <v>9.6999999999999993</v>
      </c>
      <c r="N31" s="438">
        <f>'II TRIM'!BG36</f>
        <v>9.65</v>
      </c>
      <c r="O31" s="438">
        <f>'II TRIM'!CP36</f>
        <v>9</v>
      </c>
      <c r="P31" s="439" t="str">
        <f>'II TRIM'!CT36</f>
        <v>E</v>
      </c>
      <c r="Q31" s="439" t="str">
        <f>'II TRIM'!CX36</f>
        <v>E</v>
      </c>
      <c r="R31" s="439" t="str">
        <f>'II TRIM'!DB36</f>
        <v>MB</v>
      </c>
      <c r="S31" s="439" t="str">
        <f>'II TRIM'!DF36</f>
        <v>E</v>
      </c>
      <c r="T31" s="439" t="str">
        <f>'II TRIM'!DJ36</f>
        <v>E</v>
      </c>
    </row>
    <row r="32" spans="1:20" ht="15" x14ac:dyDescent="0.25">
      <c r="A32" s="437">
        <f t="shared" si="0"/>
        <v>30</v>
      </c>
      <c r="B32" s="445" t="str">
        <f>'I TRIM'!C37</f>
        <v>VÁSQUEZ CRUZ, GÉNESIS LISBETH</v>
      </c>
      <c r="C32" s="438">
        <f>'II TRIM'!J37</f>
        <v>8.82</v>
      </c>
      <c r="D32" s="438">
        <f>'II TRIM'!Q37</f>
        <v>7.7499999999999991</v>
      </c>
      <c r="E32" s="438">
        <f>'II TRIM'!X37</f>
        <v>9.14</v>
      </c>
      <c r="F32" s="438">
        <f>'II TRIM'!AE37</f>
        <v>9.6999999999999993</v>
      </c>
      <c r="G32" s="438">
        <f>'II TRIM'!AL37</f>
        <v>9.65</v>
      </c>
      <c r="H32" s="438">
        <f>'II TRIM'!AZ37</f>
        <v>9.65</v>
      </c>
      <c r="I32" s="438">
        <f>'II TRIM'!BU37</f>
        <v>10</v>
      </c>
      <c r="J32" s="438">
        <f>'II TRIM'!CB37</f>
        <v>8.7999999999999989</v>
      </c>
      <c r="K32" s="438">
        <f>'II TRIM'!BN37</f>
        <v>6.5</v>
      </c>
      <c r="L32" s="438">
        <f>'II TRIM'!AS37</f>
        <v>8.9499999999999993</v>
      </c>
      <c r="M32" s="438">
        <f>'II TRIM'!CI37</f>
        <v>9.6999999999999993</v>
      </c>
      <c r="N32" s="438">
        <f>'II TRIM'!BG37</f>
        <v>9.65</v>
      </c>
      <c r="O32" s="438">
        <f>'II TRIM'!CP37</f>
        <v>8.6499999999999986</v>
      </c>
      <c r="P32" s="439" t="str">
        <f>'II TRIM'!CT37</f>
        <v>E</v>
      </c>
      <c r="Q32" s="439" t="str">
        <f>'II TRIM'!CX37</f>
        <v>E</v>
      </c>
      <c r="R32" s="439" t="str">
        <f>'II TRIM'!DB37</f>
        <v>MB</v>
      </c>
      <c r="S32" s="439" t="str">
        <f>'II TRIM'!DF37</f>
        <v>E</v>
      </c>
      <c r="T32" s="439" t="str">
        <f>'II TRIM'!DJ37</f>
        <v>E</v>
      </c>
    </row>
    <row r="33" spans="1:20" x14ac:dyDescent="0.2">
      <c r="A33" s="743" t="s">
        <v>90</v>
      </c>
      <c r="B33" s="743" t="s">
        <v>290</v>
      </c>
      <c r="C33" s="743" t="s">
        <v>291</v>
      </c>
      <c r="D33" s="743" t="s">
        <v>292</v>
      </c>
      <c r="E33" s="743" t="s">
        <v>293</v>
      </c>
      <c r="F33" s="743" t="s">
        <v>294</v>
      </c>
      <c r="G33" s="743" t="s">
        <v>295</v>
      </c>
      <c r="H33" s="743" t="s">
        <v>296</v>
      </c>
      <c r="I33" s="740" t="s">
        <v>297</v>
      </c>
      <c r="J33" s="743" t="s">
        <v>298</v>
      </c>
      <c r="K33" s="740" t="s">
        <v>299</v>
      </c>
      <c r="L33" s="740" t="s">
        <v>300</v>
      </c>
      <c r="M33" s="740" t="s">
        <v>301</v>
      </c>
      <c r="N33" s="741" t="s">
        <v>304</v>
      </c>
      <c r="O33" s="740" t="s">
        <v>302</v>
      </c>
      <c r="P33" s="737" t="s">
        <v>303</v>
      </c>
      <c r="Q33" s="738"/>
      <c r="R33" s="738"/>
      <c r="S33" s="738"/>
      <c r="T33" s="739"/>
    </row>
    <row r="34" spans="1:20" x14ac:dyDescent="0.2">
      <c r="A34" s="743"/>
      <c r="B34" s="743"/>
      <c r="C34" s="743"/>
      <c r="D34" s="743"/>
      <c r="E34" s="743"/>
      <c r="F34" s="743"/>
      <c r="G34" s="743"/>
      <c r="H34" s="743"/>
      <c r="I34" s="740"/>
      <c r="J34" s="743"/>
      <c r="K34" s="740"/>
      <c r="L34" s="740"/>
      <c r="M34" s="740"/>
      <c r="N34" s="742"/>
      <c r="O34" s="740"/>
      <c r="P34" s="436">
        <v>1</v>
      </c>
      <c r="Q34" s="436">
        <v>2</v>
      </c>
      <c r="R34" s="436">
        <v>3</v>
      </c>
      <c r="S34" s="436">
        <v>4</v>
      </c>
      <c r="T34" s="436">
        <v>5</v>
      </c>
    </row>
    <row r="35" spans="1:20" ht="15" x14ac:dyDescent="0.25">
      <c r="A35" s="437">
        <f>A32+1</f>
        <v>31</v>
      </c>
      <c r="B35" s="445" t="str">
        <f>'I TRIM'!C38</f>
        <v>VENTURA MARTÍNEZ, ETHAN LEONARDO</v>
      </c>
      <c r="C35" s="438">
        <f>'II TRIM'!J38</f>
        <v>8.8000000000000007</v>
      </c>
      <c r="D35" s="438">
        <f>'II TRIM'!Q38</f>
        <v>8.1699999999999982</v>
      </c>
      <c r="E35" s="438">
        <f>'II TRIM'!X38</f>
        <v>8.5</v>
      </c>
      <c r="F35" s="438">
        <f>'II TRIM'!AE38</f>
        <v>8.75</v>
      </c>
      <c r="G35" s="438">
        <f>'II TRIM'!AL38</f>
        <v>8.6499999999999986</v>
      </c>
      <c r="H35" s="438">
        <f>'II TRIM'!AZ38</f>
        <v>9.3000000000000007</v>
      </c>
      <c r="I35" s="438">
        <f>'II TRIM'!BU38</f>
        <v>9.58</v>
      </c>
      <c r="J35" s="438">
        <f>'II TRIM'!CB38</f>
        <v>8.6499999999999986</v>
      </c>
      <c r="K35" s="438">
        <f>'II TRIM'!BN38</f>
        <v>6.3000000000000007</v>
      </c>
      <c r="L35" s="438">
        <f>'II TRIM'!AS38</f>
        <v>9.3000000000000007</v>
      </c>
      <c r="M35" s="438">
        <f>'II TRIM'!CI38</f>
        <v>10</v>
      </c>
      <c r="N35" s="438">
        <f>'II TRIM'!BG38</f>
        <v>10</v>
      </c>
      <c r="O35" s="438">
        <f>'II TRIM'!CP38</f>
        <v>10</v>
      </c>
      <c r="P35" s="439" t="str">
        <f>'II TRIM'!CT38</f>
        <v>MB</v>
      </c>
      <c r="Q35" s="439" t="str">
        <f>'II TRIM'!CX38</f>
        <v>E</v>
      </c>
      <c r="R35" s="439" t="str">
        <f>'II TRIM'!DB38</f>
        <v>B</v>
      </c>
      <c r="S35" s="439" t="str">
        <f>'II TRIM'!DF38</f>
        <v>MB</v>
      </c>
      <c r="T35" s="439" t="str">
        <f>'II TRIM'!DJ38</f>
        <v>E</v>
      </c>
    </row>
    <row r="36" spans="1:20" ht="15" x14ac:dyDescent="0.25">
      <c r="A36" s="437">
        <f t="shared" si="0"/>
        <v>32</v>
      </c>
      <c r="B36" s="445" t="str">
        <f>'I TRIM'!C39</f>
        <v>ZELAYA RODRÍGUEZ, CINTIA MARIELOS</v>
      </c>
      <c r="C36" s="438">
        <f>'II TRIM'!J39</f>
        <v>9.4599999999999991</v>
      </c>
      <c r="D36" s="438">
        <f>'II TRIM'!Q39</f>
        <v>9.0500000000000007</v>
      </c>
      <c r="E36" s="438">
        <f>'II TRIM'!X39</f>
        <v>8.92</v>
      </c>
      <c r="F36" s="438">
        <f>'II TRIM'!AE39</f>
        <v>9.5249999999999986</v>
      </c>
      <c r="G36" s="438">
        <f>'II TRIM'!AL39</f>
        <v>9.4</v>
      </c>
      <c r="H36" s="438">
        <f>'II TRIM'!AZ39</f>
        <v>9.93</v>
      </c>
      <c r="I36" s="438">
        <f>'II TRIM'!BU39</f>
        <v>9.6999999999999993</v>
      </c>
      <c r="J36" s="438">
        <f>'II TRIM'!CB39</f>
        <v>9.65</v>
      </c>
      <c r="K36" s="438">
        <f>'II TRIM'!BN39</f>
        <v>6.15</v>
      </c>
      <c r="L36" s="438">
        <f>'II TRIM'!AS39</f>
        <v>10</v>
      </c>
      <c r="M36" s="438">
        <f>'II TRIM'!CI39</f>
        <v>9.6999999999999993</v>
      </c>
      <c r="N36" s="438">
        <f>'II TRIM'!BG39</f>
        <v>10</v>
      </c>
      <c r="O36" s="438">
        <f>'II TRIM'!CP39</f>
        <v>9.65</v>
      </c>
      <c r="P36" s="439" t="str">
        <f>'II TRIM'!CT39</f>
        <v>E</v>
      </c>
      <c r="Q36" s="439" t="str">
        <f>'II TRIM'!CX39</f>
        <v>E</v>
      </c>
      <c r="R36" s="439" t="str">
        <f>'II TRIM'!DB39</f>
        <v>MB</v>
      </c>
      <c r="S36" s="439" t="str">
        <f>'II TRIM'!DF39</f>
        <v>E</v>
      </c>
      <c r="T36" s="439" t="str">
        <f>'II TRIM'!DJ39</f>
        <v>E</v>
      </c>
    </row>
    <row r="37" spans="1:20" ht="15" x14ac:dyDescent="0.25">
      <c r="A37" s="437">
        <f t="shared" si="0"/>
        <v>33</v>
      </c>
      <c r="B37" s="445">
        <f>'I TRIM'!C40</f>
        <v>0</v>
      </c>
      <c r="C37" s="438">
        <f>'II TRIM'!J40</f>
        <v>0</v>
      </c>
      <c r="D37" s="438">
        <f>'II TRIM'!Q40</f>
        <v>0</v>
      </c>
      <c r="E37" s="438">
        <f>'II TRIM'!X40</f>
        <v>0</v>
      </c>
      <c r="F37" s="438">
        <f>'II TRIM'!AE40</f>
        <v>0</v>
      </c>
      <c r="G37" s="438">
        <f>'II TRIM'!AL40</f>
        <v>0</v>
      </c>
      <c r="H37" s="438">
        <f>'II TRIM'!AZ40</f>
        <v>0</v>
      </c>
      <c r="I37" s="438">
        <f>'II TRIM'!BU40</f>
        <v>0</v>
      </c>
      <c r="J37" s="438">
        <f>'II TRIM'!CB40</f>
        <v>0</v>
      </c>
      <c r="K37" s="438">
        <f>'II TRIM'!BN40</f>
        <v>0</v>
      </c>
      <c r="L37" s="438">
        <f>'II TRIM'!AS40</f>
        <v>0</v>
      </c>
      <c r="M37" s="438">
        <f>'II TRIM'!CI40</f>
        <v>0</v>
      </c>
      <c r="N37" s="438">
        <f>'II TRIM'!BG40</f>
        <v>0</v>
      </c>
      <c r="O37" s="438">
        <f>'II TRIM'!CP40</f>
        <v>0</v>
      </c>
      <c r="P37" s="439">
        <f>'II TRIM'!CT40</f>
        <v>0</v>
      </c>
      <c r="Q37" s="439">
        <f>'II TRIM'!CX40</f>
        <v>0</v>
      </c>
      <c r="R37" s="439">
        <f>'II TRIM'!DB40</f>
        <v>0</v>
      </c>
      <c r="S37" s="439">
        <f>'II TRIM'!DF40</f>
        <v>0</v>
      </c>
      <c r="T37" s="439">
        <f>'II TRIM'!DJ40</f>
        <v>0</v>
      </c>
    </row>
    <row r="38" spans="1:20" ht="15" x14ac:dyDescent="0.25">
      <c r="A38" s="437">
        <f t="shared" si="0"/>
        <v>34</v>
      </c>
      <c r="B38" s="445">
        <f>'I TRIM'!C41</f>
        <v>0</v>
      </c>
      <c r="C38" s="438">
        <f>'II TRIM'!J41</f>
        <v>0</v>
      </c>
      <c r="D38" s="438">
        <f>'II TRIM'!Q41</f>
        <v>0</v>
      </c>
      <c r="E38" s="438">
        <f>'II TRIM'!X41</f>
        <v>0</v>
      </c>
      <c r="F38" s="438">
        <f>'II TRIM'!AE41</f>
        <v>0</v>
      </c>
      <c r="G38" s="438">
        <f>'II TRIM'!AL41</f>
        <v>0</v>
      </c>
      <c r="H38" s="438">
        <f>'II TRIM'!AZ41</f>
        <v>0</v>
      </c>
      <c r="I38" s="438">
        <f>'II TRIM'!BU41</f>
        <v>0</v>
      </c>
      <c r="J38" s="438">
        <f>'II TRIM'!CB41</f>
        <v>0</v>
      </c>
      <c r="K38" s="438">
        <f>'II TRIM'!BN41</f>
        <v>0</v>
      </c>
      <c r="L38" s="438">
        <f>'II TRIM'!AS41</f>
        <v>0</v>
      </c>
      <c r="M38" s="438">
        <f>'II TRIM'!CI41</f>
        <v>0</v>
      </c>
      <c r="N38" s="438">
        <f>'II TRIM'!BG41</f>
        <v>0</v>
      </c>
      <c r="O38" s="438">
        <f>'II TRIM'!CP41</f>
        <v>0</v>
      </c>
      <c r="P38" s="439">
        <f>'II TRIM'!CT41</f>
        <v>0</v>
      </c>
      <c r="Q38" s="439">
        <f>'II TRIM'!CX41</f>
        <v>0</v>
      </c>
      <c r="R38" s="439">
        <f>'II TRIM'!DB41</f>
        <v>0</v>
      </c>
      <c r="S38" s="439">
        <f>'II TRIM'!DF41</f>
        <v>0</v>
      </c>
      <c r="T38" s="439">
        <f>'II TRIM'!DJ41</f>
        <v>0</v>
      </c>
    </row>
    <row r="39" spans="1:20" ht="15" x14ac:dyDescent="0.25">
      <c r="A39" s="437">
        <f t="shared" si="0"/>
        <v>35</v>
      </c>
      <c r="B39" s="445">
        <f>'I TRIM'!C42</f>
        <v>0</v>
      </c>
      <c r="C39" s="438">
        <f>'II TRIM'!J42</f>
        <v>0</v>
      </c>
      <c r="D39" s="438">
        <f>'II TRIM'!Q42</f>
        <v>0</v>
      </c>
      <c r="E39" s="438">
        <f>'II TRIM'!X42</f>
        <v>0</v>
      </c>
      <c r="F39" s="438">
        <f>'II TRIM'!AE42</f>
        <v>0</v>
      </c>
      <c r="G39" s="438">
        <f>'II TRIM'!AL42</f>
        <v>0</v>
      </c>
      <c r="H39" s="438">
        <f>'II TRIM'!AZ42</f>
        <v>0</v>
      </c>
      <c r="I39" s="438">
        <f>'II TRIM'!BU42</f>
        <v>0</v>
      </c>
      <c r="J39" s="438">
        <f>'II TRIM'!CB42</f>
        <v>0</v>
      </c>
      <c r="K39" s="438">
        <f>'II TRIM'!BN42</f>
        <v>0</v>
      </c>
      <c r="L39" s="438">
        <f>'II TRIM'!AS42</f>
        <v>0</v>
      </c>
      <c r="M39" s="438">
        <f>'II TRIM'!CI42</f>
        <v>0</v>
      </c>
      <c r="N39" s="438">
        <f>'II TRIM'!BG42</f>
        <v>0</v>
      </c>
      <c r="O39" s="438">
        <f>'II TRIM'!CP42</f>
        <v>0</v>
      </c>
      <c r="P39" s="439">
        <f>'II TRIM'!CT42</f>
        <v>0</v>
      </c>
      <c r="Q39" s="439">
        <f>'II TRIM'!CX42</f>
        <v>0</v>
      </c>
      <c r="R39" s="439">
        <f>'II TRIM'!DB42</f>
        <v>0</v>
      </c>
      <c r="S39" s="439">
        <f>'II TRIM'!DF42</f>
        <v>0</v>
      </c>
      <c r="T39" s="439">
        <f>'II TRIM'!DJ42</f>
        <v>0</v>
      </c>
    </row>
    <row r="40" spans="1:20" ht="15" x14ac:dyDescent="0.25">
      <c r="A40" s="437">
        <f t="shared" si="0"/>
        <v>36</v>
      </c>
      <c r="B40" s="445">
        <f>'I TRIM'!C43</f>
        <v>0</v>
      </c>
      <c r="C40" s="438">
        <f>'II TRIM'!J43</f>
        <v>0</v>
      </c>
      <c r="D40" s="438">
        <f>'II TRIM'!Q43</f>
        <v>0</v>
      </c>
      <c r="E40" s="438">
        <f>'II TRIM'!X43</f>
        <v>0</v>
      </c>
      <c r="F40" s="438">
        <f>'II TRIM'!AE43</f>
        <v>0</v>
      </c>
      <c r="G40" s="438">
        <f>'II TRIM'!AL43</f>
        <v>0</v>
      </c>
      <c r="H40" s="438">
        <f>'II TRIM'!AZ43</f>
        <v>0</v>
      </c>
      <c r="I40" s="438">
        <f>'II TRIM'!BU43</f>
        <v>0</v>
      </c>
      <c r="J40" s="438">
        <f>'II TRIM'!CB43</f>
        <v>0</v>
      </c>
      <c r="K40" s="438">
        <f>'II TRIM'!BN43</f>
        <v>0</v>
      </c>
      <c r="L40" s="438">
        <f>'II TRIM'!AS43</f>
        <v>0</v>
      </c>
      <c r="M40" s="438">
        <f>'II TRIM'!CI43</f>
        <v>0</v>
      </c>
      <c r="N40" s="438">
        <f>'II TRIM'!BG43</f>
        <v>0</v>
      </c>
      <c r="O40" s="438">
        <f>'II TRIM'!CP43</f>
        <v>0</v>
      </c>
      <c r="P40" s="439">
        <f>'II TRIM'!CT43</f>
        <v>0</v>
      </c>
      <c r="Q40" s="439">
        <f>'II TRIM'!CX43</f>
        <v>0</v>
      </c>
      <c r="R40" s="439">
        <f>'II TRIM'!DB43</f>
        <v>0</v>
      </c>
      <c r="S40" s="439">
        <f>'II TRIM'!DF43</f>
        <v>0</v>
      </c>
      <c r="T40" s="439">
        <f>'II TRIM'!DJ43</f>
        <v>0</v>
      </c>
    </row>
    <row r="41" spans="1:20" ht="15" x14ac:dyDescent="0.25">
      <c r="A41" s="437">
        <f t="shared" si="0"/>
        <v>37</v>
      </c>
      <c r="B41" s="445">
        <f>'I TRIM'!C44</f>
        <v>0</v>
      </c>
      <c r="C41" s="438">
        <f>'II TRIM'!J44</f>
        <v>0</v>
      </c>
      <c r="D41" s="438">
        <f>'II TRIM'!Q44</f>
        <v>0</v>
      </c>
      <c r="E41" s="438">
        <f>'II TRIM'!X44</f>
        <v>0</v>
      </c>
      <c r="F41" s="438">
        <f>'II TRIM'!AE44</f>
        <v>0</v>
      </c>
      <c r="G41" s="438">
        <f>'II TRIM'!AL44</f>
        <v>0</v>
      </c>
      <c r="H41" s="438">
        <f>'II TRIM'!AZ44</f>
        <v>0</v>
      </c>
      <c r="I41" s="438">
        <f>'II TRIM'!BU44</f>
        <v>0</v>
      </c>
      <c r="J41" s="438">
        <f>'II TRIM'!CB44</f>
        <v>0</v>
      </c>
      <c r="K41" s="438">
        <f>'II TRIM'!BN44</f>
        <v>0</v>
      </c>
      <c r="L41" s="438">
        <f>'II TRIM'!AS44</f>
        <v>0</v>
      </c>
      <c r="M41" s="438">
        <f>'II TRIM'!CI44</f>
        <v>0</v>
      </c>
      <c r="N41" s="438">
        <f>'II TRIM'!BG44</f>
        <v>0</v>
      </c>
      <c r="O41" s="438">
        <f>'II TRIM'!CP44</f>
        <v>0</v>
      </c>
      <c r="P41" s="439">
        <f>'II TRIM'!CT44</f>
        <v>0</v>
      </c>
      <c r="Q41" s="439">
        <f>'II TRIM'!CX44</f>
        <v>0</v>
      </c>
      <c r="R41" s="439">
        <f>'II TRIM'!DB44</f>
        <v>0</v>
      </c>
      <c r="S41" s="439">
        <f>'II TRIM'!DF44</f>
        <v>0</v>
      </c>
      <c r="T41" s="439">
        <f>'II TRIM'!DJ44</f>
        <v>0</v>
      </c>
    </row>
    <row r="42" spans="1:20" ht="15" x14ac:dyDescent="0.25">
      <c r="A42" s="437">
        <f t="shared" si="0"/>
        <v>38</v>
      </c>
      <c r="B42" s="445">
        <f>'I TRIM'!C45</f>
        <v>0</v>
      </c>
      <c r="C42" s="438">
        <f>'II TRIM'!J45</f>
        <v>0</v>
      </c>
      <c r="D42" s="438">
        <f>'II TRIM'!Q45</f>
        <v>0</v>
      </c>
      <c r="E42" s="438">
        <f>'II TRIM'!X45</f>
        <v>0</v>
      </c>
      <c r="F42" s="438">
        <f>'II TRIM'!AE45</f>
        <v>0</v>
      </c>
      <c r="G42" s="438">
        <f>'II TRIM'!AL45</f>
        <v>0</v>
      </c>
      <c r="H42" s="438">
        <f>'II TRIM'!AZ45</f>
        <v>0</v>
      </c>
      <c r="I42" s="438">
        <f>'II TRIM'!BU45</f>
        <v>0</v>
      </c>
      <c r="J42" s="438">
        <f>'II TRIM'!CB45</f>
        <v>0</v>
      </c>
      <c r="K42" s="438">
        <f>'II TRIM'!BN45</f>
        <v>0</v>
      </c>
      <c r="L42" s="438">
        <f>'II TRIM'!AS45</f>
        <v>0</v>
      </c>
      <c r="M42" s="438">
        <f>'II TRIM'!CI45</f>
        <v>0</v>
      </c>
      <c r="N42" s="438">
        <f>'II TRIM'!BG45</f>
        <v>0</v>
      </c>
      <c r="O42" s="438">
        <f>'II TRIM'!CP45</f>
        <v>0</v>
      </c>
      <c r="P42" s="439">
        <f>'II TRIM'!CT45</f>
        <v>0</v>
      </c>
      <c r="Q42" s="439">
        <f>'II TRIM'!CX45</f>
        <v>0</v>
      </c>
      <c r="R42" s="439">
        <f>'II TRIM'!DB45</f>
        <v>0</v>
      </c>
      <c r="S42" s="439">
        <f>'II TRIM'!DF45</f>
        <v>0</v>
      </c>
      <c r="T42" s="439">
        <f>'II TRIM'!DJ45</f>
        <v>0</v>
      </c>
    </row>
    <row r="43" spans="1:20" ht="15" x14ac:dyDescent="0.25">
      <c r="A43" s="437">
        <f t="shared" si="0"/>
        <v>39</v>
      </c>
      <c r="B43" s="445">
        <f>'I TRIM'!C46</f>
        <v>0</v>
      </c>
      <c r="C43" s="438">
        <f>'II TRIM'!J46</f>
        <v>0</v>
      </c>
      <c r="D43" s="438">
        <f>'II TRIM'!Q46</f>
        <v>0</v>
      </c>
      <c r="E43" s="438">
        <f>'II TRIM'!X46</f>
        <v>0</v>
      </c>
      <c r="F43" s="438">
        <f>'II TRIM'!AE46</f>
        <v>0</v>
      </c>
      <c r="G43" s="438">
        <f>'II TRIM'!AL46</f>
        <v>0</v>
      </c>
      <c r="H43" s="438">
        <f>'II TRIM'!AZ46</f>
        <v>0</v>
      </c>
      <c r="I43" s="438">
        <f>'II TRIM'!BU46</f>
        <v>0</v>
      </c>
      <c r="J43" s="438">
        <f>'II TRIM'!CB46</f>
        <v>0</v>
      </c>
      <c r="K43" s="438">
        <f>'II TRIM'!BN46</f>
        <v>0</v>
      </c>
      <c r="L43" s="438">
        <f>'II TRIM'!AS46</f>
        <v>0</v>
      </c>
      <c r="M43" s="438">
        <f>'II TRIM'!CI46</f>
        <v>0</v>
      </c>
      <c r="N43" s="438">
        <f>'II TRIM'!BG46</f>
        <v>0</v>
      </c>
      <c r="O43" s="438">
        <f>'II TRIM'!CP46</f>
        <v>0</v>
      </c>
      <c r="P43" s="439">
        <f>'II TRIM'!CT46</f>
        <v>0</v>
      </c>
      <c r="Q43" s="439">
        <f>'II TRIM'!CX46</f>
        <v>0</v>
      </c>
      <c r="R43" s="439">
        <f>'II TRIM'!DB46</f>
        <v>0</v>
      </c>
      <c r="S43" s="439">
        <f>'II TRIM'!DF46</f>
        <v>0</v>
      </c>
      <c r="T43" s="439">
        <f>'II TRIM'!DJ46</f>
        <v>0</v>
      </c>
    </row>
    <row r="44" spans="1:20" ht="15" x14ac:dyDescent="0.25">
      <c r="A44" s="437">
        <f t="shared" si="0"/>
        <v>40</v>
      </c>
      <c r="B44" s="445">
        <f>'I TRIM'!C47</f>
        <v>0</v>
      </c>
      <c r="C44" s="438">
        <f>'II TRIM'!J47</f>
        <v>0</v>
      </c>
      <c r="D44" s="438">
        <f>'II TRIM'!Q47</f>
        <v>0</v>
      </c>
      <c r="E44" s="438">
        <f>'II TRIM'!X47</f>
        <v>0</v>
      </c>
      <c r="F44" s="438">
        <f>'II TRIM'!AE47</f>
        <v>0</v>
      </c>
      <c r="G44" s="438">
        <f>'II TRIM'!AL47</f>
        <v>0</v>
      </c>
      <c r="H44" s="438">
        <f>'II TRIM'!AZ47</f>
        <v>0</v>
      </c>
      <c r="I44" s="438">
        <f>'II TRIM'!BU47</f>
        <v>0</v>
      </c>
      <c r="J44" s="438">
        <f>'II TRIM'!CB47</f>
        <v>0</v>
      </c>
      <c r="K44" s="438">
        <f>'II TRIM'!BN47</f>
        <v>0</v>
      </c>
      <c r="L44" s="438">
        <f>'II TRIM'!AS47</f>
        <v>0</v>
      </c>
      <c r="M44" s="438">
        <f>'II TRIM'!CI47</f>
        <v>0</v>
      </c>
      <c r="N44" s="438">
        <f>'II TRIM'!BG47</f>
        <v>0</v>
      </c>
      <c r="O44" s="438">
        <f>'II TRIM'!CP47</f>
        <v>0</v>
      </c>
      <c r="P44" s="439">
        <f>'II TRIM'!CT47</f>
        <v>0</v>
      </c>
      <c r="Q44" s="439">
        <f>'II TRIM'!CX47</f>
        <v>0</v>
      </c>
      <c r="R44" s="439">
        <f>'II TRIM'!DB47</f>
        <v>0</v>
      </c>
      <c r="S44" s="439">
        <f>'II TRIM'!DF47</f>
        <v>0</v>
      </c>
      <c r="T44" s="439">
        <f>'II TRIM'!DJ47</f>
        <v>0</v>
      </c>
    </row>
    <row r="45" spans="1:20" ht="15" x14ac:dyDescent="0.25">
      <c r="A45" s="437">
        <f t="shared" si="0"/>
        <v>41</v>
      </c>
      <c r="B45" s="445">
        <f>'I TRIM'!C48</f>
        <v>0</v>
      </c>
      <c r="C45" s="438">
        <f>'II TRIM'!J48</f>
        <v>0</v>
      </c>
      <c r="D45" s="438">
        <f>'II TRIM'!Q48</f>
        <v>0</v>
      </c>
      <c r="E45" s="438">
        <f>'II TRIM'!X48</f>
        <v>0</v>
      </c>
      <c r="F45" s="438">
        <f>'II TRIM'!AE48</f>
        <v>0</v>
      </c>
      <c r="G45" s="438">
        <f>'II TRIM'!AL48</f>
        <v>0</v>
      </c>
      <c r="H45" s="438">
        <f>'II TRIM'!AZ48</f>
        <v>0</v>
      </c>
      <c r="I45" s="438">
        <f>'II TRIM'!BU48</f>
        <v>0</v>
      </c>
      <c r="J45" s="438">
        <f>'II TRIM'!CB48</f>
        <v>0</v>
      </c>
      <c r="K45" s="438">
        <f>'II TRIM'!BN48</f>
        <v>0</v>
      </c>
      <c r="L45" s="438">
        <f>'II TRIM'!AS48</f>
        <v>0</v>
      </c>
      <c r="M45" s="438">
        <f>'II TRIM'!CI48</f>
        <v>0</v>
      </c>
      <c r="N45" s="438">
        <f>'II TRIM'!BG48</f>
        <v>0</v>
      </c>
      <c r="O45" s="438">
        <f>'II TRIM'!CP48</f>
        <v>0</v>
      </c>
      <c r="P45" s="439">
        <f>'II TRIM'!CT48</f>
        <v>0</v>
      </c>
      <c r="Q45" s="439">
        <f>'II TRIM'!CX48</f>
        <v>0</v>
      </c>
      <c r="R45" s="439">
        <f>'II TRIM'!DB48</f>
        <v>0</v>
      </c>
      <c r="S45" s="439">
        <f>'II TRIM'!DF48</f>
        <v>0</v>
      </c>
      <c r="T45" s="439">
        <f>'II TRIM'!DJ48</f>
        <v>0</v>
      </c>
    </row>
    <row r="46" spans="1:20" ht="15" x14ac:dyDescent="0.25">
      <c r="A46" s="437">
        <f t="shared" si="0"/>
        <v>42</v>
      </c>
      <c r="B46" s="445">
        <f>'I TRIM'!C49</f>
        <v>0</v>
      </c>
      <c r="C46" s="438">
        <f>'II TRIM'!J49</f>
        <v>0</v>
      </c>
      <c r="D46" s="438">
        <f>'II TRIM'!Q49</f>
        <v>0</v>
      </c>
      <c r="E46" s="438">
        <f>'II TRIM'!X49</f>
        <v>0</v>
      </c>
      <c r="F46" s="438">
        <f>'II TRIM'!AE49</f>
        <v>0</v>
      </c>
      <c r="G46" s="438">
        <f>'II TRIM'!AL49</f>
        <v>0</v>
      </c>
      <c r="H46" s="438">
        <f>'II TRIM'!AZ49</f>
        <v>0</v>
      </c>
      <c r="I46" s="438">
        <f>'II TRIM'!BU49</f>
        <v>0</v>
      </c>
      <c r="J46" s="438">
        <f>'II TRIM'!CB49</f>
        <v>0</v>
      </c>
      <c r="K46" s="438">
        <f>'II TRIM'!BN49</f>
        <v>0</v>
      </c>
      <c r="L46" s="438">
        <f>'II TRIM'!AS49</f>
        <v>0</v>
      </c>
      <c r="M46" s="438">
        <f>'II TRIM'!CI49</f>
        <v>0</v>
      </c>
      <c r="N46" s="438">
        <f>'II TRIM'!BG49</f>
        <v>0</v>
      </c>
      <c r="O46" s="438">
        <f>'II TRIM'!CP49</f>
        <v>0</v>
      </c>
      <c r="P46" s="439">
        <f>'II TRIM'!CT49</f>
        <v>0</v>
      </c>
      <c r="Q46" s="439">
        <f>'II TRIM'!CX49</f>
        <v>0</v>
      </c>
      <c r="R46" s="439">
        <f>'II TRIM'!DB49</f>
        <v>0</v>
      </c>
      <c r="S46" s="439">
        <f>'II TRIM'!DF49</f>
        <v>0</v>
      </c>
      <c r="T46" s="439">
        <f>'II TRIM'!DJ49</f>
        <v>0</v>
      </c>
    </row>
    <row r="47" spans="1:20" ht="15" x14ac:dyDescent="0.25">
      <c r="A47" s="437">
        <f t="shared" si="0"/>
        <v>43</v>
      </c>
      <c r="B47" s="445">
        <f>'I TRIM'!C50</f>
        <v>0</v>
      </c>
      <c r="C47" s="438">
        <f>'II TRIM'!J50</f>
        <v>0</v>
      </c>
      <c r="D47" s="438">
        <f>'II TRIM'!Q50</f>
        <v>0</v>
      </c>
      <c r="E47" s="438">
        <f>'II TRIM'!X50</f>
        <v>0</v>
      </c>
      <c r="F47" s="438">
        <f>'II TRIM'!AE50</f>
        <v>0</v>
      </c>
      <c r="G47" s="438">
        <f>'II TRIM'!AL50</f>
        <v>0</v>
      </c>
      <c r="H47" s="438">
        <f>'II TRIM'!AZ50</f>
        <v>0</v>
      </c>
      <c r="I47" s="438">
        <f>'II TRIM'!BU50</f>
        <v>0</v>
      </c>
      <c r="J47" s="438">
        <f>'II TRIM'!CB50</f>
        <v>0</v>
      </c>
      <c r="K47" s="438">
        <f>'II TRIM'!BN50</f>
        <v>0</v>
      </c>
      <c r="L47" s="438">
        <f>'II TRIM'!AS50</f>
        <v>0</v>
      </c>
      <c r="M47" s="438">
        <f>'II TRIM'!CI50</f>
        <v>0</v>
      </c>
      <c r="N47" s="438">
        <f>'II TRIM'!BG50</f>
        <v>0</v>
      </c>
      <c r="O47" s="438">
        <f>'II TRIM'!CP50</f>
        <v>0</v>
      </c>
      <c r="P47" s="439">
        <f>'II TRIM'!CT50</f>
        <v>0</v>
      </c>
      <c r="Q47" s="439">
        <f>'II TRIM'!CX50</f>
        <v>0</v>
      </c>
      <c r="R47" s="439">
        <f>'II TRIM'!DB50</f>
        <v>0</v>
      </c>
      <c r="S47" s="439">
        <f>'II TRIM'!DF50</f>
        <v>0</v>
      </c>
      <c r="T47" s="439">
        <f>'II TRIM'!DJ50</f>
        <v>0</v>
      </c>
    </row>
    <row r="48" spans="1:20" ht="15" x14ac:dyDescent="0.25">
      <c r="A48" s="437">
        <f t="shared" si="0"/>
        <v>44</v>
      </c>
      <c r="B48" s="445">
        <f>'I TRIM'!C51</f>
        <v>0</v>
      </c>
      <c r="C48" s="438">
        <f>'II TRIM'!J51</f>
        <v>0</v>
      </c>
      <c r="D48" s="438">
        <f>'II TRIM'!Q51</f>
        <v>0</v>
      </c>
      <c r="E48" s="438">
        <f>'II TRIM'!X51</f>
        <v>0</v>
      </c>
      <c r="F48" s="438">
        <f>'II TRIM'!AE51</f>
        <v>0</v>
      </c>
      <c r="G48" s="438">
        <f>'II TRIM'!AL51</f>
        <v>0</v>
      </c>
      <c r="H48" s="438">
        <f>'II TRIM'!AZ51</f>
        <v>0</v>
      </c>
      <c r="I48" s="438">
        <f>'II TRIM'!BU51</f>
        <v>0</v>
      </c>
      <c r="J48" s="438">
        <f>'II TRIM'!CB51</f>
        <v>0</v>
      </c>
      <c r="K48" s="438">
        <f>'II TRIM'!BN51</f>
        <v>0</v>
      </c>
      <c r="L48" s="438">
        <f>'II TRIM'!AS51</f>
        <v>0</v>
      </c>
      <c r="M48" s="438">
        <f>'II TRIM'!CI51</f>
        <v>0</v>
      </c>
      <c r="N48" s="438">
        <f>'II TRIM'!BG51</f>
        <v>0</v>
      </c>
      <c r="O48" s="438">
        <f>'II TRIM'!CP51</f>
        <v>0</v>
      </c>
      <c r="P48" s="439">
        <f>'II TRIM'!CT51</f>
        <v>0</v>
      </c>
      <c r="Q48" s="439">
        <f>'II TRIM'!CX51</f>
        <v>0</v>
      </c>
      <c r="R48" s="439">
        <f>'II TRIM'!DB51</f>
        <v>0</v>
      </c>
      <c r="S48" s="439">
        <f>'II TRIM'!DF51</f>
        <v>0</v>
      </c>
      <c r="T48" s="439">
        <f>'II TRIM'!DJ51</f>
        <v>0</v>
      </c>
    </row>
    <row r="49" spans="1:20" ht="15" x14ac:dyDescent="0.25">
      <c r="A49" s="437">
        <f t="shared" si="0"/>
        <v>45</v>
      </c>
      <c r="B49" s="445">
        <f>'I TRIM'!C52</f>
        <v>0</v>
      </c>
      <c r="C49" s="438">
        <f>'II TRIM'!J52</f>
        <v>0</v>
      </c>
      <c r="D49" s="438">
        <f>'II TRIM'!Q52</f>
        <v>0</v>
      </c>
      <c r="E49" s="438">
        <f>'II TRIM'!X52</f>
        <v>0</v>
      </c>
      <c r="F49" s="438">
        <f>'II TRIM'!AE52</f>
        <v>0</v>
      </c>
      <c r="G49" s="438">
        <f>'II TRIM'!AL52</f>
        <v>0</v>
      </c>
      <c r="H49" s="438">
        <f>'II TRIM'!AZ52</f>
        <v>0</v>
      </c>
      <c r="I49" s="438">
        <f>'II TRIM'!BU52</f>
        <v>0</v>
      </c>
      <c r="J49" s="438">
        <f>'II TRIM'!CB52</f>
        <v>0</v>
      </c>
      <c r="K49" s="438">
        <f>'II TRIM'!BN52</f>
        <v>0</v>
      </c>
      <c r="L49" s="438">
        <f>'II TRIM'!AS52</f>
        <v>0</v>
      </c>
      <c r="M49" s="438">
        <f>'II TRIM'!CI52</f>
        <v>0</v>
      </c>
      <c r="N49" s="438">
        <f>'II TRIM'!BG52</f>
        <v>0</v>
      </c>
      <c r="O49" s="438">
        <f>'II TRIM'!CP52</f>
        <v>0</v>
      </c>
      <c r="P49" s="439">
        <f>'II TRIM'!CT52</f>
        <v>0</v>
      </c>
      <c r="Q49" s="439">
        <f>'II TRIM'!CX52</f>
        <v>0</v>
      </c>
      <c r="R49" s="439">
        <f>'II TRIM'!DB52</f>
        <v>0</v>
      </c>
      <c r="S49" s="439">
        <f>'II TRIM'!DF52</f>
        <v>0</v>
      </c>
      <c r="T49" s="439">
        <f>'II TRIM'!DJ52</f>
        <v>0</v>
      </c>
    </row>
    <row r="50" spans="1:20" ht="15" x14ac:dyDescent="0.25">
      <c r="A50" s="437">
        <f t="shared" si="0"/>
        <v>46</v>
      </c>
      <c r="B50" s="445">
        <f>'I TRIM'!C53</f>
        <v>0</v>
      </c>
      <c r="C50" s="438">
        <f>'II TRIM'!J53</f>
        <v>0</v>
      </c>
      <c r="D50" s="438">
        <f>'II TRIM'!Q53</f>
        <v>0</v>
      </c>
      <c r="E50" s="438">
        <f>'II TRIM'!X53</f>
        <v>0</v>
      </c>
      <c r="F50" s="438">
        <f>'II TRIM'!AE53</f>
        <v>0</v>
      </c>
      <c r="G50" s="438">
        <f>'II TRIM'!AL53</f>
        <v>0</v>
      </c>
      <c r="H50" s="438">
        <f>'II TRIM'!AZ53</f>
        <v>0</v>
      </c>
      <c r="I50" s="438">
        <f>'II TRIM'!BU53</f>
        <v>0</v>
      </c>
      <c r="J50" s="438">
        <f>'II TRIM'!CB53</f>
        <v>0</v>
      </c>
      <c r="K50" s="438">
        <f>'II TRIM'!BN53</f>
        <v>0</v>
      </c>
      <c r="L50" s="438">
        <f>'II TRIM'!AS53</f>
        <v>0</v>
      </c>
      <c r="M50" s="438">
        <f>'II TRIM'!CI53</f>
        <v>0</v>
      </c>
      <c r="N50" s="438">
        <f>'II TRIM'!BG53</f>
        <v>0</v>
      </c>
      <c r="O50" s="438">
        <f>'II TRIM'!CP53</f>
        <v>0</v>
      </c>
      <c r="P50" s="439">
        <f>'II TRIM'!CT53</f>
        <v>0</v>
      </c>
      <c r="Q50" s="439">
        <f>'II TRIM'!CX53</f>
        <v>0</v>
      </c>
      <c r="R50" s="439">
        <f>'II TRIM'!DB53</f>
        <v>0</v>
      </c>
      <c r="S50" s="439">
        <f>'II TRIM'!DF53</f>
        <v>0</v>
      </c>
      <c r="T50" s="439">
        <f>'II TRIM'!DJ53</f>
        <v>0</v>
      </c>
    </row>
    <row r="51" spans="1:20" ht="15" x14ac:dyDescent="0.25">
      <c r="A51" s="437">
        <f t="shared" si="0"/>
        <v>47</v>
      </c>
      <c r="B51" s="445">
        <f>'I TRIM'!C54</f>
        <v>0</v>
      </c>
      <c r="C51" s="438">
        <f>'II TRIM'!J54</f>
        <v>0</v>
      </c>
      <c r="D51" s="438">
        <f>'II TRIM'!Q54</f>
        <v>0</v>
      </c>
      <c r="E51" s="438">
        <f>'II TRIM'!X54</f>
        <v>0</v>
      </c>
      <c r="F51" s="438">
        <f>'II TRIM'!AE54</f>
        <v>0</v>
      </c>
      <c r="G51" s="438">
        <f>'II TRIM'!AL54</f>
        <v>0</v>
      </c>
      <c r="H51" s="438">
        <f>'II TRIM'!AZ54</f>
        <v>0</v>
      </c>
      <c r="I51" s="438">
        <f>'II TRIM'!BU54</f>
        <v>0</v>
      </c>
      <c r="J51" s="438">
        <f>'II TRIM'!CB54</f>
        <v>0</v>
      </c>
      <c r="K51" s="438">
        <f>'II TRIM'!BN54</f>
        <v>0</v>
      </c>
      <c r="L51" s="438">
        <f>'II TRIM'!AS54</f>
        <v>0</v>
      </c>
      <c r="M51" s="438">
        <f>'II TRIM'!CI54</f>
        <v>0</v>
      </c>
      <c r="N51" s="438">
        <f>'II TRIM'!BG54</f>
        <v>0</v>
      </c>
      <c r="O51" s="438">
        <f>'II TRIM'!CP54</f>
        <v>0</v>
      </c>
      <c r="P51" s="439">
        <f>'II TRIM'!CT54</f>
        <v>0</v>
      </c>
      <c r="Q51" s="439">
        <f>'II TRIM'!CX54</f>
        <v>0</v>
      </c>
      <c r="R51" s="439">
        <f>'II TRIM'!DB54</f>
        <v>0</v>
      </c>
      <c r="S51" s="439">
        <f>'II TRIM'!DF54</f>
        <v>0</v>
      </c>
      <c r="T51" s="439">
        <f>'II TRIM'!DJ54</f>
        <v>0</v>
      </c>
    </row>
    <row r="52" spans="1:20" ht="15" x14ac:dyDescent="0.25">
      <c r="A52" s="437">
        <f t="shared" si="0"/>
        <v>48</v>
      </c>
      <c r="B52" s="445">
        <f>'I TRIM'!C55</f>
        <v>0</v>
      </c>
      <c r="C52" s="438">
        <f>'II TRIM'!J55</f>
        <v>0</v>
      </c>
      <c r="D52" s="438">
        <f>'II TRIM'!Q55</f>
        <v>0</v>
      </c>
      <c r="E52" s="438">
        <f>'II TRIM'!X55</f>
        <v>0</v>
      </c>
      <c r="F52" s="438">
        <f>'II TRIM'!AE55</f>
        <v>0</v>
      </c>
      <c r="G52" s="438">
        <f>'II TRIM'!AL55</f>
        <v>0</v>
      </c>
      <c r="H52" s="438">
        <f>'II TRIM'!AZ55</f>
        <v>0</v>
      </c>
      <c r="I52" s="438">
        <f>'II TRIM'!BU55</f>
        <v>0</v>
      </c>
      <c r="J52" s="438">
        <f>'II TRIM'!CB55</f>
        <v>0</v>
      </c>
      <c r="K52" s="438">
        <f>'II TRIM'!BN55</f>
        <v>0</v>
      </c>
      <c r="L52" s="438">
        <f>'II TRIM'!AS55</f>
        <v>0</v>
      </c>
      <c r="M52" s="438">
        <f>'II TRIM'!CI55</f>
        <v>0</v>
      </c>
      <c r="N52" s="438">
        <f>'II TRIM'!BG55</f>
        <v>0</v>
      </c>
      <c r="O52" s="438">
        <f>'II TRIM'!CP55</f>
        <v>0</v>
      </c>
      <c r="P52" s="439">
        <f>'II TRIM'!CT55</f>
        <v>0</v>
      </c>
      <c r="Q52" s="439">
        <f>'II TRIM'!CX55</f>
        <v>0</v>
      </c>
      <c r="R52" s="439">
        <f>'II TRIM'!DB55</f>
        <v>0</v>
      </c>
      <c r="S52" s="439">
        <f>'II TRIM'!DF55</f>
        <v>0</v>
      </c>
      <c r="T52" s="439">
        <f>'II TRIM'!DJ55</f>
        <v>0</v>
      </c>
    </row>
    <row r="53" spans="1:20" ht="15" x14ac:dyDescent="0.25">
      <c r="A53" s="437">
        <f t="shared" si="0"/>
        <v>49</v>
      </c>
      <c r="B53" s="445">
        <f>'I TRIM'!C56</f>
        <v>0</v>
      </c>
      <c r="C53" s="438">
        <f>'II TRIM'!J56</f>
        <v>0</v>
      </c>
      <c r="D53" s="438">
        <f>'II TRIM'!Q56</f>
        <v>0</v>
      </c>
      <c r="E53" s="438">
        <f>'II TRIM'!X56</f>
        <v>0</v>
      </c>
      <c r="F53" s="438">
        <f>'II TRIM'!AE56</f>
        <v>0</v>
      </c>
      <c r="G53" s="438">
        <f>'II TRIM'!AL56</f>
        <v>0</v>
      </c>
      <c r="H53" s="438">
        <f>'II TRIM'!AZ56</f>
        <v>0</v>
      </c>
      <c r="I53" s="438">
        <f>'II TRIM'!BU56</f>
        <v>0</v>
      </c>
      <c r="J53" s="438">
        <f>'II TRIM'!CB56</f>
        <v>0</v>
      </c>
      <c r="K53" s="438">
        <f>'II TRIM'!BN56</f>
        <v>0</v>
      </c>
      <c r="L53" s="438">
        <f>'II TRIM'!AS56</f>
        <v>0</v>
      </c>
      <c r="M53" s="438">
        <f>'II TRIM'!CI56</f>
        <v>0</v>
      </c>
      <c r="N53" s="438">
        <f>'II TRIM'!BG56</f>
        <v>0</v>
      </c>
      <c r="O53" s="438">
        <f>'II TRIM'!CP56</f>
        <v>0</v>
      </c>
      <c r="P53" s="439">
        <f>'II TRIM'!CT56</f>
        <v>0</v>
      </c>
      <c r="Q53" s="439">
        <f>'II TRIM'!CX56</f>
        <v>0</v>
      </c>
      <c r="R53" s="439">
        <f>'II TRIM'!DB56</f>
        <v>0</v>
      </c>
      <c r="S53" s="439">
        <f>'II TRIM'!DF56</f>
        <v>0</v>
      </c>
      <c r="T53" s="439">
        <f>'II TRIM'!DJ56</f>
        <v>0</v>
      </c>
    </row>
    <row r="54" spans="1:20" ht="15" x14ac:dyDescent="0.25">
      <c r="A54" s="437">
        <f t="shared" si="0"/>
        <v>50</v>
      </c>
      <c r="B54" s="445">
        <f>'I TRIM'!C57</f>
        <v>0</v>
      </c>
      <c r="C54" s="438">
        <f>'II TRIM'!J57</f>
        <v>0</v>
      </c>
      <c r="D54" s="438">
        <f>'II TRIM'!Q57</f>
        <v>0</v>
      </c>
      <c r="E54" s="438">
        <f>'II TRIM'!X57</f>
        <v>0</v>
      </c>
      <c r="F54" s="438">
        <f>'II TRIM'!AE57</f>
        <v>0</v>
      </c>
      <c r="G54" s="438">
        <f>'II TRIM'!AL57</f>
        <v>0</v>
      </c>
      <c r="H54" s="438">
        <f>'II TRIM'!AZ57</f>
        <v>0</v>
      </c>
      <c r="I54" s="438">
        <f>'II TRIM'!BU57</f>
        <v>0</v>
      </c>
      <c r="J54" s="438">
        <f>'II TRIM'!CB57</f>
        <v>0</v>
      </c>
      <c r="K54" s="438">
        <f>'II TRIM'!BN57</f>
        <v>0</v>
      </c>
      <c r="L54" s="438">
        <f>'II TRIM'!AS57</f>
        <v>0</v>
      </c>
      <c r="M54" s="438">
        <f>'II TRIM'!CI57</f>
        <v>0</v>
      </c>
      <c r="N54" s="438">
        <f>'II TRIM'!BG57</f>
        <v>0</v>
      </c>
      <c r="O54" s="438">
        <f>'II TRIM'!CP57</f>
        <v>0</v>
      </c>
      <c r="P54" s="439">
        <f>'II TRIM'!CT57</f>
        <v>0</v>
      </c>
      <c r="Q54" s="439">
        <f>'II TRIM'!CX57</f>
        <v>0</v>
      </c>
      <c r="R54" s="439">
        <f>'II TRIM'!DB57</f>
        <v>0</v>
      </c>
      <c r="S54" s="439">
        <f>'II TRIM'!DF57</f>
        <v>0</v>
      </c>
      <c r="T54" s="439">
        <f>'II TRIM'!DJ57</f>
        <v>0</v>
      </c>
    </row>
    <row r="55" spans="1:20" ht="15" x14ac:dyDescent="0.25">
      <c r="A55" s="437">
        <f t="shared" si="0"/>
        <v>51</v>
      </c>
      <c r="B55" s="445">
        <f>'I TRIM'!C58</f>
        <v>0</v>
      </c>
      <c r="C55" s="438">
        <f>'II TRIM'!J58</f>
        <v>0</v>
      </c>
      <c r="D55" s="438">
        <f>'II TRIM'!Q58</f>
        <v>0</v>
      </c>
      <c r="E55" s="438">
        <f>'II TRIM'!X58</f>
        <v>0</v>
      </c>
      <c r="F55" s="438">
        <f>'II TRIM'!AE58</f>
        <v>0</v>
      </c>
      <c r="G55" s="438">
        <f>'II TRIM'!AL58</f>
        <v>0</v>
      </c>
      <c r="H55" s="438">
        <f>'II TRIM'!AZ58</f>
        <v>0</v>
      </c>
      <c r="I55" s="438">
        <f>'II TRIM'!BU58</f>
        <v>0</v>
      </c>
      <c r="J55" s="438">
        <f>'II TRIM'!CB58</f>
        <v>0</v>
      </c>
      <c r="K55" s="438">
        <f>'II TRIM'!BN58</f>
        <v>0</v>
      </c>
      <c r="L55" s="438">
        <f>'II TRIM'!AS58</f>
        <v>0</v>
      </c>
      <c r="M55" s="438">
        <f>'II TRIM'!CI58</f>
        <v>0</v>
      </c>
      <c r="N55" s="438">
        <f>'II TRIM'!BG58</f>
        <v>0</v>
      </c>
      <c r="O55" s="438">
        <f>'II TRIM'!CP58</f>
        <v>0</v>
      </c>
      <c r="P55" s="439">
        <f>'II TRIM'!CT58</f>
        <v>0</v>
      </c>
      <c r="Q55" s="439">
        <f>'II TRIM'!CX58</f>
        <v>0</v>
      </c>
      <c r="R55" s="439">
        <f>'II TRIM'!DB58</f>
        <v>0</v>
      </c>
      <c r="S55" s="439">
        <f>'II TRIM'!DF58</f>
        <v>0</v>
      </c>
      <c r="T55" s="439">
        <f>'II TRIM'!DJ58</f>
        <v>0</v>
      </c>
    </row>
    <row r="56" spans="1:20" ht="15" x14ac:dyDescent="0.25">
      <c r="A56" s="437">
        <f t="shared" si="0"/>
        <v>52</v>
      </c>
      <c r="B56" s="445">
        <f>'I TRIM'!C59</f>
        <v>0</v>
      </c>
      <c r="C56" s="438">
        <f>'II TRIM'!J59</f>
        <v>0</v>
      </c>
      <c r="D56" s="438">
        <f>'II TRIM'!Q59</f>
        <v>0</v>
      </c>
      <c r="E56" s="438">
        <f>'II TRIM'!X59</f>
        <v>0</v>
      </c>
      <c r="F56" s="438">
        <f>'II TRIM'!AE59</f>
        <v>0</v>
      </c>
      <c r="G56" s="438">
        <f>'II TRIM'!AL59</f>
        <v>0</v>
      </c>
      <c r="H56" s="438">
        <f>'II TRIM'!AZ59</f>
        <v>0</v>
      </c>
      <c r="I56" s="438">
        <f>'II TRIM'!BU59</f>
        <v>0</v>
      </c>
      <c r="J56" s="438">
        <f>'II TRIM'!CB59</f>
        <v>0</v>
      </c>
      <c r="K56" s="438">
        <f>'II TRIM'!BN59</f>
        <v>0</v>
      </c>
      <c r="L56" s="438">
        <f>'II TRIM'!AS59</f>
        <v>0</v>
      </c>
      <c r="M56" s="438">
        <f>'II TRIM'!CI59</f>
        <v>0</v>
      </c>
      <c r="N56" s="438">
        <f>'II TRIM'!BG59</f>
        <v>0</v>
      </c>
      <c r="O56" s="438">
        <f>'II TRIM'!CP59</f>
        <v>0</v>
      </c>
      <c r="P56" s="439">
        <f>'II TRIM'!CT59</f>
        <v>0</v>
      </c>
      <c r="Q56" s="439">
        <f>'II TRIM'!CX59</f>
        <v>0</v>
      </c>
      <c r="R56" s="439">
        <f>'II TRIM'!DB59</f>
        <v>0</v>
      </c>
      <c r="S56" s="439">
        <f>'II TRIM'!DF59</f>
        <v>0</v>
      </c>
      <c r="T56" s="439">
        <f>'II TRIM'!DJ59</f>
        <v>0</v>
      </c>
    </row>
  </sheetData>
  <mergeCells count="32">
    <mergeCell ref="M1:M2"/>
    <mergeCell ref="N1:N2"/>
    <mergeCell ref="O1:O2"/>
    <mergeCell ref="P1:T1"/>
    <mergeCell ref="G1:G2"/>
    <mergeCell ref="H1:H2"/>
    <mergeCell ref="I1:I2"/>
    <mergeCell ref="J1:J2"/>
    <mergeCell ref="K1:K2"/>
    <mergeCell ref="L1:L2"/>
    <mergeCell ref="F1:F2"/>
    <mergeCell ref="A1:A2"/>
    <mergeCell ref="B1:B2"/>
    <mergeCell ref="C1:C2"/>
    <mergeCell ref="D1:D2"/>
    <mergeCell ref="E1:E2"/>
    <mergeCell ref="A33:A34"/>
    <mergeCell ref="B33:B34"/>
    <mergeCell ref="C33:C34"/>
    <mergeCell ref="D33:D34"/>
    <mergeCell ref="E33:E34"/>
    <mergeCell ref="F33:F34"/>
    <mergeCell ref="G33:G34"/>
    <mergeCell ref="H33:H34"/>
    <mergeCell ref="I33:I34"/>
    <mergeCell ref="J33:J34"/>
    <mergeCell ref="P33:T33"/>
    <mergeCell ref="K33:K34"/>
    <mergeCell ref="L33:L34"/>
    <mergeCell ref="M33:M34"/>
    <mergeCell ref="N33:N34"/>
    <mergeCell ref="O33:O34"/>
  </mergeCells>
  <pageMargins left="0.48958333333333331" right="0.7" top="1.0267857142857142" bottom="0.75" header="0.3" footer="0.3"/>
  <pageSetup orientation="landscape" r:id="rId1"/>
  <headerFooter>
    <oddHeader>&amp;L&amp;"Arial,Negrita"&amp;16                                                Consolidado de Notas _ Trimestre II - 2020                                                                                                              DOCENTE - SECCION</oddHead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T56"/>
  <sheetViews>
    <sheetView view="pageLayout" zoomScale="90" zoomScaleNormal="70" zoomScalePageLayoutView="90" workbookViewId="0">
      <selection activeCell="C3" sqref="C3"/>
    </sheetView>
  </sheetViews>
  <sheetFormatPr baseColWidth="10" defaultColWidth="10.85546875" defaultRowHeight="12.75" x14ac:dyDescent="0.2"/>
  <cols>
    <col min="1" max="1" width="4.7109375" style="441" customWidth="1"/>
    <col min="2" max="2" width="33.7109375" style="435" customWidth="1"/>
    <col min="3" max="3" width="5.28515625" style="435" customWidth="1"/>
    <col min="4" max="4" width="4.42578125" style="435" customWidth="1"/>
    <col min="5" max="5" width="3.7109375" style="435" customWidth="1"/>
    <col min="6" max="7" width="4.42578125" style="435" customWidth="1"/>
    <col min="8" max="8" width="5.28515625" style="435" customWidth="1"/>
    <col min="9" max="9" width="4.7109375" style="435" customWidth="1"/>
    <col min="10" max="10" width="4.85546875" style="435" customWidth="1"/>
    <col min="11" max="11" width="5.140625" style="435" customWidth="1"/>
    <col min="12" max="12" width="5.28515625" style="435" customWidth="1"/>
    <col min="13" max="13" width="5.42578125" style="435" customWidth="1"/>
    <col min="14" max="14" width="5.140625" style="435" customWidth="1"/>
    <col min="15" max="15" width="5.42578125" style="435" customWidth="1"/>
    <col min="16" max="20" width="4.7109375" style="435" customWidth="1"/>
    <col min="21" max="16384" width="10.85546875" style="435"/>
  </cols>
  <sheetData>
    <row r="1" spans="1:20" x14ac:dyDescent="0.2">
      <c r="A1" s="743" t="s">
        <v>90</v>
      </c>
      <c r="B1" s="743" t="s">
        <v>290</v>
      </c>
      <c r="C1" s="743" t="s">
        <v>291</v>
      </c>
      <c r="D1" s="743" t="s">
        <v>292</v>
      </c>
      <c r="E1" s="743" t="s">
        <v>293</v>
      </c>
      <c r="F1" s="743" t="s">
        <v>294</v>
      </c>
      <c r="G1" s="743" t="s">
        <v>295</v>
      </c>
      <c r="H1" s="743" t="s">
        <v>296</v>
      </c>
      <c r="I1" s="740" t="s">
        <v>297</v>
      </c>
      <c r="J1" s="743" t="s">
        <v>298</v>
      </c>
      <c r="K1" s="740" t="s">
        <v>299</v>
      </c>
      <c r="L1" s="740" t="s">
        <v>300</v>
      </c>
      <c r="M1" s="740" t="s">
        <v>301</v>
      </c>
      <c r="N1" s="741" t="s">
        <v>304</v>
      </c>
      <c r="O1" s="740" t="s">
        <v>302</v>
      </c>
      <c r="P1" s="737" t="s">
        <v>303</v>
      </c>
      <c r="Q1" s="738"/>
      <c r="R1" s="738"/>
      <c r="S1" s="738"/>
      <c r="T1" s="739"/>
    </row>
    <row r="2" spans="1:20" x14ac:dyDescent="0.2">
      <c r="A2" s="743"/>
      <c r="B2" s="743"/>
      <c r="C2" s="743"/>
      <c r="D2" s="743"/>
      <c r="E2" s="743"/>
      <c r="F2" s="743"/>
      <c r="G2" s="743"/>
      <c r="H2" s="743"/>
      <c r="I2" s="740"/>
      <c r="J2" s="743"/>
      <c r="K2" s="740"/>
      <c r="L2" s="740"/>
      <c r="M2" s="740"/>
      <c r="N2" s="742"/>
      <c r="O2" s="740"/>
      <c r="P2" s="436">
        <v>1</v>
      </c>
      <c r="Q2" s="436">
        <v>2</v>
      </c>
      <c r="R2" s="436">
        <v>3</v>
      </c>
      <c r="S2" s="436">
        <v>4</v>
      </c>
      <c r="T2" s="436">
        <v>5</v>
      </c>
    </row>
    <row r="3" spans="1:20" ht="15" x14ac:dyDescent="0.25">
      <c r="A3" s="437">
        <v>1</v>
      </c>
      <c r="B3" s="445" t="str">
        <f>'I TRIM'!C8</f>
        <v>ALAS MEDRANO, JOSUÉ ADÁN</v>
      </c>
      <c r="C3" s="438">
        <f>'III TRIM'!J8</f>
        <v>0</v>
      </c>
      <c r="D3" s="438">
        <f>'III TRIM'!Q8</f>
        <v>0</v>
      </c>
      <c r="E3" s="438">
        <f>'III TRIM'!X8</f>
        <v>0</v>
      </c>
      <c r="F3" s="438">
        <f>'III TRIM'!AE8</f>
        <v>0</v>
      </c>
      <c r="G3" s="438">
        <f>'III TRIM'!AL8</f>
        <v>0</v>
      </c>
      <c r="H3" s="438">
        <f>'III TRIM'!AZ8</f>
        <v>0</v>
      </c>
      <c r="I3" s="438">
        <f>'III TRIM'!BU8</f>
        <v>0</v>
      </c>
      <c r="J3" s="438">
        <f>'III TRIM'!CB8</f>
        <v>0</v>
      </c>
      <c r="K3" s="438">
        <f>'III TRIM'!BN8</f>
        <v>0</v>
      </c>
      <c r="L3" s="438">
        <f>'III TRIM'!AS8</f>
        <v>0</v>
      </c>
      <c r="M3" s="438">
        <f>'III TRIM'!CI8</f>
        <v>0</v>
      </c>
      <c r="N3" s="438">
        <f>'III TRIM'!BG8</f>
        <v>0</v>
      </c>
      <c r="O3" s="438">
        <f>'III TRIM'!CP8</f>
        <v>0</v>
      </c>
      <c r="P3" s="439">
        <f>'III TRIM'!CT8</f>
        <v>0</v>
      </c>
      <c r="Q3" s="439">
        <f>'III TRIM'!CX8</f>
        <v>0</v>
      </c>
      <c r="R3" s="439">
        <f>'III TRIM'!DB8</f>
        <v>0</v>
      </c>
      <c r="S3" s="439">
        <f>'III TRIM'!DF8</f>
        <v>0</v>
      </c>
      <c r="T3" s="439">
        <f>'III TRIM'!DJ8</f>
        <v>0</v>
      </c>
    </row>
    <row r="4" spans="1:20" ht="15" x14ac:dyDescent="0.25">
      <c r="A4" s="440">
        <f>A3+1</f>
        <v>2</v>
      </c>
      <c r="B4" s="445" t="str">
        <f>'I TRIM'!C9</f>
        <v>ALVARENGA GONZÁLEZ, SILVIA JULISSA</v>
      </c>
      <c r="C4" s="438">
        <f>'III TRIM'!J9</f>
        <v>0</v>
      </c>
      <c r="D4" s="438">
        <f>'III TRIM'!Q9</f>
        <v>0</v>
      </c>
      <c r="E4" s="438">
        <f>'III TRIM'!X9</f>
        <v>0</v>
      </c>
      <c r="F4" s="438">
        <f>'III TRIM'!AE9</f>
        <v>0</v>
      </c>
      <c r="G4" s="438">
        <f>'III TRIM'!AL9</f>
        <v>0</v>
      </c>
      <c r="H4" s="438">
        <f>'III TRIM'!AZ9</f>
        <v>0</v>
      </c>
      <c r="I4" s="438">
        <f>'III TRIM'!BU9</f>
        <v>0</v>
      </c>
      <c r="J4" s="438">
        <f>'III TRIM'!CB9</f>
        <v>0</v>
      </c>
      <c r="K4" s="438">
        <f>'III TRIM'!BN9</f>
        <v>0</v>
      </c>
      <c r="L4" s="438">
        <f>'III TRIM'!AS9</f>
        <v>0</v>
      </c>
      <c r="M4" s="438">
        <f>'III TRIM'!CI9</f>
        <v>0</v>
      </c>
      <c r="N4" s="438">
        <f>'III TRIM'!BG9</f>
        <v>0</v>
      </c>
      <c r="O4" s="438">
        <f>'III TRIM'!CP9</f>
        <v>0</v>
      </c>
      <c r="P4" s="439">
        <f>'III TRIM'!CT9</f>
        <v>0</v>
      </c>
      <c r="Q4" s="439">
        <f>'III TRIM'!CX9</f>
        <v>0</v>
      </c>
      <c r="R4" s="439">
        <f>'III TRIM'!DB9</f>
        <v>0</v>
      </c>
      <c r="S4" s="439">
        <f>'III TRIM'!DF9</f>
        <v>0</v>
      </c>
      <c r="T4" s="439">
        <f>'III TRIM'!DJ9</f>
        <v>0</v>
      </c>
    </row>
    <row r="5" spans="1:20" ht="15" x14ac:dyDescent="0.25">
      <c r="A5" s="437">
        <f t="shared" ref="A5:A56" si="0">A4+1</f>
        <v>3</v>
      </c>
      <c r="B5" s="445" t="str">
        <f>'I TRIM'!C10</f>
        <v>ALVAREZ VELÁSQUEZ, ELIAM ALDAIR</v>
      </c>
      <c r="C5" s="438">
        <f>'III TRIM'!J10</f>
        <v>0</v>
      </c>
      <c r="D5" s="438">
        <f>'III TRIM'!Q10</f>
        <v>0</v>
      </c>
      <c r="E5" s="438">
        <f>'III TRIM'!X10</f>
        <v>0</v>
      </c>
      <c r="F5" s="438">
        <f>'III TRIM'!AE10</f>
        <v>0</v>
      </c>
      <c r="G5" s="438">
        <f>'III TRIM'!AL10</f>
        <v>0</v>
      </c>
      <c r="H5" s="438">
        <f>'III TRIM'!AZ10</f>
        <v>0</v>
      </c>
      <c r="I5" s="438">
        <f>'III TRIM'!BU10</f>
        <v>0</v>
      </c>
      <c r="J5" s="438">
        <f>'III TRIM'!CB10</f>
        <v>0</v>
      </c>
      <c r="K5" s="438">
        <f>'III TRIM'!BN10</f>
        <v>0</v>
      </c>
      <c r="L5" s="438">
        <f>'III TRIM'!AS10</f>
        <v>0</v>
      </c>
      <c r="M5" s="438">
        <f>'III TRIM'!CI10</f>
        <v>0</v>
      </c>
      <c r="N5" s="438">
        <f>'III TRIM'!BG10</f>
        <v>0</v>
      </c>
      <c r="O5" s="438">
        <f>'III TRIM'!CP10</f>
        <v>0</v>
      </c>
      <c r="P5" s="439">
        <f>'III TRIM'!CT10</f>
        <v>0</v>
      </c>
      <c r="Q5" s="439">
        <f>'III TRIM'!CX10</f>
        <v>0</v>
      </c>
      <c r="R5" s="439">
        <f>'III TRIM'!DB10</f>
        <v>0</v>
      </c>
      <c r="S5" s="439">
        <f>'III TRIM'!DF10</f>
        <v>0</v>
      </c>
      <c r="T5" s="439">
        <f>'III TRIM'!DJ10</f>
        <v>0</v>
      </c>
    </row>
    <row r="6" spans="1:20" ht="15" x14ac:dyDescent="0.25">
      <c r="A6" s="437">
        <f t="shared" si="0"/>
        <v>4</v>
      </c>
      <c r="B6" s="445" t="str">
        <f>'I TRIM'!C11</f>
        <v>ANDRADE DÍAZ, GERMAN ADILSON</v>
      </c>
      <c r="C6" s="438">
        <f>'III TRIM'!J11</f>
        <v>0</v>
      </c>
      <c r="D6" s="438">
        <f>'III TRIM'!Q11</f>
        <v>0</v>
      </c>
      <c r="E6" s="438">
        <f>'III TRIM'!X11</f>
        <v>0</v>
      </c>
      <c r="F6" s="438">
        <f>'III TRIM'!AE11</f>
        <v>0</v>
      </c>
      <c r="G6" s="438">
        <f>'III TRIM'!AL11</f>
        <v>0</v>
      </c>
      <c r="H6" s="438">
        <f>'III TRIM'!AZ11</f>
        <v>0</v>
      </c>
      <c r="I6" s="438">
        <f>'III TRIM'!BU11</f>
        <v>0</v>
      </c>
      <c r="J6" s="438">
        <f>'III TRIM'!CB11</f>
        <v>0</v>
      </c>
      <c r="K6" s="438">
        <f>'III TRIM'!BN11</f>
        <v>0</v>
      </c>
      <c r="L6" s="438">
        <f>'III TRIM'!AS11</f>
        <v>0</v>
      </c>
      <c r="M6" s="438">
        <f>'III TRIM'!CI11</f>
        <v>0</v>
      </c>
      <c r="N6" s="438">
        <f>'III TRIM'!BG11</f>
        <v>0</v>
      </c>
      <c r="O6" s="438">
        <f>'III TRIM'!CP11</f>
        <v>0</v>
      </c>
      <c r="P6" s="439">
        <f>'III TRIM'!CT11</f>
        <v>0</v>
      </c>
      <c r="Q6" s="439">
        <f>'III TRIM'!CX11</f>
        <v>0</v>
      </c>
      <c r="R6" s="439">
        <f>'III TRIM'!DB11</f>
        <v>0</v>
      </c>
      <c r="S6" s="439">
        <f>'III TRIM'!DF11</f>
        <v>0</v>
      </c>
      <c r="T6" s="439">
        <f>'III TRIM'!DJ11</f>
        <v>0</v>
      </c>
    </row>
    <row r="7" spans="1:20" ht="15" x14ac:dyDescent="0.25">
      <c r="A7" s="437">
        <f t="shared" si="0"/>
        <v>5</v>
      </c>
      <c r="B7" s="445" t="str">
        <f>'I TRIM'!C12</f>
        <v>ANDRADE HERNÁNDEZ, CARLOS ANTONIO</v>
      </c>
      <c r="C7" s="438">
        <f>'III TRIM'!J12</f>
        <v>0</v>
      </c>
      <c r="D7" s="438">
        <f>'III TRIM'!Q12</f>
        <v>0</v>
      </c>
      <c r="E7" s="438">
        <f>'III TRIM'!X12</f>
        <v>0</v>
      </c>
      <c r="F7" s="438">
        <f>'III TRIM'!AE12</f>
        <v>0</v>
      </c>
      <c r="G7" s="438">
        <f>'III TRIM'!AL12</f>
        <v>0</v>
      </c>
      <c r="H7" s="438">
        <f>'III TRIM'!AZ12</f>
        <v>0</v>
      </c>
      <c r="I7" s="438">
        <f>'III TRIM'!BU12</f>
        <v>0</v>
      </c>
      <c r="J7" s="438">
        <f>'III TRIM'!CB12</f>
        <v>0</v>
      </c>
      <c r="K7" s="438">
        <f>'III TRIM'!BN12</f>
        <v>0</v>
      </c>
      <c r="L7" s="438">
        <f>'III TRIM'!AS12</f>
        <v>0</v>
      </c>
      <c r="M7" s="438">
        <f>'III TRIM'!CI12</f>
        <v>0</v>
      </c>
      <c r="N7" s="438">
        <f>'III TRIM'!BG12</f>
        <v>0</v>
      </c>
      <c r="O7" s="438">
        <f>'III TRIM'!CP12</f>
        <v>0</v>
      </c>
      <c r="P7" s="439">
        <f>'III TRIM'!CT12</f>
        <v>0</v>
      </c>
      <c r="Q7" s="439">
        <f>'III TRIM'!CX12</f>
        <v>0</v>
      </c>
      <c r="R7" s="439">
        <f>'III TRIM'!DB12</f>
        <v>0</v>
      </c>
      <c r="S7" s="439">
        <f>'III TRIM'!DF12</f>
        <v>0</v>
      </c>
      <c r="T7" s="439">
        <f>'III TRIM'!DJ12</f>
        <v>0</v>
      </c>
    </row>
    <row r="8" spans="1:20" ht="15" x14ac:dyDescent="0.25">
      <c r="A8" s="437">
        <f t="shared" si="0"/>
        <v>6</v>
      </c>
      <c r="B8" s="445" t="str">
        <f>'I TRIM'!C13</f>
        <v>ARIAS HERNÁNDEZ, YETZAEL ADEMIR</v>
      </c>
      <c r="C8" s="438">
        <f>'III TRIM'!J13</f>
        <v>0</v>
      </c>
      <c r="D8" s="438">
        <f>'III TRIM'!Q13</f>
        <v>0</v>
      </c>
      <c r="E8" s="438">
        <f>'III TRIM'!X13</f>
        <v>0</v>
      </c>
      <c r="F8" s="438">
        <f>'III TRIM'!AE13</f>
        <v>0</v>
      </c>
      <c r="G8" s="438">
        <f>'III TRIM'!AL13</f>
        <v>0</v>
      </c>
      <c r="H8" s="438">
        <f>'III TRIM'!AZ13</f>
        <v>0</v>
      </c>
      <c r="I8" s="438">
        <f>'III TRIM'!BU13</f>
        <v>0</v>
      </c>
      <c r="J8" s="438">
        <f>'III TRIM'!CB13</f>
        <v>0</v>
      </c>
      <c r="K8" s="438">
        <f>'III TRIM'!BN13</f>
        <v>0</v>
      </c>
      <c r="L8" s="438">
        <f>'III TRIM'!AS13</f>
        <v>0</v>
      </c>
      <c r="M8" s="438">
        <f>'III TRIM'!CI13</f>
        <v>0</v>
      </c>
      <c r="N8" s="438">
        <f>'III TRIM'!BG13</f>
        <v>0</v>
      </c>
      <c r="O8" s="438">
        <f>'III TRIM'!CP13</f>
        <v>0</v>
      </c>
      <c r="P8" s="439">
        <f>'III TRIM'!CT13</f>
        <v>0</v>
      </c>
      <c r="Q8" s="439">
        <f>'III TRIM'!CX13</f>
        <v>0</v>
      </c>
      <c r="R8" s="439">
        <f>'III TRIM'!DB13</f>
        <v>0</v>
      </c>
      <c r="S8" s="439">
        <f>'III TRIM'!DF13</f>
        <v>0</v>
      </c>
      <c r="T8" s="439">
        <f>'III TRIM'!DJ13</f>
        <v>0</v>
      </c>
    </row>
    <row r="9" spans="1:20" ht="15" x14ac:dyDescent="0.25">
      <c r="A9" s="437">
        <f t="shared" si="0"/>
        <v>7</v>
      </c>
      <c r="B9" s="445" t="str">
        <f>'I TRIM'!C14</f>
        <v>BAIRES ARGUETA, CÉSAR ESAÚ</v>
      </c>
      <c r="C9" s="438">
        <f>'III TRIM'!J14</f>
        <v>0</v>
      </c>
      <c r="D9" s="438">
        <f>'III TRIM'!Q14</f>
        <v>0</v>
      </c>
      <c r="E9" s="438">
        <f>'III TRIM'!X14</f>
        <v>0</v>
      </c>
      <c r="F9" s="438">
        <f>'III TRIM'!AE14</f>
        <v>0</v>
      </c>
      <c r="G9" s="438">
        <f>'III TRIM'!AL14</f>
        <v>0</v>
      </c>
      <c r="H9" s="438">
        <f>'III TRIM'!AZ14</f>
        <v>0</v>
      </c>
      <c r="I9" s="438">
        <f>'III TRIM'!BU14</f>
        <v>0</v>
      </c>
      <c r="J9" s="438">
        <f>'III TRIM'!CB14</f>
        <v>0</v>
      </c>
      <c r="K9" s="438">
        <f>'III TRIM'!BN14</f>
        <v>0</v>
      </c>
      <c r="L9" s="438">
        <f>'III TRIM'!AS14</f>
        <v>0</v>
      </c>
      <c r="M9" s="438">
        <f>'III TRIM'!CI14</f>
        <v>0</v>
      </c>
      <c r="N9" s="438">
        <f>'III TRIM'!BG14</f>
        <v>0</v>
      </c>
      <c r="O9" s="438">
        <f>'III TRIM'!CP14</f>
        <v>0</v>
      </c>
      <c r="P9" s="439">
        <f>'III TRIM'!CT14</f>
        <v>0</v>
      </c>
      <c r="Q9" s="439">
        <f>'III TRIM'!CX14</f>
        <v>0</v>
      </c>
      <c r="R9" s="439">
        <f>'III TRIM'!DB14</f>
        <v>0</v>
      </c>
      <c r="S9" s="439">
        <f>'III TRIM'!DF14</f>
        <v>0</v>
      </c>
      <c r="T9" s="439">
        <f>'III TRIM'!DJ14</f>
        <v>0</v>
      </c>
    </row>
    <row r="10" spans="1:20" ht="15" x14ac:dyDescent="0.25">
      <c r="A10" s="437">
        <f t="shared" si="0"/>
        <v>8</v>
      </c>
      <c r="B10" s="445" t="str">
        <f>'I TRIM'!C15</f>
        <v>BATRES GONZÁLEZ, CRISTHIAN JOHAN</v>
      </c>
      <c r="C10" s="438">
        <f>'III TRIM'!J15</f>
        <v>0</v>
      </c>
      <c r="D10" s="438">
        <f>'III TRIM'!Q15</f>
        <v>0</v>
      </c>
      <c r="E10" s="438">
        <f>'III TRIM'!X15</f>
        <v>0</v>
      </c>
      <c r="F10" s="438">
        <f>'III TRIM'!AE15</f>
        <v>0</v>
      </c>
      <c r="G10" s="438">
        <f>'III TRIM'!AL15</f>
        <v>0</v>
      </c>
      <c r="H10" s="438">
        <f>'III TRIM'!AZ15</f>
        <v>0</v>
      </c>
      <c r="I10" s="438">
        <f>'III TRIM'!BU15</f>
        <v>0</v>
      </c>
      <c r="J10" s="438">
        <f>'III TRIM'!CB15</f>
        <v>0</v>
      </c>
      <c r="K10" s="438">
        <f>'III TRIM'!BN15</f>
        <v>0</v>
      </c>
      <c r="L10" s="438">
        <f>'III TRIM'!AS15</f>
        <v>0</v>
      </c>
      <c r="M10" s="438">
        <f>'III TRIM'!CI15</f>
        <v>0</v>
      </c>
      <c r="N10" s="438">
        <f>'III TRIM'!BG15</f>
        <v>0</v>
      </c>
      <c r="O10" s="438">
        <f>'III TRIM'!CP15</f>
        <v>0</v>
      </c>
      <c r="P10" s="439">
        <f>'III TRIM'!CT15</f>
        <v>0</v>
      </c>
      <c r="Q10" s="439">
        <f>'III TRIM'!CX15</f>
        <v>0</v>
      </c>
      <c r="R10" s="439">
        <f>'III TRIM'!DB15</f>
        <v>0</v>
      </c>
      <c r="S10" s="439">
        <f>'III TRIM'!DF15</f>
        <v>0</v>
      </c>
      <c r="T10" s="439">
        <f>'III TRIM'!DJ15</f>
        <v>0</v>
      </c>
    </row>
    <row r="11" spans="1:20" ht="15" x14ac:dyDescent="0.25">
      <c r="A11" s="437">
        <f t="shared" si="0"/>
        <v>9</v>
      </c>
      <c r="B11" s="445" t="str">
        <f>'I TRIM'!C16</f>
        <v>BENÍTEZ SALGADO, FIDEL ALEJANDRO</v>
      </c>
      <c r="C11" s="438">
        <f>'III TRIM'!J16</f>
        <v>0</v>
      </c>
      <c r="D11" s="438">
        <f>'III TRIM'!Q16</f>
        <v>0</v>
      </c>
      <c r="E11" s="438">
        <f>'III TRIM'!X16</f>
        <v>0</v>
      </c>
      <c r="F11" s="438">
        <f>'III TRIM'!AE16</f>
        <v>0</v>
      </c>
      <c r="G11" s="438">
        <f>'III TRIM'!AL16</f>
        <v>0</v>
      </c>
      <c r="H11" s="438">
        <f>'III TRIM'!AZ16</f>
        <v>0</v>
      </c>
      <c r="I11" s="438">
        <f>'III TRIM'!BU16</f>
        <v>0</v>
      </c>
      <c r="J11" s="438">
        <f>'III TRIM'!CB16</f>
        <v>0</v>
      </c>
      <c r="K11" s="438">
        <f>'III TRIM'!BN16</f>
        <v>0</v>
      </c>
      <c r="L11" s="438">
        <f>'III TRIM'!AS16</f>
        <v>0</v>
      </c>
      <c r="M11" s="438">
        <f>'III TRIM'!CI16</f>
        <v>0</v>
      </c>
      <c r="N11" s="438">
        <f>'III TRIM'!BG16</f>
        <v>0</v>
      </c>
      <c r="O11" s="438">
        <f>'III TRIM'!CP16</f>
        <v>0</v>
      </c>
      <c r="P11" s="439">
        <f>'III TRIM'!CT16</f>
        <v>0</v>
      </c>
      <c r="Q11" s="439">
        <f>'III TRIM'!CX16</f>
        <v>0</v>
      </c>
      <c r="R11" s="439">
        <f>'III TRIM'!DB16</f>
        <v>0</v>
      </c>
      <c r="S11" s="439">
        <f>'III TRIM'!DF16</f>
        <v>0</v>
      </c>
      <c r="T11" s="439">
        <f>'III TRIM'!DJ16</f>
        <v>0</v>
      </c>
    </row>
    <row r="12" spans="1:20" ht="15" x14ac:dyDescent="0.25">
      <c r="A12" s="437">
        <f t="shared" si="0"/>
        <v>10</v>
      </c>
      <c r="B12" s="445" t="str">
        <f>'I TRIM'!C17</f>
        <v>CAMPOS MÁRQUEZ, ALISSON MARIANELA</v>
      </c>
      <c r="C12" s="438">
        <f>'III TRIM'!J17</f>
        <v>0</v>
      </c>
      <c r="D12" s="438">
        <f>'III TRIM'!Q17</f>
        <v>0</v>
      </c>
      <c r="E12" s="438">
        <f>'III TRIM'!X17</f>
        <v>0</v>
      </c>
      <c r="F12" s="438">
        <f>'III TRIM'!AE17</f>
        <v>0</v>
      </c>
      <c r="G12" s="438">
        <f>'III TRIM'!AL17</f>
        <v>0</v>
      </c>
      <c r="H12" s="438">
        <f>'III TRIM'!AZ17</f>
        <v>0</v>
      </c>
      <c r="I12" s="438">
        <f>'III TRIM'!BU17</f>
        <v>0</v>
      </c>
      <c r="J12" s="438">
        <f>'III TRIM'!CB17</f>
        <v>0</v>
      </c>
      <c r="K12" s="438">
        <f>'III TRIM'!BN17</f>
        <v>0</v>
      </c>
      <c r="L12" s="438">
        <f>'III TRIM'!AS17</f>
        <v>0</v>
      </c>
      <c r="M12" s="438">
        <f>'III TRIM'!CI17</f>
        <v>0</v>
      </c>
      <c r="N12" s="438">
        <f>'III TRIM'!BG17</f>
        <v>0</v>
      </c>
      <c r="O12" s="438">
        <f>'III TRIM'!CP17</f>
        <v>0</v>
      </c>
      <c r="P12" s="439">
        <f>'III TRIM'!CT17</f>
        <v>0</v>
      </c>
      <c r="Q12" s="439">
        <f>'III TRIM'!CX17</f>
        <v>0</v>
      </c>
      <c r="R12" s="439">
        <f>'III TRIM'!DB17</f>
        <v>0</v>
      </c>
      <c r="S12" s="439">
        <f>'III TRIM'!DF17</f>
        <v>0</v>
      </c>
      <c r="T12" s="439">
        <f>'III TRIM'!DJ17</f>
        <v>0</v>
      </c>
    </row>
    <row r="13" spans="1:20" ht="15" x14ac:dyDescent="0.25">
      <c r="A13" s="437">
        <f t="shared" si="0"/>
        <v>11</v>
      </c>
      <c r="B13" s="445" t="str">
        <f>'I TRIM'!C18</f>
        <v>CASTELLÓN CANIZÁLEZ, CRISTHIAN GABRIEL</v>
      </c>
      <c r="C13" s="438">
        <f>'III TRIM'!J18</f>
        <v>0</v>
      </c>
      <c r="D13" s="438">
        <f>'III TRIM'!Q18</f>
        <v>0</v>
      </c>
      <c r="E13" s="438">
        <f>'III TRIM'!X18</f>
        <v>0</v>
      </c>
      <c r="F13" s="438">
        <f>'III TRIM'!AE18</f>
        <v>0</v>
      </c>
      <c r="G13" s="438">
        <f>'III TRIM'!AL18</f>
        <v>0</v>
      </c>
      <c r="H13" s="438">
        <f>'III TRIM'!AZ18</f>
        <v>0</v>
      </c>
      <c r="I13" s="438">
        <f>'III TRIM'!BU18</f>
        <v>0</v>
      </c>
      <c r="J13" s="438">
        <f>'III TRIM'!CB18</f>
        <v>0</v>
      </c>
      <c r="K13" s="438">
        <f>'III TRIM'!BN18</f>
        <v>0</v>
      </c>
      <c r="L13" s="438">
        <f>'III TRIM'!AS18</f>
        <v>0</v>
      </c>
      <c r="M13" s="438">
        <f>'III TRIM'!CI18</f>
        <v>0</v>
      </c>
      <c r="N13" s="438">
        <f>'III TRIM'!BG18</f>
        <v>0</v>
      </c>
      <c r="O13" s="438">
        <f>'III TRIM'!CP18</f>
        <v>0</v>
      </c>
      <c r="P13" s="439">
        <f>'III TRIM'!CT18</f>
        <v>0</v>
      </c>
      <c r="Q13" s="439">
        <f>'III TRIM'!CX18</f>
        <v>0</v>
      </c>
      <c r="R13" s="439">
        <f>'III TRIM'!DB18</f>
        <v>0</v>
      </c>
      <c r="S13" s="439">
        <f>'III TRIM'!DF18</f>
        <v>0</v>
      </c>
      <c r="T13" s="439">
        <f>'III TRIM'!DJ18</f>
        <v>0</v>
      </c>
    </row>
    <row r="14" spans="1:20" ht="15" x14ac:dyDescent="0.25">
      <c r="A14" s="437">
        <f t="shared" si="0"/>
        <v>12</v>
      </c>
      <c r="B14" s="445" t="str">
        <f>'I TRIM'!C19</f>
        <v>DURÁN HERRERA, JUDITH EUNICE</v>
      </c>
      <c r="C14" s="438">
        <f>'III TRIM'!J19</f>
        <v>0</v>
      </c>
      <c r="D14" s="438">
        <f>'III TRIM'!Q19</f>
        <v>0</v>
      </c>
      <c r="E14" s="438">
        <f>'III TRIM'!X19</f>
        <v>0</v>
      </c>
      <c r="F14" s="438">
        <f>'III TRIM'!AE19</f>
        <v>0</v>
      </c>
      <c r="G14" s="438">
        <f>'III TRIM'!AL19</f>
        <v>0</v>
      </c>
      <c r="H14" s="438">
        <f>'III TRIM'!AZ19</f>
        <v>0</v>
      </c>
      <c r="I14" s="438">
        <f>'III TRIM'!BU19</f>
        <v>0</v>
      </c>
      <c r="J14" s="438">
        <f>'III TRIM'!CB19</f>
        <v>0</v>
      </c>
      <c r="K14" s="438">
        <f>'III TRIM'!BN19</f>
        <v>0</v>
      </c>
      <c r="L14" s="438">
        <f>'III TRIM'!AS19</f>
        <v>0</v>
      </c>
      <c r="M14" s="438">
        <f>'III TRIM'!CI19</f>
        <v>0</v>
      </c>
      <c r="N14" s="438">
        <f>'III TRIM'!BG19</f>
        <v>0</v>
      </c>
      <c r="O14" s="438">
        <f>'III TRIM'!CP19</f>
        <v>0</v>
      </c>
      <c r="P14" s="439">
        <f>'III TRIM'!CT19</f>
        <v>0</v>
      </c>
      <c r="Q14" s="439">
        <f>'III TRIM'!CX19</f>
        <v>0</v>
      </c>
      <c r="R14" s="439">
        <f>'III TRIM'!DB19</f>
        <v>0</v>
      </c>
      <c r="S14" s="439">
        <f>'III TRIM'!DF19</f>
        <v>0</v>
      </c>
      <c r="T14" s="439">
        <f>'III TRIM'!DJ19</f>
        <v>0</v>
      </c>
    </row>
    <row r="15" spans="1:20" ht="15" x14ac:dyDescent="0.25">
      <c r="A15" s="437">
        <f t="shared" si="0"/>
        <v>13</v>
      </c>
      <c r="B15" s="445" t="str">
        <f>'I TRIM'!C20</f>
        <v>ESCOBAR UMAÑA, ANDERSON GERARDO</v>
      </c>
      <c r="C15" s="438">
        <f>'III TRIM'!J20</f>
        <v>0</v>
      </c>
      <c r="D15" s="438">
        <f>'III TRIM'!Q20</f>
        <v>0</v>
      </c>
      <c r="E15" s="438">
        <f>'III TRIM'!X20</f>
        <v>0</v>
      </c>
      <c r="F15" s="438">
        <f>'III TRIM'!AE20</f>
        <v>0</v>
      </c>
      <c r="G15" s="438">
        <f>'III TRIM'!AL20</f>
        <v>0</v>
      </c>
      <c r="H15" s="438">
        <f>'III TRIM'!AZ20</f>
        <v>0</v>
      </c>
      <c r="I15" s="438">
        <f>'III TRIM'!BU20</f>
        <v>0</v>
      </c>
      <c r="J15" s="438">
        <f>'III TRIM'!CB20</f>
        <v>0</v>
      </c>
      <c r="K15" s="438">
        <f>'III TRIM'!BN20</f>
        <v>0</v>
      </c>
      <c r="L15" s="438">
        <f>'III TRIM'!AS20</f>
        <v>0</v>
      </c>
      <c r="M15" s="438">
        <f>'III TRIM'!CI20</f>
        <v>0</v>
      </c>
      <c r="N15" s="438">
        <f>'III TRIM'!BG20</f>
        <v>0</v>
      </c>
      <c r="O15" s="438">
        <f>'III TRIM'!CP20</f>
        <v>0</v>
      </c>
      <c r="P15" s="439">
        <f>'III TRIM'!CT20</f>
        <v>0</v>
      </c>
      <c r="Q15" s="439">
        <f>'III TRIM'!CX20</f>
        <v>0</v>
      </c>
      <c r="R15" s="439">
        <f>'III TRIM'!DB20</f>
        <v>0</v>
      </c>
      <c r="S15" s="439">
        <f>'III TRIM'!DF20</f>
        <v>0</v>
      </c>
      <c r="T15" s="439">
        <f>'III TRIM'!DJ20</f>
        <v>0</v>
      </c>
    </row>
    <row r="16" spans="1:20" ht="15" x14ac:dyDescent="0.25">
      <c r="A16" s="437">
        <f t="shared" si="0"/>
        <v>14</v>
      </c>
      <c r="B16" s="445" t="str">
        <f>'I TRIM'!C21</f>
        <v>GAMEZ POLIO, ANTHONY ESAÚ</v>
      </c>
      <c r="C16" s="438">
        <f>'III TRIM'!J21</f>
        <v>0</v>
      </c>
      <c r="D16" s="438">
        <f>'III TRIM'!Q21</f>
        <v>0</v>
      </c>
      <c r="E16" s="438">
        <f>'III TRIM'!X21</f>
        <v>0</v>
      </c>
      <c r="F16" s="438">
        <f>'III TRIM'!AE21</f>
        <v>0</v>
      </c>
      <c r="G16" s="438">
        <f>'III TRIM'!AL21</f>
        <v>0</v>
      </c>
      <c r="H16" s="438">
        <f>'III TRIM'!AZ21</f>
        <v>0</v>
      </c>
      <c r="I16" s="438">
        <f>'III TRIM'!BU21</f>
        <v>0</v>
      </c>
      <c r="J16" s="438">
        <f>'III TRIM'!CB21</f>
        <v>0</v>
      </c>
      <c r="K16" s="438">
        <f>'III TRIM'!BN21</f>
        <v>0</v>
      </c>
      <c r="L16" s="438">
        <f>'III TRIM'!AS21</f>
        <v>0</v>
      </c>
      <c r="M16" s="438">
        <f>'III TRIM'!CI21</f>
        <v>0</v>
      </c>
      <c r="N16" s="438">
        <f>'III TRIM'!BG21</f>
        <v>0</v>
      </c>
      <c r="O16" s="438">
        <f>'III TRIM'!CP21</f>
        <v>0</v>
      </c>
      <c r="P16" s="439">
        <f>'III TRIM'!CT21</f>
        <v>0</v>
      </c>
      <c r="Q16" s="439">
        <f>'III TRIM'!CX21</f>
        <v>0</v>
      </c>
      <c r="R16" s="439">
        <f>'III TRIM'!DB21</f>
        <v>0</v>
      </c>
      <c r="S16" s="439">
        <f>'III TRIM'!DF21</f>
        <v>0</v>
      </c>
      <c r="T16" s="439">
        <f>'III TRIM'!DJ21</f>
        <v>0</v>
      </c>
    </row>
    <row r="17" spans="1:20" ht="15" x14ac:dyDescent="0.25">
      <c r="A17" s="437">
        <f t="shared" si="0"/>
        <v>15</v>
      </c>
      <c r="B17" s="445" t="str">
        <f>'I TRIM'!C22</f>
        <v>HERNÁNDEZ VILLATORO, CAMILA LISSETH</v>
      </c>
      <c r="C17" s="438">
        <f>'III TRIM'!J22</f>
        <v>0</v>
      </c>
      <c r="D17" s="438">
        <f>'III TRIM'!Q22</f>
        <v>0</v>
      </c>
      <c r="E17" s="438">
        <f>'III TRIM'!X22</f>
        <v>0</v>
      </c>
      <c r="F17" s="438">
        <f>'III TRIM'!AE22</f>
        <v>0</v>
      </c>
      <c r="G17" s="438">
        <f>'III TRIM'!AL22</f>
        <v>0</v>
      </c>
      <c r="H17" s="438">
        <f>'III TRIM'!AZ22</f>
        <v>0</v>
      </c>
      <c r="I17" s="438">
        <f>'III TRIM'!BU22</f>
        <v>0</v>
      </c>
      <c r="J17" s="438">
        <f>'III TRIM'!CB22</f>
        <v>0</v>
      </c>
      <c r="K17" s="438">
        <f>'III TRIM'!BN22</f>
        <v>0</v>
      </c>
      <c r="L17" s="438">
        <f>'III TRIM'!AS22</f>
        <v>0</v>
      </c>
      <c r="M17" s="438">
        <f>'III TRIM'!CI22</f>
        <v>0</v>
      </c>
      <c r="N17" s="438">
        <f>'III TRIM'!BG22</f>
        <v>0</v>
      </c>
      <c r="O17" s="438">
        <f>'III TRIM'!CP22</f>
        <v>0</v>
      </c>
      <c r="P17" s="439">
        <f>'III TRIM'!CT22</f>
        <v>0</v>
      </c>
      <c r="Q17" s="439">
        <f>'III TRIM'!CX22</f>
        <v>0</v>
      </c>
      <c r="R17" s="439">
        <f>'III TRIM'!DB22</f>
        <v>0</v>
      </c>
      <c r="S17" s="439">
        <f>'III TRIM'!DF22</f>
        <v>0</v>
      </c>
      <c r="T17" s="439">
        <f>'III TRIM'!DJ22</f>
        <v>0</v>
      </c>
    </row>
    <row r="18" spans="1:20" ht="15" x14ac:dyDescent="0.25">
      <c r="A18" s="437">
        <f t="shared" si="0"/>
        <v>16</v>
      </c>
      <c r="B18" s="445" t="str">
        <f>'I TRIM'!C23</f>
        <v>HERRERA FRANCO, JHONATHAN EDENILSON</v>
      </c>
      <c r="C18" s="438">
        <f>'III TRIM'!J23</f>
        <v>0</v>
      </c>
      <c r="D18" s="438">
        <f>'III TRIM'!Q23</f>
        <v>0</v>
      </c>
      <c r="E18" s="438">
        <f>'III TRIM'!X23</f>
        <v>0</v>
      </c>
      <c r="F18" s="438">
        <f>'III TRIM'!AE23</f>
        <v>0</v>
      </c>
      <c r="G18" s="438">
        <f>'III TRIM'!AL23</f>
        <v>0</v>
      </c>
      <c r="H18" s="438">
        <f>'III TRIM'!AZ23</f>
        <v>0</v>
      </c>
      <c r="I18" s="438">
        <f>'III TRIM'!BU23</f>
        <v>0</v>
      </c>
      <c r="J18" s="438">
        <f>'III TRIM'!CB23</f>
        <v>0</v>
      </c>
      <c r="K18" s="438">
        <f>'III TRIM'!BN23</f>
        <v>0</v>
      </c>
      <c r="L18" s="438">
        <f>'III TRIM'!AS23</f>
        <v>0</v>
      </c>
      <c r="M18" s="438">
        <f>'III TRIM'!CI23</f>
        <v>0</v>
      </c>
      <c r="N18" s="438">
        <f>'III TRIM'!BG23</f>
        <v>0</v>
      </c>
      <c r="O18" s="438">
        <f>'III TRIM'!CP23</f>
        <v>0</v>
      </c>
      <c r="P18" s="439">
        <f>'III TRIM'!CT23</f>
        <v>0</v>
      </c>
      <c r="Q18" s="439">
        <f>'III TRIM'!CX23</f>
        <v>0</v>
      </c>
      <c r="R18" s="439">
        <f>'III TRIM'!DB23</f>
        <v>0</v>
      </c>
      <c r="S18" s="439">
        <f>'III TRIM'!DF23</f>
        <v>0</v>
      </c>
      <c r="T18" s="439">
        <f>'III TRIM'!DJ23</f>
        <v>0</v>
      </c>
    </row>
    <row r="19" spans="1:20" ht="15" x14ac:dyDescent="0.25">
      <c r="A19" s="437">
        <f t="shared" si="0"/>
        <v>17</v>
      </c>
      <c r="B19" s="445" t="str">
        <f>'I TRIM'!C24</f>
        <v>LÓPEZ ROMERO, EVELYN DANELLY</v>
      </c>
      <c r="C19" s="438">
        <f>'III TRIM'!J24</f>
        <v>0</v>
      </c>
      <c r="D19" s="438">
        <f>'III TRIM'!Q24</f>
        <v>0</v>
      </c>
      <c r="E19" s="438">
        <f>'III TRIM'!X24</f>
        <v>0</v>
      </c>
      <c r="F19" s="438">
        <f>'III TRIM'!AE24</f>
        <v>0</v>
      </c>
      <c r="G19" s="438">
        <f>'III TRIM'!AL24</f>
        <v>0</v>
      </c>
      <c r="H19" s="438">
        <f>'III TRIM'!AZ24</f>
        <v>0</v>
      </c>
      <c r="I19" s="438">
        <f>'III TRIM'!BU24</f>
        <v>0</v>
      </c>
      <c r="J19" s="438">
        <f>'III TRIM'!CB24</f>
        <v>0</v>
      </c>
      <c r="K19" s="438">
        <f>'III TRIM'!BN24</f>
        <v>0</v>
      </c>
      <c r="L19" s="438">
        <f>'III TRIM'!AS24</f>
        <v>0</v>
      </c>
      <c r="M19" s="438">
        <f>'III TRIM'!CI24</f>
        <v>0</v>
      </c>
      <c r="N19" s="438">
        <f>'III TRIM'!BG24</f>
        <v>0</v>
      </c>
      <c r="O19" s="438">
        <f>'III TRIM'!CP24</f>
        <v>0</v>
      </c>
      <c r="P19" s="439">
        <f>'III TRIM'!CT24</f>
        <v>0</v>
      </c>
      <c r="Q19" s="439">
        <f>'III TRIM'!CX24</f>
        <v>0</v>
      </c>
      <c r="R19" s="439">
        <f>'III TRIM'!DB24</f>
        <v>0</v>
      </c>
      <c r="S19" s="439">
        <f>'III TRIM'!DF24</f>
        <v>0</v>
      </c>
      <c r="T19" s="439">
        <f>'III TRIM'!DJ24</f>
        <v>0</v>
      </c>
    </row>
    <row r="20" spans="1:20" ht="15" x14ac:dyDescent="0.25">
      <c r="A20" s="437">
        <f t="shared" si="0"/>
        <v>18</v>
      </c>
      <c r="B20" s="445" t="str">
        <f>'I TRIM'!C25</f>
        <v>LÓPEZ URRUTIA YEFFREY EZEQUIEL</v>
      </c>
      <c r="C20" s="438">
        <f>'III TRIM'!J25</f>
        <v>0</v>
      </c>
      <c r="D20" s="438">
        <f>'III TRIM'!Q25</f>
        <v>0</v>
      </c>
      <c r="E20" s="438">
        <f>'III TRIM'!X25</f>
        <v>0</v>
      </c>
      <c r="F20" s="438">
        <f>'III TRIM'!AE25</f>
        <v>0</v>
      </c>
      <c r="G20" s="438">
        <f>'III TRIM'!AL25</f>
        <v>0</v>
      </c>
      <c r="H20" s="438">
        <f>'III TRIM'!AZ25</f>
        <v>0</v>
      </c>
      <c r="I20" s="438">
        <f>'III TRIM'!BU25</f>
        <v>0</v>
      </c>
      <c r="J20" s="438">
        <f>'III TRIM'!CB25</f>
        <v>0</v>
      </c>
      <c r="K20" s="438">
        <f>'III TRIM'!BN25</f>
        <v>0</v>
      </c>
      <c r="L20" s="438">
        <f>'III TRIM'!AS25</f>
        <v>0</v>
      </c>
      <c r="M20" s="438">
        <f>'III TRIM'!CI25</f>
        <v>0</v>
      </c>
      <c r="N20" s="438">
        <f>'III TRIM'!BG25</f>
        <v>0</v>
      </c>
      <c r="O20" s="438">
        <f>'III TRIM'!CP25</f>
        <v>0</v>
      </c>
      <c r="P20" s="439">
        <f>'III TRIM'!CT25</f>
        <v>0</v>
      </c>
      <c r="Q20" s="439">
        <f>'III TRIM'!CX25</f>
        <v>0</v>
      </c>
      <c r="R20" s="439">
        <f>'III TRIM'!DB25</f>
        <v>0</v>
      </c>
      <c r="S20" s="439">
        <f>'III TRIM'!DF25</f>
        <v>0</v>
      </c>
      <c r="T20" s="439">
        <f>'III TRIM'!DJ25</f>
        <v>0</v>
      </c>
    </row>
    <row r="21" spans="1:20" ht="15" x14ac:dyDescent="0.25">
      <c r="A21" s="437">
        <f t="shared" si="0"/>
        <v>19</v>
      </c>
      <c r="B21" s="445" t="str">
        <f>'I TRIM'!C26</f>
        <v>MARTÍNEZ BARRERA, SARA VALERIA</v>
      </c>
      <c r="C21" s="438">
        <f>'III TRIM'!J26</f>
        <v>0</v>
      </c>
      <c r="D21" s="438">
        <f>'III TRIM'!Q26</f>
        <v>0</v>
      </c>
      <c r="E21" s="438">
        <f>'III TRIM'!X26</f>
        <v>0</v>
      </c>
      <c r="F21" s="438">
        <f>'III TRIM'!AE26</f>
        <v>0</v>
      </c>
      <c r="G21" s="438">
        <f>'III TRIM'!AL26</f>
        <v>0</v>
      </c>
      <c r="H21" s="438">
        <f>'III TRIM'!AZ26</f>
        <v>0</v>
      </c>
      <c r="I21" s="438">
        <f>'III TRIM'!BU26</f>
        <v>0</v>
      </c>
      <c r="J21" s="438">
        <f>'III TRIM'!CB26</f>
        <v>0</v>
      </c>
      <c r="K21" s="438">
        <f>'III TRIM'!BN26</f>
        <v>0</v>
      </c>
      <c r="L21" s="438">
        <f>'III TRIM'!AS26</f>
        <v>0</v>
      </c>
      <c r="M21" s="438">
        <f>'III TRIM'!CI26</f>
        <v>0</v>
      </c>
      <c r="N21" s="438">
        <f>'III TRIM'!BG26</f>
        <v>0</v>
      </c>
      <c r="O21" s="438">
        <f>'III TRIM'!CP26</f>
        <v>0</v>
      </c>
      <c r="P21" s="439">
        <f>'III TRIM'!CT26</f>
        <v>0</v>
      </c>
      <c r="Q21" s="439">
        <f>'III TRIM'!CX26</f>
        <v>0</v>
      </c>
      <c r="R21" s="439">
        <f>'III TRIM'!DB26</f>
        <v>0</v>
      </c>
      <c r="S21" s="439">
        <f>'III TRIM'!DF26</f>
        <v>0</v>
      </c>
      <c r="T21" s="439">
        <f>'III TRIM'!DJ26</f>
        <v>0</v>
      </c>
    </row>
    <row r="22" spans="1:20" ht="15" x14ac:dyDescent="0.25">
      <c r="A22" s="437">
        <f t="shared" si="0"/>
        <v>20</v>
      </c>
      <c r="B22" s="445" t="str">
        <f>'I TRIM'!C27</f>
        <v>MARTÍNEZ CRUZ DENNIS ALESSANDRO</v>
      </c>
      <c r="C22" s="438">
        <f>'III TRIM'!J27</f>
        <v>0</v>
      </c>
      <c r="D22" s="438">
        <f>'III TRIM'!Q27</f>
        <v>0</v>
      </c>
      <c r="E22" s="438">
        <f>'III TRIM'!X27</f>
        <v>0</v>
      </c>
      <c r="F22" s="438">
        <f>'III TRIM'!AE27</f>
        <v>0</v>
      </c>
      <c r="G22" s="438">
        <f>'III TRIM'!AL27</f>
        <v>0</v>
      </c>
      <c r="H22" s="438">
        <f>'III TRIM'!AZ27</f>
        <v>0</v>
      </c>
      <c r="I22" s="438">
        <f>'III TRIM'!BU27</f>
        <v>0</v>
      </c>
      <c r="J22" s="438">
        <f>'III TRIM'!CB27</f>
        <v>0</v>
      </c>
      <c r="K22" s="438">
        <f>'III TRIM'!BN27</f>
        <v>0</v>
      </c>
      <c r="L22" s="438">
        <f>'III TRIM'!AS27</f>
        <v>0</v>
      </c>
      <c r="M22" s="438">
        <f>'III TRIM'!CI27</f>
        <v>0</v>
      </c>
      <c r="N22" s="438">
        <f>'III TRIM'!BG27</f>
        <v>0</v>
      </c>
      <c r="O22" s="438">
        <f>'III TRIM'!CP27</f>
        <v>0</v>
      </c>
      <c r="P22" s="439">
        <f>'III TRIM'!CT27</f>
        <v>0</v>
      </c>
      <c r="Q22" s="439">
        <f>'III TRIM'!CX27</f>
        <v>0</v>
      </c>
      <c r="R22" s="439">
        <f>'III TRIM'!DB27</f>
        <v>0</v>
      </c>
      <c r="S22" s="439">
        <f>'III TRIM'!DF27</f>
        <v>0</v>
      </c>
      <c r="T22" s="439">
        <f>'III TRIM'!DJ27</f>
        <v>0</v>
      </c>
    </row>
    <row r="23" spans="1:20" ht="15" x14ac:dyDescent="0.25">
      <c r="A23" s="437">
        <f t="shared" si="0"/>
        <v>21</v>
      </c>
      <c r="B23" s="445" t="str">
        <f>'I TRIM'!C28</f>
        <v>MEJÍA BARRERA, ASHLIE ALEXANDRA</v>
      </c>
      <c r="C23" s="438">
        <f>'III TRIM'!J28</f>
        <v>0</v>
      </c>
      <c r="D23" s="438">
        <f>'III TRIM'!Q28</f>
        <v>0</v>
      </c>
      <c r="E23" s="438">
        <f>'III TRIM'!X28</f>
        <v>0</v>
      </c>
      <c r="F23" s="438">
        <f>'III TRIM'!AE28</f>
        <v>0</v>
      </c>
      <c r="G23" s="438">
        <f>'III TRIM'!AL28</f>
        <v>0</v>
      </c>
      <c r="H23" s="438">
        <f>'III TRIM'!AZ28</f>
        <v>0</v>
      </c>
      <c r="I23" s="438">
        <f>'III TRIM'!BU28</f>
        <v>0</v>
      </c>
      <c r="J23" s="438">
        <f>'III TRIM'!CB28</f>
        <v>0</v>
      </c>
      <c r="K23" s="438">
        <f>'III TRIM'!BN28</f>
        <v>0</v>
      </c>
      <c r="L23" s="438">
        <f>'III TRIM'!AS28</f>
        <v>0</v>
      </c>
      <c r="M23" s="438">
        <f>'III TRIM'!CI28</f>
        <v>0</v>
      </c>
      <c r="N23" s="438">
        <f>'III TRIM'!BG28</f>
        <v>0</v>
      </c>
      <c r="O23" s="438">
        <f>'III TRIM'!CP28</f>
        <v>0</v>
      </c>
      <c r="P23" s="439">
        <f>'III TRIM'!CT28</f>
        <v>0</v>
      </c>
      <c r="Q23" s="439">
        <f>'III TRIM'!CX28</f>
        <v>0</v>
      </c>
      <c r="R23" s="439">
        <f>'III TRIM'!DB28</f>
        <v>0</v>
      </c>
      <c r="S23" s="439">
        <f>'III TRIM'!DF28</f>
        <v>0</v>
      </c>
      <c r="T23" s="439">
        <f>'III TRIM'!DJ28</f>
        <v>0</v>
      </c>
    </row>
    <row r="24" spans="1:20" ht="15" x14ac:dyDescent="0.25">
      <c r="A24" s="437">
        <f t="shared" si="0"/>
        <v>22</v>
      </c>
      <c r="B24" s="445" t="str">
        <f>'I TRIM'!C29</f>
        <v>MÚÑOZ JIMÉNEZ, FÁTIMA GABRIELA</v>
      </c>
      <c r="C24" s="438">
        <f>'III TRIM'!J29</f>
        <v>0</v>
      </c>
      <c r="D24" s="438">
        <f>'III TRIM'!Q29</f>
        <v>0</v>
      </c>
      <c r="E24" s="438">
        <f>'III TRIM'!X29</f>
        <v>0</v>
      </c>
      <c r="F24" s="438">
        <f>'III TRIM'!AE29</f>
        <v>0</v>
      </c>
      <c r="G24" s="438">
        <f>'III TRIM'!AL29</f>
        <v>0</v>
      </c>
      <c r="H24" s="438">
        <f>'III TRIM'!AZ29</f>
        <v>0</v>
      </c>
      <c r="I24" s="438">
        <f>'III TRIM'!BU29</f>
        <v>0</v>
      </c>
      <c r="J24" s="438">
        <f>'III TRIM'!CB29</f>
        <v>0</v>
      </c>
      <c r="K24" s="438">
        <f>'III TRIM'!BN29</f>
        <v>0</v>
      </c>
      <c r="L24" s="438">
        <f>'III TRIM'!AS29</f>
        <v>0</v>
      </c>
      <c r="M24" s="438">
        <f>'III TRIM'!CI29</f>
        <v>0</v>
      </c>
      <c r="N24" s="438">
        <f>'III TRIM'!BG29</f>
        <v>0</v>
      </c>
      <c r="O24" s="438">
        <f>'III TRIM'!CP29</f>
        <v>0</v>
      </c>
      <c r="P24" s="439">
        <f>'III TRIM'!CT29</f>
        <v>0</v>
      </c>
      <c r="Q24" s="439">
        <f>'III TRIM'!CX29</f>
        <v>0</v>
      </c>
      <c r="R24" s="439">
        <f>'III TRIM'!DB29</f>
        <v>0</v>
      </c>
      <c r="S24" s="439">
        <f>'III TRIM'!DF29</f>
        <v>0</v>
      </c>
      <c r="T24" s="439">
        <f>'III TRIM'!DJ29</f>
        <v>0</v>
      </c>
    </row>
    <row r="25" spans="1:20" ht="15" x14ac:dyDescent="0.25">
      <c r="A25" s="437">
        <f t="shared" si="0"/>
        <v>23</v>
      </c>
      <c r="B25" s="445" t="str">
        <f>'I TRIM'!C30</f>
        <v>OCHOA LARIOS, ROQUE MATEO</v>
      </c>
      <c r="C25" s="438">
        <f>'III TRIM'!J30</f>
        <v>0</v>
      </c>
      <c r="D25" s="438">
        <f>'III TRIM'!Q30</f>
        <v>0</v>
      </c>
      <c r="E25" s="438">
        <f>'III TRIM'!X30</f>
        <v>0</v>
      </c>
      <c r="F25" s="438">
        <f>'III TRIM'!AE30</f>
        <v>0</v>
      </c>
      <c r="G25" s="438">
        <f>'III TRIM'!AL30</f>
        <v>0</v>
      </c>
      <c r="H25" s="438">
        <f>'III TRIM'!AZ30</f>
        <v>0</v>
      </c>
      <c r="I25" s="438">
        <f>'III TRIM'!BU30</f>
        <v>0</v>
      </c>
      <c r="J25" s="438">
        <f>'III TRIM'!CB30</f>
        <v>0</v>
      </c>
      <c r="K25" s="438">
        <f>'III TRIM'!BN30</f>
        <v>0</v>
      </c>
      <c r="L25" s="438">
        <f>'III TRIM'!AS30</f>
        <v>0</v>
      </c>
      <c r="M25" s="438">
        <f>'III TRIM'!CI30</f>
        <v>0</v>
      </c>
      <c r="N25" s="438">
        <f>'III TRIM'!BG30</f>
        <v>0</v>
      </c>
      <c r="O25" s="438">
        <f>'III TRIM'!CP30</f>
        <v>0</v>
      </c>
      <c r="P25" s="439">
        <f>'III TRIM'!CT30</f>
        <v>0</v>
      </c>
      <c r="Q25" s="439">
        <f>'III TRIM'!CX30</f>
        <v>0</v>
      </c>
      <c r="R25" s="439">
        <f>'III TRIM'!DB30</f>
        <v>0</v>
      </c>
      <c r="S25" s="439">
        <f>'III TRIM'!DF30</f>
        <v>0</v>
      </c>
      <c r="T25" s="439">
        <f>'III TRIM'!DJ30</f>
        <v>0</v>
      </c>
    </row>
    <row r="26" spans="1:20" ht="15" x14ac:dyDescent="0.25">
      <c r="A26" s="437">
        <f t="shared" si="0"/>
        <v>24</v>
      </c>
      <c r="B26" s="445" t="str">
        <f>'I TRIM'!C31</f>
        <v>ORELLANA OSORTO, MARIA FERNANDA</v>
      </c>
      <c r="C26" s="438">
        <f>'III TRIM'!J31</f>
        <v>0</v>
      </c>
      <c r="D26" s="438">
        <f>'III TRIM'!Q31</f>
        <v>0</v>
      </c>
      <c r="E26" s="438">
        <f>'III TRIM'!X31</f>
        <v>0</v>
      </c>
      <c r="F26" s="438">
        <f>'III TRIM'!AE31</f>
        <v>0</v>
      </c>
      <c r="G26" s="438">
        <f>'III TRIM'!AL31</f>
        <v>0</v>
      </c>
      <c r="H26" s="438">
        <f>'III TRIM'!AZ31</f>
        <v>0</v>
      </c>
      <c r="I26" s="438">
        <f>'III TRIM'!BU31</f>
        <v>0</v>
      </c>
      <c r="J26" s="438">
        <f>'III TRIM'!CB31</f>
        <v>0</v>
      </c>
      <c r="K26" s="438">
        <f>'III TRIM'!BN31</f>
        <v>0</v>
      </c>
      <c r="L26" s="438">
        <f>'III TRIM'!AS31</f>
        <v>0</v>
      </c>
      <c r="M26" s="438">
        <f>'III TRIM'!CI31</f>
        <v>0</v>
      </c>
      <c r="N26" s="438">
        <f>'III TRIM'!BG31</f>
        <v>0</v>
      </c>
      <c r="O26" s="438">
        <f>'III TRIM'!CP31</f>
        <v>0</v>
      </c>
      <c r="P26" s="439">
        <f>'III TRIM'!CT31</f>
        <v>0</v>
      </c>
      <c r="Q26" s="439">
        <f>'III TRIM'!CX31</f>
        <v>0</v>
      </c>
      <c r="R26" s="439">
        <f>'III TRIM'!DB31</f>
        <v>0</v>
      </c>
      <c r="S26" s="439">
        <f>'III TRIM'!DF31</f>
        <v>0</v>
      </c>
      <c r="T26" s="439">
        <f>'III TRIM'!DJ31</f>
        <v>0</v>
      </c>
    </row>
    <row r="27" spans="1:20" ht="15" x14ac:dyDescent="0.25">
      <c r="A27" s="437">
        <f t="shared" si="0"/>
        <v>25</v>
      </c>
      <c r="B27" s="445" t="str">
        <f>'I TRIM'!C32</f>
        <v>QUINTANILLA LÓPEZ, KIMBERLY MICHELLE</v>
      </c>
      <c r="C27" s="438">
        <f>'III TRIM'!J32</f>
        <v>0</v>
      </c>
      <c r="D27" s="438">
        <f>'III TRIM'!Q32</f>
        <v>0</v>
      </c>
      <c r="E27" s="438">
        <f>'III TRIM'!X32</f>
        <v>0</v>
      </c>
      <c r="F27" s="438">
        <f>'III TRIM'!AE32</f>
        <v>0</v>
      </c>
      <c r="G27" s="438">
        <f>'III TRIM'!AL32</f>
        <v>0</v>
      </c>
      <c r="H27" s="438">
        <f>'III TRIM'!AZ32</f>
        <v>0</v>
      </c>
      <c r="I27" s="438">
        <f>'III TRIM'!BU32</f>
        <v>0</v>
      </c>
      <c r="J27" s="438">
        <f>'III TRIM'!CB32</f>
        <v>0</v>
      </c>
      <c r="K27" s="438">
        <f>'III TRIM'!BN32</f>
        <v>0</v>
      </c>
      <c r="L27" s="438">
        <f>'III TRIM'!AS32</f>
        <v>0</v>
      </c>
      <c r="M27" s="438">
        <f>'III TRIM'!CI32</f>
        <v>0</v>
      </c>
      <c r="N27" s="438">
        <f>'III TRIM'!BG32</f>
        <v>0</v>
      </c>
      <c r="O27" s="438">
        <f>'III TRIM'!CP32</f>
        <v>0</v>
      </c>
      <c r="P27" s="439">
        <f>'III TRIM'!CT32</f>
        <v>0</v>
      </c>
      <c r="Q27" s="439">
        <f>'III TRIM'!CX32</f>
        <v>0</v>
      </c>
      <c r="R27" s="439">
        <f>'III TRIM'!DB32</f>
        <v>0</v>
      </c>
      <c r="S27" s="439">
        <f>'III TRIM'!DF32</f>
        <v>0</v>
      </c>
      <c r="T27" s="439">
        <f>'III TRIM'!DJ32</f>
        <v>0</v>
      </c>
    </row>
    <row r="28" spans="1:20" ht="15" x14ac:dyDescent="0.25">
      <c r="A28" s="437">
        <f t="shared" si="0"/>
        <v>26</v>
      </c>
      <c r="B28" s="445" t="str">
        <f>'I TRIM'!C33</f>
        <v>RIVAS SÁNCHEZ DIEGO ALEXÁNDER</v>
      </c>
      <c r="C28" s="438">
        <f>'III TRIM'!J33</f>
        <v>0</v>
      </c>
      <c r="D28" s="438">
        <f>'III TRIM'!Q33</f>
        <v>0</v>
      </c>
      <c r="E28" s="438">
        <f>'III TRIM'!X33</f>
        <v>0</v>
      </c>
      <c r="F28" s="438">
        <f>'III TRIM'!AE33</f>
        <v>0</v>
      </c>
      <c r="G28" s="438">
        <f>'III TRIM'!AL33</f>
        <v>0</v>
      </c>
      <c r="H28" s="438">
        <f>'III TRIM'!AZ33</f>
        <v>0</v>
      </c>
      <c r="I28" s="438">
        <f>'III TRIM'!BU33</f>
        <v>0</v>
      </c>
      <c r="J28" s="438">
        <f>'III TRIM'!CB33</f>
        <v>0</v>
      </c>
      <c r="K28" s="438">
        <f>'III TRIM'!BN33</f>
        <v>0</v>
      </c>
      <c r="L28" s="438">
        <f>'III TRIM'!AS33</f>
        <v>0</v>
      </c>
      <c r="M28" s="438">
        <f>'III TRIM'!CI33</f>
        <v>0</v>
      </c>
      <c r="N28" s="438">
        <f>'III TRIM'!BG33</f>
        <v>0</v>
      </c>
      <c r="O28" s="438">
        <f>'III TRIM'!CP33</f>
        <v>0</v>
      </c>
      <c r="P28" s="439">
        <f>'III TRIM'!CT33</f>
        <v>0</v>
      </c>
      <c r="Q28" s="439">
        <f>'III TRIM'!CX33</f>
        <v>0</v>
      </c>
      <c r="R28" s="439">
        <f>'III TRIM'!DB33</f>
        <v>0</v>
      </c>
      <c r="S28" s="439">
        <f>'III TRIM'!DF33</f>
        <v>0</v>
      </c>
      <c r="T28" s="439">
        <f>'III TRIM'!DJ33</f>
        <v>0</v>
      </c>
    </row>
    <row r="29" spans="1:20" ht="15" x14ac:dyDescent="0.25">
      <c r="A29" s="437">
        <f t="shared" si="0"/>
        <v>27</v>
      </c>
      <c r="B29" s="445" t="str">
        <f>'I TRIM'!C34</f>
        <v>SANDOVAL AMAYA, JUAN DAVID</v>
      </c>
      <c r="C29" s="438">
        <f>'III TRIM'!J34</f>
        <v>0</v>
      </c>
      <c r="D29" s="438">
        <f>'III TRIM'!Q34</f>
        <v>0</v>
      </c>
      <c r="E29" s="438">
        <f>'III TRIM'!X34</f>
        <v>0</v>
      </c>
      <c r="F29" s="438">
        <f>'III TRIM'!AE34</f>
        <v>0</v>
      </c>
      <c r="G29" s="438">
        <f>'III TRIM'!AL34</f>
        <v>0</v>
      </c>
      <c r="H29" s="438">
        <f>'III TRIM'!AZ34</f>
        <v>0</v>
      </c>
      <c r="I29" s="438">
        <f>'III TRIM'!BU34</f>
        <v>0</v>
      </c>
      <c r="J29" s="438">
        <f>'III TRIM'!CB34</f>
        <v>0</v>
      </c>
      <c r="K29" s="438">
        <f>'III TRIM'!BN34</f>
        <v>0</v>
      </c>
      <c r="L29" s="438">
        <f>'III TRIM'!AS34</f>
        <v>0</v>
      </c>
      <c r="M29" s="438">
        <f>'III TRIM'!CI34</f>
        <v>0</v>
      </c>
      <c r="N29" s="438">
        <f>'III TRIM'!BG34</f>
        <v>0</v>
      </c>
      <c r="O29" s="438">
        <f>'III TRIM'!CP34</f>
        <v>0</v>
      </c>
      <c r="P29" s="439">
        <f>'III TRIM'!CT34</f>
        <v>0</v>
      </c>
      <c r="Q29" s="439">
        <f>'III TRIM'!CX34</f>
        <v>0</v>
      </c>
      <c r="R29" s="439">
        <f>'III TRIM'!DB34</f>
        <v>0</v>
      </c>
      <c r="S29" s="439">
        <f>'III TRIM'!DF34</f>
        <v>0</v>
      </c>
      <c r="T29" s="439">
        <f>'III TRIM'!DJ34</f>
        <v>0</v>
      </c>
    </row>
    <row r="30" spans="1:20" ht="15" x14ac:dyDescent="0.25">
      <c r="A30" s="437">
        <f t="shared" si="0"/>
        <v>28</v>
      </c>
      <c r="B30" s="445" t="str">
        <f>'I TRIM'!C35</f>
        <v>TREJO MARÍN, CARLOS MIGUEL</v>
      </c>
      <c r="C30" s="438">
        <f>'III TRIM'!J35</f>
        <v>0</v>
      </c>
      <c r="D30" s="438">
        <f>'III TRIM'!Q35</f>
        <v>0</v>
      </c>
      <c r="E30" s="438">
        <f>'III TRIM'!X35</f>
        <v>0</v>
      </c>
      <c r="F30" s="438">
        <f>'III TRIM'!AE35</f>
        <v>0</v>
      </c>
      <c r="G30" s="438">
        <f>'III TRIM'!AL35</f>
        <v>0</v>
      </c>
      <c r="H30" s="438">
        <f>'III TRIM'!AZ35</f>
        <v>0</v>
      </c>
      <c r="I30" s="438">
        <f>'III TRIM'!BU35</f>
        <v>0</v>
      </c>
      <c r="J30" s="438">
        <f>'III TRIM'!CB35</f>
        <v>0</v>
      </c>
      <c r="K30" s="438">
        <f>'III TRIM'!BN35</f>
        <v>0</v>
      </c>
      <c r="L30" s="438">
        <f>'III TRIM'!AS35</f>
        <v>0</v>
      </c>
      <c r="M30" s="438">
        <f>'III TRIM'!CI35</f>
        <v>0</v>
      </c>
      <c r="N30" s="438">
        <f>'III TRIM'!BG35</f>
        <v>0</v>
      </c>
      <c r="O30" s="438">
        <f>'III TRIM'!CP35</f>
        <v>0</v>
      </c>
      <c r="P30" s="439">
        <f>'III TRIM'!CT35</f>
        <v>0</v>
      </c>
      <c r="Q30" s="439">
        <f>'III TRIM'!CX35</f>
        <v>0</v>
      </c>
      <c r="R30" s="439">
        <f>'III TRIM'!DB35</f>
        <v>0</v>
      </c>
      <c r="S30" s="439">
        <f>'III TRIM'!DF35</f>
        <v>0</v>
      </c>
      <c r="T30" s="439">
        <f>'III TRIM'!DJ35</f>
        <v>0</v>
      </c>
    </row>
    <row r="31" spans="1:20" ht="15" x14ac:dyDescent="0.25">
      <c r="A31" s="437">
        <f t="shared" si="0"/>
        <v>29</v>
      </c>
      <c r="B31" s="445" t="str">
        <f>'I TRIM'!C36</f>
        <v>TURCIOS MARTÍNEZ, KARLA IZABEL</v>
      </c>
      <c r="C31" s="438">
        <f>'III TRIM'!J36</f>
        <v>0</v>
      </c>
      <c r="D31" s="438">
        <f>'III TRIM'!Q36</f>
        <v>0</v>
      </c>
      <c r="E31" s="438">
        <f>'III TRIM'!X36</f>
        <v>0</v>
      </c>
      <c r="F31" s="438">
        <f>'III TRIM'!AE36</f>
        <v>0</v>
      </c>
      <c r="G31" s="438">
        <f>'III TRIM'!AL36</f>
        <v>0</v>
      </c>
      <c r="H31" s="438">
        <f>'III TRIM'!AZ36</f>
        <v>0</v>
      </c>
      <c r="I31" s="438">
        <f>'III TRIM'!BU36</f>
        <v>0</v>
      </c>
      <c r="J31" s="438">
        <f>'III TRIM'!CB36</f>
        <v>0</v>
      </c>
      <c r="K31" s="438">
        <f>'III TRIM'!BN36</f>
        <v>0</v>
      </c>
      <c r="L31" s="438">
        <f>'III TRIM'!AS36</f>
        <v>0</v>
      </c>
      <c r="M31" s="438">
        <f>'III TRIM'!CI36</f>
        <v>0</v>
      </c>
      <c r="N31" s="438">
        <f>'III TRIM'!BG36</f>
        <v>0</v>
      </c>
      <c r="O31" s="438">
        <f>'III TRIM'!CP36</f>
        <v>0</v>
      </c>
      <c r="P31" s="439">
        <f>'III TRIM'!CT36</f>
        <v>0</v>
      </c>
      <c r="Q31" s="439">
        <f>'III TRIM'!CX36</f>
        <v>0</v>
      </c>
      <c r="R31" s="439">
        <f>'III TRIM'!DB36</f>
        <v>0</v>
      </c>
      <c r="S31" s="439">
        <f>'III TRIM'!DF36</f>
        <v>0</v>
      </c>
      <c r="T31" s="439">
        <f>'III TRIM'!DJ36</f>
        <v>0</v>
      </c>
    </row>
    <row r="32" spans="1:20" ht="15" x14ac:dyDescent="0.25">
      <c r="A32" s="437">
        <f t="shared" si="0"/>
        <v>30</v>
      </c>
      <c r="B32" s="445" t="str">
        <f>'I TRIM'!C37</f>
        <v>VÁSQUEZ CRUZ, GÉNESIS LISBETH</v>
      </c>
      <c r="C32" s="438">
        <f>'III TRIM'!J37</f>
        <v>0</v>
      </c>
      <c r="D32" s="438">
        <f>'III TRIM'!Q37</f>
        <v>0</v>
      </c>
      <c r="E32" s="438">
        <f>'III TRIM'!X37</f>
        <v>0</v>
      </c>
      <c r="F32" s="438">
        <f>'III TRIM'!AE37</f>
        <v>0</v>
      </c>
      <c r="G32" s="438">
        <f>'III TRIM'!AL37</f>
        <v>0</v>
      </c>
      <c r="H32" s="438">
        <f>'III TRIM'!AZ37</f>
        <v>0</v>
      </c>
      <c r="I32" s="438">
        <f>'III TRIM'!BU37</f>
        <v>0</v>
      </c>
      <c r="J32" s="438">
        <f>'III TRIM'!CB37</f>
        <v>0</v>
      </c>
      <c r="K32" s="438">
        <f>'III TRIM'!BN37</f>
        <v>0</v>
      </c>
      <c r="L32" s="438">
        <f>'III TRIM'!AS37</f>
        <v>0</v>
      </c>
      <c r="M32" s="438">
        <f>'III TRIM'!CI37</f>
        <v>0</v>
      </c>
      <c r="N32" s="438">
        <f>'III TRIM'!BG37</f>
        <v>0</v>
      </c>
      <c r="O32" s="438">
        <f>'III TRIM'!CP37</f>
        <v>0</v>
      </c>
      <c r="P32" s="439">
        <f>'III TRIM'!CT37</f>
        <v>0</v>
      </c>
      <c r="Q32" s="439">
        <f>'III TRIM'!CX37</f>
        <v>0</v>
      </c>
      <c r="R32" s="439">
        <f>'III TRIM'!DB37</f>
        <v>0</v>
      </c>
      <c r="S32" s="439">
        <f>'III TRIM'!DF37</f>
        <v>0</v>
      </c>
      <c r="T32" s="439">
        <f>'III TRIM'!DJ37</f>
        <v>0</v>
      </c>
    </row>
    <row r="33" spans="1:20" x14ac:dyDescent="0.2">
      <c r="A33" s="743" t="s">
        <v>90</v>
      </c>
      <c r="B33" s="743" t="s">
        <v>290</v>
      </c>
      <c r="C33" s="743" t="s">
        <v>291</v>
      </c>
      <c r="D33" s="743" t="s">
        <v>292</v>
      </c>
      <c r="E33" s="743" t="s">
        <v>293</v>
      </c>
      <c r="F33" s="743" t="s">
        <v>294</v>
      </c>
      <c r="G33" s="743" t="s">
        <v>295</v>
      </c>
      <c r="H33" s="743" t="s">
        <v>296</v>
      </c>
      <c r="I33" s="740" t="s">
        <v>297</v>
      </c>
      <c r="J33" s="743" t="s">
        <v>298</v>
      </c>
      <c r="K33" s="740" t="s">
        <v>299</v>
      </c>
      <c r="L33" s="740" t="s">
        <v>300</v>
      </c>
      <c r="M33" s="740" t="s">
        <v>301</v>
      </c>
      <c r="N33" s="741" t="s">
        <v>304</v>
      </c>
      <c r="O33" s="740" t="s">
        <v>302</v>
      </c>
      <c r="P33" s="737" t="s">
        <v>303</v>
      </c>
      <c r="Q33" s="738"/>
      <c r="R33" s="738"/>
      <c r="S33" s="738"/>
      <c r="T33" s="739"/>
    </row>
    <row r="34" spans="1:20" x14ac:dyDescent="0.2">
      <c r="A34" s="743"/>
      <c r="B34" s="743"/>
      <c r="C34" s="743"/>
      <c r="D34" s="743"/>
      <c r="E34" s="743"/>
      <c r="F34" s="743"/>
      <c r="G34" s="743"/>
      <c r="H34" s="743"/>
      <c r="I34" s="740"/>
      <c r="J34" s="743"/>
      <c r="K34" s="740"/>
      <c r="L34" s="740"/>
      <c r="M34" s="740"/>
      <c r="N34" s="742"/>
      <c r="O34" s="740"/>
      <c r="P34" s="436">
        <v>1</v>
      </c>
      <c r="Q34" s="436">
        <v>2</v>
      </c>
      <c r="R34" s="436">
        <v>3</v>
      </c>
      <c r="S34" s="436">
        <v>4</v>
      </c>
      <c r="T34" s="436">
        <v>5</v>
      </c>
    </row>
    <row r="35" spans="1:20" ht="15" x14ac:dyDescent="0.25">
      <c r="A35" s="437">
        <f>A32+1</f>
        <v>31</v>
      </c>
      <c r="B35" s="445" t="str">
        <f>'I TRIM'!C38</f>
        <v>VENTURA MARTÍNEZ, ETHAN LEONARDO</v>
      </c>
      <c r="C35" s="438">
        <f>'III TRIM'!J38</f>
        <v>0</v>
      </c>
      <c r="D35" s="438">
        <f>'III TRIM'!Q38</f>
        <v>0</v>
      </c>
      <c r="E35" s="438">
        <f>'III TRIM'!X38</f>
        <v>0</v>
      </c>
      <c r="F35" s="438">
        <f>'III TRIM'!AE38</f>
        <v>0</v>
      </c>
      <c r="G35" s="438">
        <f>'III TRIM'!AL38</f>
        <v>0</v>
      </c>
      <c r="H35" s="438">
        <f>'III TRIM'!AZ38</f>
        <v>0</v>
      </c>
      <c r="I35" s="438">
        <f>'III TRIM'!BU38</f>
        <v>0</v>
      </c>
      <c r="J35" s="438">
        <f>'III TRIM'!CB38</f>
        <v>0</v>
      </c>
      <c r="K35" s="438">
        <f>'III TRIM'!BN38</f>
        <v>0</v>
      </c>
      <c r="L35" s="438">
        <f>'III TRIM'!AS38</f>
        <v>0</v>
      </c>
      <c r="M35" s="438">
        <f>'III TRIM'!CI38</f>
        <v>0</v>
      </c>
      <c r="N35" s="438">
        <f>'III TRIM'!BG38</f>
        <v>0</v>
      </c>
      <c r="O35" s="438">
        <f>'III TRIM'!CP38</f>
        <v>0</v>
      </c>
      <c r="P35" s="439">
        <f>'III TRIM'!CT38</f>
        <v>0</v>
      </c>
      <c r="Q35" s="439">
        <f>'III TRIM'!CX38</f>
        <v>0</v>
      </c>
      <c r="R35" s="439">
        <f>'III TRIM'!DB38</f>
        <v>0</v>
      </c>
      <c r="S35" s="439">
        <f>'III TRIM'!DF38</f>
        <v>0</v>
      </c>
      <c r="T35" s="439">
        <f>'III TRIM'!DJ38</f>
        <v>0</v>
      </c>
    </row>
    <row r="36" spans="1:20" ht="15" x14ac:dyDescent="0.25">
      <c r="A36" s="437">
        <f t="shared" si="0"/>
        <v>32</v>
      </c>
      <c r="B36" s="445" t="str">
        <f>'I TRIM'!C39</f>
        <v>ZELAYA RODRÍGUEZ, CINTIA MARIELOS</v>
      </c>
      <c r="C36" s="438">
        <f>'III TRIM'!J39</f>
        <v>0</v>
      </c>
      <c r="D36" s="438">
        <f>'III TRIM'!Q39</f>
        <v>0</v>
      </c>
      <c r="E36" s="438">
        <f>'III TRIM'!X39</f>
        <v>0</v>
      </c>
      <c r="F36" s="438">
        <f>'III TRIM'!AE39</f>
        <v>0</v>
      </c>
      <c r="G36" s="438">
        <f>'III TRIM'!AL39</f>
        <v>0</v>
      </c>
      <c r="H36" s="438">
        <f>'III TRIM'!AZ39</f>
        <v>0</v>
      </c>
      <c r="I36" s="438">
        <f>'III TRIM'!BU39</f>
        <v>0</v>
      </c>
      <c r="J36" s="438">
        <f>'III TRIM'!CB39</f>
        <v>0</v>
      </c>
      <c r="K36" s="438">
        <f>'III TRIM'!BN39</f>
        <v>0</v>
      </c>
      <c r="L36" s="438">
        <f>'III TRIM'!AS39</f>
        <v>0</v>
      </c>
      <c r="M36" s="438">
        <f>'III TRIM'!CI39</f>
        <v>0</v>
      </c>
      <c r="N36" s="438">
        <f>'III TRIM'!BG39</f>
        <v>0</v>
      </c>
      <c r="O36" s="438">
        <f>'III TRIM'!CP39</f>
        <v>0</v>
      </c>
      <c r="P36" s="439">
        <f>'III TRIM'!CT39</f>
        <v>0</v>
      </c>
      <c r="Q36" s="439">
        <f>'III TRIM'!CX39</f>
        <v>0</v>
      </c>
      <c r="R36" s="439">
        <f>'III TRIM'!DB39</f>
        <v>0</v>
      </c>
      <c r="S36" s="439">
        <f>'III TRIM'!DF39</f>
        <v>0</v>
      </c>
      <c r="T36" s="439">
        <f>'III TRIM'!DJ39</f>
        <v>0</v>
      </c>
    </row>
    <row r="37" spans="1:20" ht="15" x14ac:dyDescent="0.25">
      <c r="A37" s="437">
        <f t="shared" si="0"/>
        <v>33</v>
      </c>
      <c r="B37" s="445">
        <f>'I TRIM'!C40</f>
        <v>0</v>
      </c>
      <c r="C37" s="438">
        <f>'III TRIM'!J40</f>
        <v>0</v>
      </c>
      <c r="D37" s="438">
        <f>'III TRIM'!Q40</f>
        <v>0</v>
      </c>
      <c r="E37" s="438">
        <f>'III TRIM'!X40</f>
        <v>0</v>
      </c>
      <c r="F37" s="438">
        <f>'III TRIM'!AE40</f>
        <v>0</v>
      </c>
      <c r="G37" s="438">
        <f>'III TRIM'!AL40</f>
        <v>0</v>
      </c>
      <c r="H37" s="438">
        <f>'III TRIM'!AZ40</f>
        <v>0</v>
      </c>
      <c r="I37" s="438">
        <f>'III TRIM'!BU40</f>
        <v>0</v>
      </c>
      <c r="J37" s="438">
        <f>'III TRIM'!CB40</f>
        <v>0</v>
      </c>
      <c r="K37" s="438">
        <f>'III TRIM'!BN40</f>
        <v>0</v>
      </c>
      <c r="L37" s="438">
        <f>'III TRIM'!AS40</f>
        <v>0</v>
      </c>
      <c r="M37" s="438">
        <f>'III TRIM'!CI40</f>
        <v>0</v>
      </c>
      <c r="N37" s="438">
        <f>'III TRIM'!BG40</f>
        <v>0</v>
      </c>
      <c r="O37" s="438">
        <f>'III TRIM'!CP40</f>
        <v>0</v>
      </c>
      <c r="P37" s="439">
        <f>'III TRIM'!CT40</f>
        <v>0</v>
      </c>
      <c r="Q37" s="439">
        <f>'III TRIM'!CX40</f>
        <v>0</v>
      </c>
      <c r="R37" s="439">
        <f>'III TRIM'!DB40</f>
        <v>0</v>
      </c>
      <c r="S37" s="439">
        <f>'III TRIM'!DF40</f>
        <v>0</v>
      </c>
      <c r="T37" s="439">
        <f>'III TRIM'!DJ40</f>
        <v>0</v>
      </c>
    </row>
    <row r="38" spans="1:20" ht="15" x14ac:dyDescent="0.25">
      <c r="A38" s="437">
        <f t="shared" si="0"/>
        <v>34</v>
      </c>
      <c r="B38" s="445">
        <f>'I TRIM'!C41</f>
        <v>0</v>
      </c>
      <c r="C38" s="438">
        <f>'III TRIM'!J41</f>
        <v>0</v>
      </c>
      <c r="D38" s="438">
        <f>'III TRIM'!Q41</f>
        <v>0</v>
      </c>
      <c r="E38" s="438">
        <f>'III TRIM'!X41</f>
        <v>0</v>
      </c>
      <c r="F38" s="438">
        <f>'III TRIM'!AE41</f>
        <v>0</v>
      </c>
      <c r="G38" s="438">
        <f>'III TRIM'!AL41</f>
        <v>0</v>
      </c>
      <c r="H38" s="438">
        <f>'III TRIM'!AZ41</f>
        <v>0</v>
      </c>
      <c r="I38" s="438">
        <f>'III TRIM'!BU41</f>
        <v>0</v>
      </c>
      <c r="J38" s="438">
        <f>'III TRIM'!CB41</f>
        <v>0</v>
      </c>
      <c r="K38" s="438">
        <f>'III TRIM'!BN41</f>
        <v>0</v>
      </c>
      <c r="L38" s="438">
        <f>'III TRIM'!AS41</f>
        <v>0</v>
      </c>
      <c r="M38" s="438">
        <f>'III TRIM'!CI41</f>
        <v>0</v>
      </c>
      <c r="N38" s="438">
        <f>'III TRIM'!BG41</f>
        <v>0</v>
      </c>
      <c r="O38" s="438">
        <f>'III TRIM'!CP41</f>
        <v>0</v>
      </c>
      <c r="P38" s="439">
        <f>'III TRIM'!CT41</f>
        <v>0</v>
      </c>
      <c r="Q38" s="439">
        <f>'III TRIM'!CX41</f>
        <v>0</v>
      </c>
      <c r="R38" s="439">
        <f>'III TRIM'!DB41</f>
        <v>0</v>
      </c>
      <c r="S38" s="439">
        <f>'III TRIM'!DF41</f>
        <v>0</v>
      </c>
      <c r="T38" s="439">
        <f>'III TRIM'!DJ41</f>
        <v>0</v>
      </c>
    </row>
    <row r="39" spans="1:20" ht="15" x14ac:dyDescent="0.25">
      <c r="A39" s="437">
        <f t="shared" si="0"/>
        <v>35</v>
      </c>
      <c r="B39" s="445">
        <f>'I TRIM'!C42</f>
        <v>0</v>
      </c>
      <c r="C39" s="438">
        <f>'III TRIM'!J42</f>
        <v>0</v>
      </c>
      <c r="D39" s="438">
        <f>'III TRIM'!Q42</f>
        <v>0</v>
      </c>
      <c r="E39" s="438">
        <f>'III TRIM'!X42</f>
        <v>0</v>
      </c>
      <c r="F39" s="438">
        <f>'III TRIM'!AE42</f>
        <v>0</v>
      </c>
      <c r="G39" s="438">
        <f>'III TRIM'!AL42</f>
        <v>0</v>
      </c>
      <c r="H39" s="438">
        <f>'III TRIM'!AZ42</f>
        <v>0</v>
      </c>
      <c r="I39" s="438">
        <f>'III TRIM'!BU42</f>
        <v>0</v>
      </c>
      <c r="J39" s="438">
        <f>'III TRIM'!CB42</f>
        <v>0</v>
      </c>
      <c r="K39" s="438">
        <f>'III TRIM'!BN42</f>
        <v>0</v>
      </c>
      <c r="L39" s="438">
        <f>'III TRIM'!AS42</f>
        <v>0</v>
      </c>
      <c r="M39" s="438">
        <f>'III TRIM'!CI42</f>
        <v>0</v>
      </c>
      <c r="N39" s="438">
        <f>'III TRIM'!BG42</f>
        <v>0</v>
      </c>
      <c r="O39" s="438">
        <f>'III TRIM'!CP42</f>
        <v>0</v>
      </c>
      <c r="P39" s="439">
        <f>'III TRIM'!CT42</f>
        <v>0</v>
      </c>
      <c r="Q39" s="439">
        <f>'III TRIM'!CX42</f>
        <v>0</v>
      </c>
      <c r="R39" s="439">
        <f>'III TRIM'!DB42</f>
        <v>0</v>
      </c>
      <c r="S39" s="439">
        <f>'III TRIM'!DF42</f>
        <v>0</v>
      </c>
      <c r="T39" s="439">
        <f>'III TRIM'!DJ42</f>
        <v>0</v>
      </c>
    </row>
    <row r="40" spans="1:20" ht="15" x14ac:dyDescent="0.25">
      <c r="A40" s="437">
        <f t="shared" si="0"/>
        <v>36</v>
      </c>
      <c r="B40" s="445">
        <f>'I TRIM'!C43</f>
        <v>0</v>
      </c>
      <c r="C40" s="438">
        <f>'III TRIM'!J43</f>
        <v>0</v>
      </c>
      <c r="D40" s="438">
        <f>'III TRIM'!Q43</f>
        <v>0</v>
      </c>
      <c r="E40" s="438">
        <f>'III TRIM'!X43</f>
        <v>0</v>
      </c>
      <c r="F40" s="438">
        <f>'III TRIM'!AE43</f>
        <v>0</v>
      </c>
      <c r="G40" s="438">
        <f>'III TRIM'!AL43</f>
        <v>0</v>
      </c>
      <c r="H40" s="438">
        <f>'III TRIM'!AZ43</f>
        <v>0</v>
      </c>
      <c r="I40" s="438">
        <f>'III TRIM'!BU43</f>
        <v>0</v>
      </c>
      <c r="J40" s="438">
        <f>'III TRIM'!CB43</f>
        <v>0</v>
      </c>
      <c r="K40" s="438">
        <f>'III TRIM'!BN43</f>
        <v>0</v>
      </c>
      <c r="L40" s="438">
        <f>'III TRIM'!AS43</f>
        <v>0</v>
      </c>
      <c r="M40" s="438">
        <f>'III TRIM'!CI43</f>
        <v>0</v>
      </c>
      <c r="N40" s="438">
        <f>'III TRIM'!BG43</f>
        <v>0</v>
      </c>
      <c r="O40" s="438">
        <f>'III TRIM'!CP43</f>
        <v>0</v>
      </c>
      <c r="P40" s="439">
        <f>'III TRIM'!CT43</f>
        <v>0</v>
      </c>
      <c r="Q40" s="439">
        <f>'III TRIM'!CX43</f>
        <v>0</v>
      </c>
      <c r="R40" s="439">
        <f>'III TRIM'!DB43</f>
        <v>0</v>
      </c>
      <c r="S40" s="439">
        <f>'III TRIM'!DF43</f>
        <v>0</v>
      </c>
      <c r="T40" s="439">
        <f>'III TRIM'!DJ43</f>
        <v>0</v>
      </c>
    </row>
    <row r="41" spans="1:20" ht="15" x14ac:dyDescent="0.25">
      <c r="A41" s="437">
        <f t="shared" si="0"/>
        <v>37</v>
      </c>
      <c r="B41" s="445">
        <f>'I TRIM'!C44</f>
        <v>0</v>
      </c>
      <c r="C41" s="438">
        <f>'III TRIM'!J44</f>
        <v>0</v>
      </c>
      <c r="D41" s="438">
        <f>'III TRIM'!Q44</f>
        <v>0</v>
      </c>
      <c r="E41" s="438">
        <f>'III TRIM'!X44</f>
        <v>0</v>
      </c>
      <c r="F41" s="438">
        <f>'III TRIM'!AE44</f>
        <v>0</v>
      </c>
      <c r="G41" s="438">
        <f>'III TRIM'!AL44</f>
        <v>0</v>
      </c>
      <c r="H41" s="438">
        <f>'III TRIM'!AZ44</f>
        <v>0</v>
      </c>
      <c r="I41" s="438">
        <f>'III TRIM'!BU44</f>
        <v>0</v>
      </c>
      <c r="J41" s="438">
        <f>'III TRIM'!CB44</f>
        <v>0</v>
      </c>
      <c r="K41" s="438">
        <f>'III TRIM'!BN44</f>
        <v>0</v>
      </c>
      <c r="L41" s="438">
        <f>'III TRIM'!AS44</f>
        <v>0</v>
      </c>
      <c r="M41" s="438">
        <f>'III TRIM'!CI44</f>
        <v>0</v>
      </c>
      <c r="N41" s="438">
        <f>'III TRIM'!BG44</f>
        <v>0</v>
      </c>
      <c r="O41" s="438">
        <f>'III TRIM'!CP44</f>
        <v>0</v>
      </c>
      <c r="P41" s="439">
        <f>'III TRIM'!CT44</f>
        <v>0</v>
      </c>
      <c r="Q41" s="439">
        <f>'III TRIM'!CX44</f>
        <v>0</v>
      </c>
      <c r="R41" s="439">
        <f>'III TRIM'!DB44</f>
        <v>0</v>
      </c>
      <c r="S41" s="439">
        <f>'III TRIM'!DF44</f>
        <v>0</v>
      </c>
      <c r="T41" s="439">
        <f>'III TRIM'!DJ44</f>
        <v>0</v>
      </c>
    </row>
    <row r="42" spans="1:20" ht="15" x14ac:dyDescent="0.25">
      <c r="A42" s="437">
        <f t="shared" si="0"/>
        <v>38</v>
      </c>
      <c r="B42" s="445">
        <f>'I TRIM'!C45</f>
        <v>0</v>
      </c>
      <c r="C42" s="438">
        <f>'III TRIM'!J45</f>
        <v>0</v>
      </c>
      <c r="D42" s="438">
        <f>'III TRIM'!Q45</f>
        <v>0</v>
      </c>
      <c r="E42" s="438">
        <f>'III TRIM'!X45</f>
        <v>0</v>
      </c>
      <c r="F42" s="438">
        <f>'III TRIM'!AE45</f>
        <v>0</v>
      </c>
      <c r="G42" s="438">
        <f>'III TRIM'!AL45</f>
        <v>0</v>
      </c>
      <c r="H42" s="438">
        <f>'III TRIM'!AZ45</f>
        <v>0</v>
      </c>
      <c r="I42" s="438">
        <f>'III TRIM'!BU45</f>
        <v>0</v>
      </c>
      <c r="J42" s="438">
        <f>'III TRIM'!CB45</f>
        <v>0</v>
      </c>
      <c r="K42" s="438">
        <f>'III TRIM'!BN45</f>
        <v>0</v>
      </c>
      <c r="L42" s="438">
        <f>'III TRIM'!AS45</f>
        <v>0</v>
      </c>
      <c r="M42" s="438">
        <f>'III TRIM'!CI45</f>
        <v>0</v>
      </c>
      <c r="N42" s="438">
        <f>'III TRIM'!BG45</f>
        <v>0</v>
      </c>
      <c r="O42" s="438">
        <f>'III TRIM'!CP45</f>
        <v>0</v>
      </c>
      <c r="P42" s="439">
        <f>'III TRIM'!CT45</f>
        <v>0</v>
      </c>
      <c r="Q42" s="439">
        <f>'III TRIM'!CX45</f>
        <v>0</v>
      </c>
      <c r="R42" s="439">
        <f>'III TRIM'!DB45</f>
        <v>0</v>
      </c>
      <c r="S42" s="439">
        <f>'III TRIM'!DF45</f>
        <v>0</v>
      </c>
      <c r="T42" s="439">
        <f>'III TRIM'!DJ45</f>
        <v>0</v>
      </c>
    </row>
    <row r="43" spans="1:20" ht="15" x14ac:dyDescent="0.25">
      <c r="A43" s="437">
        <f t="shared" si="0"/>
        <v>39</v>
      </c>
      <c r="B43" s="445">
        <f>'I TRIM'!C46</f>
        <v>0</v>
      </c>
      <c r="C43" s="438">
        <f>'III TRIM'!J46</f>
        <v>0</v>
      </c>
      <c r="D43" s="438">
        <f>'III TRIM'!Q46</f>
        <v>0</v>
      </c>
      <c r="E43" s="438">
        <f>'III TRIM'!X46</f>
        <v>0</v>
      </c>
      <c r="F43" s="438">
        <f>'III TRIM'!AE46</f>
        <v>0</v>
      </c>
      <c r="G43" s="438">
        <f>'III TRIM'!AL46</f>
        <v>0</v>
      </c>
      <c r="H43" s="438">
        <f>'III TRIM'!AZ46</f>
        <v>0</v>
      </c>
      <c r="I43" s="438">
        <f>'III TRIM'!BU46</f>
        <v>0</v>
      </c>
      <c r="J43" s="438">
        <f>'III TRIM'!CB46</f>
        <v>0</v>
      </c>
      <c r="K43" s="438">
        <f>'III TRIM'!BN46</f>
        <v>0</v>
      </c>
      <c r="L43" s="438">
        <f>'III TRIM'!AS46</f>
        <v>0</v>
      </c>
      <c r="M43" s="438">
        <f>'III TRIM'!CI46</f>
        <v>0</v>
      </c>
      <c r="N43" s="438">
        <f>'III TRIM'!BG46</f>
        <v>0</v>
      </c>
      <c r="O43" s="438">
        <f>'III TRIM'!CP46</f>
        <v>0</v>
      </c>
      <c r="P43" s="439">
        <f>'III TRIM'!CT46</f>
        <v>0</v>
      </c>
      <c r="Q43" s="439">
        <f>'III TRIM'!CX46</f>
        <v>0</v>
      </c>
      <c r="R43" s="439">
        <f>'III TRIM'!DB46</f>
        <v>0</v>
      </c>
      <c r="S43" s="439">
        <f>'III TRIM'!DF46</f>
        <v>0</v>
      </c>
      <c r="T43" s="439">
        <f>'III TRIM'!DJ46</f>
        <v>0</v>
      </c>
    </row>
    <row r="44" spans="1:20" ht="15" x14ac:dyDescent="0.25">
      <c r="A44" s="437">
        <f t="shared" si="0"/>
        <v>40</v>
      </c>
      <c r="B44" s="445">
        <f>'I TRIM'!C47</f>
        <v>0</v>
      </c>
      <c r="C44" s="438">
        <f>'III TRIM'!J47</f>
        <v>0</v>
      </c>
      <c r="D44" s="438">
        <f>'III TRIM'!Q47</f>
        <v>0</v>
      </c>
      <c r="E44" s="438">
        <f>'III TRIM'!X47</f>
        <v>0</v>
      </c>
      <c r="F44" s="438">
        <f>'III TRIM'!AE47</f>
        <v>0</v>
      </c>
      <c r="G44" s="438">
        <f>'III TRIM'!AL47</f>
        <v>0</v>
      </c>
      <c r="H44" s="438">
        <f>'III TRIM'!AZ47</f>
        <v>0</v>
      </c>
      <c r="I44" s="438">
        <f>'III TRIM'!BU47</f>
        <v>0</v>
      </c>
      <c r="J44" s="438">
        <f>'III TRIM'!CB47</f>
        <v>0</v>
      </c>
      <c r="K44" s="438">
        <f>'III TRIM'!BN47</f>
        <v>0</v>
      </c>
      <c r="L44" s="438">
        <f>'III TRIM'!AS47</f>
        <v>0</v>
      </c>
      <c r="M44" s="438">
        <f>'III TRIM'!CI47</f>
        <v>0</v>
      </c>
      <c r="N44" s="438">
        <f>'III TRIM'!BG47</f>
        <v>0</v>
      </c>
      <c r="O44" s="438">
        <f>'III TRIM'!CP47</f>
        <v>0</v>
      </c>
      <c r="P44" s="439">
        <f>'III TRIM'!CT47</f>
        <v>0</v>
      </c>
      <c r="Q44" s="439">
        <f>'III TRIM'!CX47</f>
        <v>0</v>
      </c>
      <c r="R44" s="439">
        <f>'III TRIM'!DB47</f>
        <v>0</v>
      </c>
      <c r="S44" s="439">
        <f>'III TRIM'!DF47</f>
        <v>0</v>
      </c>
      <c r="T44" s="439">
        <f>'III TRIM'!DJ47</f>
        <v>0</v>
      </c>
    </row>
    <row r="45" spans="1:20" ht="15" x14ac:dyDescent="0.25">
      <c r="A45" s="437">
        <f t="shared" si="0"/>
        <v>41</v>
      </c>
      <c r="B45" s="445">
        <f>'I TRIM'!C48</f>
        <v>0</v>
      </c>
      <c r="C45" s="438">
        <f>'III TRIM'!J48</f>
        <v>0</v>
      </c>
      <c r="D45" s="438">
        <f>'III TRIM'!Q48</f>
        <v>0</v>
      </c>
      <c r="E45" s="438">
        <f>'III TRIM'!X48</f>
        <v>0</v>
      </c>
      <c r="F45" s="438">
        <f>'III TRIM'!AE48</f>
        <v>0</v>
      </c>
      <c r="G45" s="438">
        <f>'III TRIM'!AL48</f>
        <v>0</v>
      </c>
      <c r="H45" s="438">
        <f>'III TRIM'!AZ48</f>
        <v>0</v>
      </c>
      <c r="I45" s="438">
        <f>'III TRIM'!BU48</f>
        <v>0</v>
      </c>
      <c r="J45" s="438">
        <f>'III TRIM'!CB48</f>
        <v>0</v>
      </c>
      <c r="K45" s="438">
        <f>'III TRIM'!BN48</f>
        <v>0</v>
      </c>
      <c r="L45" s="438">
        <f>'III TRIM'!AS48</f>
        <v>0</v>
      </c>
      <c r="M45" s="438">
        <f>'III TRIM'!CI48</f>
        <v>0</v>
      </c>
      <c r="N45" s="438">
        <f>'III TRIM'!BG48</f>
        <v>0</v>
      </c>
      <c r="O45" s="438">
        <f>'III TRIM'!CP48</f>
        <v>0</v>
      </c>
      <c r="P45" s="439">
        <f>'III TRIM'!CT48</f>
        <v>0</v>
      </c>
      <c r="Q45" s="439">
        <f>'III TRIM'!CX48</f>
        <v>0</v>
      </c>
      <c r="R45" s="439">
        <f>'III TRIM'!DB48</f>
        <v>0</v>
      </c>
      <c r="S45" s="439">
        <f>'III TRIM'!DF48</f>
        <v>0</v>
      </c>
      <c r="T45" s="439">
        <f>'III TRIM'!DJ48</f>
        <v>0</v>
      </c>
    </row>
    <row r="46" spans="1:20" ht="15" x14ac:dyDescent="0.25">
      <c r="A46" s="437">
        <f t="shared" si="0"/>
        <v>42</v>
      </c>
      <c r="B46" s="445">
        <f>'I TRIM'!C49</f>
        <v>0</v>
      </c>
      <c r="C46" s="438">
        <f>'III TRIM'!J49</f>
        <v>0</v>
      </c>
      <c r="D46" s="438">
        <f>'III TRIM'!Q49</f>
        <v>0</v>
      </c>
      <c r="E46" s="438">
        <f>'III TRIM'!X49</f>
        <v>0</v>
      </c>
      <c r="F46" s="438">
        <f>'III TRIM'!AE49</f>
        <v>0</v>
      </c>
      <c r="G46" s="438">
        <f>'III TRIM'!AL49</f>
        <v>0</v>
      </c>
      <c r="H46" s="438">
        <f>'III TRIM'!AZ49</f>
        <v>0</v>
      </c>
      <c r="I46" s="438">
        <f>'III TRIM'!BU49</f>
        <v>0</v>
      </c>
      <c r="J46" s="438">
        <f>'III TRIM'!CB49</f>
        <v>0</v>
      </c>
      <c r="K46" s="438">
        <f>'III TRIM'!BN49</f>
        <v>0</v>
      </c>
      <c r="L46" s="438">
        <f>'III TRIM'!AS49</f>
        <v>0</v>
      </c>
      <c r="M46" s="438">
        <f>'III TRIM'!CI49</f>
        <v>0</v>
      </c>
      <c r="N46" s="438">
        <f>'III TRIM'!BG49</f>
        <v>0</v>
      </c>
      <c r="O46" s="438">
        <f>'III TRIM'!CP49</f>
        <v>0</v>
      </c>
      <c r="P46" s="439">
        <f>'III TRIM'!CT49</f>
        <v>0</v>
      </c>
      <c r="Q46" s="439">
        <f>'III TRIM'!CX49</f>
        <v>0</v>
      </c>
      <c r="R46" s="439">
        <f>'III TRIM'!DB49</f>
        <v>0</v>
      </c>
      <c r="S46" s="439">
        <f>'III TRIM'!DF49</f>
        <v>0</v>
      </c>
      <c r="T46" s="439">
        <f>'III TRIM'!DJ49</f>
        <v>0</v>
      </c>
    </row>
    <row r="47" spans="1:20" ht="15" x14ac:dyDescent="0.25">
      <c r="A47" s="437">
        <f t="shared" si="0"/>
        <v>43</v>
      </c>
      <c r="B47" s="445">
        <f>'I TRIM'!C50</f>
        <v>0</v>
      </c>
      <c r="C47" s="438">
        <f>'III TRIM'!J50</f>
        <v>0</v>
      </c>
      <c r="D47" s="438">
        <f>'III TRIM'!Q50</f>
        <v>0</v>
      </c>
      <c r="E47" s="438">
        <f>'III TRIM'!X50</f>
        <v>0</v>
      </c>
      <c r="F47" s="438">
        <f>'III TRIM'!AE50</f>
        <v>0</v>
      </c>
      <c r="G47" s="438">
        <f>'III TRIM'!AL50</f>
        <v>0</v>
      </c>
      <c r="H47" s="438">
        <f>'III TRIM'!AZ50</f>
        <v>0</v>
      </c>
      <c r="I47" s="438">
        <f>'III TRIM'!BU50</f>
        <v>0</v>
      </c>
      <c r="J47" s="438">
        <f>'III TRIM'!CB50</f>
        <v>0</v>
      </c>
      <c r="K47" s="438">
        <f>'III TRIM'!BN50</f>
        <v>0</v>
      </c>
      <c r="L47" s="438">
        <f>'III TRIM'!AS50</f>
        <v>0</v>
      </c>
      <c r="M47" s="438">
        <f>'III TRIM'!CI50</f>
        <v>0</v>
      </c>
      <c r="N47" s="438">
        <f>'III TRIM'!BG50</f>
        <v>0</v>
      </c>
      <c r="O47" s="438">
        <f>'III TRIM'!CP50</f>
        <v>0</v>
      </c>
      <c r="P47" s="439">
        <f>'III TRIM'!CT50</f>
        <v>0</v>
      </c>
      <c r="Q47" s="439">
        <f>'III TRIM'!CX50</f>
        <v>0</v>
      </c>
      <c r="R47" s="439">
        <f>'III TRIM'!DB50</f>
        <v>0</v>
      </c>
      <c r="S47" s="439">
        <f>'III TRIM'!DF50</f>
        <v>0</v>
      </c>
      <c r="T47" s="439">
        <f>'III TRIM'!DJ50</f>
        <v>0</v>
      </c>
    </row>
    <row r="48" spans="1:20" ht="15" x14ac:dyDescent="0.25">
      <c r="A48" s="437">
        <f t="shared" si="0"/>
        <v>44</v>
      </c>
      <c r="B48" s="445">
        <f>'I TRIM'!C51</f>
        <v>0</v>
      </c>
      <c r="C48" s="438">
        <f>'III TRIM'!J51</f>
        <v>0</v>
      </c>
      <c r="D48" s="438">
        <f>'III TRIM'!Q51</f>
        <v>0</v>
      </c>
      <c r="E48" s="438">
        <f>'III TRIM'!X51</f>
        <v>0</v>
      </c>
      <c r="F48" s="438">
        <f>'III TRIM'!AE51</f>
        <v>0</v>
      </c>
      <c r="G48" s="438">
        <f>'III TRIM'!AL51</f>
        <v>0</v>
      </c>
      <c r="H48" s="438">
        <f>'III TRIM'!AZ51</f>
        <v>0</v>
      </c>
      <c r="I48" s="438">
        <f>'III TRIM'!BU51</f>
        <v>0</v>
      </c>
      <c r="J48" s="438">
        <f>'III TRIM'!CB51</f>
        <v>0</v>
      </c>
      <c r="K48" s="438">
        <f>'III TRIM'!BN51</f>
        <v>0</v>
      </c>
      <c r="L48" s="438">
        <f>'III TRIM'!AS51</f>
        <v>0</v>
      </c>
      <c r="M48" s="438">
        <f>'III TRIM'!CI51</f>
        <v>0</v>
      </c>
      <c r="N48" s="438">
        <f>'III TRIM'!BG51</f>
        <v>0</v>
      </c>
      <c r="O48" s="438">
        <f>'III TRIM'!CP51</f>
        <v>0</v>
      </c>
      <c r="P48" s="439">
        <f>'III TRIM'!CT51</f>
        <v>0</v>
      </c>
      <c r="Q48" s="439">
        <f>'III TRIM'!CX51</f>
        <v>0</v>
      </c>
      <c r="R48" s="439">
        <f>'III TRIM'!DB51</f>
        <v>0</v>
      </c>
      <c r="S48" s="439">
        <f>'III TRIM'!DF51</f>
        <v>0</v>
      </c>
      <c r="T48" s="439">
        <f>'III TRIM'!DJ51</f>
        <v>0</v>
      </c>
    </row>
    <row r="49" spans="1:20" ht="15" x14ac:dyDescent="0.25">
      <c r="A49" s="437">
        <f t="shared" si="0"/>
        <v>45</v>
      </c>
      <c r="B49" s="445">
        <f>'I TRIM'!C52</f>
        <v>0</v>
      </c>
      <c r="C49" s="438">
        <f>'III TRIM'!J52</f>
        <v>0</v>
      </c>
      <c r="D49" s="438">
        <f>'III TRIM'!Q52</f>
        <v>0</v>
      </c>
      <c r="E49" s="438">
        <f>'III TRIM'!X52</f>
        <v>0</v>
      </c>
      <c r="F49" s="438">
        <f>'III TRIM'!AE52</f>
        <v>0</v>
      </c>
      <c r="G49" s="438">
        <f>'III TRIM'!AL52</f>
        <v>0</v>
      </c>
      <c r="H49" s="438">
        <f>'III TRIM'!AZ52</f>
        <v>0</v>
      </c>
      <c r="I49" s="438">
        <f>'III TRIM'!BU52</f>
        <v>0</v>
      </c>
      <c r="J49" s="438">
        <f>'III TRIM'!CB52</f>
        <v>0</v>
      </c>
      <c r="K49" s="438">
        <f>'III TRIM'!BN52</f>
        <v>0</v>
      </c>
      <c r="L49" s="438">
        <f>'III TRIM'!AS52</f>
        <v>0</v>
      </c>
      <c r="M49" s="438">
        <f>'III TRIM'!CI52</f>
        <v>0</v>
      </c>
      <c r="N49" s="438">
        <f>'III TRIM'!BG52</f>
        <v>0</v>
      </c>
      <c r="O49" s="438">
        <f>'III TRIM'!CP52</f>
        <v>0</v>
      </c>
      <c r="P49" s="439">
        <f>'III TRIM'!CT52</f>
        <v>0</v>
      </c>
      <c r="Q49" s="439">
        <f>'III TRIM'!CX52</f>
        <v>0</v>
      </c>
      <c r="R49" s="439">
        <f>'III TRIM'!DB52</f>
        <v>0</v>
      </c>
      <c r="S49" s="439">
        <f>'III TRIM'!DF52</f>
        <v>0</v>
      </c>
      <c r="T49" s="439">
        <f>'III TRIM'!DJ52</f>
        <v>0</v>
      </c>
    </row>
    <row r="50" spans="1:20" ht="15" x14ac:dyDescent="0.25">
      <c r="A50" s="437">
        <f t="shared" si="0"/>
        <v>46</v>
      </c>
      <c r="B50" s="445">
        <f>'I TRIM'!C53</f>
        <v>0</v>
      </c>
      <c r="C50" s="438">
        <f>'III TRIM'!J53</f>
        <v>0</v>
      </c>
      <c r="D50" s="438">
        <f>'III TRIM'!Q53</f>
        <v>0</v>
      </c>
      <c r="E50" s="438">
        <f>'III TRIM'!X53</f>
        <v>0</v>
      </c>
      <c r="F50" s="438">
        <f>'III TRIM'!AE53</f>
        <v>0</v>
      </c>
      <c r="G50" s="438">
        <f>'III TRIM'!AL53</f>
        <v>0</v>
      </c>
      <c r="H50" s="438">
        <f>'III TRIM'!AZ53</f>
        <v>0</v>
      </c>
      <c r="I50" s="438">
        <f>'III TRIM'!BU53</f>
        <v>0</v>
      </c>
      <c r="J50" s="438">
        <f>'III TRIM'!CB53</f>
        <v>0</v>
      </c>
      <c r="K50" s="438">
        <f>'III TRIM'!BN53</f>
        <v>0</v>
      </c>
      <c r="L50" s="438">
        <f>'III TRIM'!AS53</f>
        <v>0</v>
      </c>
      <c r="M50" s="438">
        <f>'III TRIM'!CI53</f>
        <v>0</v>
      </c>
      <c r="N50" s="438">
        <f>'III TRIM'!BG53</f>
        <v>0</v>
      </c>
      <c r="O50" s="438">
        <f>'III TRIM'!CP53</f>
        <v>0</v>
      </c>
      <c r="P50" s="439">
        <f>'III TRIM'!CT53</f>
        <v>0</v>
      </c>
      <c r="Q50" s="439">
        <f>'III TRIM'!CX53</f>
        <v>0</v>
      </c>
      <c r="R50" s="439">
        <f>'III TRIM'!DB53</f>
        <v>0</v>
      </c>
      <c r="S50" s="439">
        <f>'III TRIM'!DF53</f>
        <v>0</v>
      </c>
      <c r="T50" s="439">
        <f>'III TRIM'!DJ53</f>
        <v>0</v>
      </c>
    </row>
    <row r="51" spans="1:20" ht="15" x14ac:dyDescent="0.25">
      <c r="A51" s="437">
        <f t="shared" si="0"/>
        <v>47</v>
      </c>
      <c r="B51" s="445">
        <f>'I TRIM'!C54</f>
        <v>0</v>
      </c>
      <c r="C51" s="438">
        <f>'III TRIM'!J54</f>
        <v>0</v>
      </c>
      <c r="D51" s="438">
        <f>'III TRIM'!Q54</f>
        <v>0</v>
      </c>
      <c r="E51" s="438">
        <f>'III TRIM'!X54</f>
        <v>0</v>
      </c>
      <c r="F51" s="438">
        <f>'III TRIM'!AE54</f>
        <v>0</v>
      </c>
      <c r="G51" s="438">
        <f>'III TRIM'!AL54</f>
        <v>0</v>
      </c>
      <c r="H51" s="438">
        <f>'III TRIM'!AZ54</f>
        <v>0</v>
      </c>
      <c r="I51" s="438">
        <f>'III TRIM'!BU54</f>
        <v>0</v>
      </c>
      <c r="J51" s="438">
        <f>'III TRIM'!CB54</f>
        <v>0</v>
      </c>
      <c r="K51" s="438">
        <f>'III TRIM'!BN54</f>
        <v>0</v>
      </c>
      <c r="L51" s="438">
        <f>'III TRIM'!AS54</f>
        <v>0</v>
      </c>
      <c r="M51" s="438">
        <f>'III TRIM'!CI54</f>
        <v>0</v>
      </c>
      <c r="N51" s="438">
        <f>'III TRIM'!BG54</f>
        <v>0</v>
      </c>
      <c r="O51" s="438">
        <f>'III TRIM'!CP54</f>
        <v>0</v>
      </c>
      <c r="P51" s="439">
        <f>'III TRIM'!CT54</f>
        <v>0</v>
      </c>
      <c r="Q51" s="439">
        <f>'III TRIM'!CX54</f>
        <v>0</v>
      </c>
      <c r="R51" s="439">
        <f>'III TRIM'!DB54</f>
        <v>0</v>
      </c>
      <c r="S51" s="439">
        <f>'III TRIM'!DF54</f>
        <v>0</v>
      </c>
      <c r="T51" s="439">
        <f>'III TRIM'!DJ54</f>
        <v>0</v>
      </c>
    </row>
    <row r="52" spans="1:20" ht="15" x14ac:dyDescent="0.25">
      <c r="A52" s="437">
        <f t="shared" si="0"/>
        <v>48</v>
      </c>
      <c r="B52" s="445">
        <f>'I TRIM'!C55</f>
        <v>0</v>
      </c>
      <c r="C52" s="438">
        <f>'III TRIM'!J55</f>
        <v>0</v>
      </c>
      <c r="D52" s="438">
        <f>'III TRIM'!Q55</f>
        <v>0</v>
      </c>
      <c r="E52" s="438">
        <f>'III TRIM'!X55</f>
        <v>0</v>
      </c>
      <c r="F52" s="438">
        <f>'III TRIM'!AE55</f>
        <v>0</v>
      </c>
      <c r="G52" s="438">
        <f>'III TRIM'!AL55</f>
        <v>0</v>
      </c>
      <c r="H52" s="438">
        <f>'III TRIM'!AZ55</f>
        <v>0</v>
      </c>
      <c r="I52" s="438">
        <f>'III TRIM'!BU55</f>
        <v>0</v>
      </c>
      <c r="J52" s="438">
        <f>'III TRIM'!CB55</f>
        <v>0</v>
      </c>
      <c r="K52" s="438">
        <f>'III TRIM'!BN55</f>
        <v>0</v>
      </c>
      <c r="L52" s="438">
        <f>'III TRIM'!AS55</f>
        <v>0</v>
      </c>
      <c r="M52" s="438">
        <f>'III TRIM'!CI55</f>
        <v>0</v>
      </c>
      <c r="N52" s="438">
        <f>'III TRIM'!BG55</f>
        <v>0</v>
      </c>
      <c r="O52" s="438">
        <f>'III TRIM'!CP55</f>
        <v>0</v>
      </c>
      <c r="P52" s="439">
        <f>'III TRIM'!CT55</f>
        <v>0</v>
      </c>
      <c r="Q52" s="439">
        <f>'III TRIM'!CX55</f>
        <v>0</v>
      </c>
      <c r="R52" s="439">
        <f>'III TRIM'!DB55</f>
        <v>0</v>
      </c>
      <c r="S52" s="439">
        <f>'III TRIM'!DF55</f>
        <v>0</v>
      </c>
      <c r="T52" s="439">
        <f>'III TRIM'!DJ55</f>
        <v>0</v>
      </c>
    </row>
    <row r="53" spans="1:20" ht="15" x14ac:dyDescent="0.25">
      <c r="A53" s="437">
        <f t="shared" si="0"/>
        <v>49</v>
      </c>
      <c r="B53" s="445">
        <f>'I TRIM'!C56</f>
        <v>0</v>
      </c>
      <c r="C53" s="438">
        <f>'III TRIM'!J56</f>
        <v>0</v>
      </c>
      <c r="D53" s="438">
        <f>'III TRIM'!Q56</f>
        <v>0</v>
      </c>
      <c r="E53" s="438">
        <f>'III TRIM'!X56</f>
        <v>0</v>
      </c>
      <c r="F53" s="438">
        <f>'III TRIM'!AE56</f>
        <v>0</v>
      </c>
      <c r="G53" s="438">
        <f>'III TRIM'!AL56</f>
        <v>0</v>
      </c>
      <c r="H53" s="438">
        <f>'III TRIM'!AZ56</f>
        <v>0</v>
      </c>
      <c r="I53" s="438">
        <f>'III TRIM'!BU56</f>
        <v>0</v>
      </c>
      <c r="J53" s="438">
        <f>'III TRIM'!CB56</f>
        <v>0</v>
      </c>
      <c r="K53" s="438">
        <f>'III TRIM'!BN56</f>
        <v>0</v>
      </c>
      <c r="L53" s="438">
        <f>'III TRIM'!AS56</f>
        <v>0</v>
      </c>
      <c r="M53" s="438">
        <f>'III TRIM'!CI56</f>
        <v>0</v>
      </c>
      <c r="N53" s="438">
        <f>'III TRIM'!BG56</f>
        <v>0</v>
      </c>
      <c r="O53" s="438">
        <f>'III TRIM'!CP56</f>
        <v>0</v>
      </c>
      <c r="P53" s="439">
        <f>'III TRIM'!CT56</f>
        <v>0</v>
      </c>
      <c r="Q53" s="439">
        <f>'III TRIM'!CX56</f>
        <v>0</v>
      </c>
      <c r="R53" s="439">
        <f>'III TRIM'!DB56</f>
        <v>0</v>
      </c>
      <c r="S53" s="439">
        <f>'III TRIM'!DF56</f>
        <v>0</v>
      </c>
      <c r="T53" s="439">
        <f>'III TRIM'!DJ56</f>
        <v>0</v>
      </c>
    </row>
    <row r="54" spans="1:20" ht="15" x14ac:dyDescent="0.25">
      <c r="A54" s="437">
        <f t="shared" si="0"/>
        <v>50</v>
      </c>
      <c r="B54" s="445">
        <f>'I TRIM'!C57</f>
        <v>0</v>
      </c>
      <c r="C54" s="438">
        <f>'III TRIM'!J57</f>
        <v>0</v>
      </c>
      <c r="D54" s="438">
        <f>'III TRIM'!Q57</f>
        <v>0</v>
      </c>
      <c r="E54" s="438">
        <f>'III TRIM'!X57</f>
        <v>0</v>
      </c>
      <c r="F54" s="438">
        <f>'III TRIM'!AE57</f>
        <v>0</v>
      </c>
      <c r="G54" s="438">
        <f>'III TRIM'!AL57</f>
        <v>0</v>
      </c>
      <c r="H54" s="438">
        <f>'III TRIM'!AZ57</f>
        <v>0</v>
      </c>
      <c r="I54" s="438">
        <f>'III TRIM'!BU57</f>
        <v>0</v>
      </c>
      <c r="J54" s="438">
        <f>'III TRIM'!CB57</f>
        <v>0</v>
      </c>
      <c r="K54" s="438">
        <f>'III TRIM'!BN57</f>
        <v>0</v>
      </c>
      <c r="L54" s="438">
        <f>'III TRIM'!AS57</f>
        <v>0</v>
      </c>
      <c r="M54" s="438">
        <f>'III TRIM'!CI57</f>
        <v>0</v>
      </c>
      <c r="N54" s="438">
        <f>'III TRIM'!BG57</f>
        <v>0</v>
      </c>
      <c r="O54" s="438">
        <f>'III TRIM'!CP57</f>
        <v>0</v>
      </c>
      <c r="P54" s="439">
        <f>'III TRIM'!CT57</f>
        <v>0</v>
      </c>
      <c r="Q54" s="439">
        <f>'III TRIM'!CX57</f>
        <v>0</v>
      </c>
      <c r="R54" s="439">
        <f>'III TRIM'!DB57</f>
        <v>0</v>
      </c>
      <c r="S54" s="439">
        <f>'III TRIM'!DF57</f>
        <v>0</v>
      </c>
      <c r="T54" s="439">
        <f>'III TRIM'!DJ57</f>
        <v>0</v>
      </c>
    </row>
    <row r="55" spans="1:20" ht="15" x14ac:dyDescent="0.25">
      <c r="A55" s="437">
        <f t="shared" si="0"/>
        <v>51</v>
      </c>
      <c r="B55" s="445">
        <f>'I TRIM'!C58</f>
        <v>0</v>
      </c>
      <c r="C55" s="438">
        <f>'III TRIM'!J58</f>
        <v>0</v>
      </c>
      <c r="D55" s="438">
        <f>'III TRIM'!Q58</f>
        <v>0</v>
      </c>
      <c r="E55" s="438">
        <f>'III TRIM'!X58</f>
        <v>0</v>
      </c>
      <c r="F55" s="438">
        <f>'III TRIM'!AE58</f>
        <v>0</v>
      </c>
      <c r="G55" s="438">
        <f>'III TRIM'!AL58</f>
        <v>0</v>
      </c>
      <c r="H55" s="438">
        <f>'III TRIM'!AZ58</f>
        <v>0</v>
      </c>
      <c r="I55" s="438">
        <f>'III TRIM'!BU58</f>
        <v>0</v>
      </c>
      <c r="J55" s="438">
        <f>'III TRIM'!CB58</f>
        <v>0</v>
      </c>
      <c r="K55" s="438">
        <f>'III TRIM'!BN58</f>
        <v>0</v>
      </c>
      <c r="L55" s="438">
        <f>'III TRIM'!AS58</f>
        <v>0</v>
      </c>
      <c r="M55" s="438">
        <f>'III TRIM'!CI58</f>
        <v>0</v>
      </c>
      <c r="N55" s="438">
        <f>'III TRIM'!BG58</f>
        <v>0</v>
      </c>
      <c r="O55" s="438">
        <f>'III TRIM'!CP58</f>
        <v>0</v>
      </c>
      <c r="P55" s="439">
        <f>'III TRIM'!CT58</f>
        <v>0</v>
      </c>
      <c r="Q55" s="439">
        <f>'III TRIM'!CX58</f>
        <v>0</v>
      </c>
      <c r="R55" s="439">
        <f>'III TRIM'!DB58</f>
        <v>0</v>
      </c>
      <c r="S55" s="439">
        <f>'III TRIM'!DF58</f>
        <v>0</v>
      </c>
      <c r="T55" s="439">
        <f>'III TRIM'!DJ58</f>
        <v>0</v>
      </c>
    </row>
    <row r="56" spans="1:20" ht="15" x14ac:dyDescent="0.25">
      <c r="A56" s="437">
        <f t="shared" si="0"/>
        <v>52</v>
      </c>
      <c r="B56" s="445">
        <f>'I TRIM'!C59</f>
        <v>0</v>
      </c>
      <c r="C56" s="438">
        <f>'III TRIM'!J59</f>
        <v>0</v>
      </c>
      <c r="D56" s="438">
        <f>'III TRIM'!Q59</f>
        <v>0</v>
      </c>
      <c r="E56" s="438">
        <f>'III TRIM'!X59</f>
        <v>0</v>
      </c>
      <c r="F56" s="438">
        <f>'III TRIM'!AE59</f>
        <v>0</v>
      </c>
      <c r="G56" s="438">
        <f>'III TRIM'!AL59</f>
        <v>0</v>
      </c>
      <c r="H56" s="438">
        <f>'III TRIM'!AZ59</f>
        <v>0</v>
      </c>
      <c r="I56" s="438">
        <f>'III TRIM'!BU59</f>
        <v>0</v>
      </c>
      <c r="J56" s="438">
        <f>'III TRIM'!CB59</f>
        <v>0</v>
      </c>
      <c r="K56" s="438">
        <f>'III TRIM'!BN59</f>
        <v>0</v>
      </c>
      <c r="L56" s="438">
        <f>'III TRIM'!AS59</f>
        <v>0</v>
      </c>
      <c r="M56" s="438">
        <f>'III TRIM'!CI59</f>
        <v>0</v>
      </c>
      <c r="N56" s="438">
        <f>'III TRIM'!BG59</f>
        <v>0</v>
      </c>
      <c r="O56" s="438">
        <f>'III TRIM'!CP59</f>
        <v>0</v>
      </c>
      <c r="P56" s="439">
        <f>'III TRIM'!CT59</f>
        <v>0</v>
      </c>
      <c r="Q56" s="439">
        <f>'III TRIM'!CX59</f>
        <v>0</v>
      </c>
      <c r="R56" s="439">
        <f>'III TRIM'!DB59</f>
        <v>0</v>
      </c>
      <c r="S56" s="439">
        <f>'III TRIM'!DF59</f>
        <v>0</v>
      </c>
      <c r="T56" s="439">
        <f>'III TRIM'!DJ59</f>
        <v>0</v>
      </c>
    </row>
  </sheetData>
  <mergeCells count="32">
    <mergeCell ref="M1:M2"/>
    <mergeCell ref="N1:N2"/>
    <mergeCell ref="O1:O2"/>
    <mergeCell ref="P1:T1"/>
    <mergeCell ref="G1:G2"/>
    <mergeCell ref="H1:H2"/>
    <mergeCell ref="I1:I2"/>
    <mergeCell ref="J1:J2"/>
    <mergeCell ref="K1:K2"/>
    <mergeCell ref="L1:L2"/>
    <mergeCell ref="F1:F2"/>
    <mergeCell ref="A1:A2"/>
    <mergeCell ref="B1:B2"/>
    <mergeCell ref="C1:C2"/>
    <mergeCell ref="D1:D2"/>
    <mergeCell ref="E1:E2"/>
    <mergeCell ref="A33:A34"/>
    <mergeCell ref="B33:B34"/>
    <mergeCell ref="C33:C34"/>
    <mergeCell ref="D33:D34"/>
    <mergeCell ref="E33:E34"/>
    <mergeCell ref="F33:F34"/>
    <mergeCell ref="G33:G34"/>
    <mergeCell ref="H33:H34"/>
    <mergeCell ref="I33:I34"/>
    <mergeCell ref="J33:J34"/>
    <mergeCell ref="P33:T33"/>
    <mergeCell ref="K33:K34"/>
    <mergeCell ref="L33:L34"/>
    <mergeCell ref="M33:M34"/>
    <mergeCell ref="N33:N34"/>
    <mergeCell ref="O33:O34"/>
  </mergeCells>
  <pageMargins left="0.48958333333333331" right="0.7" top="1.0267857142857142" bottom="0.75" header="0.3" footer="0.3"/>
  <pageSetup orientation="landscape" r:id="rId1"/>
  <headerFooter>
    <oddHeader>&amp;L&amp;"Arial,Negrita"&amp;16                                                Consolidado de Notas _ Trimestre III - 2020                                                                                                             DOCENTE - SECCION</oddHead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T56"/>
  <sheetViews>
    <sheetView view="pageLayout" zoomScale="90" zoomScaleNormal="70" zoomScalePageLayoutView="90" workbookViewId="0">
      <selection activeCell="C3" sqref="C3"/>
    </sheetView>
  </sheetViews>
  <sheetFormatPr baseColWidth="10" defaultColWidth="10.85546875" defaultRowHeight="12.75" x14ac:dyDescent="0.2"/>
  <cols>
    <col min="1" max="1" width="4.7109375" style="441" customWidth="1"/>
    <col min="2" max="2" width="33.7109375" style="435" customWidth="1"/>
    <col min="3" max="3" width="5.28515625" style="435" customWidth="1"/>
    <col min="4" max="4" width="4.42578125" style="435" customWidth="1"/>
    <col min="5" max="5" width="3.7109375" style="435" customWidth="1"/>
    <col min="6" max="7" width="4.42578125" style="435" customWidth="1"/>
    <col min="8" max="8" width="5.28515625" style="435" customWidth="1"/>
    <col min="9" max="9" width="4.7109375" style="435" customWidth="1"/>
    <col min="10" max="10" width="4.85546875" style="435" customWidth="1"/>
    <col min="11" max="11" width="5.140625" style="435" customWidth="1"/>
    <col min="12" max="12" width="5.28515625" style="435" customWidth="1"/>
    <col min="13" max="13" width="5.42578125" style="435" customWidth="1"/>
    <col min="14" max="14" width="5.140625" style="435" customWidth="1"/>
    <col min="15" max="15" width="5.42578125" style="435" customWidth="1"/>
    <col min="16" max="20" width="4.7109375" style="435" customWidth="1"/>
    <col min="21" max="16384" width="10.85546875" style="435"/>
  </cols>
  <sheetData>
    <row r="1" spans="1:20" x14ac:dyDescent="0.2">
      <c r="A1" s="743" t="s">
        <v>90</v>
      </c>
      <c r="B1" s="743" t="s">
        <v>290</v>
      </c>
      <c r="C1" s="743" t="s">
        <v>291</v>
      </c>
      <c r="D1" s="743" t="s">
        <v>292</v>
      </c>
      <c r="E1" s="743" t="s">
        <v>293</v>
      </c>
      <c r="F1" s="743" t="s">
        <v>294</v>
      </c>
      <c r="G1" s="743" t="s">
        <v>295</v>
      </c>
      <c r="H1" s="743" t="s">
        <v>296</v>
      </c>
      <c r="I1" s="740" t="s">
        <v>297</v>
      </c>
      <c r="J1" s="743" t="s">
        <v>298</v>
      </c>
      <c r="K1" s="740" t="s">
        <v>299</v>
      </c>
      <c r="L1" s="740" t="s">
        <v>300</v>
      </c>
      <c r="M1" s="740" t="s">
        <v>301</v>
      </c>
      <c r="N1" s="741" t="s">
        <v>304</v>
      </c>
      <c r="O1" s="740" t="s">
        <v>302</v>
      </c>
      <c r="P1" s="737" t="s">
        <v>303</v>
      </c>
      <c r="Q1" s="738"/>
      <c r="R1" s="738"/>
      <c r="S1" s="738"/>
      <c r="T1" s="739"/>
    </row>
    <row r="2" spans="1:20" x14ac:dyDescent="0.2">
      <c r="A2" s="743"/>
      <c r="B2" s="743"/>
      <c r="C2" s="743"/>
      <c r="D2" s="743"/>
      <c r="E2" s="743"/>
      <c r="F2" s="743"/>
      <c r="G2" s="743"/>
      <c r="H2" s="743"/>
      <c r="I2" s="740"/>
      <c r="J2" s="743"/>
      <c r="K2" s="740"/>
      <c r="L2" s="740"/>
      <c r="M2" s="740"/>
      <c r="N2" s="742"/>
      <c r="O2" s="740"/>
      <c r="P2" s="436">
        <v>1</v>
      </c>
      <c r="Q2" s="436">
        <v>2</v>
      </c>
      <c r="R2" s="436">
        <v>3</v>
      </c>
      <c r="S2" s="436">
        <v>4</v>
      </c>
      <c r="T2" s="436">
        <v>5</v>
      </c>
    </row>
    <row r="3" spans="1:20" ht="15" x14ac:dyDescent="0.25">
      <c r="A3" s="437">
        <v>1</v>
      </c>
      <c r="B3" s="445" t="str">
        <f>'I TRIM'!C8</f>
        <v>ALAS MEDRANO, JOSUÉ ADÁN</v>
      </c>
      <c r="C3" s="438">
        <f>('I TRIM'!J8+'II TRIM'!J8+'III TRIM'!J8)/3</f>
        <v>5.4699999999999989</v>
      </c>
      <c r="D3" s="438">
        <f>('I TRIM'!Q8+'II TRIM'!Q8+'III TRIM'!Q8)/3</f>
        <v>5.668333333333333</v>
      </c>
      <c r="E3" s="438">
        <f>('I TRIM'!X8+'II TRIM'!X8+'III TRIM'!X8)/3</f>
        <v>4.9416666666666664</v>
      </c>
      <c r="F3" s="438">
        <f>('I TRIM'!AE8+'II TRIM'!AE8+'III TRIM'!AE8)/3</f>
        <v>4.5166666666666666</v>
      </c>
      <c r="G3" s="438">
        <f>('I TRIM'!AL8+'II TRIM'!AL8+'III TRIM'!AL8)/3</f>
        <v>6.4058333333333337</v>
      </c>
      <c r="H3" s="438">
        <f>('I TRIM'!AZ8+'II TRIM'!AZ8+'III TRIM'!AZ8)/3</f>
        <v>6.3983333333333334</v>
      </c>
      <c r="I3" s="438">
        <f>('I TRIM'!BU8+'II TRIM'!BU8+'III TRIM'!BU8)/3</f>
        <v>5.8433333333333337</v>
      </c>
      <c r="J3" s="438">
        <f>('I TRIM'!CB8+'II TRIM'!CB8+'III TRIM'!CB8)/3</f>
        <v>5.1333333333333337</v>
      </c>
      <c r="K3" s="438">
        <f>('I TRIM'!BN8+'II TRIM'!BN8+'III TRIM'!BN8)/3</f>
        <v>3.65</v>
      </c>
      <c r="L3" s="438">
        <f>('I TRIM'!AS8+'II TRIM'!AS8+'III TRIM'!AS8)/3</f>
        <v>5.1833333333333327</v>
      </c>
      <c r="M3" s="438">
        <f>('I TRIM'!CI8+'II TRIM'!CI8+'III TRIM'!CI8)/3</f>
        <v>6.0999999999999988</v>
      </c>
      <c r="N3" s="438">
        <f>('I TRIM'!BG8+'II TRIM'!BG8+'III TRIM'!BG8)/3</f>
        <v>5.5333333333333341</v>
      </c>
      <c r="O3" s="438">
        <f>('I TRIM'!CP8+'II TRIM'!CP8+'III TRIM'!CP8)/3</f>
        <v>4.8833333333333329</v>
      </c>
      <c r="P3" s="439"/>
      <c r="Q3" s="439"/>
      <c r="R3" s="439"/>
      <c r="S3" s="439"/>
      <c r="T3" s="439"/>
    </row>
    <row r="4" spans="1:20" ht="15" x14ac:dyDescent="0.25">
      <c r="A4" s="440">
        <f>A3+1</f>
        <v>2</v>
      </c>
      <c r="B4" s="445" t="str">
        <f>'I TRIM'!C9</f>
        <v>ALVARENGA GONZÁLEZ, SILVIA JULISSA</v>
      </c>
      <c r="C4" s="438">
        <f>('I TRIM'!J9+'II TRIM'!J9+'III TRIM'!J9)/3</f>
        <v>6.1533333333333333</v>
      </c>
      <c r="D4" s="438">
        <f>('I TRIM'!Q9+'II TRIM'!Q9+'III TRIM'!Q9)/3</f>
        <v>4.9333333333333327</v>
      </c>
      <c r="E4" s="438">
        <f>('I TRIM'!X9+'II TRIM'!X9+'III TRIM'!X9)/3</f>
        <v>6.3166666666666673</v>
      </c>
      <c r="F4" s="438">
        <f>('I TRIM'!AE9+'II TRIM'!AE9+'III TRIM'!AE9)/3</f>
        <v>5.7199999999999989</v>
      </c>
      <c r="G4" s="438">
        <f>('I TRIM'!AL9+'II TRIM'!AL9+'III TRIM'!AL9)/3</f>
        <v>6.0458333333333334</v>
      </c>
      <c r="H4" s="438">
        <f>('I TRIM'!AZ9+'II TRIM'!AZ9+'III TRIM'!AZ9)/3</f>
        <v>6.2483333333333322</v>
      </c>
      <c r="I4" s="438">
        <f>('I TRIM'!BU9+'II TRIM'!BU9+'III TRIM'!BU9)/3</f>
        <v>6.211666666666666</v>
      </c>
      <c r="J4" s="438">
        <f>('I TRIM'!CB9+'II TRIM'!CB9+'III TRIM'!CB9)/3</f>
        <v>5.7333333333333334</v>
      </c>
      <c r="K4" s="438">
        <f>('I TRIM'!BN9+'II TRIM'!BN9+'III TRIM'!BN9)/3</f>
        <v>4.6999999999999993</v>
      </c>
      <c r="L4" s="438">
        <f>('I TRIM'!AS9+'II TRIM'!AS9+'III TRIM'!AS9)/3</f>
        <v>5.3166666666666664</v>
      </c>
      <c r="M4" s="438">
        <f>('I TRIM'!CI9+'II TRIM'!CI9+'III TRIM'!CI9)/3</f>
        <v>5.9833333333333334</v>
      </c>
      <c r="N4" s="438">
        <f>('I TRIM'!BG9+'II TRIM'!BG9+'III TRIM'!BG9)/3</f>
        <v>6.083333333333333</v>
      </c>
      <c r="O4" s="438">
        <f>('I TRIM'!CP9+'II TRIM'!CP9+'III TRIM'!CP9)/3</f>
        <v>5.7833333333333323</v>
      </c>
      <c r="P4" s="439"/>
      <c r="Q4" s="439"/>
      <c r="R4" s="439"/>
      <c r="S4" s="439"/>
      <c r="T4" s="439"/>
    </row>
    <row r="5" spans="1:20" ht="15" x14ac:dyDescent="0.25">
      <c r="A5" s="437">
        <f t="shared" ref="A5:A56" si="0">A4+1</f>
        <v>3</v>
      </c>
      <c r="B5" s="445" t="str">
        <f>'I TRIM'!C10</f>
        <v>ALVAREZ VELÁSQUEZ, ELIAM ALDAIR</v>
      </c>
      <c r="C5" s="438">
        <f>('I TRIM'!J10+'II TRIM'!J10+'III TRIM'!J10)/3</f>
        <v>6.666666666666667</v>
      </c>
      <c r="D5" s="438">
        <f>('I TRIM'!Q10+'II TRIM'!Q10+'III TRIM'!Q10)/3</f>
        <v>6.2683333333333335</v>
      </c>
      <c r="E5" s="438">
        <f>('I TRIM'!X10+'II TRIM'!X10+'III TRIM'!X10)/3</f>
        <v>6.666666666666667</v>
      </c>
      <c r="F5" s="438">
        <f>('I TRIM'!AE10+'II TRIM'!AE10+'III TRIM'!AE10)/3</f>
        <v>6.4666666666666659</v>
      </c>
      <c r="G5" s="438">
        <f>('I TRIM'!AL10+'II TRIM'!AL10+'III TRIM'!AL10)/3</f>
        <v>6.3666666666666671</v>
      </c>
      <c r="H5" s="438">
        <f>('I TRIM'!AZ10+'II TRIM'!AZ10+'III TRIM'!AZ10)/3</f>
        <v>6.666666666666667</v>
      </c>
      <c r="I5" s="438">
        <f>('I TRIM'!BU10+'II TRIM'!BU10+'III TRIM'!BU10)/3</f>
        <v>6.4916666666666671</v>
      </c>
      <c r="J5" s="438">
        <f>('I TRIM'!CB10+'II TRIM'!CB10+'III TRIM'!CB10)/3</f>
        <v>6.4333333333333336</v>
      </c>
      <c r="K5" s="438">
        <f>('I TRIM'!BN10+'II TRIM'!BN10+'III TRIM'!BN10)/3</f>
        <v>6.0999999999999988</v>
      </c>
      <c r="L5" s="438">
        <f>('I TRIM'!AS10+'II TRIM'!AS10+'III TRIM'!AS10)/3</f>
        <v>6</v>
      </c>
      <c r="M5" s="438">
        <f>('I TRIM'!CI10+'II TRIM'!CI10+'III TRIM'!CI10)/3</f>
        <v>6.666666666666667</v>
      </c>
      <c r="N5" s="438">
        <f>('I TRIM'!BG10+'II TRIM'!BG10+'III TRIM'!BG10)/3</f>
        <v>6.55</v>
      </c>
      <c r="O5" s="438">
        <f>('I TRIM'!CP10+'II TRIM'!CP10+'III TRIM'!CP10)/3</f>
        <v>6.333333333333333</v>
      </c>
      <c r="P5" s="439"/>
      <c r="Q5" s="439"/>
      <c r="R5" s="439"/>
      <c r="S5" s="439"/>
      <c r="T5" s="439"/>
    </row>
    <row r="6" spans="1:20" ht="15" x14ac:dyDescent="0.25">
      <c r="A6" s="437">
        <f t="shared" si="0"/>
        <v>4</v>
      </c>
      <c r="B6" s="445" t="str">
        <f>'I TRIM'!C11</f>
        <v>ANDRADE DÍAZ, GERMAN ADILSON</v>
      </c>
      <c r="C6" s="438">
        <f>('I TRIM'!J11+'II TRIM'!J11+'III TRIM'!J11)/3</f>
        <v>6.2333333333333334</v>
      </c>
      <c r="D6" s="438">
        <f>('I TRIM'!Q11+'II TRIM'!Q11+'III TRIM'!Q11)/3</f>
        <v>6.0283333333333333</v>
      </c>
      <c r="E6" s="438">
        <f>('I TRIM'!X11+'II TRIM'!X11+'III TRIM'!X11)/3</f>
        <v>6.55</v>
      </c>
      <c r="F6" s="438">
        <f>('I TRIM'!AE11+'II TRIM'!AE11+'III TRIM'!AE11)/3</f>
        <v>5.9366666666666674</v>
      </c>
      <c r="G6" s="438">
        <f>('I TRIM'!AL11+'II TRIM'!AL11+'III TRIM'!AL11)/3</f>
        <v>6.2458333333333336</v>
      </c>
      <c r="H6" s="438">
        <f>('I TRIM'!AZ11+'II TRIM'!AZ11+'III TRIM'!AZ11)/3</f>
        <v>6.375</v>
      </c>
      <c r="I6" s="438">
        <f>('I TRIM'!BU11+'II TRIM'!BU11+'III TRIM'!BU11)/3</f>
        <v>6.31</v>
      </c>
      <c r="J6" s="438">
        <f>('I TRIM'!CB11+'II TRIM'!CB11+'III TRIM'!CB11)/3</f>
        <v>6.2566666666666668</v>
      </c>
      <c r="K6" s="438">
        <f>('I TRIM'!BN11+'II TRIM'!BN11+'III TRIM'!BN11)/3</f>
        <v>6.1291666666666664</v>
      </c>
      <c r="L6" s="438">
        <f>('I TRIM'!AS11+'II TRIM'!AS11+'III TRIM'!AS11)/3</f>
        <v>5.2333333333333334</v>
      </c>
      <c r="M6" s="438">
        <f>('I TRIM'!CI11+'II TRIM'!CI11+'III TRIM'!CI11)/3</f>
        <v>6.5666666666666664</v>
      </c>
      <c r="N6" s="438">
        <f>('I TRIM'!BG11+'II TRIM'!BG11+'III TRIM'!BG11)/3</f>
        <v>5.8833333333333329</v>
      </c>
      <c r="O6" s="438">
        <f>('I TRIM'!CP11+'II TRIM'!CP11+'III TRIM'!CP11)/3</f>
        <v>4.9833333333333334</v>
      </c>
      <c r="P6" s="439"/>
      <c r="Q6" s="439"/>
      <c r="R6" s="439"/>
      <c r="S6" s="439"/>
      <c r="T6" s="439"/>
    </row>
    <row r="7" spans="1:20" ht="15" x14ac:dyDescent="0.25">
      <c r="A7" s="437">
        <f t="shared" si="0"/>
        <v>5</v>
      </c>
      <c r="B7" s="445" t="str">
        <f>'I TRIM'!C12</f>
        <v>ANDRADE HERNÁNDEZ, CARLOS ANTONIO</v>
      </c>
      <c r="C7" s="438">
        <f>('I TRIM'!J12+'II TRIM'!J12+'III TRIM'!J12)/3</f>
        <v>6.1149999999999993</v>
      </c>
      <c r="D7" s="438">
        <f>('I TRIM'!Q12+'II TRIM'!Q12+'III TRIM'!Q12)/3</f>
        <v>5.9083333333333341</v>
      </c>
      <c r="E7" s="438">
        <f>('I TRIM'!X12+'II TRIM'!X12+'III TRIM'!X12)/3</f>
        <v>5.708333333333333</v>
      </c>
      <c r="F7" s="438">
        <f>('I TRIM'!AE12+'II TRIM'!AE12+'III TRIM'!AE12)/3</f>
        <v>6.0583333333333327</v>
      </c>
      <c r="G7" s="438">
        <f>('I TRIM'!AL12+'II TRIM'!AL12+'III TRIM'!AL12)/3</f>
        <v>6.1000000000000005</v>
      </c>
      <c r="H7" s="438">
        <f>('I TRIM'!AZ12+'II TRIM'!AZ12+'III TRIM'!AZ12)/3</f>
        <v>6.3266666666666653</v>
      </c>
      <c r="I7" s="438">
        <f>('I TRIM'!BU12+'II TRIM'!BU12+'III TRIM'!BU12)/3</f>
        <v>5.8183333333333325</v>
      </c>
      <c r="J7" s="438">
        <f>('I TRIM'!CB12+'II TRIM'!CB12+'III TRIM'!CB12)/3</f>
        <v>5.9666666666666659</v>
      </c>
      <c r="K7" s="438">
        <f>('I TRIM'!BN12+'II TRIM'!BN12+'III TRIM'!BN12)/3</f>
        <v>3.8833333333333333</v>
      </c>
      <c r="L7" s="438">
        <f>('I TRIM'!AS12+'II TRIM'!AS12+'III TRIM'!AS12)/3</f>
        <v>5.7333333333333334</v>
      </c>
      <c r="M7" s="438">
        <f>('I TRIM'!CI12+'II TRIM'!CI12+'III TRIM'!CI12)/3</f>
        <v>6.666666666666667</v>
      </c>
      <c r="N7" s="438">
        <f>('I TRIM'!BG12+'II TRIM'!BG12+'III TRIM'!BG12)/3</f>
        <v>5.6500000000000012</v>
      </c>
      <c r="O7" s="438">
        <f>('I TRIM'!CP12+'II TRIM'!CP12+'III TRIM'!CP12)/3</f>
        <v>5.5333333333333341</v>
      </c>
      <c r="P7" s="439"/>
      <c r="Q7" s="439"/>
      <c r="R7" s="439"/>
      <c r="S7" s="439"/>
      <c r="T7" s="439"/>
    </row>
    <row r="8" spans="1:20" ht="15" x14ac:dyDescent="0.25">
      <c r="A8" s="437">
        <f t="shared" si="0"/>
        <v>6</v>
      </c>
      <c r="B8" s="445" t="str">
        <f>'I TRIM'!C13</f>
        <v>ARIAS HERNÁNDEZ, YETZAEL ADEMIR</v>
      </c>
      <c r="C8" s="438">
        <f>('I TRIM'!J13+'II TRIM'!J13+'III TRIM'!J13)/3</f>
        <v>6.6066666666666665</v>
      </c>
      <c r="D8" s="438">
        <f>('I TRIM'!Q13+'II TRIM'!Q13+'III TRIM'!Q13)/3</f>
        <v>6.1166666666666663</v>
      </c>
      <c r="E8" s="438">
        <f>('I TRIM'!X13+'II TRIM'!X13+'III TRIM'!X13)/3</f>
        <v>6.666666666666667</v>
      </c>
      <c r="F8" s="438">
        <f>('I TRIM'!AE13+'II TRIM'!AE13+'III TRIM'!AE13)/3</f>
        <v>6.45</v>
      </c>
      <c r="G8" s="438">
        <f>('I TRIM'!AL13+'II TRIM'!AL13+'III TRIM'!AL13)/3</f>
        <v>6.333333333333333</v>
      </c>
      <c r="H8" s="438">
        <f>('I TRIM'!AZ13+'II TRIM'!AZ13+'III TRIM'!AZ13)/3</f>
        <v>6.3499999999999988</v>
      </c>
      <c r="I8" s="438">
        <f>('I TRIM'!BU13+'II TRIM'!BU13+'III TRIM'!BU13)/3</f>
        <v>5.9249999999999998</v>
      </c>
      <c r="J8" s="438">
        <f>('I TRIM'!CB13+'II TRIM'!CB13+'III TRIM'!CB13)/3</f>
        <v>6.5</v>
      </c>
      <c r="K8" s="438">
        <f>('I TRIM'!BN13+'II TRIM'!BN13+'III TRIM'!BN13)/3</f>
        <v>5.7333333333333334</v>
      </c>
      <c r="L8" s="438">
        <f>('I TRIM'!AS13+'II TRIM'!AS13+'III TRIM'!AS13)/3</f>
        <v>6.4333333333333336</v>
      </c>
      <c r="M8" s="438">
        <f>('I TRIM'!CI13+'II TRIM'!CI13+'III TRIM'!CI13)/3</f>
        <v>6.666666666666667</v>
      </c>
      <c r="N8" s="438">
        <f>('I TRIM'!BG13+'II TRIM'!BG13+'III TRIM'!BG13)/3</f>
        <v>6.4333333333333336</v>
      </c>
      <c r="O8" s="438">
        <f>('I TRIM'!CP13+'II TRIM'!CP13+'III TRIM'!CP13)/3</f>
        <v>6.4333333333333336</v>
      </c>
      <c r="P8" s="439"/>
      <c r="Q8" s="439"/>
      <c r="R8" s="439"/>
      <c r="S8" s="439"/>
      <c r="T8" s="439"/>
    </row>
    <row r="9" spans="1:20" ht="15" x14ac:dyDescent="0.25">
      <c r="A9" s="437">
        <f t="shared" si="0"/>
        <v>7</v>
      </c>
      <c r="B9" s="445" t="str">
        <f>'I TRIM'!C14</f>
        <v>BAIRES ARGUETA, CÉSAR ESAÚ</v>
      </c>
      <c r="C9" s="438">
        <f>('I TRIM'!J14+'II TRIM'!J14+'III TRIM'!J14)/3</f>
        <v>5.8166666666666673</v>
      </c>
      <c r="D9" s="438">
        <f>('I TRIM'!Q14+'II TRIM'!Q14+'III TRIM'!Q14)/3</f>
        <v>5.0166666666666666</v>
      </c>
      <c r="E9" s="438">
        <f>('I TRIM'!X14+'II TRIM'!X14+'III TRIM'!X14)/3</f>
        <v>5.82</v>
      </c>
      <c r="F9" s="438">
        <f>('I TRIM'!AE14+'II TRIM'!AE14+'III TRIM'!AE14)/3</f>
        <v>5.54</v>
      </c>
      <c r="G9" s="438">
        <f>('I TRIM'!AL14+'II TRIM'!AL14+'III TRIM'!AL14)/3</f>
        <v>5.8166666666666664</v>
      </c>
      <c r="H9" s="438">
        <f>('I TRIM'!AZ14+'II TRIM'!AZ14+'III TRIM'!AZ14)/3</f>
        <v>6.4099999999999993</v>
      </c>
      <c r="I9" s="438">
        <f>('I TRIM'!BU14+'II TRIM'!BU14+'III TRIM'!BU14)/3</f>
        <v>5.503333333333333</v>
      </c>
      <c r="J9" s="438">
        <f>('I TRIM'!CB14+'II TRIM'!CB14+'III TRIM'!CB14)/3</f>
        <v>5.4833333333333334</v>
      </c>
      <c r="K9" s="438">
        <f>('I TRIM'!BN14+'II TRIM'!BN14+'III TRIM'!BN14)/3</f>
        <v>3.9166666666666665</v>
      </c>
      <c r="L9" s="438">
        <f>('I TRIM'!AS14+'II TRIM'!AS14+'III TRIM'!AS14)/3</f>
        <v>6.083333333333333</v>
      </c>
      <c r="M9" s="438">
        <f>('I TRIM'!CI14+'II TRIM'!CI14+'III TRIM'!CI14)/3</f>
        <v>6.5666666666666664</v>
      </c>
      <c r="N9" s="438">
        <f>('I TRIM'!BG14+'II TRIM'!BG14+'III TRIM'!BG14)/3</f>
        <v>5.6500000000000012</v>
      </c>
      <c r="O9" s="438">
        <f>('I TRIM'!CP14+'II TRIM'!CP14+'III TRIM'!CP14)/3</f>
        <v>6.2166666666666659</v>
      </c>
      <c r="P9" s="439"/>
      <c r="Q9" s="439"/>
      <c r="R9" s="439"/>
      <c r="S9" s="439"/>
      <c r="T9" s="439"/>
    </row>
    <row r="10" spans="1:20" ht="15" x14ac:dyDescent="0.25">
      <c r="A10" s="437">
        <f t="shared" si="0"/>
        <v>8</v>
      </c>
      <c r="B10" s="445" t="str">
        <f>'I TRIM'!C15</f>
        <v>BATRES GONZÁLEZ, CRISTHIAN JOHAN</v>
      </c>
      <c r="C10" s="438">
        <f>('I TRIM'!J15+'II TRIM'!J15+'III TRIM'!J15)/3</f>
        <v>5.8233333333333333</v>
      </c>
      <c r="D10" s="438">
        <f>('I TRIM'!Q15+'II TRIM'!Q15+'III TRIM'!Q15)/3</f>
        <v>5.4133333333333331</v>
      </c>
      <c r="E10" s="438">
        <f>('I TRIM'!X15+'II TRIM'!X15+'III TRIM'!X15)/3</f>
        <v>6.041666666666667</v>
      </c>
      <c r="F10" s="438">
        <f>('I TRIM'!AE15+'II TRIM'!AE15+'III TRIM'!AE15)/3</f>
        <v>5.5233333333333334</v>
      </c>
      <c r="G10" s="438">
        <f>('I TRIM'!AL15+'II TRIM'!AL15+'III TRIM'!AL15)/3</f>
        <v>5.8999999999999995</v>
      </c>
      <c r="H10" s="438">
        <f>('I TRIM'!AZ15+'II TRIM'!AZ15+'III TRIM'!AZ15)/3</f>
        <v>6.666666666666667</v>
      </c>
      <c r="I10" s="438">
        <f>('I TRIM'!BU15+'II TRIM'!BU15+'III TRIM'!BU15)/3</f>
        <v>5.918333333333333</v>
      </c>
      <c r="J10" s="438">
        <f>('I TRIM'!CB15+'II TRIM'!CB15+'III TRIM'!CB15)/3</f>
        <v>5.416666666666667</v>
      </c>
      <c r="K10" s="438">
        <f>('I TRIM'!BN15+'II TRIM'!BN15+'III TRIM'!BN15)/3</f>
        <v>4.583333333333333</v>
      </c>
      <c r="L10" s="438">
        <f>('I TRIM'!AS15+'II TRIM'!AS15+'III TRIM'!AS15)/3</f>
        <v>6.083333333333333</v>
      </c>
      <c r="M10" s="438">
        <f>('I TRIM'!CI15+'II TRIM'!CI15+'III TRIM'!CI15)/3</f>
        <v>6.55</v>
      </c>
      <c r="N10" s="438">
        <f>('I TRIM'!BG15+'II TRIM'!BG15+'III TRIM'!BG15)/3</f>
        <v>6.2</v>
      </c>
      <c r="O10" s="438">
        <f>('I TRIM'!CP15+'II TRIM'!CP15+'III TRIM'!CP15)/3</f>
        <v>5.6333333333333329</v>
      </c>
      <c r="P10" s="439"/>
      <c r="Q10" s="439"/>
      <c r="R10" s="439"/>
      <c r="S10" s="439"/>
      <c r="T10" s="439"/>
    </row>
    <row r="11" spans="1:20" ht="15" x14ac:dyDescent="0.25">
      <c r="A11" s="437">
        <f t="shared" si="0"/>
        <v>9</v>
      </c>
      <c r="B11" s="445" t="str">
        <f>'I TRIM'!C16</f>
        <v>BENÍTEZ SALGADO, FIDEL ALEJANDRO</v>
      </c>
      <c r="C11" s="438">
        <f>('I TRIM'!J16+'II TRIM'!J16+'III TRIM'!J16)/3</f>
        <v>5.2</v>
      </c>
      <c r="D11" s="438">
        <f>('I TRIM'!Q16+'II TRIM'!Q16+'III TRIM'!Q16)/3</f>
        <v>5.4666666666666659</v>
      </c>
      <c r="E11" s="438">
        <f>('I TRIM'!X16+'II TRIM'!X16+'III TRIM'!X16)/3</f>
        <v>5.165</v>
      </c>
      <c r="F11" s="438">
        <f>('I TRIM'!AE16+'II TRIM'!AE16+'III TRIM'!AE16)/3</f>
        <v>4.9233333333333329</v>
      </c>
      <c r="G11" s="438">
        <f>('I TRIM'!AL16+'II TRIM'!AL16+'III TRIM'!AL16)/3</f>
        <v>6.0166666666666657</v>
      </c>
      <c r="H11" s="438">
        <f>('I TRIM'!AZ16+'II TRIM'!AZ16+'III TRIM'!AZ16)/3</f>
        <v>6.666666666666667</v>
      </c>
      <c r="I11" s="438">
        <f>('I TRIM'!BU16+'II TRIM'!BU16+'III TRIM'!BU16)/3</f>
        <v>5.4516666666666671</v>
      </c>
      <c r="J11" s="438">
        <f>('I TRIM'!CB16+'II TRIM'!CB16+'III TRIM'!CB16)/3</f>
        <v>5.3</v>
      </c>
      <c r="K11" s="438">
        <f>('I TRIM'!BN16+'II TRIM'!BN16+'III TRIM'!BN16)/3</f>
        <v>4.1499999999999995</v>
      </c>
      <c r="L11" s="438">
        <f>('I TRIM'!AS16+'II TRIM'!AS16+'III TRIM'!AS16)/3</f>
        <v>5.083333333333333</v>
      </c>
      <c r="M11" s="438">
        <f>('I TRIM'!CI16+'II TRIM'!CI16+'III TRIM'!CI16)/3</f>
        <v>6.4333333333333336</v>
      </c>
      <c r="N11" s="438">
        <f>('I TRIM'!BG16+'II TRIM'!BG16+'III TRIM'!BG16)/3</f>
        <v>5.5333333333333341</v>
      </c>
      <c r="O11" s="438">
        <f>('I TRIM'!CP16+'II TRIM'!CP16+'III TRIM'!CP16)/3</f>
        <v>5.083333333333333</v>
      </c>
      <c r="P11" s="439"/>
      <c r="Q11" s="439"/>
      <c r="R11" s="439"/>
      <c r="S11" s="439"/>
      <c r="T11" s="439"/>
    </row>
    <row r="12" spans="1:20" ht="15" x14ac:dyDescent="0.25">
      <c r="A12" s="437">
        <f t="shared" si="0"/>
        <v>10</v>
      </c>
      <c r="B12" s="445" t="str">
        <f>'I TRIM'!C17</f>
        <v>CAMPOS MÁRQUEZ, ALISSON MARIANELA</v>
      </c>
      <c r="C12" s="438">
        <f>('I TRIM'!J17+'II TRIM'!J17+'III TRIM'!J17)/3</f>
        <v>6.586666666666666</v>
      </c>
      <c r="D12" s="438">
        <f>('I TRIM'!Q17+'II TRIM'!Q17+'III TRIM'!Q17)/3</f>
        <v>5.8666666666666671</v>
      </c>
      <c r="E12" s="438">
        <f>('I TRIM'!X17+'II TRIM'!X17+'III TRIM'!X17)/3</f>
        <v>6.666666666666667</v>
      </c>
      <c r="F12" s="438">
        <f>('I TRIM'!AE17+'II TRIM'!AE17+'III TRIM'!AE17)/3</f>
        <v>6.4866666666666672</v>
      </c>
      <c r="G12" s="438">
        <f>('I TRIM'!AL17+'II TRIM'!AL17+'III TRIM'!AL17)/3</f>
        <v>6.583333333333333</v>
      </c>
      <c r="H12" s="438">
        <f>('I TRIM'!AZ17+'II TRIM'!AZ17+'III TRIM'!AZ17)/3</f>
        <v>6.666666666666667</v>
      </c>
      <c r="I12" s="438">
        <f>('I TRIM'!BU17+'II TRIM'!BU17+'III TRIM'!BU17)/3</f>
        <v>5.8666666666666671</v>
      </c>
      <c r="J12" s="438">
        <f>('I TRIM'!CB17+'II TRIM'!CB17+'III TRIM'!CB17)/3</f>
        <v>6.55</v>
      </c>
      <c r="K12" s="438">
        <f>('I TRIM'!BN17+'II TRIM'!BN17+'III TRIM'!BN17)/3</f>
        <v>6</v>
      </c>
      <c r="L12" s="438">
        <f>('I TRIM'!AS17+'II TRIM'!AS17+'III TRIM'!AS17)/3</f>
        <v>6.3166666666666673</v>
      </c>
      <c r="M12" s="438">
        <f>('I TRIM'!CI17+'II TRIM'!CI17+'III TRIM'!CI17)/3</f>
        <v>6.666666666666667</v>
      </c>
      <c r="N12" s="438">
        <f>('I TRIM'!BG17+'II TRIM'!BG17+'III TRIM'!BG17)/3</f>
        <v>6.666666666666667</v>
      </c>
      <c r="O12" s="438">
        <f>('I TRIM'!CP17+'II TRIM'!CP17+'III TRIM'!CP17)/3</f>
        <v>6.55</v>
      </c>
      <c r="P12" s="439"/>
      <c r="Q12" s="439"/>
      <c r="R12" s="439"/>
      <c r="S12" s="439"/>
      <c r="T12" s="439"/>
    </row>
    <row r="13" spans="1:20" ht="15" x14ac:dyDescent="0.25">
      <c r="A13" s="437">
        <f t="shared" si="0"/>
        <v>11</v>
      </c>
      <c r="B13" s="445" t="str">
        <f>'I TRIM'!C18</f>
        <v>CASTELLÓN CANIZÁLEZ, CRISTHIAN GABRIEL</v>
      </c>
      <c r="C13" s="438">
        <f>('I TRIM'!J18+'II TRIM'!J18+'III TRIM'!J18)/3</f>
        <v>2.84</v>
      </c>
      <c r="D13" s="438">
        <f>('I TRIM'!Q18+'II TRIM'!Q18+'III TRIM'!Q18)/3</f>
        <v>2.5500000000000003</v>
      </c>
      <c r="E13" s="438">
        <f>('I TRIM'!X18+'II TRIM'!X18+'III TRIM'!X18)/3</f>
        <v>2.9249999999999994</v>
      </c>
      <c r="F13" s="438">
        <f>('I TRIM'!AE18+'II TRIM'!AE18+'III TRIM'!AE18)/3</f>
        <v>3.6166666666666667</v>
      </c>
      <c r="G13" s="438">
        <f>('I TRIM'!AL18+'II TRIM'!AL18+'III TRIM'!AL18)/3</f>
        <v>3.2166666666666668</v>
      </c>
      <c r="H13" s="438">
        <f>('I TRIM'!AZ18+'II TRIM'!AZ18+'III TRIM'!AZ18)/3</f>
        <v>6.5266666666666664</v>
      </c>
      <c r="I13" s="438">
        <f>('I TRIM'!BU18+'II TRIM'!BU18+'III TRIM'!BU18)/3</f>
        <v>2.583333333333333</v>
      </c>
      <c r="J13" s="438">
        <f>('I TRIM'!CB18+'II TRIM'!CB18+'III TRIM'!CB18)/3</f>
        <v>2.5500000000000003</v>
      </c>
      <c r="K13" s="438">
        <f>('I TRIM'!BN18+'II TRIM'!BN18+'III TRIM'!BN18)/3</f>
        <v>1.4000000000000001</v>
      </c>
      <c r="L13" s="438">
        <f>('I TRIM'!AS18+'II TRIM'!AS18+'III TRIM'!AS18)/3</f>
        <v>2.4499999999999997</v>
      </c>
      <c r="M13" s="438">
        <f>('I TRIM'!CI18+'II TRIM'!CI18+'III TRIM'!CI18)/3</f>
        <v>4.9833333333333334</v>
      </c>
      <c r="N13" s="438">
        <f>('I TRIM'!BG18+'II TRIM'!BG18+'III TRIM'!BG18)/3</f>
        <v>3.5</v>
      </c>
      <c r="O13" s="438">
        <f>('I TRIM'!CP18+'II TRIM'!CP18+'III TRIM'!CP18)/3</f>
        <v>2.4499999999999997</v>
      </c>
      <c r="P13" s="439"/>
      <c r="Q13" s="439"/>
      <c r="R13" s="439"/>
      <c r="S13" s="439"/>
      <c r="T13" s="439"/>
    </row>
    <row r="14" spans="1:20" ht="15" x14ac:dyDescent="0.25">
      <c r="A14" s="437">
        <f t="shared" si="0"/>
        <v>12</v>
      </c>
      <c r="B14" s="445" t="str">
        <f>'I TRIM'!C19</f>
        <v>DURÁN HERRERA, JUDITH EUNICE</v>
      </c>
      <c r="C14" s="438">
        <f>('I TRIM'!J19+'II TRIM'!J19+'III TRIM'!J19)/3</f>
        <v>6.586666666666666</v>
      </c>
      <c r="D14" s="438">
        <f>('I TRIM'!Q19+'II TRIM'!Q19+'III TRIM'!Q19)/3</f>
        <v>5.5966666666666667</v>
      </c>
      <c r="E14" s="438">
        <f>('I TRIM'!X19+'II TRIM'!X19+'III TRIM'!X19)/3</f>
        <v>6.666666666666667</v>
      </c>
      <c r="F14" s="438">
        <f>('I TRIM'!AE19+'II TRIM'!AE19+'III TRIM'!AE19)/3</f>
        <v>6.4666666666666659</v>
      </c>
      <c r="G14" s="438">
        <f>('I TRIM'!AL19+'II TRIM'!AL19+'III TRIM'!AL19)/3</f>
        <v>6.5666666666666664</v>
      </c>
      <c r="H14" s="438">
        <f>('I TRIM'!AZ19+'II TRIM'!AZ19+'III TRIM'!AZ19)/3</f>
        <v>6.666666666666667</v>
      </c>
      <c r="I14" s="438">
        <f>('I TRIM'!BU19+'II TRIM'!BU19+'III TRIM'!BU19)/3</f>
        <v>5.8666666666666671</v>
      </c>
      <c r="J14" s="438">
        <f>('I TRIM'!CB19+'II TRIM'!CB19+'III TRIM'!CB19)/3</f>
        <v>6.55</v>
      </c>
      <c r="K14" s="438">
        <f>('I TRIM'!BN19+'II TRIM'!BN19+'III TRIM'!BN19)/3</f>
        <v>5.75</v>
      </c>
      <c r="L14" s="438">
        <f>('I TRIM'!AS19+'II TRIM'!AS19+'III TRIM'!AS19)/3</f>
        <v>5.7833333333333341</v>
      </c>
      <c r="M14" s="438">
        <f>('I TRIM'!CI19+'II TRIM'!CI19+'III TRIM'!CI19)/3</f>
        <v>6.666666666666667</v>
      </c>
      <c r="N14" s="438">
        <f>('I TRIM'!BG19+'II TRIM'!BG19+'III TRIM'!BG19)/3</f>
        <v>6.666666666666667</v>
      </c>
      <c r="O14" s="438">
        <f>('I TRIM'!CP19+'II TRIM'!CP19+'III TRIM'!CP19)/3</f>
        <v>6.4333333333333336</v>
      </c>
      <c r="P14" s="439"/>
      <c r="Q14" s="439"/>
      <c r="R14" s="439"/>
      <c r="S14" s="439"/>
      <c r="T14" s="439"/>
    </row>
    <row r="15" spans="1:20" ht="15" x14ac:dyDescent="0.25">
      <c r="A15" s="437">
        <f t="shared" si="0"/>
        <v>13</v>
      </c>
      <c r="B15" s="445" t="str">
        <f>'I TRIM'!C20</f>
        <v>ESCOBAR UMAÑA, ANDERSON GERARDO</v>
      </c>
      <c r="C15" s="438">
        <f>('I TRIM'!J20+'II TRIM'!J20+'III TRIM'!J20)/3</f>
        <v>6.5666666666666664</v>
      </c>
      <c r="D15" s="438">
        <f>('I TRIM'!Q20+'II TRIM'!Q20+'III TRIM'!Q20)/3</f>
        <v>5.2333333333333334</v>
      </c>
      <c r="E15" s="438">
        <f>('I TRIM'!X20+'II TRIM'!X20+'III TRIM'!X20)/3</f>
        <v>6.6083333333333334</v>
      </c>
      <c r="F15" s="438">
        <f>('I TRIM'!AE20+'II TRIM'!AE20+'III TRIM'!AE20)/3</f>
        <v>5.916666666666667</v>
      </c>
      <c r="G15" s="438">
        <f>('I TRIM'!AL20+'II TRIM'!AL20+'III TRIM'!AL20)/3</f>
        <v>6.3666666666666671</v>
      </c>
      <c r="H15" s="438">
        <f>('I TRIM'!AZ20+'II TRIM'!AZ20+'III TRIM'!AZ20)/3</f>
        <v>6.666666666666667</v>
      </c>
      <c r="I15" s="438">
        <f>('I TRIM'!BU20+'II TRIM'!BU20+'III TRIM'!BU20)/3</f>
        <v>6.293333333333333</v>
      </c>
      <c r="J15" s="438">
        <f>('I TRIM'!CB20+'II TRIM'!CB20+'III TRIM'!CB20)/3</f>
        <v>6.55</v>
      </c>
      <c r="K15" s="438">
        <f>('I TRIM'!BN20+'II TRIM'!BN20+'III TRIM'!BN20)/3</f>
        <v>5.8666666666666671</v>
      </c>
      <c r="L15" s="438">
        <f>('I TRIM'!AS20+'II TRIM'!AS20+'III TRIM'!AS20)/3</f>
        <v>5.8500000000000005</v>
      </c>
      <c r="M15" s="438">
        <f>('I TRIM'!CI20+'II TRIM'!CI20+'III TRIM'!CI20)/3</f>
        <v>6.666666666666667</v>
      </c>
      <c r="N15" s="438">
        <f>('I TRIM'!BG20+'II TRIM'!BG20+'III TRIM'!BG20)/3</f>
        <v>6.2</v>
      </c>
      <c r="O15" s="438">
        <f>('I TRIM'!CP20+'II TRIM'!CP20+'III TRIM'!CP20)/3</f>
        <v>5.7666666666666666</v>
      </c>
      <c r="P15" s="439"/>
      <c r="Q15" s="439"/>
      <c r="R15" s="439"/>
      <c r="S15" s="439"/>
      <c r="T15" s="439"/>
    </row>
    <row r="16" spans="1:20" ht="15" x14ac:dyDescent="0.25">
      <c r="A16" s="437">
        <f t="shared" si="0"/>
        <v>14</v>
      </c>
      <c r="B16" s="445" t="str">
        <f>'I TRIM'!C21</f>
        <v>GAMEZ POLIO, ANTHONY ESAÚ</v>
      </c>
      <c r="C16" s="438">
        <f>('I TRIM'!J21+'II TRIM'!J21+'III TRIM'!J21)/3</f>
        <v>6.4333333333333336</v>
      </c>
      <c r="D16" s="438">
        <f>('I TRIM'!Q21+'II TRIM'!Q21+'III TRIM'!Q21)/3</f>
        <v>6.333333333333333</v>
      </c>
      <c r="E16" s="438">
        <f>('I TRIM'!X21+'II TRIM'!X21+'III TRIM'!X21)/3</f>
        <v>6.4333333333333336</v>
      </c>
      <c r="F16" s="438">
        <f>('I TRIM'!AE21+'II TRIM'!AE21+'III TRIM'!AE21)/3</f>
        <v>6.3166666666666673</v>
      </c>
      <c r="G16" s="438">
        <f>('I TRIM'!AL21+'II TRIM'!AL21+'III TRIM'!AL21)/3</f>
        <v>6.666666666666667</v>
      </c>
      <c r="H16" s="438">
        <f>('I TRIM'!AZ21+'II TRIM'!AZ21+'III TRIM'!AZ21)/3</f>
        <v>6.2333333333333334</v>
      </c>
      <c r="I16" s="438">
        <f>('I TRIM'!BU21+'II TRIM'!BU21+'III TRIM'!BU21)/3</f>
        <v>6.4099999999999993</v>
      </c>
      <c r="J16" s="438">
        <f>('I TRIM'!CB21+'II TRIM'!CB21+'III TRIM'!CB21)/3</f>
        <v>6.3166666666666673</v>
      </c>
      <c r="K16" s="438">
        <f>('I TRIM'!BN21+'II TRIM'!BN21+'III TRIM'!BN21)/3</f>
        <v>4.8666666666666663</v>
      </c>
      <c r="L16" s="438">
        <f>('I TRIM'!AS21+'II TRIM'!AS21+'III TRIM'!AS21)/3</f>
        <v>6.1000000000000005</v>
      </c>
      <c r="M16" s="438">
        <f>('I TRIM'!CI21+'II TRIM'!CI21+'III TRIM'!CI21)/3</f>
        <v>5.1499999999999995</v>
      </c>
      <c r="N16" s="438">
        <f>('I TRIM'!BG21+'II TRIM'!BG21+'III TRIM'!BG21)/3</f>
        <v>6.333333333333333</v>
      </c>
      <c r="O16" s="438">
        <f>('I TRIM'!CP21+'II TRIM'!CP21+'III TRIM'!CP21)/3</f>
        <v>6</v>
      </c>
      <c r="P16" s="439"/>
      <c r="Q16" s="439"/>
      <c r="R16" s="439"/>
      <c r="S16" s="439"/>
      <c r="T16" s="439"/>
    </row>
    <row r="17" spans="1:20" ht="15" x14ac:dyDescent="0.25">
      <c r="A17" s="437">
        <f t="shared" si="0"/>
        <v>15</v>
      </c>
      <c r="B17" s="445" t="str">
        <f>'I TRIM'!C22</f>
        <v>HERNÁNDEZ VILLATORO, CAMILA LISSETH</v>
      </c>
      <c r="C17" s="438">
        <f>('I TRIM'!J22+'II TRIM'!J22+'III TRIM'!J22)/3</f>
        <v>6.1366666666666667</v>
      </c>
      <c r="D17" s="438">
        <f>('I TRIM'!Q22+'II TRIM'!Q22+'III TRIM'!Q22)/3</f>
        <v>5.0683333333333334</v>
      </c>
      <c r="E17" s="438">
        <f>('I TRIM'!X22+'II TRIM'!X22+'III TRIM'!X22)/3</f>
        <v>6.2633333333333328</v>
      </c>
      <c r="F17" s="438">
        <f>('I TRIM'!AE22+'II TRIM'!AE22+'III TRIM'!AE22)/3</f>
        <v>5.8</v>
      </c>
      <c r="G17" s="438">
        <f>('I TRIM'!AL22+'II TRIM'!AL22+'III TRIM'!AL22)/3</f>
        <v>6.333333333333333</v>
      </c>
      <c r="H17" s="438">
        <f>('I TRIM'!AZ22+'II TRIM'!AZ22+'III TRIM'!AZ22)/3</f>
        <v>6.1166666666666671</v>
      </c>
      <c r="I17" s="438">
        <f>('I TRIM'!BU22+'II TRIM'!BU22+'III TRIM'!BU22)/3</f>
        <v>5.626666666666666</v>
      </c>
      <c r="J17" s="438">
        <f>('I TRIM'!CB22+'II TRIM'!CB22+'III TRIM'!CB22)/3</f>
        <v>5.6166666666666671</v>
      </c>
      <c r="K17" s="438">
        <f>('I TRIM'!BN22+'II TRIM'!BN22+'III TRIM'!BN22)/3</f>
        <v>3.2166666666666668</v>
      </c>
      <c r="L17" s="438">
        <f>('I TRIM'!AS22+'II TRIM'!AS22+'III TRIM'!AS22)/3</f>
        <v>5.4499999999999993</v>
      </c>
      <c r="M17" s="438">
        <f>('I TRIM'!CI22+'II TRIM'!CI22+'III TRIM'!CI22)/3</f>
        <v>6.6166666666666671</v>
      </c>
      <c r="N17" s="438">
        <f>('I TRIM'!BG22+'II TRIM'!BG22+'III TRIM'!BG22)/3</f>
        <v>6.2166666666666659</v>
      </c>
      <c r="O17" s="438">
        <f>('I TRIM'!CP22+'II TRIM'!CP22+'III TRIM'!CP22)/3</f>
        <v>5.666666666666667</v>
      </c>
      <c r="P17" s="439"/>
      <c r="Q17" s="439"/>
      <c r="R17" s="439"/>
      <c r="S17" s="439"/>
      <c r="T17" s="439"/>
    </row>
    <row r="18" spans="1:20" ht="15" x14ac:dyDescent="0.25">
      <c r="A18" s="437">
        <f t="shared" si="0"/>
        <v>16</v>
      </c>
      <c r="B18" s="445" t="str">
        <f>'I TRIM'!C23</f>
        <v>HERRERA FRANCO, JHONATHAN EDENILSON</v>
      </c>
      <c r="C18" s="438">
        <f>('I TRIM'!J23+'II TRIM'!J23+'III TRIM'!J23)/3</f>
        <v>5.6950000000000003</v>
      </c>
      <c r="D18" s="438">
        <f>('I TRIM'!Q23+'II TRIM'!Q23+'III TRIM'!Q23)/3</f>
        <v>4.7183333333333328</v>
      </c>
      <c r="E18" s="438">
        <f>('I TRIM'!X23+'II TRIM'!X23+'III TRIM'!X23)/3</f>
        <v>6.080000000000001</v>
      </c>
      <c r="F18" s="438">
        <f>('I TRIM'!AE23+'II TRIM'!AE23+'III TRIM'!AE23)/3</f>
        <v>5.875</v>
      </c>
      <c r="G18" s="438">
        <f>('I TRIM'!AL23+'II TRIM'!AL23+'III TRIM'!AL23)/3</f>
        <v>5.9333333333333327</v>
      </c>
      <c r="H18" s="438">
        <f>('I TRIM'!AZ23+'II TRIM'!AZ23+'III TRIM'!AZ23)/3</f>
        <v>6.229166666666667</v>
      </c>
      <c r="I18" s="438">
        <f>('I TRIM'!BU23+'II TRIM'!BU23+'III TRIM'!BU23)/3</f>
        <v>5.8599999999999994</v>
      </c>
      <c r="J18" s="438">
        <f>('I TRIM'!CB23+'II TRIM'!CB23+'III TRIM'!CB23)/3</f>
        <v>6.3166666666666673</v>
      </c>
      <c r="K18" s="438">
        <f>('I TRIM'!BN23+'II TRIM'!BN23+'III TRIM'!BN23)/3</f>
        <v>4.8500000000000005</v>
      </c>
      <c r="L18" s="438">
        <f>('I TRIM'!AS23+'II TRIM'!AS23+'III TRIM'!AS23)/3</f>
        <v>6.55</v>
      </c>
      <c r="M18" s="438">
        <f>('I TRIM'!CI23+'II TRIM'!CI23+'III TRIM'!CI23)/3</f>
        <v>5.9666666666666659</v>
      </c>
      <c r="N18" s="438">
        <f>('I TRIM'!BG23+'II TRIM'!BG23+'III TRIM'!BG23)/3</f>
        <v>6.666666666666667</v>
      </c>
      <c r="O18" s="438">
        <f>('I TRIM'!CP23+'II TRIM'!CP23+'III TRIM'!CP23)/3</f>
        <v>5.9833333333333334</v>
      </c>
      <c r="P18" s="439"/>
      <c r="Q18" s="439"/>
      <c r="R18" s="439"/>
      <c r="S18" s="439"/>
      <c r="T18" s="439"/>
    </row>
    <row r="19" spans="1:20" ht="15" x14ac:dyDescent="0.25">
      <c r="A19" s="437">
        <f t="shared" si="0"/>
        <v>17</v>
      </c>
      <c r="B19" s="445" t="str">
        <f>'I TRIM'!C24</f>
        <v>LÓPEZ ROMERO, EVELYN DANELLY</v>
      </c>
      <c r="C19" s="438">
        <f>('I TRIM'!J24+'II TRIM'!J24+'III TRIM'!J24)/3</f>
        <v>6.1599999999999993</v>
      </c>
      <c r="D19" s="438">
        <f>('I TRIM'!Q24+'II TRIM'!Q24+'III TRIM'!Q24)/3</f>
        <v>5.4866666666666672</v>
      </c>
      <c r="E19" s="438">
        <f>('I TRIM'!X24+'II TRIM'!X24+'III TRIM'!X24)/3</f>
        <v>6.45</v>
      </c>
      <c r="F19" s="438">
        <f>('I TRIM'!AE24+'II TRIM'!AE24+'III TRIM'!AE24)/3</f>
        <v>5.916666666666667</v>
      </c>
      <c r="G19" s="438">
        <f>('I TRIM'!AL24+'II TRIM'!AL24+'III TRIM'!AL24)/3</f>
        <v>5.9766666666666666</v>
      </c>
      <c r="H19" s="438">
        <f>('I TRIM'!AZ24+'II TRIM'!AZ24+'III TRIM'!AZ24)/3</f>
        <v>6.357499999999999</v>
      </c>
      <c r="I19" s="438">
        <f>('I TRIM'!BU24+'II TRIM'!BU24+'III TRIM'!BU24)/3</f>
        <v>5.9066666666666663</v>
      </c>
      <c r="J19" s="438">
        <f>('I TRIM'!CB24+'II TRIM'!CB24+'III TRIM'!CB24)/3</f>
        <v>5.75</v>
      </c>
      <c r="K19" s="438">
        <f>('I TRIM'!BN24+'II TRIM'!BN24+'III TRIM'!BN24)/3</f>
        <v>5.166666666666667</v>
      </c>
      <c r="L19" s="438">
        <f>('I TRIM'!AS24+'II TRIM'!AS24+'III TRIM'!AS24)/3</f>
        <v>6.2</v>
      </c>
      <c r="M19" s="438">
        <f>('I TRIM'!CI24+'II TRIM'!CI24+'III TRIM'!CI24)/3</f>
        <v>6.666666666666667</v>
      </c>
      <c r="N19" s="438">
        <f>('I TRIM'!BG24+'II TRIM'!BG24+'III TRIM'!BG24)/3</f>
        <v>6.55</v>
      </c>
      <c r="O19" s="438">
        <f>('I TRIM'!CP24+'II TRIM'!CP24+'III TRIM'!CP24)/3</f>
        <v>6.0999999999999988</v>
      </c>
      <c r="P19" s="439"/>
      <c r="Q19" s="439"/>
      <c r="R19" s="439"/>
      <c r="S19" s="439"/>
      <c r="T19" s="439"/>
    </row>
    <row r="20" spans="1:20" ht="15" x14ac:dyDescent="0.25">
      <c r="A20" s="437">
        <f t="shared" si="0"/>
        <v>18</v>
      </c>
      <c r="B20" s="445" t="str">
        <f>'I TRIM'!C25</f>
        <v>LÓPEZ URRUTIA YEFFREY EZEQUIEL</v>
      </c>
      <c r="C20" s="438">
        <f>('I TRIM'!J25+'II TRIM'!J25+'III TRIM'!J25)/3</f>
        <v>4.6399999999999997</v>
      </c>
      <c r="D20" s="438">
        <f>('I TRIM'!Q25+'II TRIM'!Q25+'III TRIM'!Q25)/3</f>
        <v>3.9999999999999996</v>
      </c>
      <c r="E20" s="438">
        <f>('I TRIM'!X25+'II TRIM'!X25+'III TRIM'!X25)/3</f>
        <v>5.0999999999999996</v>
      </c>
      <c r="F20" s="438">
        <f>('I TRIM'!AE25+'II TRIM'!AE25+'III TRIM'!AE25)/3</f>
        <v>4.7166666666666659</v>
      </c>
      <c r="G20" s="438">
        <f>('I TRIM'!AL25+'II TRIM'!AL25+'III TRIM'!AL25)/3</f>
        <v>5.25</v>
      </c>
      <c r="H20" s="438">
        <f>('I TRIM'!AZ25+'II TRIM'!AZ25+'III TRIM'!AZ25)/3</f>
        <v>6.666666666666667</v>
      </c>
      <c r="I20" s="438">
        <f>('I TRIM'!BU25+'II TRIM'!BU25+'III TRIM'!BU25)/3</f>
        <v>5.4249999999999998</v>
      </c>
      <c r="J20" s="438">
        <f>('I TRIM'!CB25+'II TRIM'!CB25+'III TRIM'!CB25)/3</f>
        <v>4.4833333333333334</v>
      </c>
      <c r="K20" s="438">
        <f>('I TRIM'!BN25+'II TRIM'!BN25+'III TRIM'!BN25)/3</f>
        <v>3.7833333333333332</v>
      </c>
      <c r="L20" s="438">
        <f>('I TRIM'!AS25+'II TRIM'!AS25+'III TRIM'!AS25)/3</f>
        <v>5.3</v>
      </c>
      <c r="M20" s="438">
        <f>('I TRIM'!CI25+'II TRIM'!CI25+'III TRIM'!CI25)/3</f>
        <v>6.4666666666666659</v>
      </c>
      <c r="N20" s="438">
        <f>('I TRIM'!BG25+'II TRIM'!BG25+'III TRIM'!BG25)/3</f>
        <v>5.6500000000000012</v>
      </c>
      <c r="O20" s="438">
        <f>('I TRIM'!CP25+'II TRIM'!CP25+'III TRIM'!CP25)/3</f>
        <v>5.2166666666666668</v>
      </c>
      <c r="P20" s="439"/>
      <c r="Q20" s="439"/>
      <c r="R20" s="439"/>
      <c r="S20" s="439"/>
      <c r="T20" s="439"/>
    </row>
    <row r="21" spans="1:20" ht="15" x14ac:dyDescent="0.25">
      <c r="A21" s="437">
        <f t="shared" si="0"/>
        <v>19</v>
      </c>
      <c r="B21" s="445" t="str">
        <f>'I TRIM'!C26</f>
        <v>MARTÍNEZ BARRERA, SARA VALERIA</v>
      </c>
      <c r="C21" s="438">
        <f>('I TRIM'!J26+'II TRIM'!J26+'III TRIM'!J26)/3</f>
        <v>6.253333333333333</v>
      </c>
      <c r="D21" s="438">
        <f>('I TRIM'!Q26+'II TRIM'!Q26+'III TRIM'!Q26)/3</f>
        <v>6.0333333333333341</v>
      </c>
      <c r="E21" s="438">
        <f>('I TRIM'!X26+'II TRIM'!X26+'III TRIM'!X26)/3</f>
        <v>5.9666666666666659</v>
      </c>
      <c r="F21" s="438">
        <f>('I TRIM'!AE26+'II TRIM'!AE26+'III TRIM'!AE26)/3</f>
        <v>6.1583333333333341</v>
      </c>
      <c r="G21" s="438">
        <f>('I TRIM'!AL26+'II TRIM'!AL26+'III TRIM'!AL26)/3</f>
        <v>6.4333333333333336</v>
      </c>
      <c r="H21" s="438">
        <f>('I TRIM'!AZ26+'II TRIM'!AZ26+'III TRIM'!AZ26)/3</f>
        <v>6.666666666666667</v>
      </c>
      <c r="I21" s="438">
        <f>('I TRIM'!BU26+'II TRIM'!BU26+'III TRIM'!BU26)/3</f>
        <v>6.06</v>
      </c>
      <c r="J21" s="438">
        <f>('I TRIM'!CB26+'II TRIM'!CB26+'III TRIM'!CB26)/3</f>
        <v>6.1000000000000005</v>
      </c>
      <c r="K21" s="438">
        <f>('I TRIM'!BN26+'II TRIM'!BN26+'III TRIM'!BN26)/3</f>
        <v>3.8000000000000003</v>
      </c>
      <c r="L21" s="438">
        <f>('I TRIM'!AS26+'II TRIM'!AS26+'III TRIM'!AS26)/3</f>
        <v>6.3166666666666673</v>
      </c>
      <c r="M21" s="438">
        <f>('I TRIM'!CI26+'II TRIM'!CI26+'III TRIM'!CI26)/3</f>
        <v>6.5666666666666664</v>
      </c>
      <c r="N21" s="438">
        <f>('I TRIM'!BG26+'II TRIM'!BG26+'III TRIM'!BG26)/3</f>
        <v>6.55</v>
      </c>
      <c r="O21" s="438">
        <f>('I TRIM'!CP26+'II TRIM'!CP26+'III TRIM'!CP26)/3</f>
        <v>4.1000000000000005</v>
      </c>
      <c r="P21" s="439"/>
      <c r="Q21" s="439"/>
      <c r="R21" s="439"/>
      <c r="S21" s="439"/>
      <c r="T21" s="439"/>
    </row>
    <row r="22" spans="1:20" ht="15" x14ac:dyDescent="0.25">
      <c r="A22" s="437">
        <f t="shared" si="0"/>
        <v>20</v>
      </c>
      <c r="B22" s="445" t="str">
        <f>'I TRIM'!C27</f>
        <v>MARTÍNEZ CRUZ DENNIS ALESSANDRO</v>
      </c>
      <c r="C22" s="438">
        <f>('I TRIM'!J27+'II TRIM'!J27+'III TRIM'!J27)/3</f>
        <v>5.4633333333333338</v>
      </c>
      <c r="D22" s="438">
        <f>('I TRIM'!Q27+'II TRIM'!Q27+'III TRIM'!Q27)/3</f>
        <v>5.0333333333333323</v>
      </c>
      <c r="E22" s="438">
        <f>('I TRIM'!X27+'II TRIM'!X27+'III TRIM'!X27)/3</f>
        <v>5.3</v>
      </c>
      <c r="F22" s="438">
        <f>('I TRIM'!AE27+'II TRIM'!AE27+'III TRIM'!AE27)/3</f>
        <v>5.0666666666666664</v>
      </c>
      <c r="G22" s="438">
        <f>('I TRIM'!AL27+'II TRIM'!AL27+'III TRIM'!AL27)/3</f>
        <v>5.541666666666667</v>
      </c>
      <c r="H22" s="438">
        <f>('I TRIM'!AZ27+'II TRIM'!AZ27+'III TRIM'!AZ27)/3</f>
        <v>6</v>
      </c>
      <c r="I22" s="438">
        <f>('I TRIM'!BU27+'II TRIM'!BU27+'III TRIM'!BU27)/3</f>
        <v>5.631666666666665</v>
      </c>
      <c r="J22" s="438">
        <f>('I TRIM'!CB27+'II TRIM'!CB27+'III TRIM'!CB27)/3</f>
        <v>5.3</v>
      </c>
      <c r="K22" s="438">
        <f>('I TRIM'!BN27+'II TRIM'!BN27+'III TRIM'!BN27)/3</f>
        <v>3.35</v>
      </c>
      <c r="L22" s="438">
        <f>('I TRIM'!AS27+'II TRIM'!AS27+'III TRIM'!AS27)/3</f>
        <v>5.416666666666667</v>
      </c>
      <c r="M22" s="438">
        <f>('I TRIM'!CI27+'II TRIM'!CI27+'III TRIM'!CI27)/3</f>
        <v>5.75</v>
      </c>
      <c r="N22" s="438">
        <f>('I TRIM'!BG27+'II TRIM'!BG27+'III TRIM'!BG27)/3</f>
        <v>6.2166666666666659</v>
      </c>
      <c r="O22" s="438">
        <f>('I TRIM'!CP27+'II TRIM'!CP27+'III TRIM'!CP27)/3</f>
        <v>5.7666666666666657</v>
      </c>
      <c r="P22" s="439"/>
      <c r="Q22" s="439"/>
      <c r="R22" s="439"/>
      <c r="S22" s="439"/>
      <c r="T22" s="439"/>
    </row>
    <row r="23" spans="1:20" ht="15" x14ac:dyDescent="0.25">
      <c r="A23" s="437">
        <f t="shared" si="0"/>
        <v>21</v>
      </c>
      <c r="B23" s="445" t="str">
        <f>'I TRIM'!C28</f>
        <v>MEJÍA BARRERA, ASHLIE ALEXANDRA</v>
      </c>
      <c r="C23" s="438">
        <f>('I TRIM'!J28+'II TRIM'!J28+'III TRIM'!J28)/3</f>
        <v>5.8150000000000004</v>
      </c>
      <c r="D23" s="438">
        <f>('I TRIM'!Q28+'II TRIM'!Q28+'III TRIM'!Q28)/3</f>
        <v>5.296666666666666</v>
      </c>
      <c r="E23" s="438">
        <f>('I TRIM'!X28+'II TRIM'!X28+'III TRIM'!X28)/3</f>
        <v>6.003333333333333</v>
      </c>
      <c r="F23" s="438">
        <f>('I TRIM'!AE28+'II TRIM'!AE28+'III TRIM'!AE28)/3</f>
        <v>5.956666666666667</v>
      </c>
      <c r="G23" s="438">
        <f>('I TRIM'!AL28+'II TRIM'!AL28+'III TRIM'!AL28)/3</f>
        <v>5.2333333333333334</v>
      </c>
      <c r="H23" s="438">
        <f>('I TRIM'!AZ28+'II TRIM'!AZ28+'III TRIM'!AZ28)/3</f>
        <v>6.3166666666666673</v>
      </c>
      <c r="I23" s="438">
        <f>('I TRIM'!BU28+'II TRIM'!BU28+'III TRIM'!BU28)/3</f>
        <v>6.0349999999999993</v>
      </c>
      <c r="J23" s="438">
        <f>('I TRIM'!CB28+'II TRIM'!CB28+'III TRIM'!CB28)/3</f>
        <v>5.666666666666667</v>
      </c>
      <c r="K23" s="438">
        <f>('I TRIM'!BN28+'II TRIM'!BN28+'III TRIM'!BN28)/3</f>
        <v>3.4666666666666668</v>
      </c>
      <c r="L23" s="438">
        <f>('I TRIM'!AS28+'II TRIM'!AS28+'III TRIM'!AS28)/3</f>
        <v>6.2</v>
      </c>
      <c r="M23" s="438">
        <f>('I TRIM'!CI28+'II TRIM'!CI28+'III TRIM'!CI28)/3</f>
        <v>6.5666666666666664</v>
      </c>
      <c r="N23" s="438">
        <f>('I TRIM'!BG28+'II TRIM'!BG28+'III TRIM'!BG28)/3</f>
        <v>6.666666666666667</v>
      </c>
      <c r="O23" s="438">
        <f>('I TRIM'!CP28+'II TRIM'!CP28+'III TRIM'!CP28)/3</f>
        <v>6.4333333333333336</v>
      </c>
      <c r="P23" s="439"/>
      <c r="Q23" s="439"/>
      <c r="R23" s="439"/>
      <c r="S23" s="439"/>
      <c r="T23" s="439"/>
    </row>
    <row r="24" spans="1:20" ht="15" x14ac:dyDescent="0.25">
      <c r="A24" s="437">
        <f t="shared" si="0"/>
        <v>22</v>
      </c>
      <c r="B24" s="445" t="str">
        <f>'I TRIM'!C29</f>
        <v>MÚÑOZ JIMÉNEZ, FÁTIMA GABRIELA</v>
      </c>
      <c r="C24" s="438">
        <f>('I TRIM'!J29+'II TRIM'!J29+'III TRIM'!J29)/3</f>
        <v>6.3166666666666664</v>
      </c>
      <c r="D24" s="438">
        <f>('I TRIM'!Q29+'II TRIM'!Q29+'III TRIM'!Q29)/3</f>
        <v>5.59</v>
      </c>
      <c r="E24" s="438">
        <f>('I TRIM'!X29+'II TRIM'!X29+'III TRIM'!X29)/3</f>
        <v>6.666666666666667</v>
      </c>
      <c r="F24" s="438">
        <f>('I TRIM'!AE29+'II TRIM'!AE29+'III TRIM'!AE29)/3</f>
        <v>6.3666666666666671</v>
      </c>
      <c r="G24" s="438">
        <f>('I TRIM'!AL29+'II TRIM'!AL29+'III TRIM'!AL29)/3</f>
        <v>6.3250000000000002</v>
      </c>
      <c r="H24" s="438">
        <f>('I TRIM'!AZ29+'II TRIM'!AZ29+'III TRIM'!AZ29)/3</f>
        <v>6.439166666666666</v>
      </c>
      <c r="I24" s="438">
        <f>('I TRIM'!BU29+'II TRIM'!BU29+'III TRIM'!BU29)/3</f>
        <v>6.3516666666666666</v>
      </c>
      <c r="J24" s="438">
        <f>('I TRIM'!CB29+'II TRIM'!CB29+'III TRIM'!CB29)/3</f>
        <v>6.55</v>
      </c>
      <c r="K24" s="438">
        <f>('I TRIM'!BN29+'II TRIM'!BN29+'III TRIM'!BN29)/3</f>
        <v>5.666666666666667</v>
      </c>
      <c r="L24" s="438">
        <f>('I TRIM'!AS29+'II TRIM'!AS29+'III TRIM'!AS29)/3</f>
        <v>5.8833333333333329</v>
      </c>
      <c r="M24" s="438">
        <f>('I TRIM'!CI29+'II TRIM'!CI29+'III TRIM'!CI29)/3</f>
        <v>6.5666666666666664</v>
      </c>
      <c r="N24" s="438">
        <f>('I TRIM'!BG29+'II TRIM'!BG29+'III TRIM'!BG29)/3</f>
        <v>6.666666666666667</v>
      </c>
      <c r="O24" s="438">
        <f>('I TRIM'!CP29+'II TRIM'!CP29+'III TRIM'!CP29)/3</f>
        <v>6.333333333333333</v>
      </c>
      <c r="P24" s="439"/>
      <c r="Q24" s="439"/>
      <c r="R24" s="439"/>
      <c r="S24" s="439"/>
      <c r="T24" s="439"/>
    </row>
    <row r="25" spans="1:20" ht="15" x14ac:dyDescent="0.25">
      <c r="A25" s="437">
        <f t="shared" si="0"/>
        <v>23</v>
      </c>
      <c r="B25" s="445" t="str">
        <f>'I TRIM'!C30</f>
        <v>OCHOA LARIOS, ROQUE MATEO</v>
      </c>
      <c r="C25" s="438">
        <f>('I TRIM'!J30+'II TRIM'!J30+'III TRIM'!J30)/3</f>
        <v>6.25</v>
      </c>
      <c r="D25" s="438">
        <f>('I TRIM'!Q30+'II TRIM'!Q30+'III TRIM'!Q30)/3</f>
        <v>4.9799999999999995</v>
      </c>
      <c r="E25" s="438">
        <f>('I TRIM'!X30+'II TRIM'!X30+'III TRIM'!X30)/3</f>
        <v>6.0666666666666664</v>
      </c>
      <c r="F25" s="438">
        <f>('I TRIM'!AE30+'II TRIM'!AE30+'III TRIM'!AE30)/3</f>
        <v>5.8666666666666671</v>
      </c>
      <c r="G25" s="438">
        <f>('I TRIM'!AL30+'II TRIM'!AL30+'III TRIM'!AL30)/3</f>
        <v>6.333333333333333</v>
      </c>
      <c r="H25" s="438">
        <f>('I TRIM'!AZ30+'II TRIM'!AZ30+'III TRIM'!AZ30)/3</f>
        <v>6.1166666666666671</v>
      </c>
      <c r="I25" s="438">
        <f>('I TRIM'!BU30+'II TRIM'!BU30+'III TRIM'!BU30)/3</f>
        <v>6.2349999999999994</v>
      </c>
      <c r="J25" s="438">
        <f>('I TRIM'!CB30+'II TRIM'!CB30+'III TRIM'!CB30)/3</f>
        <v>5.95</v>
      </c>
      <c r="K25" s="438">
        <f>('I TRIM'!BN30+'II TRIM'!BN30+'III TRIM'!BN30)/3</f>
        <v>5.3166666666666664</v>
      </c>
      <c r="L25" s="438">
        <f>('I TRIM'!AS30+'II TRIM'!AS30+'III TRIM'!AS30)/3</f>
        <v>5.8166666666666664</v>
      </c>
      <c r="M25" s="438">
        <f>('I TRIM'!CI30+'II TRIM'!CI30+'III TRIM'!CI30)/3</f>
        <v>6.4666666666666659</v>
      </c>
      <c r="N25" s="438">
        <f>('I TRIM'!BG30+'II TRIM'!BG30+'III TRIM'!BG30)/3</f>
        <v>6</v>
      </c>
      <c r="O25" s="438">
        <f>('I TRIM'!CP30+'II TRIM'!CP30+'III TRIM'!CP30)/3</f>
        <v>4.9999999999999991</v>
      </c>
      <c r="P25" s="439"/>
      <c r="Q25" s="439"/>
      <c r="R25" s="439"/>
      <c r="S25" s="439"/>
      <c r="T25" s="439"/>
    </row>
    <row r="26" spans="1:20" ht="15" x14ac:dyDescent="0.25">
      <c r="A26" s="437">
        <f t="shared" si="0"/>
        <v>24</v>
      </c>
      <c r="B26" s="445" t="str">
        <f>'I TRIM'!C31</f>
        <v>ORELLANA OSORTO, MARIA FERNANDA</v>
      </c>
      <c r="C26" s="438">
        <f>('I TRIM'!J31+'II TRIM'!J31+'III TRIM'!J31)/3</f>
        <v>5.9899999999999993</v>
      </c>
      <c r="D26" s="438">
        <f>('I TRIM'!Q31+'II TRIM'!Q31+'III TRIM'!Q31)/3</f>
        <v>4.8466666666666658</v>
      </c>
      <c r="E26" s="438">
        <f>('I TRIM'!X31+'II TRIM'!X31+'III TRIM'!X31)/3</f>
        <v>5.9899999999999993</v>
      </c>
      <c r="F26" s="438">
        <f>('I TRIM'!AE31+'II TRIM'!AE31+'III TRIM'!AE31)/3</f>
        <v>5.8666666666666671</v>
      </c>
      <c r="G26" s="438">
        <f>('I TRIM'!AL31+'II TRIM'!AL31+'III TRIM'!AL31)/3</f>
        <v>5.520833333333333</v>
      </c>
      <c r="H26" s="438">
        <f>('I TRIM'!AZ31+'II TRIM'!AZ31+'III TRIM'!AZ31)/3</f>
        <v>6.666666666666667</v>
      </c>
      <c r="I26" s="438">
        <f>('I TRIM'!BU31+'II TRIM'!BU31+'III TRIM'!BU31)/3</f>
        <v>6.1766666666666667</v>
      </c>
      <c r="J26" s="438">
        <f>('I TRIM'!CB31+'II TRIM'!CB31+'III TRIM'!CB31)/3</f>
        <v>5.4666666666666659</v>
      </c>
      <c r="K26" s="438">
        <f>('I TRIM'!BN31+'II TRIM'!BN31+'III TRIM'!BN31)/3</f>
        <v>5.5166666666666657</v>
      </c>
      <c r="L26" s="438">
        <f>('I TRIM'!AS31+'II TRIM'!AS31+'III TRIM'!AS31)/3</f>
        <v>5.8999999999999995</v>
      </c>
      <c r="M26" s="438">
        <f>('I TRIM'!CI31+'II TRIM'!CI31+'III TRIM'!CI31)/3</f>
        <v>6.3166666666666673</v>
      </c>
      <c r="N26" s="438">
        <f>('I TRIM'!BG31+'II TRIM'!BG31+'III TRIM'!BG31)/3</f>
        <v>6.4333333333333336</v>
      </c>
      <c r="O26" s="438">
        <f>('I TRIM'!CP31+'II TRIM'!CP31+'III TRIM'!CP31)/3</f>
        <v>6.1166666666666663</v>
      </c>
      <c r="P26" s="439"/>
      <c r="Q26" s="439"/>
      <c r="R26" s="439"/>
      <c r="S26" s="439"/>
      <c r="T26" s="439"/>
    </row>
    <row r="27" spans="1:20" ht="15" x14ac:dyDescent="0.25">
      <c r="A27" s="437">
        <f t="shared" si="0"/>
        <v>25</v>
      </c>
      <c r="B27" s="445" t="str">
        <f>'I TRIM'!C32</f>
        <v>QUINTANILLA LÓPEZ, KIMBERLY MICHELLE</v>
      </c>
      <c r="C27" s="438">
        <f>('I TRIM'!J32+'II TRIM'!J32+'III TRIM'!J32)/3</f>
        <v>5.6749999999999998</v>
      </c>
      <c r="D27" s="438">
        <f>('I TRIM'!Q32+'II TRIM'!Q32+'III TRIM'!Q32)/3</f>
        <v>4.9333333333333327</v>
      </c>
      <c r="E27" s="438">
        <f>('I TRIM'!X32+'II TRIM'!X32+'III TRIM'!X32)/3</f>
        <v>5.7966666666666669</v>
      </c>
      <c r="F27" s="438">
        <f>('I TRIM'!AE32+'II TRIM'!AE32+'III TRIM'!AE32)/3</f>
        <v>6.166666666666667</v>
      </c>
      <c r="G27" s="438">
        <f>('I TRIM'!AL32+'II TRIM'!AL32+'III TRIM'!AL32)/3</f>
        <v>6.2666666666666657</v>
      </c>
      <c r="H27" s="438">
        <f>('I TRIM'!AZ32+'II TRIM'!AZ32+'III TRIM'!AZ32)/3</f>
        <v>6.4974999999999996</v>
      </c>
      <c r="I27" s="438">
        <f>('I TRIM'!BU32+'II TRIM'!BU32+'III TRIM'!BU32)/3</f>
        <v>6.3866666666666667</v>
      </c>
      <c r="J27" s="438">
        <f>('I TRIM'!CB32+'II TRIM'!CB32+'III TRIM'!CB32)/3</f>
        <v>5.5666666666666664</v>
      </c>
      <c r="K27" s="438">
        <f>('I TRIM'!BN32+'II TRIM'!BN32+'III TRIM'!BN32)/3</f>
        <v>4.8999999999999995</v>
      </c>
      <c r="L27" s="438">
        <f>('I TRIM'!AS32+'II TRIM'!AS32+'III TRIM'!AS32)/3</f>
        <v>6.2166666666666659</v>
      </c>
      <c r="M27" s="438">
        <f>('I TRIM'!CI32+'II TRIM'!CI32+'III TRIM'!CI32)/3</f>
        <v>4.75</v>
      </c>
      <c r="N27" s="438">
        <f>('I TRIM'!BG32+'II TRIM'!BG32+'III TRIM'!BG32)/3</f>
        <v>6.666666666666667</v>
      </c>
      <c r="O27" s="438">
        <f>('I TRIM'!CP32+'II TRIM'!CP32+'III TRIM'!CP32)/3</f>
        <v>6.45</v>
      </c>
      <c r="P27" s="439"/>
      <c r="Q27" s="439"/>
      <c r="R27" s="439"/>
      <c r="S27" s="439"/>
      <c r="T27" s="439"/>
    </row>
    <row r="28" spans="1:20" ht="15" x14ac:dyDescent="0.25">
      <c r="A28" s="437">
        <f t="shared" si="0"/>
        <v>26</v>
      </c>
      <c r="B28" s="445" t="str">
        <f>'I TRIM'!C33</f>
        <v>RIVAS SÁNCHEZ DIEGO ALEXÁNDER</v>
      </c>
      <c r="C28" s="438">
        <f>('I TRIM'!J33+'II TRIM'!J33+'III TRIM'!J33)/3</f>
        <v>6.1316666666666668</v>
      </c>
      <c r="D28" s="438">
        <f>('I TRIM'!Q33+'II TRIM'!Q33+'III TRIM'!Q33)/3</f>
        <v>5.6833333333333336</v>
      </c>
      <c r="E28" s="438">
        <f>('I TRIM'!X33+'II TRIM'!X33+'III TRIM'!X33)/3</f>
        <v>6.45</v>
      </c>
      <c r="F28" s="438">
        <f>('I TRIM'!AE33+'II TRIM'!AE33+'III TRIM'!AE33)/3</f>
        <v>6.1499999999999995</v>
      </c>
      <c r="G28" s="438">
        <f>('I TRIM'!AL33+'II TRIM'!AL33+'III TRIM'!AL33)/3</f>
        <v>6.1875</v>
      </c>
      <c r="H28" s="438">
        <f>('I TRIM'!AZ33+'II TRIM'!AZ33+'III TRIM'!AZ33)/3</f>
        <v>6.666666666666667</v>
      </c>
      <c r="I28" s="438">
        <f>('I TRIM'!BU33+'II TRIM'!BU33+'III TRIM'!BU33)/3</f>
        <v>6.169999999999999</v>
      </c>
      <c r="J28" s="438">
        <f>('I TRIM'!CB33+'II TRIM'!CB33+'III TRIM'!CB33)/3</f>
        <v>5.9666666666666659</v>
      </c>
      <c r="K28" s="438">
        <f>('I TRIM'!BN33+'II TRIM'!BN33+'III TRIM'!BN33)/3</f>
        <v>5.5333333333333341</v>
      </c>
      <c r="L28" s="438">
        <f>('I TRIM'!AS33+'II TRIM'!AS33+'III TRIM'!AS33)/3</f>
        <v>6.3166666666666673</v>
      </c>
      <c r="M28" s="438">
        <f>('I TRIM'!CI33+'II TRIM'!CI33+'III TRIM'!CI33)/3</f>
        <v>6.666666666666667</v>
      </c>
      <c r="N28" s="438">
        <f>('I TRIM'!BG33+'II TRIM'!BG33+'III TRIM'!BG33)/3</f>
        <v>6.333333333333333</v>
      </c>
      <c r="O28" s="438">
        <f>('I TRIM'!CP33+'II TRIM'!CP33+'III TRIM'!CP33)/3</f>
        <v>5.7833333333333323</v>
      </c>
      <c r="P28" s="439"/>
      <c r="Q28" s="439"/>
      <c r="R28" s="439"/>
      <c r="S28" s="439"/>
      <c r="T28" s="439"/>
    </row>
    <row r="29" spans="1:20" ht="15" x14ac:dyDescent="0.25">
      <c r="A29" s="437">
        <f t="shared" si="0"/>
        <v>27</v>
      </c>
      <c r="B29" s="445" t="str">
        <f>'I TRIM'!C34</f>
        <v>SANDOVAL AMAYA, JUAN DAVID</v>
      </c>
      <c r="C29" s="438">
        <f>('I TRIM'!J34+'II TRIM'!J34+'III TRIM'!J34)/3</f>
        <v>5.2666666666666657</v>
      </c>
      <c r="D29" s="438">
        <f>('I TRIM'!Q34+'II TRIM'!Q34+'III TRIM'!Q34)/3</f>
        <v>4.1999999999999993</v>
      </c>
      <c r="E29" s="438">
        <f>('I TRIM'!X34+'II TRIM'!X34+'III TRIM'!X34)/3</f>
        <v>4.8833333333333329</v>
      </c>
      <c r="F29" s="438">
        <f>('I TRIM'!AE34+'II TRIM'!AE34+'III TRIM'!AE34)/3</f>
        <v>4.6833333333333327</v>
      </c>
      <c r="G29" s="438">
        <f>('I TRIM'!AL34+'II TRIM'!AL34+'III TRIM'!AL34)/3</f>
        <v>5.6333333333333329</v>
      </c>
      <c r="H29" s="438">
        <f>('I TRIM'!AZ34+'II TRIM'!AZ34+'III TRIM'!AZ34)/3</f>
        <v>4.8999999999999995</v>
      </c>
      <c r="I29" s="438">
        <f>('I TRIM'!BU34+'II TRIM'!BU34+'III TRIM'!BU34)/3</f>
        <v>5.1416666666666666</v>
      </c>
      <c r="J29" s="438">
        <f>('I TRIM'!CB34+'II TRIM'!CB34+'III TRIM'!CB34)/3</f>
        <v>4.8499999999999996</v>
      </c>
      <c r="K29" s="438">
        <f>('I TRIM'!BN34+'II TRIM'!BN34+'III TRIM'!BN34)/3</f>
        <v>1.8666666666666665</v>
      </c>
      <c r="L29" s="438">
        <f>('I TRIM'!AS34+'II TRIM'!AS34+'III TRIM'!AS34)/3</f>
        <v>4.9999999999999991</v>
      </c>
      <c r="M29" s="438">
        <f>('I TRIM'!CI34+'II TRIM'!CI34+'III TRIM'!CI34)/3</f>
        <v>4.8666666666666663</v>
      </c>
      <c r="N29" s="438">
        <f>('I TRIM'!BG34+'II TRIM'!BG34+'III TRIM'!BG34)/3</f>
        <v>5.8833333333333329</v>
      </c>
      <c r="O29" s="438">
        <f>('I TRIM'!CP34+'II TRIM'!CP34+'III TRIM'!CP34)/3</f>
        <v>4.333333333333333</v>
      </c>
      <c r="P29" s="439"/>
      <c r="Q29" s="439"/>
      <c r="R29" s="439"/>
      <c r="S29" s="439"/>
      <c r="T29" s="439"/>
    </row>
    <row r="30" spans="1:20" ht="15" x14ac:dyDescent="0.25">
      <c r="A30" s="437">
        <f t="shared" si="0"/>
        <v>28</v>
      </c>
      <c r="B30" s="445" t="str">
        <f>'I TRIM'!C35</f>
        <v>TREJO MARÍN, CARLOS MIGUEL</v>
      </c>
      <c r="C30" s="438">
        <f>('I TRIM'!J35+'II TRIM'!J35+'III TRIM'!J35)/3</f>
        <v>5.7349999999999994</v>
      </c>
      <c r="D30" s="438">
        <f>('I TRIM'!Q35+'II TRIM'!Q35+'III TRIM'!Q35)/3</f>
        <v>5.2666666666666666</v>
      </c>
      <c r="E30" s="438">
        <f>('I TRIM'!X35+'II TRIM'!X35+'III TRIM'!X35)/3</f>
        <v>5.9633333333333338</v>
      </c>
      <c r="F30" s="438">
        <f>('I TRIM'!AE35+'II TRIM'!AE35+'III TRIM'!AE35)/3</f>
        <v>6.0633333333333326</v>
      </c>
      <c r="G30" s="438">
        <f>('I TRIM'!AL35+'II TRIM'!AL35+'III TRIM'!AL35)/3</f>
        <v>5.666666666666667</v>
      </c>
      <c r="H30" s="438">
        <f>('I TRIM'!AZ35+'II TRIM'!AZ35+'III TRIM'!AZ35)/3</f>
        <v>6.4683333333333337</v>
      </c>
      <c r="I30" s="438">
        <f>('I TRIM'!BU35+'II TRIM'!BU35+'III TRIM'!BU35)/3</f>
        <v>6.2</v>
      </c>
      <c r="J30" s="438">
        <f>('I TRIM'!CB35+'II TRIM'!CB35+'III TRIM'!CB35)/3</f>
        <v>5.6333333333333329</v>
      </c>
      <c r="K30" s="438">
        <f>('I TRIM'!BN35+'II TRIM'!BN35+'III TRIM'!BN35)/3</f>
        <v>4.7333333333333334</v>
      </c>
      <c r="L30" s="438">
        <f>('I TRIM'!AS35+'II TRIM'!AS35+'III TRIM'!AS35)/3</f>
        <v>5.8500000000000005</v>
      </c>
      <c r="M30" s="438">
        <f>('I TRIM'!CI35+'II TRIM'!CI35+'III TRIM'!CI35)/3</f>
        <v>6.1000000000000005</v>
      </c>
      <c r="N30" s="438">
        <f>('I TRIM'!BG35+'II TRIM'!BG35+'III TRIM'!BG35)/3</f>
        <v>6.55</v>
      </c>
      <c r="O30" s="438">
        <f>('I TRIM'!CP35+'II TRIM'!CP35+'III TRIM'!CP35)/3</f>
        <v>6.3166666666666673</v>
      </c>
      <c r="P30" s="439"/>
      <c r="Q30" s="439"/>
      <c r="R30" s="439"/>
      <c r="S30" s="439"/>
      <c r="T30" s="439"/>
    </row>
    <row r="31" spans="1:20" ht="15" x14ac:dyDescent="0.25">
      <c r="A31" s="437">
        <f t="shared" si="0"/>
        <v>29</v>
      </c>
      <c r="B31" s="445" t="str">
        <f>'I TRIM'!C36</f>
        <v>TURCIOS MARTÍNEZ, KARLA IZABEL</v>
      </c>
      <c r="C31" s="438">
        <f>('I TRIM'!J36+'II TRIM'!J36+'III TRIM'!J36)/3</f>
        <v>6.09</v>
      </c>
      <c r="D31" s="438">
        <f>('I TRIM'!Q36+'II TRIM'!Q36+'III TRIM'!Q36)/3</f>
        <v>5.2666666666666666</v>
      </c>
      <c r="E31" s="438">
        <f>('I TRIM'!X36+'II TRIM'!X36+'III TRIM'!X36)/3</f>
        <v>6.4083333333333323</v>
      </c>
      <c r="F31" s="438">
        <f>('I TRIM'!AE36+'II TRIM'!AE36+'III TRIM'!AE36)/3</f>
        <v>6.0166666666666657</v>
      </c>
      <c r="G31" s="438">
        <f>('I TRIM'!AL36+'II TRIM'!AL36+'III TRIM'!AL36)/3</f>
        <v>5.4833333333333334</v>
      </c>
      <c r="H31" s="438">
        <f>('I TRIM'!AZ36+'II TRIM'!AZ36+'III TRIM'!AZ36)/3</f>
        <v>6.666666666666667</v>
      </c>
      <c r="I31" s="438">
        <f>('I TRIM'!BU36+'II TRIM'!BU36+'III TRIM'!BU36)/3</f>
        <v>5.9283333333333319</v>
      </c>
      <c r="J31" s="438">
        <f>('I TRIM'!CB36+'II TRIM'!CB36+'III TRIM'!CB36)/3</f>
        <v>5.5333333333333341</v>
      </c>
      <c r="K31" s="438">
        <f>('I TRIM'!BN36+'II TRIM'!BN36+'III TRIM'!BN36)/3</f>
        <v>3.2166666666666668</v>
      </c>
      <c r="L31" s="438">
        <f>('I TRIM'!AS36+'II TRIM'!AS36+'III TRIM'!AS36)/3</f>
        <v>5.6333333333333329</v>
      </c>
      <c r="M31" s="438">
        <f>('I TRIM'!CI36+'II TRIM'!CI36+'III TRIM'!CI36)/3</f>
        <v>6.45</v>
      </c>
      <c r="N31" s="438">
        <f>('I TRIM'!BG36+'II TRIM'!BG36+'III TRIM'!BG36)/3</f>
        <v>6.4333333333333336</v>
      </c>
      <c r="O31" s="438">
        <f>('I TRIM'!CP36+'II TRIM'!CP36+'III TRIM'!CP36)/3</f>
        <v>5.7833333333333341</v>
      </c>
      <c r="P31" s="439"/>
      <c r="Q31" s="439"/>
      <c r="R31" s="439"/>
      <c r="S31" s="439"/>
      <c r="T31" s="439"/>
    </row>
    <row r="32" spans="1:20" ht="15" x14ac:dyDescent="0.25">
      <c r="A32" s="437">
        <f t="shared" si="0"/>
        <v>30</v>
      </c>
      <c r="B32" s="445" t="str">
        <f>'I TRIM'!C37</f>
        <v>VÁSQUEZ CRUZ, GÉNESIS LISBETH</v>
      </c>
      <c r="C32" s="438">
        <f>('I TRIM'!J37+'II TRIM'!J37+'III TRIM'!J37)/3</f>
        <v>5.87</v>
      </c>
      <c r="D32" s="438">
        <f>('I TRIM'!Q37+'II TRIM'!Q37+'III TRIM'!Q37)/3</f>
        <v>5.05</v>
      </c>
      <c r="E32" s="438">
        <f>('I TRIM'!X37+'II TRIM'!X37+'III TRIM'!X37)/3</f>
        <v>6.205000000000001</v>
      </c>
      <c r="F32" s="438">
        <f>('I TRIM'!AE37+'II TRIM'!AE37+'III TRIM'!AE37)/3</f>
        <v>6.0333333333333341</v>
      </c>
      <c r="G32" s="438">
        <f>('I TRIM'!AL37+'II TRIM'!AL37+'III TRIM'!AL37)/3</f>
        <v>6.2166666666666659</v>
      </c>
      <c r="H32" s="438">
        <f>('I TRIM'!AZ37+'II TRIM'!AZ37+'III TRIM'!AZ37)/3</f>
        <v>6.4333333333333336</v>
      </c>
      <c r="I32" s="438">
        <f>('I TRIM'!BU37+'II TRIM'!BU37+'III TRIM'!BU37)/3</f>
        <v>6.0333333333333341</v>
      </c>
      <c r="J32" s="438">
        <f>('I TRIM'!CB37+'II TRIM'!CB37+'III TRIM'!CB37)/3</f>
        <v>5.833333333333333</v>
      </c>
      <c r="K32" s="438">
        <f>('I TRIM'!BN37+'II TRIM'!BN37+'III TRIM'!BN37)/3</f>
        <v>4.2666666666666666</v>
      </c>
      <c r="L32" s="438">
        <f>('I TRIM'!AS37+'II TRIM'!AS37+'III TRIM'!AS37)/3</f>
        <v>5.6333333333333329</v>
      </c>
      <c r="M32" s="438">
        <f>('I TRIM'!CI37+'II TRIM'!CI37+'III TRIM'!CI37)/3</f>
        <v>6.4666666666666659</v>
      </c>
      <c r="N32" s="438">
        <f>('I TRIM'!BG37+'II TRIM'!BG37+'III TRIM'!BG37)/3</f>
        <v>6.2</v>
      </c>
      <c r="O32" s="438">
        <f>('I TRIM'!CP37+'II TRIM'!CP37+'III TRIM'!CP37)/3</f>
        <v>5.6499999999999986</v>
      </c>
      <c r="P32" s="439"/>
      <c r="Q32" s="439"/>
      <c r="R32" s="439"/>
      <c r="S32" s="439"/>
      <c r="T32" s="439"/>
    </row>
    <row r="33" spans="1:20" x14ac:dyDescent="0.2">
      <c r="A33" s="743" t="s">
        <v>90</v>
      </c>
      <c r="B33" s="743" t="s">
        <v>290</v>
      </c>
      <c r="C33" s="743" t="s">
        <v>291</v>
      </c>
      <c r="D33" s="743" t="s">
        <v>292</v>
      </c>
      <c r="E33" s="743" t="s">
        <v>293</v>
      </c>
      <c r="F33" s="743" t="s">
        <v>294</v>
      </c>
      <c r="G33" s="743" t="s">
        <v>295</v>
      </c>
      <c r="H33" s="743" t="s">
        <v>296</v>
      </c>
      <c r="I33" s="740" t="s">
        <v>297</v>
      </c>
      <c r="J33" s="743" t="s">
        <v>298</v>
      </c>
      <c r="K33" s="740" t="s">
        <v>299</v>
      </c>
      <c r="L33" s="740" t="s">
        <v>300</v>
      </c>
      <c r="M33" s="740" t="s">
        <v>301</v>
      </c>
      <c r="N33" s="741" t="s">
        <v>304</v>
      </c>
      <c r="O33" s="740" t="s">
        <v>302</v>
      </c>
      <c r="P33" s="737" t="s">
        <v>303</v>
      </c>
      <c r="Q33" s="738"/>
      <c r="R33" s="738"/>
      <c r="S33" s="738"/>
      <c r="T33" s="739"/>
    </row>
    <row r="34" spans="1:20" x14ac:dyDescent="0.2">
      <c r="A34" s="743"/>
      <c r="B34" s="743"/>
      <c r="C34" s="743"/>
      <c r="D34" s="743"/>
      <c r="E34" s="743"/>
      <c r="F34" s="743"/>
      <c r="G34" s="743"/>
      <c r="H34" s="743"/>
      <c r="I34" s="740"/>
      <c r="J34" s="743"/>
      <c r="K34" s="740"/>
      <c r="L34" s="740"/>
      <c r="M34" s="740"/>
      <c r="N34" s="742"/>
      <c r="O34" s="740"/>
      <c r="P34" s="436">
        <v>1</v>
      </c>
      <c r="Q34" s="436">
        <v>2</v>
      </c>
      <c r="R34" s="436">
        <v>3</v>
      </c>
      <c r="S34" s="436">
        <v>4</v>
      </c>
      <c r="T34" s="436">
        <v>5</v>
      </c>
    </row>
    <row r="35" spans="1:20" ht="15" x14ac:dyDescent="0.25">
      <c r="A35" s="437">
        <f>A32+1</f>
        <v>31</v>
      </c>
      <c r="B35" s="445" t="str">
        <f>'I TRIM'!C38</f>
        <v>VENTURA MARTÍNEZ, ETHAN LEONARDO</v>
      </c>
      <c r="C35" s="438">
        <f>('I TRIM'!J38+'II TRIM'!J38+'III TRIM'!J38)/3</f>
        <v>5.5333333333333341</v>
      </c>
      <c r="D35" s="438">
        <f>('I TRIM'!Q38+'II TRIM'!Q38+'III TRIM'!Q38)/3</f>
        <v>4.5066666666666659</v>
      </c>
      <c r="E35" s="438">
        <f>('I TRIM'!X38+'II TRIM'!X38+'III TRIM'!X38)/3</f>
        <v>5.5333333333333341</v>
      </c>
      <c r="F35" s="438">
        <f>('I TRIM'!AE38+'II TRIM'!AE38+'III TRIM'!AE38)/3</f>
        <v>5.6366666666666667</v>
      </c>
      <c r="G35" s="438">
        <f>('I TRIM'!AL38+'II TRIM'!AL38+'III TRIM'!AL38)/3</f>
        <v>5.8833333333333329</v>
      </c>
      <c r="H35" s="438">
        <f>('I TRIM'!AZ38+'II TRIM'!AZ38+'III TRIM'!AZ38)/3</f>
        <v>6.05</v>
      </c>
      <c r="I35" s="438">
        <f>('I TRIM'!BU38+'II TRIM'!BU38+'III TRIM'!BU38)/3</f>
        <v>5.7766666666666664</v>
      </c>
      <c r="J35" s="438">
        <f>('I TRIM'!CB38+'II TRIM'!CB38+'III TRIM'!CB38)/3</f>
        <v>5.4499999999999993</v>
      </c>
      <c r="K35" s="438">
        <f>('I TRIM'!BN38+'II TRIM'!BN38+'III TRIM'!BN38)/3</f>
        <v>3.5166666666666671</v>
      </c>
      <c r="L35" s="438">
        <f>('I TRIM'!AS38+'II TRIM'!AS38+'III TRIM'!AS38)/3</f>
        <v>5.6166666666666671</v>
      </c>
      <c r="M35" s="438">
        <f>('I TRIM'!CI38+'II TRIM'!CI38+'III TRIM'!CI38)/3</f>
        <v>6.4666666666666659</v>
      </c>
      <c r="N35" s="438">
        <f>('I TRIM'!BG38+'II TRIM'!BG38+'III TRIM'!BG38)/3</f>
        <v>6.333333333333333</v>
      </c>
      <c r="O35" s="438">
        <f>('I TRIM'!CP38+'II TRIM'!CP38+'III TRIM'!CP38)/3</f>
        <v>6.2166666666666659</v>
      </c>
      <c r="P35" s="439"/>
      <c r="Q35" s="439"/>
      <c r="R35" s="439"/>
      <c r="S35" s="439"/>
      <c r="T35" s="439"/>
    </row>
    <row r="36" spans="1:20" ht="15" x14ac:dyDescent="0.25">
      <c r="A36" s="437">
        <f t="shared" si="0"/>
        <v>32</v>
      </c>
      <c r="B36" s="445" t="str">
        <f>'I TRIM'!C39</f>
        <v>ZELAYA RODRÍGUEZ, CINTIA MARIELOS</v>
      </c>
      <c r="C36" s="438">
        <f>('I TRIM'!J39+'II TRIM'!J39+'III TRIM'!J39)/3</f>
        <v>6.07</v>
      </c>
      <c r="D36" s="438">
        <f>('I TRIM'!Q39+'II TRIM'!Q39+'III TRIM'!Q39)/3</f>
        <v>5.583333333333333</v>
      </c>
      <c r="E36" s="438">
        <f>('I TRIM'!X39+'II TRIM'!X39+'III TRIM'!X39)/3</f>
        <v>6.2266666666666666</v>
      </c>
      <c r="F36" s="438">
        <f>('I TRIM'!AE39+'II TRIM'!AE39+'III TRIM'!AE39)/3</f>
        <v>6.2483333333333322</v>
      </c>
      <c r="G36" s="438">
        <f>('I TRIM'!AL39+'II TRIM'!AL39+'III TRIM'!AL39)/3</f>
        <v>5.6916666666666664</v>
      </c>
      <c r="H36" s="438">
        <f>('I TRIM'!AZ39+'II TRIM'!AZ39+'III TRIM'!AZ39)/3</f>
        <v>6.5558333333333332</v>
      </c>
      <c r="I36" s="438">
        <f>('I TRIM'!BU39+'II TRIM'!BU39+'III TRIM'!BU39)/3</f>
        <v>6.333333333333333</v>
      </c>
      <c r="J36" s="438">
        <f>('I TRIM'!CB39+'II TRIM'!CB39+'III TRIM'!CB39)/3</f>
        <v>6.45</v>
      </c>
      <c r="K36" s="438">
        <f>('I TRIM'!BN39+'II TRIM'!BN39+'III TRIM'!BN39)/3</f>
        <v>3.8000000000000003</v>
      </c>
      <c r="L36" s="438">
        <f>('I TRIM'!AS39+'II TRIM'!AS39+'III TRIM'!AS39)/3</f>
        <v>6.55</v>
      </c>
      <c r="M36" s="438">
        <f>('I TRIM'!CI39+'II TRIM'!CI39+'III TRIM'!CI39)/3</f>
        <v>6.5666666666666664</v>
      </c>
      <c r="N36" s="438">
        <f>('I TRIM'!BG39+'II TRIM'!BG39+'III TRIM'!BG39)/3</f>
        <v>6.666666666666667</v>
      </c>
      <c r="O36" s="438">
        <f>('I TRIM'!CP39+'II TRIM'!CP39+'III TRIM'!CP39)/3</f>
        <v>6.333333333333333</v>
      </c>
      <c r="P36" s="439"/>
      <c r="Q36" s="439"/>
      <c r="R36" s="439"/>
      <c r="S36" s="439"/>
      <c r="T36" s="439"/>
    </row>
    <row r="37" spans="1:20" ht="15" x14ac:dyDescent="0.25">
      <c r="A37" s="437">
        <f t="shared" si="0"/>
        <v>33</v>
      </c>
      <c r="B37" s="445">
        <f>'I TRIM'!C40</f>
        <v>0</v>
      </c>
      <c r="C37" s="438">
        <f>('I TRIM'!J40+'II TRIM'!J40+'III TRIM'!J40)/3</f>
        <v>0</v>
      </c>
      <c r="D37" s="438">
        <f>('I TRIM'!Q40+'II TRIM'!Q40+'III TRIM'!Q40)/3</f>
        <v>0</v>
      </c>
      <c r="E37" s="438">
        <f>('I TRIM'!X40+'II TRIM'!X40+'III TRIM'!X40)/3</f>
        <v>0</v>
      </c>
      <c r="F37" s="438">
        <f>('I TRIM'!AE40+'II TRIM'!AE40+'III TRIM'!AE40)/3</f>
        <v>1.1666666666666667</v>
      </c>
      <c r="G37" s="438">
        <f>('I TRIM'!AL40+'II TRIM'!AL40+'III TRIM'!AL40)/3</f>
        <v>0</v>
      </c>
      <c r="H37" s="438">
        <f>('I TRIM'!AZ40+'II TRIM'!AZ40+'III TRIM'!AZ40)/3</f>
        <v>0</v>
      </c>
      <c r="I37" s="438">
        <f>('I TRIM'!BU40+'II TRIM'!BU40+'III TRIM'!BU40)/3</f>
        <v>0</v>
      </c>
      <c r="J37" s="438">
        <f>('I TRIM'!CB40+'II TRIM'!CB40+'III TRIM'!CB40)/3</f>
        <v>0</v>
      </c>
      <c r="K37" s="438">
        <f>('I TRIM'!BN40+'II TRIM'!BN40+'III TRIM'!BN40)/3</f>
        <v>0</v>
      </c>
      <c r="L37" s="438">
        <f>('I TRIM'!AS40+'II TRIM'!AS40+'III TRIM'!AS40)/3</f>
        <v>0</v>
      </c>
      <c r="M37" s="438">
        <f>('I TRIM'!CI40+'II TRIM'!CI40+'III TRIM'!CI40)/3</f>
        <v>0</v>
      </c>
      <c r="N37" s="438">
        <f>('I TRIM'!BG40+'II TRIM'!BG40+'III TRIM'!BG40)/3</f>
        <v>0</v>
      </c>
      <c r="O37" s="438">
        <f>('I TRIM'!CP40+'II TRIM'!CP40+'III TRIM'!CP40)/3</f>
        <v>0</v>
      </c>
      <c r="P37" s="439"/>
      <c r="Q37" s="439"/>
      <c r="R37" s="439"/>
      <c r="S37" s="439"/>
      <c r="T37" s="439"/>
    </row>
    <row r="38" spans="1:20" ht="15" x14ac:dyDescent="0.25">
      <c r="A38" s="437">
        <f t="shared" si="0"/>
        <v>34</v>
      </c>
      <c r="B38" s="445">
        <f>'I TRIM'!C41</f>
        <v>0</v>
      </c>
      <c r="C38" s="438">
        <f>('I TRIM'!J41+'II TRIM'!J41+'III TRIM'!J41)/3</f>
        <v>0</v>
      </c>
      <c r="D38" s="438">
        <f>('I TRIM'!Q41+'II TRIM'!Q41+'III TRIM'!Q41)/3</f>
        <v>0</v>
      </c>
      <c r="E38" s="438">
        <f>('I TRIM'!X41+'II TRIM'!X41+'III TRIM'!X41)/3</f>
        <v>0</v>
      </c>
      <c r="F38" s="438">
        <f>('I TRIM'!AE41+'II TRIM'!AE41+'III TRIM'!AE41)/3</f>
        <v>0</v>
      </c>
      <c r="G38" s="438">
        <f>('I TRIM'!AL41+'II TRIM'!AL41+'III TRIM'!AL41)/3</f>
        <v>0</v>
      </c>
      <c r="H38" s="438">
        <f>('I TRIM'!AZ41+'II TRIM'!AZ41+'III TRIM'!AZ41)/3</f>
        <v>0</v>
      </c>
      <c r="I38" s="438">
        <f>('I TRIM'!BU41+'II TRIM'!BU41+'III TRIM'!BU41)/3</f>
        <v>0</v>
      </c>
      <c r="J38" s="438">
        <f>('I TRIM'!CB41+'II TRIM'!CB41+'III TRIM'!CB41)/3</f>
        <v>0</v>
      </c>
      <c r="K38" s="438">
        <f>('I TRIM'!BN41+'II TRIM'!BN41+'III TRIM'!BN41)/3</f>
        <v>0</v>
      </c>
      <c r="L38" s="438">
        <f>('I TRIM'!AS41+'II TRIM'!AS41+'III TRIM'!AS41)/3</f>
        <v>0</v>
      </c>
      <c r="M38" s="438">
        <f>('I TRIM'!CI41+'II TRIM'!CI41+'III TRIM'!CI41)/3</f>
        <v>0</v>
      </c>
      <c r="N38" s="438">
        <f>('I TRIM'!BG41+'II TRIM'!BG41+'III TRIM'!BG41)/3</f>
        <v>0</v>
      </c>
      <c r="O38" s="438">
        <f>('I TRIM'!CP41+'II TRIM'!CP41+'III TRIM'!CP41)/3</f>
        <v>0</v>
      </c>
      <c r="P38" s="439"/>
      <c r="Q38" s="439"/>
      <c r="R38" s="439"/>
      <c r="S38" s="439"/>
      <c r="T38" s="439"/>
    </row>
    <row r="39" spans="1:20" ht="15" x14ac:dyDescent="0.25">
      <c r="A39" s="437">
        <f t="shared" si="0"/>
        <v>35</v>
      </c>
      <c r="B39" s="445">
        <f>'I TRIM'!C42</f>
        <v>0</v>
      </c>
      <c r="C39" s="438">
        <f>('I TRIM'!J42+'II TRIM'!J42+'III TRIM'!J42)/3</f>
        <v>0</v>
      </c>
      <c r="D39" s="438">
        <f>('I TRIM'!Q42+'II TRIM'!Q42+'III TRIM'!Q42)/3</f>
        <v>0</v>
      </c>
      <c r="E39" s="438">
        <f>('I TRIM'!X42+'II TRIM'!X42+'III TRIM'!X42)/3</f>
        <v>0</v>
      </c>
      <c r="F39" s="438">
        <f>('I TRIM'!AE42+'II TRIM'!AE42+'III TRIM'!AE42)/3</f>
        <v>0</v>
      </c>
      <c r="G39" s="438">
        <f>('I TRIM'!AL42+'II TRIM'!AL42+'III TRIM'!AL42)/3</f>
        <v>0</v>
      </c>
      <c r="H39" s="438">
        <f>('I TRIM'!AZ42+'II TRIM'!AZ42+'III TRIM'!AZ42)/3</f>
        <v>0</v>
      </c>
      <c r="I39" s="438">
        <f>('I TRIM'!BU42+'II TRIM'!BU42+'III TRIM'!BU42)/3</f>
        <v>0</v>
      </c>
      <c r="J39" s="438">
        <f>('I TRIM'!CB42+'II TRIM'!CB42+'III TRIM'!CB42)/3</f>
        <v>0</v>
      </c>
      <c r="K39" s="438">
        <f>('I TRIM'!BN42+'II TRIM'!BN42+'III TRIM'!BN42)/3</f>
        <v>0</v>
      </c>
      <c r="L39" s="438">
        <f>('I TRIM'!AS42+'II TRIM'!AS42+'III TRIM'!AS42)/3</f>
        <v>0</v>
      </c>
      <c r="M39" s="438">
        <f>('I TRIM'!CI42+'II TRIM'!CI42+'III TRIM'!CI42)/3</f>
        <v>0</v>
      </c>
      <c r="N39" s="438">
        <f>('I TRIM'!BG42+'II TRIM'!BG42+'III TRIM'!BG42)/3</f>
        <v>0</v>
      </c>
      <c r="O39" s="438">
        <f>('I TRIM'!CP42+'II TRIM'!CP42+'III TRIM'!CP42)/3</f>
        <v>0</v>
      </c>
      <c r="P39" s="439"/>
      <c r="Q39" s="439"/>
      <c r="R39" s="439"/>
      <c r="S39" s="439"/>
      <c r="T39" s="439"/>
    </row>
    <row r="40" spans="1:20" ht="15" x14ac:dyDescent="0.25">
      <c r="A40" s="437">
        <f t="shared" si="0"/>
        <v>36</v>
      </c>
      <c r="B40" s="445">
        <f>'I TRIM'!C43</f>
        <v>0</v>
      </c>
      <c r="C40" s="438">
        <f>('I TRIM'!J43+'II TRIM'!J43+'III TRIM'!J43)/3</f>
        <v>0</v>
      </c>
      <c r="D40" s="438">
        <f>('I TRIM'!Q43+'II TRIM'!Q43+'III TRIM'!Q43)/3</f>
        <v>0</v>
      </c>
      <c r="E40" s="438">
        <f>('I TRIM'!X43+'II TRIM'!X43+'III TRIM'!X43)/3</f>
        <v>0</v>
      </c>
      <c r="F40" s="438">
        <f>('I TRIM'!AE43+'II TRIM'!AE43+'III TRIM'!AE43)/3</f>
        <v>0</v>
      </c>
      <c r="G40" s="438">
        <f>('I TRIM'!AL43+'II TRIM'!AL43+'III TRIM'!AL43)/3</f>
        <v>0</v>
      </c>
      <c r="H40" s="438">
        <f>('I TRIM'!AZ43+'II TRIM'!AZ43+'III TRIM'!AZ43)/3</f>
        <v>0</v>
      </c>
      <c r="I40" s="438">
        <f>('I TRIM'!BU43+'II TRIM'!BU43+'III TRIM'!BU43)/3</f>
        <v>0</v>
      </c>
      <c r="J40" s="438">
        <f>('I TRIM'!CB43+'II TRIM'!CB43+'III TRIM'!CB43)/3</f>
        <v>0</v>
      </c>
      <c r="K40" s="438">
        <f>('I TRIM'!BN43+'II TRIM'!BN43+'III TRIM'!BN43)/3</f>
        <v>0</v>
      </c>
      <c r="L40" s="438">
        <f>('I TRIM'!AS43+'II TRIM'!AS43+'III TRIM'!AS43)/3</f>
        <v>0</v>
      </c>
      <c r="M40" s="438">
        <f>('I TRIM'!CI43+'II TRIM'!CI43+'III TRIM'!CI43)/3</f>
        <v>0</v>
      </c>
      <c r="N40" s="438">
        <f>('I TRIM'!BG43+'II TRIM'!BG43+'III TRIM'!BG43)/3</f>
        <v>0</v>
      </c>
      <c r="O40" s="438">
        <f>('I TRIM'!CP43+'II TRIM'!CP43+'III TRIM'!CP43)/3</f>
        <v>0</v>
      </c>
      <c r="P40" s="439"/>
      <c r="Q40" s="439"/>
      <c r="R40" s="439"/>
      <c r="S40" s="439"/>
      <c r="T40" s="439"/>
    </row>
    <row r="41" spans="1:20" ht="15" x14ac:dyDescent="0.25">
      <c r="A41" s="437">
        <f t="shared" si="0"/>
        <v>37</v>
      </c>
      <c r="B41" s="445">
        <f>'I TRIM'!C44</f>
        <v>0</v>
      </c>
      <c r="C41" s="438">
        <f>('I TRIM'!J44+'II TRIM'!J44+'III TRIM'!J44)/3</f>
        <v>0</v>
      </c>
      <c r="D41" s="438">
        <f>('I TRIM'!Q44+'II TRIM'!Q44+'III TRIM'!Q44)/3</f>
        <v>0</v>
      </c>
      <c r="E41" s="438">
        <f>('I TRIM'!X44+'II TRIM'!X44+'III TRIM'!X44)/3</f>
        <v>0</v>
      </c>
      <c r="F41" s="438">
        <f>('I TRIM'!AE44+'II TRIM'!AE44+'III TRIM'!AE44)/3</f>
        <v>0</v>
      </c>
      <c r="G41" s="438">
        <f>('I TRIM'!AL44+'II TRIM'!AL44+'III TRIM'!AL44)/3</f>
        <v>0</v>
      </c>
      <c r="H41" s="438">
        <f>('I TRIM'!AZ44+'II TRIM'!AZ44+'III TRIM'!AZ44)/3</f>
        <v>0</v>
      </c>
      <c r="I41" s="438">
        <f>('I TRIM'!BU44+'II TRIM'!BU44+'III TRIM'!BU44)/3</f>
        <v>0</v>
      </c>
      <c r="J41" s="438">
        <f>('I TRIM'!CB44+'II TRIM'!CB44+'III TRIM'!CB44)/3</f>
        <v>0</v>
      </c>
      <c r="K41" s="438">
        <f>('I TRIM'!BN44+'II TRIM'!BN44+'III TRIM'!BN44)/3</f>
        <v>0</v>
      </c>
      <c r="L41" s="438">
        <f>('I TRIM'!AS44+'II TRIM'!AS44+'III TRIM'!AS44)/3</f>
        <v>0</v>
      </c>
      <c r="M41" s="438">
        <f>('I TRIM'!CI44+'II TRIM'!CI44+'III TRIM'!CI44)/3</f>
        <v>0</v>
      </c>
      <c r="N41" s="438">
        <f>('I TRIM'!BG44+'II TRIM'!BG44+'III TRIM'!BG44)/3</f>
        <v>0</v>
      </c>
      <c r="O41" s="438">
        <f>('I TRIM'!CP44+'II TRIM'!CP44+'III TRIM'!CP44)/3</f>
        <v>0</v>
      </c>
      <c r="P41" s="439"/>
      <c r="Q41" s="439"/>
      <c r="R41" s="439"/>
      <c r="S41" s="439"/>
      <c r="T41" s="439"/>
    </row>
    <row r="42" spans="1:20" ht="15" x14ac:dyDescent="0.25">
      <c r="A42" s="437">
        <f t="shared" si="0"/>
        <v>38</v>
      </c>
      <c r="B42" s="445">
        <f>'I TRIM'!C45</f>
        <v>0</v>
      </c>
      <c r="C42" s="438">
        <f>('I TRIM'!J45+'II TRIM'!J45+'III TRIM'!J45)/3</f>
        <v>0</v>
      </c>
      <c r="D42" s="438">
        <f>('I TRIM'!Q45+'II TRIM'!Q45+'III TRIM'!Q45)/3</f>
        <v>0</v>
      </c>
      <c r="E42" s="438">
        <f>('I TRIM'!X45+'II TRIM'!X45+'III TRIM'!X45)/3</f>
        <v>0</v>
      </c>
      <c r="F42" s="438">
        <f>('I TRIM'!AE45+'II TRIM'!AE45+'III TRIM'!AE45)/3</f>
        <v>0</v>
      </c>
      <c r="G42" s="438">
        <f>('I TRIM'!AL45+'II TRIM'!AL45+'III TRIM'!AL45)/3</f>
        <v>0</v>
      </c>
      <c r="H42" s="438">
        <f>('I TRIM'!AZ45+'II TRIM'!AZ45+'III TRIM'!AZ45)/3</f>
        <v>0</v>
      </c>
      <c r="I42" s="438">
        <f>('I TRIM'!BU45+'II TRIM'!BU45+'III TRIM'!BU45)/3</f>
        <v>0</v>
      </c>
      <c r="J42" s="438">
        <f>('I TRIM'!CB45+'II TRIM'!CB45+'III TRIM'!CB45)/3</f>
        <v>0</v>
      </c>
      <c r="K42" s="438">
        <f>('I TRIM'!BN45+'II TRIM'!BN45+'III TRIM'!BN45)/3</f>
        <v>0</v>
      </c>
      <c r="L42" s="438">
        <f>('I TRIM'!AS45+'II TRIM'!AS45+'III TRIM'!AS45)/3</f>
        <v>0</v>
      </c>
      <c r="M42" s="438">
        <f>('I TRIM'!CI45+'II TRIM'!CI45+'III TRIM'!CI45)/3</f>
        <v>0</v>
      </c>
      <c r="N42" s="438">
        <f>('I TRIM'!BG45+'II TRIM'!BG45+'III TRIM'!BG45)/3</f>
        <v>0</v>
      </c>
      <c r="O42" s="438">
        <f>('I TRIM'!CP45+'II TRIM'!CP45+'III TRIM'!CP45)/3</f>
        <v>0</v>
      </c>
      <c r="P42" s="439"/>
      <c r="Q42" s="439"/>
      <c r="R42" s="439"/>
      <c r="S42" s="439"/>
      <c r="T42" s="439"/>
    </row>
    <row r="43" spans="1:20" ht="15" x14ac:dyDescent="0.25">
      <c r="A43" s="437">
        <f t="shared" si="0"/>
        <v>39</v>
      </c>
      <c r="B43" s="445">
        <f>'I TRIM'!C46</f>
        <v>0</v>
      </c>
      <c r="C43" s="438">
        <f>('I TRIM'!J46+'II TRIM'!J46+'III TRIM'!J46)/3</f>
        <v>0</v>
      </c>
      <c r="D43" s="438">
        <f>('I TRIM'!Q46+'II TRIM'!Q46+'III TRIM'!Q46)/3</f>
        <v>0</v>
      </c>
      <c r="E43" s="438">
        <f>('I TRIM'!X46+'II TRIM'!X46+'III TRIM'!X46)/3</f>
        <v>0</v>
      </c>
      <c r="F43" s="438">
        <f>('I TRIM'!AE46+'II TRIM'!AE46+'III TRIM'!AE46)/3</f>
        <v>0</v>
      </c>
      <c r="G43" s="438">
        <f>('I TRIM'!AL46+'II TRIM'!AL46+'III TRIM'!AL46)/3</f>
        <v>0</v>
      </c>
      <c r="H43" s="438">
        <f>('I TRIM'!AZ46+'II TRIM'!AZ46+'III TRIM'!AZ46)/3</f>
        <v>0</v>
      </c>
      <c r="I43" s="438">
        <f>('I TRIM'!BU46+'II TRIM'!BU46+'III TRIM'!BU46)/3</f>
        <v>0</v>
      </c>
      <c r="J43" s="438">
        <f>('I TRIM'!CB46+'II TRIM'!CB46+'III TRIM'!CB46)/3</f>
        <v>0</v>
      </c>
      <c r="K43" s="438">
        <f>('I TRIM'!BN46+'II TRIM'!BN46+'III TRIM'!BN46)/3</f>
        <v>0</v>
      </c>
      <c r="L43" s="438">
        <f>('I TRIM'!AS46+'II TRIM'!AS46+'III TRIM'!AS46)/3</f>
        <v>0</v>
      </c>
      <c r="M43" s="438">
        <f>('I TRIM'!CI46+'II TRIM'!CI46+'III TRIM'!CI46)/3</f>
        <v>0</v>
      </c>
      <c r="N43" s="438">
        <f>('I TRIM'!BG46+'II TRIM'!BG46+'III TRIM'!BG46)/3</f>
        <v>0</v>
      </c>
      <c r="O43" s="438">
        <f>('I TRIM'!CP46+'II TRIM'!CP46+'III TRIM'!CP46)/3</f>
        <v>0</v>
      </c>
      <c r="P43" s="439"/>
      <c r="Q43" s="439"/>
      <c r="R43" s="439"/>
      <c r="S43" s="439"/>
      <c r="T43" s="439"/>
    </row>
    <row r="44" spans="1:20" ht="15" x14ac:dyDescent="0.25">
      <c r="A44" s="437">
        <f t="shared" si="0"/>
        <v>40</v>
      </c>
      <c r="B44" s="445">
        <f>'I TRIM'!C47</f>
        <v>0</v>
      </c>
      <c r="C44" s="438">
        <f>('I TRIM'!J47+'II TRIM'!J47+'III TRIM'!J47)/3</f>
        <v>0</v>
      </c>
      <c r="D44" s="438">
        <f>('I TRIM'!Q47+'II TRIM'!Q47+'III TRIM'!Q47)/3</f>
        <v>0</v>
      </c>
      <c r="E44" s="438">
        <f>('I TRIM'!X47+'II TRIM'!X47+'III TRIM'!X47)/3</f>
        <v>0</v>
      </c>
      <c r="F44" s="438">
        <f>('I TRIM'!AE47+'II TRIM'!AE47+'III TRIM'!AE47)/3</f>
        <v>0</v>
      </c>
      <c r="G44" s="438">
        <f>('I TRIM'!AL47+'II TRIM'!AL47+'III TRIM'!AL47)/3</f>
        <v>0</v>
      </c>
      <c r="H44" s="438">
        <f>('I TRIM'!AZ47+'II TRIM'!AZ47+'III TRIM'!AZ47)/3</f>
        <v>0</v>
      </c>
      <c r="I44" s="438">
        <f>('I TRIM'!BU47+'II TRIM'!BU47+'III TRIM'!BU47)/3</f>
        <v>0</v>
      </c>
      <c r="J44" s="438">
        <f>('I TRIM'!CB47+'II TRIM'!CB47+'III TRIM'!CB47)/3</f>
        <v>0</v>
      </c>
      <c r="K44" s="438">
        <f>('I TRIM'!BN47+'II TRIM'!BN47+'III TRIM'!BN47)/3</f>
        <v>0</v>
      </c>
      <c r="L44" s="438">
        <f>('I TRIM'!AS47+'II TRIM'!AS47+'III TRIM'!AS47)/3</f>
        <v>0</v>
      </c>
      <c r="M44" s="438">
        <f>('I TRIM'!CI47+'II TRIM'!CI47+'III TRIM'!CI47)/3</f>
        <v>0</v>
      </c>
      <c r="N44" s="438">
        <f>('I TRIM'!BG47+'II TRIM'!BG47+'III TRIM'!BG47)/3</f>
        <v>0</v>
      </c>
      <c r="O44" s="438">
        <f>('I TRIM'!CP47+'II TRIM'!CP47+'III TRIM'!CP47)/3</f>
        <v>0</v>
      </c>
      <c r="P44" s="439"/>
      <c r="Q44" s="439"/>
      <c r="R44" s="439"/>
      <c r="S44" s="439"/>
      <c r="T44" s="439"/>
    </row>
    <row r="45" spans="1:20" ht="15" x14ac:dyDescent="0.25">
      <c r="A45" s="437">
        <f t="shared" si="0"/>
        <v>41</v>
      </c>
      <c r="B45" s="445">
        <f>'I TRIM'!C48</f>
        <v>0</v>
      </c>
      <c r="C45" s="438">
        <f>('I TRIM'!J48+'II TRIM'!J48+'III TRIM'!J48)/3</f>
        <v>0</v>
      </c>
      <c r="D45" s="438">
        <f>('I TRIM'!Q48+'II TRIM'!Q48+'III TRIM'!Q48)/3</f>
        <v>0</v>
      </c>
      <c r="E45" s="438">
        <f>('I TRIM'!X48+'II TRIM'!X48+'III TRIM'!X48)/3</f>
        <v>0</v>
      </c>
      <c r="F45" s="438">
        <f>('I TRIM'!AE48+'II TRIM'!AE48+'III TRIM'!AE48)/3</f>
        <v>0</v>
      </c>
      <c r="G45" s="438">
        <f>('I TRIM'!AL48+'II TRIM'!AL48+'III TRIM'!AL48)/3</f>
        <v>0</v>
      </c>
      <c r="H45" s="438">
        <f>('I TRIM'!AZ48+'II TRIM'!AZ48+'III TRIM'!AZ48)/3</f>
        <v>0</v>
      </c>
      <c r="I45" s="438">
        <f>('I TRIM'!BU48+'II TRIM'!BU48+'III TRIM'!BU48)/3</f>
        <v>0</v>
      </c>
      <c r="J45" s="438">
        <f>('I TRIM'!CB48+'II TRIM'!CB48+'III TRIM'!CB48)/3</f>
        <v>0</v>
      </c>
      <c r="K45" s="438">
        <f>('I TRIM'!BN48+'II TRIM'!BN48+'III TRIM'!BN48)/3</f>
        <v>0</v>
      </c>
      <c r="L45" s="438">
        <f>('I TRIM'!AS48+'II TRIM'!AS48+'III TRIM'!AS48)/3</f>
        <v>0</v>
      </c>
      <c r="M45" s="438">
        <f>('I TRIM'!CI48+'II TRIM'!CI48+'III TRIM'!CI48)/3</f>
        <v>0</v>
      </c>
      <c r="N45" s="438">
        <f>('I TRIM'!BG48+'II TRIM'!BG48+'III TRIM'!BG48)/3</f>
        <v>0</v>
      </c>
      <c r="O45" s="438">
        <f>('I TRIM'!CP48+'II TRIM'!CP48+'III TRIM'!CP48)/3</f>
        <v>0</v>
      </c>
      <c r="P45" s="439"/>
      <c r="Q45" s="439"/>
      <c r="R45" s="439"/>
      <c r="S45" s="439"/>
      <c r="T45" s="439"/>
    </row>
    <row r="46" spans="1:20" ht="15" x14ac:dyDescent="0.25">
      <c r="A46" s="437">
        <f t="shared" si="0"/>
        <v>42</v>
      </c>
      <c r="B46" s="445">
        <f>'I TRIM'!C49</f>
        <v>0</v>
      </c>
      <c r="C46" s="438">
        <f>('I TRIM'!J49+'II TRIM'!J49+'III TRIM'!J49)/3</f>
        <v>0</v>
      </c>
      <c r="D46" s="438">
        <f>('I TRIM'!Q49+'II TRIM'!Q49+'III TRIM'!Q49)/3</f>
        <v>0</v>
      </c>
      <c r="E46" s="438">
        <f>('I TRIM'!X49+'II TRIM'!X49+'III TRIM'!X49)/3</f>
        <v>0</v>
      </c>
      <c r="F46" s="438">
        <f>('I TRIM'!AE49+'II TRIM'!AE49+'III TRIM'!AE49)/3</f>
        <v>0</v>
      </c>
      <c r="G46" s="438">
        <f>('I TRIM'!AL49+'II TRIM'!AL49+'III TRIM'!AL49)/3</f>
        <v>0</v>
      </c>
      <c r="H46" s="438">
        <f>('I TRIM'!AZ49+'II TRIM'!AZ49+'III TRIM'!AZ49)/3</f>
        <v>0</v>
      </c>
      <c r="I46" s="438">
        <f>('I TRIM'!BU49+'II TRIM'!BU49+'III TRIM'!BU49)/3</f>
        <v>0</v>
      </c>
      <c r="J46" s="438">
        <f>('I TRIM'!CB49+'II TRIM'!CB49+'III TRIM'!CB49)/3</f>
        <v>0</v>
      </c>
      <c r="K46" s="438">
        <f>('I TRIM'!BN49+'II TRIM'!BN49+'III TRIM'!BN49)/3</f>
        <v>0</v>
      </c>
      <c r="L46" s="438">
        <f>('I TRIM'!AS49+'II TRIM'!AS49+'III TRIM'!AS49)/3</f>
        <v>0</v>
      </c>
      <c r="M46" s="438">
        <f>('I TRIM'!CI49+'II TRIM'!CI49+'III TRIM'!CI49)/3</f>
        <v>0</v>
      </c>
      <c r="N46" s="438">
        <f>('I TRIM'!BG49+'II TRIM'!BG49+'III TRIM'!BG49)/3</f>
        <v>0</v>
      </c>
      <c r="O46" s="438">
        <f>('I TRIM'!CP49+'II TRIM'!CP49+'III TRIM'!CP49)/3</f>
        <v>0</v>
      </c>
      <c r="P46" s="439"/>
      <c r="Q46" s="439"/>
      <c r="R46" s="439"/>
      <c r="S46" s="439"/>
      <c r="T46" s="439"/>
    </row>
    <row r="47" spans="1:20" ht="15" x14ac:dyDescent="0.25">
      <c r="A47" s="437">
        <f t="shared" si="0"/>
        <v>43</v>
      </c>
      <c r="B47" s="445">
        <f>'I TRIM'!C50</f>
        <v>0</v>
      </c>
      <c r="C47" s="438">
        <f>('I TRIM'!J50+'II TRIM'!J50+'III TRIM'!J50)/3</f>
        <v>0</v>
      </c>
      <c r="D47" s="438">
        <f>('I TRIM'!Q50+'II TRIM'!Q50+'III TRIM'!Q50)/3</f>
        <v>0</v>
      </c>
      <c r="E47" s="438">
        <f>('I TRIM'!X50+'II TRIM'!X50+'III TRIM'!X50)/3</f>
        <v>0</v>
      </c>
      <c r="F47" s="438">
        <f>('I TRIM'!AE50+'II TRIM'!AE50+'III TRIM'!AE50)/3</f>
        <v>0</v>
      </c>
      <c r="G47" s="438">
        <f>('I TRIM'!AL50+'II TRIM'!AL50+'III TRIM'!AL50)/3</f>
        <v>0</v>
      </c>
      <c r="H47" s="438">
        <f>('I TRIM'!AZ50+'II TRIM'!AZ50+'III TRIM'!AZ50)/3</f>
        <v>0</v>
      </c>
      <c r="I47" s="438">
        <f>('I TRIM'!BU50+'II TRIM'!BU50+'III TRIM'!BU50)/3</f>
        <v>0</v>
      </c>
      <c r="J47" s="438">
        <f>('I TRIM'!CB50+'II TRIM'!CB50+'III TRIM'!CB50)/3</f>
        <v>0</v>
      </c>
      <c r="K47" s="438">
        <f>('I TRIM'!BN50+'II TRIM'!BN50+'III TRIM'!BN50)/3</f>
        <v>0</v>
      </c>
      <c r="L47" s="438">
        <f>('I TRIM'!AS50+'II TRIM'!AS50+'III TRIM'!AS50)/3</f>
        <v>0</v>
      </c>
      <c r="M47" s="438">
        <f>('I TRIM'!CI50+'II TRIM'!CI50+'III TRIM'!CI50)/3</f>
        <v>0</v>
      </c>
      <c r="N47" s="438">
        <f>('I TRIM'!BG50+'II TRIM'!BG50+'III TRIM'!BG50)/3</f>
        <v>0</v>
      </c>
      <c r="O47" s="438">
        <f>('I TRIM'!CP50+'II TRIM'!CP50+'III TRIM'!CP50)/3</f>
        <v>0</v>
      </c>
      <c r="P47" s="439"/>
      <c r="Q47" s="439"/>
      <c r="R47" s="439"/>
      <c r="S47" s="439"/>
      <c r="T47" s="439"/>
    </row>
    <row r="48" spans="1:20" ht="15" x14ac:dyDescent="0.25">
      <c r="A48" s="437">
        <f t="shared" si="0"/>
        <v>44</v>
      </c>
      <c r="B48" s="445">
        <f>'I TRIM'!C51</f>
        <v>0</v>
      </c>
      <c r="C48" s="438">
        <f>('I TRIM'!J51+'II TRIM'!J51+'III TRIM'!J51)/3</f>
        <v>0</v>
      </c>
      <c r="D48" s="438">
        <f>('I TRIM'!Q51+'II TRIM'!Q51+'III TRIM'!Q51)/3</f>
        <v>0</v>
      </c>
      <c r="E48" s="438">
        <f>('I TRIM'!X51+'II TRIM'!X51+'III TRIM'!X51)/3</f>
        <v>0</v>
      </c>
      <c r="F48" s="438">
        <f>('I TRIM'!AE51+'II TRIM'!AE51+'III TRIM'!AE51)/3</f>
        <v>0</v>
      </c>
      <c r="G48" s="438">
        <f>('I TRIM'!AL51+'II TRIM'!AL51+'III TRIM'!AL51)/3</f>
        <v>0</v>
      </c>
      <c r="H48" s="438">
        <f>('I TRIM'!AZ51+'II TRIM'!AZ51+'III TRIM'!AZ51)/3</f>
        <v>0</v>
      </c>
      <c r="I48" s="438">
        <f>('I TRIM'!BU51+'II TRIM'!BU51+'III TRIM'!BU51)/3</f>
        <v>0</v>
      </c>
      <c r="J48" s="438">
        <f>('I TRIM'!CB51+'II TRIM'!CB51+'III TRIM'!CB51)/3</f>
        <v>0</v>
      </c>
      <c r="K48" s="438">
        <f>('I TRIM'!BN51+'II TRIM'!BN51+'III TRIM'!BN51)/3</f>
        <v>0</v>
      </c>
      <c r="L48" s="438">
        <f>('I TRIM'!AS51+'II TRIM'!AS51+'III TRIM'!AS51)/3</f>
        <v>0</v>
      </c>
      <c r="M48" s="438">
        <f>('I TRIM'!CI51+'II TRIM'!CI51+'III TRIM'!CI51)/3</f>
        <v>0</v>
      </c>
      <c r="N48" s="438">
        <f>('I TRIM'!BG51+'II TRIM'!BG51+'III TRIM'!BG51)/3</f>
        <v>0</v>
      </c>
      <c r="O48" s="438">
        <f>('I TRIM'!CP51+'II TRIM'!CP51+'III TRIM'!CP51)/3</f>
        <v>0</v>
      </c>
      <c r="P48" s="439"/>
      <c r="Q48" s="439"/>
      <c r="R48" s="439"/>
      <c r="S48" s="439"/>
      <c r="T48" s="439"/>
    </row>
    <row r="49" spans="1:20" ht="15" x14ac:dyDescent="0.25">
      <c r="A49" s="437">
        <f t="shared" si="0"/>
        <v>45</v>
      </c>
      <c r="B49" s="445">
        <f>'I TRIM'!C52</f>
        <v>0</v>
      </c>
      <c r="C49" s="438">
        <f>('I TRIM'!J52+'II TRIM'!J52+'III TRIM'!J52)/3</f>
        <v>0</v>
      </c>
      <c r="D49" s="438">
        <f>('I TRIM'!Q52+'II TRIM'!Q52+'III TRIM'!Q52)/3</f>
        <v>0</v>
      </c>
      <c r="E49" s="438">
        <f>('I TRIM'!X52+'II TRIM'!X52+'III TRIM'!X52)/3</f>
        <v>0</v>
      </c>
      <c r="F49" s="438">
        <f>('I TRIM'!AE52+'II TRIM'!AE52+'III TRIM'!AE52)/3</f>
        <v>0</v>
      </c>
      <c r="G49" s="438">
        <f>('I TRIM'!AL52+'II TRIM'!AL52+'III TRIM'!AL52)/3</f>
        <v>0</v>
      </c>
      <c r="H49" s="438">
        <f>('I TRIM'!AZ52+'II TRIM'!AZ52+'III TRIM'!AZ52)/3</f>
        <v>0</v>
      </c>
      <c r="I49" s="438">
        <f>('I TRIM'!BU52+'II TRIM'!BU52+'III TRIM'!BU52)/3</f>
        <v>0</v>
      </c>
      <c r="J49" s="438">
        <f>('I TRIM'!CB52+'II TRIM'!CB52+'III TRIM'!CB52)/3</f>
        <v>0</v>
      </c>
      <c r="K49" s="438">
        <f>('I TRIM'!BN52+'II TRIM'!BN52+'III TRIM'!BN52)/3</f>
        <v>0</v>
      </c>
      <c r="L49" s="438">
        <f>('I TRIM'!AS52+'II TRIM'!AS52+'III TRIM'!AS52)/3</f>
        <v>0</v>
      </c>
      <c r="M49" s="438">
        <f>('I TRIM'!CI52+'II TRIM'!CI52+'III TRIM'!CI52)/3</f>
        <v>0</v>
      </c>
      <c r="N49" s="438">
        <f>('I TRIM'!BG52+'II TRIM'!BG52+'III TRIM'!BG52)/3</f>
        <v>0</v>
      </c>
      <c r="O49" s="438">
        <f>('I TRIM'!CP52+'II TRIM'!CP52+'III TRIM'!CP52)/3</f>
        <v>0</v>
      </c>
      <c r="P49" s="439"/>
      <c r="Q49" s="439"/>
      <c r="R49" s="439"/>
      <c r="S49" s="439"/>
      <c r="T49" s="439"/>
    </row>
    <row r="50" spans="1:20" ht="15" x14ac:dyDescent="0.25">
      <c r="A50" s="437">
        <f t="shared" si="0"/>
        <v>46</v>
      </c>
      <c r="B50" s="445">
        <f>'I TRIM'!C53</f>
        <v>0</v>
      </c>
      <c r="C50" s="438">
        <f>('I TRIM'!J53+'II TRIM'!J53+'III TRIM'!J53)/3</f>
        <v>0</v>
      </c>
      <c r="D50" s="438">
        <f>('I TRIM'!Q53+'II TRIM'!Q53+'III TRIM'!Q53)/3</f>
        <v>0</v>
      </c>
      <c r="E50" s="438">
        <f>('I TRIM'!X53+'II TRIM'!X53+'III TRIM'!X53)/3</f>
        <v>0</v>
      </c>
      <c r="F50" s="438">
        <f>('I TRIM'!AE53+'II TRIM'!AE53+'III TRIM'!AE53)/3</f>
        <v>0</v>
      </c>
      <c r="G50" s="438">
        <f>('I TRIM'!AL53+'II TRIM'!AL53+'III TRIM'!AL53)/3</f>
        <v>0</v>
      </c>
      <c r="H50" s="438">
        <f>('I TRIM'!AZ53+'II TRIM'!AZ53+'III TRIM'!AZ53)/3</f>
        <v>0</v>
      </c>
      <c r="I50" s="438">
        <f>('I TRIM'!BU53+'II TRIM'!BU53+'III TRIM'!BU53)/3</f>
        <v>0</v>
      </c>
      <c r="J50" s="438">
        <f>('I TRIM'!CB53+'II TRIM'!CB53+'III TRIM'!CB53)/3</f>
        <v>0</v>
      </c>
      <c r="K50" s="438">
        <f>('I TRIM'!BN53+'II TRIM'!BN53+'III TRIM'!BN53)/3</f>
        <v>0</v>
      </c>
      <c r="L50" s="438">
        <f>('I TRIM'!AS53+'II TRIM'!AS53+'III TRIM'!AS53)/3</f>
        <v>0</v>
      </c>
      <c r="M50" s="438">
        <f>('I TRIM'!CI53+'II TRIM'!CI53+'III TRIM'!CI53)/3</f>
        <v>0</v>
      </c>
      <c r="N50" s="438">
        <f>('I TRIM'!BG53+'II TRIM'!BG53+'III TRIM'!BG53)/3</f>
        <v>0</v>
      </c>
      <c r="O50" s="438">
        <f>('I TRIM'!CP53+'II TRIM'!CP53+'III TRIM'!CP53)/3</f>
        <v>0</v>
      </c>
      <c r="P50" s="439"/>
      <c r="Q50" s="439"/>
      <c r="R50" s="439"/>
      <c r="S50" s="439"/>
      <c r="T50" s="439"/>
    </row>
    <row r="51" spans="1:20" ht="15" x14ac:dyDescent="0.25">
      <c r="A51" s="437">
        <f t="shared" si="0"/>
        <v>47</v>
      </c>
      <c r="B51" s="445">
        <f>'I TRIM'!C54</f>
        <v>0</v>
      </c>
      <c r="C51" s="438">
        <f>('I TRIM'!J54+'II TRIM'!J54+'III TRIM'!J54)/3</f>
        <v>0</v>
      </c>
      <c r="D51" s="438">
        <f>('I TRIM'!Q54+'II TRIM'!Q54+'III TRIM'!Q54)/3</f>
        <v>0</v>
      </c>
      <c r="E51" s="438">
        <f>('I TRIM'!X54+'II TRIM'!X54+'III TRIM'!X54)/3</f>
        <v>0</v>
      </c>
      <c r="F51" s="438">
        <f>('I TRIM'!AE54+'II TRIM'!AE54+'III TRIM'!AE54)/3</f>
        <v>0</v>
      </c>
      <c r="G51" s="438">
        <f>('I TRIM'!AL54+'II TRIM'!AL54+'III TRIM'!AL54)/3</f>
        <v>0</v>
      </c>
      <c r="H51" s="438">
        <f>('I TRIM'!AZ54+'II TRIM'!AZ54+'III TRIM'!AZ54)/3</f>
        <v>0</v>
      </c>
      <c r="I51" s="438">
        <f>('I TRIM'!BU54+'II TRIM'!BU54+'III TRIM'!BU54)/3</f>
        <v>0</v>
      </c>
      <c r="J51" s="438">
        <f>('I TRIM'!CB54+'II TRIM'!CB54+'III TRIM'!CB54)/3</f>
        <v>0</v>
      </c>
      <c r="K51" s="438">
        <f>('I TRIM'!BN54+'II TRIM'!BN54+'III TRIM'!BN54)/3</f>
        <v>0</v>
      </c>
      <c r="L51" s="438">
        <f>('I TRIM'!AS54+'II TRIM'!AS54+'III TRIM'!AS54)/3</f>
        <v>0</v>
      </c>
      <c r="M51" s="438">
        <f>('I TRIM'!CI54+'II TRIM'!CI54+'III TRIM'!CI54)/3</f>
        <v>0</v>
      </c>
      <c r="N51" s="438">
        <f>('I TRIM'!BG54+'II TRIM'!BG54+'III TRIM'!BG54)/3</f>
        <v>0</v>
      </c>
      <c r="O51" s="438">
        <f>('I TRIM'!CP54+'II TRIM'!CP54+'III TRIM'!CP54)/3</f>
        <v>0</v>
      </c>
      <c r="P51" s="439"/>
      <c r="Q51" s="439"/>
      <c r="R51" s="439"/>
      <c r="S51" s="439"/>
      <c r="T51" s="439"/>
    </row>
    <row r="52" spans="1:20" ht="15" x14ac:dyDescent="0.25">
      <c r="A52" s="437">
        <f t="shared" si="0"/>
        <v>48</v>
      </c>
      <c r="B52" s="445">
        <f>'I TRIM'!C55</f>
        <v>0</v>
      </c>
      <c r="C52" s="438">
        <f>('I TRIM'!J55+'II TRIM'!J55+'III TRIM'!J55)/3</f>
        <v>0</v>
      </c>
      <c r="D52" s="438">
        <f>('I TRIM'!Q55+'II TRIM'!Q55+'III TRIM'!Q55)/3</f>
        <v>0</v>
      </c>
      <c r="E52" s="438">
        <f>('I TRIM'!X55+'II TRIM'!X55+'III TRIM'!X55)/3</f>
        <v>0</v>
      </c>
      <c r="F52" s="438">
        <f>('I TRIM'!AE55+'II TRIM'!AE55+'III TRIM'!AE55)/3</f>
        <v>0</v>
      </c>
      <c r="G52" s="438">
        <f>('I TRIM'!AL55+'II TRIM'!AL55+'III TRIM'!AL55)/3</f>
        <v>0</v>
      </c>
      <c r="H52" s="438">
        <f>('I TRIM'!AZ55+'II TRIM'!AZ55+'III TRIM'!AZ55)/3</f>
        <v>0</v>
      </c>
      <c r="I52" s="438">
        <f>('I TRIM'!BU55+'II TRIM'!BU55+'III TRIM'!BU55)/3</f>
        <v>0</v>
      </c>
      <c r="J52" s="438">
        <f>('I TRIM'!CB55+'II TRIM'!CB55+'III TRIM'!CB55)/3</f>
        <v>0</v>
      </c>
      <c r="K52" s="438">
        <f>('I TRIM'!BN55+'II TRIM'!BN55+'III TRIM'!BN55)/3</f>
        <v>0</v>
      </c>
      <c r="L52" s="438">
        <f>('I TRIM'!AS55+'II TRIM'!AS55+'III TRIM'!AS55)/3</f>
        <v>0</v>
      </c>
      <c r="M52" s="438">
        <f>('I TRIM'!CI55+'II TRIM'!CI55+'III TRIM'!CI55)/3</f>
        <v>0</v>
      </c>
      <c r="N52" s="438">
        <f>('I TRIM'!BG55+'II TRIM'!BG55+'III TRIM'!BG55)/3</f>
        <v>0</v>
      </c>
      <c r="O52" s="438">
        <f>('I TRIM'!CP55+'II TRIM'!CP55+'III TRIM'!CP55)/3</f>
        <v>0</v>
      </c>
      <c r="P52" s="439"/>
      <c r="Q52" s="439"/>
      <c r="R52" s="439"/>
      <c r="S52" s="439"/>
      <c r="T52" s="439"/>
    </row>
    <row r="53" spans="1:20" ht="15" x14ac:dyDescent="0.25">
      <c r="A53" s="437">
        <f t="shared" si="0"/>
        <v>49</v>
      </c>
      <c r="B53" s="445">
        <f>'I TRIM'!C56</f>
        <v>0</v>
      </c>
      <c r="C53" s="438">
        <f>('I TRIM'!J56+'II TRIM'!J56+'III TRIM'!J56)/3</f>
        <v>0</v>
      </c>
      <c r="D53" s="438">
        <f>('I TRIM'!Q56+'II TRIM'!Q56+'III TRIM'!Q56)/3</f>
        <v>0</v>
      </c>
      <c r="E53" s="438">
        <f>('I TRIM'!X56+'II TRIM'!X56+'III TRIM'!X56)/3</f>
        <v>0</v>
      </c>
      <c r="F53" s="438">
        <f>('I TRIM'!AE56+'II TRIM'!AE56+'III TRIM'!AE56)/3</f>
        <v>0</v>
      </c>
      <c r="G53" s="438">
        <f>('I TRIM'!AL56+'II TRIM'!AL56+'III TRIM'!AL56)/3</f>
        <v>0</v>
      </c>
      <c r="H53" s="438">
        <f>('I TRIM'!AZ56+'II TRIM'!AZ56+'III TRIM'!AZ56)/3</f>
        <v>0</v>
      </c>
      <c r="I53" s="438">
        <f>('I TRIM'!BU56+'II TRIM'!BU56+'III TRIM'!BU56)/3</f>
        <v>0</v>
      </c>
      <c r="J53" s="438">
        <f>('I TRIM'!CB56+'II TRIM'!CB56+'III TRIM'!CB56)/3</f>
        <v>0</v>
      </c>
      <c r="K53" s="438">
        <f>('I TRIM'!BN56+'II TRIM'!BN56+'III TRIM'!BN56)/3</f>
        <v>0</v>
      </c>
      <c r="L53" s="438">
        <f>('I TRIM'!AS56+'II TRIM'!AS56+'III TRIM'!AS56)/3</f>
        <v>0</v>
      </c>
      <c r="M53" s="438">
        <f>('I TRIM'!CI56+'II TRIM'!CI56+'III TRIM'!CI56)/3</f>
        <v>0</v>
      </c>
      <c r="N53" s="438">
        <f>('I TRIM'!BG56+'II TRIM'!BG56+'III TRIM'!BG56)/3</f>
        <v>0</v>
      </c>
      <c r="O53" s="438">
        <f>('I TRIM'!CP56+'II TRIM'!CP56+'III TRIM'!CP56)/3</f>
        <v>0</v>
      </c>
      <c r="P53" s="439"/>
      <c r="Q53" s="439"/>
      <c r="R53" s="439"/>
      <c r="S53" s="439"/>
      <c r="T53" s="439"/>
    </row>
    <row r="54" spans="1:20" ht="15" x14ac:dyDescent="0.25">
      <c r="A54" s="437">
        <f t="shared" si="0"/>
        <v>50</v>
      </c>
      <c r="B54" s="445">
        <f>'I TRIM'!C57</f>
        <v>0</v>
      </c>
      <c r="C54" s="438">
        <f>('I TRIM'!J57+'II TRIM'!J57+'III TRIM'!J57)/3</f>
        <v>0</v>
      </c>
      <c r="D54" s="438">
        <f>('I TRIM'!Q57+'II TRIM'!Q57+'III TRIM'!Q57)/3</f>
        <v>0</v>
      </c>
      <c r="E54" s="438">
        <f>('I TRIM'!X57+'II TRIM'!X57+'III TRIM'!X57)/3</f>
        <v>0</v>
      </c>
      <c r="F54" s="438">
        <f>('I TRIM'!AE57+'II TRIM'!AE57+'III TRIM'!AE57)/3</f>
        <v>0</v>
      </c>
      <c r="G54" s="438">
        <f>('I TRIM'!AL57+'II TRIM'!AL57+'III TRIM'!AL57)/3</f>
        <v>0</v>
      </c>
      <c r="H54" s="438">
        <f>('I TRIM'!AZ57+'II TRIM'!AZ57+'III TRIM'!AZ57)/3</f>
        <v>0</v>
      </c>
      <c r="I54" s="438">
        <f>('I TRIM'!BU57+'II TRIM'!BU57+'III TRIM'!BU57)/3</f>
        <v>0</v>
      </c>
      <c r="J54" s="438">
        <f>('I TRIM'!CB57+'II TRIM'!CB57+'III TRIM'!CB57)/3</f>
        <v>0</v>
      </c>
      <c r="K54" s="438">
        <f>('I TRIM'!BN57+'II TRIM'!BN57+'III TRIM'!BN57)/3</f>
        <v>0</v>
      </c>
      <c r="L54" s="438">
        <f>('I TRIM'!AS57+'II TRIM'!AS57+'III TRIM'!AS57)/3</f>
        <v>0</v>
      </c>
      <c r="M54" s="438">
        <f>('I TRIM'!CI57+'II TRIM'!CI57+'III TRIM'!CI57)/3</f>
        <v>0</v>
      </c>
      <c r="N54" s="438">
        <f>('I TRIM'!BG57+'II TRIM'!BG57+'III TRIM'!BG57)/3</f>
        <v>0</v>
      </c>
      <c r="O54" s="438">
        <f>('I TRIM'!CP57+'II TRIM'!CP57+'III TRIM'!CP57)/3</f>
        <v>0</v>
      </c>
      <c r="P54" s="439"/>
      <c r="Q54" s="439"/>
      <c r="R54" s="439"/>
      <c r="S54" s="439"/>
      <c r="T54" s="439"/>
    </row>
    <row r="55" spans="1:20" ht="15" x14ac:dyDescent="0.25">
      <c r="A55" s="437">
        <f t="shared" si="0"/>
        <v>51</v>
      </c>
      <c r="B55" s="445">
        <f>'I TRIM'!C58</f>
        <v>0</v>
      </c>
      <c r="C55" s="438">
        <f>('I TRIM'!J58+'II TRIM'!J58+'III TRIM'!J58)/3</f>
        <v>0</v>
      </c>
      <c r="D55" s="438">
        <f>('I TRIM'!Q58+'II TRIM'!Q58+'III TRIM'!Q58)/3</f>
        <v>0</v>
      </c>
      <c r="E55" s="438">
        <f>('I TRIM'!X58+'II TRIM'!X58+'III TRIM'!X58)/3</f>
        <v>0</v>
      </c>
      <c r="F55" s="438">
        <f>('I TRIM'!AE58+'II TRIM'!AE58+'III TRIM'!AE58)/3</f>
        <v>0</v>
      </c>
      <c r="G55" s="438">
        <f>('I TRIM'!AL58+'II TRIM'!AL58+'III TRIM'!AL58)/3</f>
        <v>0</v>
      </c>
      <c r="H55" s="438">
        <f>('I TRIM'!AZ58+'II TRIM'!AZ58+'III TRIM'!AZ58)/3</f>
        <v>0</v>
      </c>
      <c r="I55" s="438">
        <f>('I TRIM'!BU58+'II TRIM'!BU58+'III TRIM'!BU58)/3</f>
        <v>0</v>
      </c>
      <c r="J55" s="438">
        <f>('I TRIM'!CB58+'II TRIM'!CB58+'III TRIM'!CB58)/3</f>
        <v>0</v>
      </c>
      <c r="K55" s="438">
        <f>('I TRIM'!BN58+'II TRIM'!BN58+'III TRIM'!BN58)/3</f>
        <v>0</v>
      </c>
      <c r="L55" s="438">
        <f>('I TRIM'!AS58+'II TRIM'!AS58+'III TRIM'!AS58)/3</f>
        <v>0</v>
      </c>
      <c r="M55" s="438">
        <f>('I TRIM'!CI58+'II TRIM'!CI58+'III TRIM'!CI58)/3</f>
        <v>0</v>
      </c>
      <c r="N55" s="438">
        <f>('I TRIM'!BG58+'II TRIM'!BG58+'III TRIM'!BG58)/3</f>
        <v>0</v>
      </c>
      <c r="O55" s="438">
        <f>('I TRIM'!CP58+'II TRIM'!CP58+'III TRIM'!CP58)/3</f>
        <v>0</v>
      </c>
      <c r="P55" s="439"/>
      <c r="Q55" s="439"/>
      <c r="R55" s="439"/>
      <c r="S55" s="439"/>
      <c r="T55" s="439"/>
    </row>
    <row r="56" spans="1:20" ht="15" x14ac:dyDescent="0.25">
      <c r="A56" s="437">
        <f t="shared" si="0"/>
        <v>52</v>
      </c>
      <c r="B56" s="445">
        <f>'I TRIM'!C59</f>
        <v>0</v>
      </c>
      <c r="C56" s="438">
        <f>('I TRIM'!J59+'II TRIM'!J59+'III TRIM'!J59)/3</f>
        <v>0</v>
      </c>
      <c r="D56" s="438">
        <f>('I TRIM'!Q59+'II TRIM'!Q59+'III TRIM'!Q59)/3</f>
        <v>0</v>
      </c>
      <c r="E56" s="438">
        <f>('I TRIM'!X59+'II TRIM'!X59+'III TRIM'!X59)/3</f>
        <v>0</v>
      </c>
      <c r="F56" s="438">
        <f>('I TRIM'!AE59+'II TRIM'!AE59+'III TRIM'!AE59)/3</f>
        <v>0</v>
      </c>
      <c r="G56" s="438">
        <f>('I TRIM'!AL59+'II TRIM'!AL59+'III TRIM'!AL59)/3</f>
        <v>0</v>
      </c>
      <c r="H56" s="438">
        <f>('I TRIM'!AZ59+'II TRIM'!AZ59+'III TRIM'!AZ59)/3</f>
        <v>0</v>
      </c>
      <c r="I56" s="438">
        <f>('I TRIM'!BU59+'II TRIM'!BU59+'III TRIM'!BU59)/3</f>
        <v>0</v>
      </c>
      <c r="J56" s="438">
        <f>('I TRIM'!CB59+'II TRIM'!CB59+'III TRIM'!CB59)/3</f>
        <v>0</v>
      </c>
      <c r="K56" s="438">
        <f>('I TRIM'!BN59+'II TRIM'!BN59+'III TRIM'!BN59)/3</f>
        <v>0</v>
      </c>
      <c r="L56" s="438">
        <f>('I TRIM'!AS59+'II TRIM'!AS59+'III TRIM'!AS59)/3</f>
        <v>0</v>
      </c>
      <c r="M56" s="438">
        <f>('I TRIM'!CI59+'II TRIM'!CI59+'III TRIM'!CI59)/3</f>
        <v>0</v>
      </c>
      <c r="N56" s="438">
        <f>('I TRIM'!BG59+'II TRIM'!BG59+'III TRIM'!BG59)/3</f>
        <v>0</v>
      </c>
      <c r="O56" s="438">
        <f>('I TRIM'!CP59+'II TRIM'!CP59+'III TRIM'!CP59)/3</f>
        <v>0</v>
      </c>
      <c r="P56" s="439"/>
      <c r="Q56" s="439"/>
      <c r="R56" s="439"/>
      <c r="S56" s="439"/>
      <c r="T56" s="439"/>
    </row>
  </sheetData>
  <mergeCells count="32">
    <mergeCell ref="M1:M2"/>
    <mergeCell ref="N1:N2"/>
    <mergeCell ref="O1:O2"/>
    <mergeCell ref="P1:T1"/>
    <mergeCell ref="G1:G2"/>
    <mergeCell ref="H1:H2"/>
    <mergeCell ref="I1:I2"/>
    <mergeCell ref="J1:J2"/>
    <mergeCell ref="K1:K2"/>
    <mergeCell ref="L1:L2"/>
    <mergeCell ref="F1:F2"/>
    <mergeCell ref="A1:A2"/>
    <mergeCell ref="B1:B2"/>
    <mergeCell ref="C1:C2"/>
    <mergeCell ref="D1:D2"/>
    <mergeCell ref="E1:E2"/>
    <mergeCell ref="A33:A34"/>
    <mergeCell ref="B33:B34"/>
    <mergeCell ref="C33:C34"/>
    <mergeCell ref="D33:D34"/>
    <mergeCell ref="E33:E34"/>
    <mergeCell ref="F33:F34"/>
    <mergeCell ref="G33:G34"/>
    <mergeCell ref="H33:H34"/>
    <mergeCell ref="I33:I34"/>
    <mergeCell ref="J33:J34"/>
    <mergeCell ref="P33:T33"/>
    <mergeCell ref="K33:K34"/>
    <mergeCell ref="L33:L34"/>
    <mergeCell ref="M33:M34"/>
    <mergeCell ref="N33:N34"/>
    <mergeCell ref="O33:O34"/>
  </mergeCells>
  <pageMargins left="0.48958333333333331" right="0.7" top="1.0267857142857142" bottom="0.75" header="0.3" footer="0.3"/>
  <pageSetup orientation="landscape" r:id="rId1"/>
  <headerFooter>
    <oddHeader>&amp;L&amp;"Arial,Negrita"&amp;16                                                Consolidado de Notas _ Nota Final de Año - 2020                                                                                                              DOCENTE - SECCION</oddHead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4"/>
  <dimension ref="A1:P69"/>
  <sheetViews>
    <sheetView zoomScale="90" zoomScaleNormal="90" zoomScalePageLayoutView="90" workbookViewId="0">
      <selection sqref="A1:AF1"/>
    </sheetView>
  </sheetViews>
  <sheetFormatPr baseColWidth="10" defaultRowHeight="12.75" x14ac:dyDescent="0.2"/>
  <cols>
    <col min="1" max="1" width="5.85546875" customWidth="1"/>
    <col min="2" max="2" width="14.28515625" bestFit="1" customWidth="1"/>
    <col min="3" max="4" width="30.7109375" customWidth="1"/>
    <col min="5" max="6" width="4.42578125" customWidth="1"/>
    <col min="7" max="7" width="5.85546875" customWidth="1"/>
    <col min="8" max="9" width="4.42578125" customWidth="1"/>
    <col min="11" max="11" width="41.140625" bestFit="1" customWidth="1"/>
    <col min="12" max="12" width="8.28515625" customWidth="1"/>
    <col min="13" max="15" width="7.42578125" customWidth="1"/>
  </cols>
  <sheetData>
    <row r="1" spans="1:16" ht="18" x14ac:dyDescent="0.25">
      <c r="A1" s="745" t="s">
        <v>28</v>
      </c>
      <c r="B1" s="745"/>
      <c r="C1" s="745"/>
      <c r="D1" s="745"/>
      <c r="E1" s="745"/>
      <c r="F1" s="745"/>
      <c r="G1" s="745"/>
      <c r="H1" s="745"/>
      <c r="I1" s="745"/>
      <c r="J1" s="745"/>
      <c r="K1" s="745"/>
      <c r="L1" s="745"/>
      <c r="M1" s="745"/>
      <c r="N1" s="745"/>
      <c r="O1" s="745"/>
    </row>
    <row r="2" spans="1:16" ht="18" x14ac:dyDescent="0.25">
      <c r="A2" s="745" t="s">
        <v>29</v>
      </c>
      <c r="B2" s="745"/>
      <c r="C2" s="745"/>
      <c r="D2" s="745"/>
      <c r="E2" s="745"/>
      <c r="F2" s="745"/>
      <c r="G2" s="745"/>
      <c r="H2" s="745"/>
      <c r="I2" s="745"/>
      <c r="J2" s="745"/>
      <c r="K2" s="745"/>
      <c r="L2" s="745"/>
      <c r="M2" s="745"/>
      <c r="N2" s="745"/>
      <c r="O2" s="745"/>
    </row>
    <row r="3" spans="1:16" ht="9" customHeight="1" x14ac:dyDescent="0.25">
      <c r="A3" s="745"/>
      <c r="B3" s="745"/>
      <c r="C3" s="745"/>
      <c r="D3" s="745"/>
      <c r="E3" s="745"/>
      <c r="F3" s="745"/>
      <c r="G3" s="745"/>
      <c r="H3" s="745"/>
      <c r="I3" s="745"/>
      <c r="J3" s="745"/>
      <c r="K3" s="745"/>
      <c r="L3" s="745"/>
      <c r="M3" s="745"/>
      <c r="N3" s="745"/>
      <c r="O3" s="745"/>
    </row>
    <row r="4" spans="1:16" s="9" customFormat="1" ht="18" customHeight="1" x14ac:dyDescent="0.2">
      <c r="A4" s="748" t="s">
        <v>266</v>
      </c>
      <c r="B4" s="748"/>
      <c r="C4" s="748"/>
      <c r="D4" s="748"/>
      <c r="E4" s="748"/>
      <c r="F4" s="748"/>
      <c r="G4" s="748"/>
      <c r="H4" s="748"/>
      <c r="I4" s="748"/>
      <c r="J4" s="748"/>
      <c r="K4" s="748"/>
      <c r="L4" s="12" t="s">
        <v>267</v>
      </c>
      <c r="M4" s="12"/>
      <c r="N4" s="12"/>
      <c r="O4" s="12"/>
    </row>
    <row r="5" spans="1:16" ht="9" customHeight="1" x14ac:dyDescent="0.2"/>
    <row r="6" spans="1:16" x14ac:dyDescent="0.2">
      <c r="A6" s="13" t="s">
        <v>31</v>
      </c>
      <c r="C6" s="8"/>
      <c r="D6" s="15" t="s">
        <v>32</v>
      </c>
      <c r="E6" s="746" t="s">
        <v>30</v>
      </c>
      <c r="F6" s="746"/>
      <c r="G6" s="746"/>
      <c r="H6" s="746"/>
      <c r="I6" s="746"/>
      <c r="J6" s="746"/>
      <c r="K6" s="746"/>
      <c r="L6" s="746"/>
      <c r="M6" s="746"/>
      <c r="N6" s="746"/>
      <c r="O6" s="746"/>
    </row>
    <row r="7" spans="1:16" ht="9" customHeight="1" x14ac:dyDescent="0.2"/>
    <row r="8" spans="1:16" x14ac:dyDescent="0.2">
      <c r="A8" s="1" t="s">
        <v>257</v>
      </c>
      <c r="D8" s="15" t="s">
        <v>33</v>
      </c>
      <c r="E8" s="747" t="s">
        <v>34</v>
      </c>
      <c r="F8" s="747"/>
      <c r="G8" s="747"/>
      <c r="H8" s="747"/>
      <c r="I8" s="747"/>
      <c r="J8" s="747"/>
      <c r="K8" s="747"/>
      <c r="L8" s="747"/>
      <c r="M8" s="747"/>
      <c r="N8" s="747"/>
      <c r="O8" s="747"/>
    </row>
    <row r="10" spans="1:16" x14ac:dyDescent="0.2">
      <c r="A10" s="744" t="s">
        <v>0</v>
      </c>
      <c r="B10" s="744" t="s">
        <v>1</v>
      </c>
      <c r="C10" s="744" t="s">
        <v>2</v>
      </c>
      <c r="D10" s="744" t="s">
        <v>3</v>
      </c>
      <c r="E10" s="744" t="s">
        <v>22</v>
      </c>
      <c r="F10" s="744"/>
      <c r="G10" s="744"/>
      <c r="H10" s="744" t="s">
        <v>4</v>
      </c>
      <c r="I10" s="744"/>
      <c r="J10" s="744" t="s">
        <v>5</v>
      </c>
      <c r="K10" s="744" t="s">
        <v>6</v>
      </c>
      <c r="L10" s="744" t="s">
        <v>7</v>
      </c>
      <c r="M10" s="744"/>
      <c r="N10" s="744"/>
      <c r="O10" s="744"/>
    </row>
    <row r="11" spans="1:16" x14ac:dyDescent="0.2">
      <c r="A11" s="744"/>
      <c r="B11" s="744"/>
      <c r="C11" s="744"/>
      <c r="D11" s="744"/>
      <c r="E11" s="744"/>
      <c r="F11" s="744"/>
      <c r="G11" s="744"/>
      <c r="H11" s="744"/>
      <c r="I11" s="744"/>
      <c r="J11" s="744"/>
      <c r="K11" s="744"/>
      <c r="L11" s="744"/>
      <c r="M11" s="744"/>
      <c r="N11" s="744"/>
      <c r="O11" s="744"/>
    </row>
    <row r="12" spans="1:16" ht="28.5" x14ac:dyDescent="0.2">
      <c r="A12" s="744"/>
      <c r="B12" s="744"/>
      <c r="C12" s="744"/>
      <c r="D12" s="744"/>
      <c r="E12" s="223" t="s">
        <v>8</v>
      </c>
      <c r="F12" s="223" t="s">
        <v>9</v>
      </c>
      <c r="G12" s="223" t="s">
        <v>10</v>
      </c>
      <c r="H12" s="223" t="s">
        <v>11</v>
      </c>
      <c r="I12" s="223" t="s">
        <v>12</v>
      </c>
      <c r="J12" s="744"/>
      <c r="K12" s="744"/>
      <c r="L12" s="223" t="s">
        <v>0</v>
      </c>
      <c r="M12" s="223" t="s">
        <v>13</v>
      </c>
      <c r="N12" s="223" t="s">
        <v>14</v>
      </c>
      <c r="O12" s="223" t="s">
        <v>15</v>
      </c>
    </row>
    <row r="13" spans="1:16" s="17" customFormat="1" ht="21.95" customHeight="1" x14ac:dyDescent="0.35">
      <c r="A13" s="230">
        <v>1</v>
      </c>
      <c r="B13" s="243">
        <f>'I TRIM'!B8</f>
        <v>10082078</v>
      </c>
      <c r="C13" s="248" t="e">
        <f>'I TRIM'!#REF!</f>
        <v>#REF!</v>
      </c>
      <c r="D13" s="248" t="str">
        <f>'I TRIM'!C8</f>
        <v>ALAS MEDRANO, JOSUÉ ADÁN</v>
      </c>
      <c r="E13" s="249"/>
      <c r="F13" s="249"/>
      <c r="G13" s="249"/>
      <c r="H13" s="244"/>
      <c r="I13" s="244"/>
      <c r="J13" s="250"/>
      <c r="K13" s="251"/>
      <c r="L13" s="297"/>
      <c r="M13" s="297"/>
      <c r="N13" s="297"/>
      <c r="O13" s="297"/>
      <c r="P13" s="226"/>
    </row>
    <row r="14" spans="1:16" s="17" customFormat="1" ht="21.95" customHeight="1" x14ac:dyDescent="0.35">
      <c r="A14" s="230">
        <v>2</v>
      </c>
      <c r="B14" s="243">
        <f>'I TRIM'!B9</f>
        <v>20324012</v>
      </c>
      <c r="C14" s="248" t="e">
        <f>'I TRIM'!#REF!</f>
        <v>#REF!</v>
      </c>
      <c r="D14" s="248" t="str">
        <f>'I TRIM'!C9</f>
        <v>ALVARENGA GONZÁLEZ, SILVIA JULISSA</v>
      </c>
      <c r="E14" s="249"/>
      <c r="F14" s="249"/>
      <c r="G14" s="249"/>
      <c r="H14" s="244"/>
      <c r="I14" s="244"/>
      <c r="J14" s="250"/>
      <c r="K14" s="251"/>
      <c r="L14" s="297"/>
      <c r="M14" s="297"/>
      <c r="N14" s="297"/>
      <c r="O14" s="297"/>
      <c r="P14" s="226"/>
    </row>
    <row r="15" spans="1:16" s="17" customFormat="1" ht="21.95" customHeight="1" x14ac:dyDescent="0.35">
      <c r="A15" s="230">
        <v>3</v>
      </c>
      <c r="B15" s="243">
        <f>'I TRIM'!B10</f>
        <v>10155175</v>
      </c>
      <c r="C15" s="248" t="e">
        <f>'I TRIM'!#REF!</f>
        <v>#REF!</v>
      </c>
      <c r="D15" s="248" t="str">
        <f>'I TRIM'!C10</f>
        <v>ALVAREZ VELÁSQUEZ, ELIAM ALDAIR</v>
      </c>
      <c r="E15" s="249"/>
      <c r="F15" s="249"/>
      <c r="G15" s="249"/>
      <c r="H15" s="244"/>
      <c r="I15" s="244"/>
      <c r="J15" s="250"/>
      <c r="K15" s="251"/>
      <c r="L15" s="297"/>
      <c r="M15" s="297"/>
      <c r="N15" s="297"/>
      <c r="O15" s="297"/>
      <c r="P15" s="226"/>
    </row>
    <row r="16" spans="1:16" s="17" customFormat="1" ht="21.95" customHeight="1" x14ac:dyDescent="0.35">
      <c r="A16" s="230">
        <v>4</v>
      </c>
      <c r="B16" s="243">
        <f>'I TRIM'!B11</f>
        <v>10082756</v>
      </c>
      <c r="C16" s="248" t="e">
        <f>'I TRIM'!#REF!</f>
        <v>#REF!</v>
      </c>
      <c r="D16" s="248" t="str">
        <f>'I TRIM'!C11</f>
        <v>ANDRADE DÍAZ, GERMAN ADILSON</v>
      </c>
      <c r="E16" s="249"/>
      <c r="F16" s="249"/>
      <c r="G16" s="249"/>
      <c r="H16" s="244"/>
      <c r="I16" s="244"/>
      <c r="J16" s="250"/>
      <c r="K16" s="251"/>
      <c r="L16" s="297"/>
      <c r="M16" s="297"/>
      <c r="N16" s="297"/>
      <c r="O16" s="297"/>
      <c r="P16" s="226"/>
    </row>
    <row r="17" spans="1:16" s="17" customFormat="1" ht="21.95" customHeight="1" x14ac:dyDescent="0.35">
      <c r="A17" s="230">
        <v>5</v>
      </c>
      <c r="B17" s="243">
        <f>'I TRIM'!B12</f>
        <v>10160507</v>
      </c>
      <c r="C17" s="248" t="e">
        <f>'I TRIM'!#REF!</f>
        <v>#REF!</v>
      </c>
      <c r="D17" s="248" t="str">
        <f>'I TRIM'!C12</f>
        <v>ANDRADE HERNÁNDEZ, CARLOS ANTONIO</v>
      </c>
      <c r="E17" s="249"/>
      <c r="F17" s="249"/>
      <c r="G17" s="249"/>
      <c r="H17" s="244"/>
      <c r="I17" s="244"/>
      <c r="J17" s="250"/>
      <c r="K17" s="251"/>
      <c r="L17" s="297"/>
      <c r="M17" s="297"/>
      <c r="N17" s="297"/>
      <c r="O17" s="297"/>
    </row>
    <row r="18" spans="1:16" s="17" customFormat="1" ht="21.95" customHeight="1" x14ac:dyDescent="0.35">
      <c r="A18" s="230">
        <v>6</v>
      </c>
      <c r="B18" s="243">
        <f>'I TRIM'!B13</f>
        <v>10032629</v>
      </c>
      <c r="C18" s="248" t="e">
        <f>'I TRIM'!#REF!</f>
        <v>#REF!</v>
      </c>
      <c r="D18" s="248" t="str">
        <f>'I TRIM'!C13</f>
        <v>ARIAS HERNÁNDEZ, YETZAEL ADEMIR</v>
      </c>
      <c r="E18" s="249"/>
      <c r="F18" s="249"/>
      <c r="G18" s="249"/>
      <c r="H18" s="244"/>
      <c r="I18" s="244"/>
      <c r="J18" s="250"/>
      <c r="K18" s="251"/>
      <c r="L18" s="297"/>
      <c r="M18" s="297"/>
      <c r="N18" s="297"/>
      <c r="O18" s="297"/>
      <c r="P18" s="226"/>
    </row>
    <row r="19" spans="1:16" s="17" customFormat="1" ht="21.95" customHeight="1" x14ac:dyDescent="0.35">
      <c r="A19" s="230">
        <v>7</v>
      </c>
      <c r="B19" s="243">
        <f>'I TRIM'!B14</f>
        <v>10377105</v>
      </c>
      <c r="C19" s="248" t="e">
        <f>'I TRIM'!#REF!</f>
        <v>#REF!</v>
      </c>
      <c r="D19" s="248" t="str">
        <f>'I TRIM'!C14</f>
        <v>BAIRES ARGUETA, CÉSAR ESAÚ</v>
      </c>
      <c r="E19" s="249"/>
      <c r="F19" s="249"/>
      <c r="G19" s="249"/>
      <c r="H19" s="244"/>
      <c r="I19" s="244"/>
      <c r="J19" s="250"/>
      <c r="K19" s="251"/>
      <c r="L19" s="297"/>
      <c r="M19" s="297"/>
      <c r="N19" s="297"/>
      <c r="O19" s="297"/>
      <c r="P19" s="226"/>
    </row>
    <row r="20" spans="1:16" s="17" customFormat="1" ht="21.95" customHeight="1" x14ac:dyDescent="0.35">
      <c r="A20" s="230">
        <v>8</v>
      </c>
      <c r="B20" s="243">
        <f>'I TRIM'!B15</f>
        <v>10082612</v>
      </c>
      <c r="C20" s="248" t="e">
        <f>'I TRIM'!#REF!</f>
        <v>#REF!</v>
      </c>
      <c r="D20" s="248" t="str">
        <f>'I TRIM'!C15</f>
        <v>BATRES GONZÁLEZ, CRISTHIAN JOHAN</v>
      </c>
      <c r="E20" s="249"/>
      <c r="F20" s="249"/>
      <c r="G20" s="249"/>
      <c r="H20" s="244"/>
      <c r="I20" s="244"/>
      <c r="J20" s="250"/>
      <c r="K20" s="251"/>
      <c r="L20" s="297"/>
      <c r="M20" s="297"/>
      <c r="N20" s="297"/>
      <c r="O20" s="297"/>
      <c r="P20" s="226"/>
    </row>
    <row r="21" spans="1:16" s="17" customFormat="1" ht="21.95" customHeight="1" x14ac:dyDescent="0.35">
      <c r="A21" s="230">
        <v>9</v>
      </c>
      <c r="B21" s="243">
        <f>'I TRIM'!B16</f>
        <v>10083412</v>
      </c>
      <c r="C21" s="248" t="e">
        <f>'I TRIM'!#REF!</f>
        <v>#REF!</v>
      </c>
      <c r="D21" s="248" t="str">
        <f>'I TRIM'!C16</f>
        <v>BENÍTEZ SALGADO, FIDEL ALEJANDRO</v>
      </c>
      <c r="E21" s="249"/>
      <c r="F21" s="249"/>
      <c r="G21" s="249"/>
      <c r="H21" s="244"/>
      <c r="I21" s="244"/>
      <c r="J21" s="250"/>
      <c r="K21" s="251"/>
      <c r="L21" s="297"/>
      <c r="M21" s="297"/>
      <c r="N21" s="297"/>
      <c r="O21" s="297"/>
      <c r="P21" s="226"/>
    </row>
    <row r="22" spans="1:16" s="17" customFormat="1" ht="21.95" customHeight="1" x14ac:dyDescent="0.35">
      <c r="A22" s="230">
        <v>10</v>
      </c>
      <c r="B22" s="243">
        <f>'I TRIM'!B17</f>
        <v>10082629</v>
      </c>
      <c r="C22" s="248" t="e">
        <f>'I TRIM'!#REF!</f>
        <v>#REF!</v>
      </c>
      <c r="D22" s="248" t="str">
        <f>'I TRIM'!C17</f>
        <v>CAMPOS MÁRQUEZ, ALISSON MARIANELA</v>
      </c>
      <c r="E22" s="249"/>
      <c r="F22" s="249"/>
      <c r="G22" s="249"/>
      <c r="H22" s="244"/>
      <c r="I22" s="244"/>
      <c r="J22" s="250"/>
      <c r="K22" s="251"/>
      <c r="L22" s="297"/>
      <c r="M22" s="297"/>
      <c r="N22" s="297"/>
      <c r="O22" s="297"/>
      <c r="P22" s="226"/>
    </row>
    <row r="23" spans="1:16" s="17" customFormat="1" ht="21.95" customHeight="1" x14ac:dyDescent="0.35">
      <c r="A23" s="230">
        <v>11</v>
      </c>
      <c r="B23" s="243">
        <f>'I TRIM'!B18</f>
        <v>10082781</v>
      </c>
      <c r="C23" s="248" t="e">
        <f>'I TRIM'!#REF!</f>
        <v>#REF!</v>
      </c>
      <c r="D23" s="248" t="str">
        <f>'I TRIM'!C18</f>
        <v>CASTELLÓN CANIZÁLEZ, CRISTHIAN GABRIEL</v>
      </c>
      <c r="E23" s="249"/>
      <c r="F23" s="249"/>
      <c r="G23" s="249"/>
      <c r="H23" s="244"/>
      <c r="I23" s="244"/>
      <c r="J23" s="250"/>
      <c r="K23" s="251"/>
      <c r="L23" s="297"/>
      <c r="M23" s="297"/>
      <c r="N23" s="297"/>
      <c r="O23" s="297"/>
      <c r="P23" s="226"/>
    </row>
    <row r="24" spans="1:16" s="17" customFormat="1" ht="21.95" customHeight="1" x14ac:dyDescent="0.35">
      <c r="A24" s="230">
        <v>12</v>
      </c>
      <c r="B24" s="243">
        <f>'I TRIM'!B19</f>
        <v>20324449</v>
      </c>
      <c r="C24" s="248" t="e">
        <f>'I TRIM'!#REF!</f>
        <v>#REF!</v>
      </c>
      <c r="D24" s="248" t="str">
        <f>'I TRIM'!C19</f>
        <v>DURÁN HERRERA, JUDITH EUNICE</v>
      </c>
      <c r="E24" s="249"/>
      <c r="F24" s="249"/>
      <c r="G24" s="249"/>
      <c r="H24" s="244"/>
      <c r="I24" s="244"/>
      <c r="J24" s="250"/>
      <c r="K24" s="251"/>
      <c r="L24" s="297"/>
      <c r="M24" s="297"/>
      <c r="N24" s="297"/>
      <c r="O24" s="297"/>
      <c r="P24" s="226"/>
    </row>
    <row r="25" spans="1:16" s="17" customFormat="1" ht="21.95" customHeight="1" x14ac:dyDescent="0.35">
      <c r="A25" s="230">
        <v>13</v>
      </c>
      <c r="B25" s="243">
        <f>'I TRIM'!B20</f>
        <v>10083750</v>
      </c>
      <c r="C25" s="248" t="e">
        <f>'I TRIM'!#REF!</f>
        <v>#REF!</v>
      </c>
      <c r="D25" s="248" t="str">
        <f>'I TRIM'!C20</f>
        <v>ESCOBAR UMAÑA, ANDERSON GERARDO</v>
      </c>
      <c r="E25" s="249"/>
      <c r="F25" s="249"/>
      <c r="G25" s="249"/>
      <c r="H25" s="244"/>
      <c r="I25" s="244"/>
      <c r="J25" s="250"/>
      <c r="K25" s="251"/>
      <c r="L25" s="297"/>
      <c r="M25" s="297"/>
      <c r="N25" s="297"/>
      <c r="O25" s="297"/>
      <c r="P25" s="226"/>
    </row>
    <row r="26" spans="1:16" s="17" customFormat="1" ht="21.95" customHeight="1" x14ac:dyDescent="0.35">
      <c r="A26" s="230">
        <v>14</v>
      </c>
      <c r="B26" s="243">
        <f>'I TRIM'!B21</f>
        <v>20324728</v>
      </c>
      <c r="C26" s="248" t="e">
        <f>'I TRIM'!#REF!</f>
        <v>#REF!</v>
      </c>
      <c r="D26" s="248" t="str">
        <f>'I TRIM'!C21</f>
        <v>GAMEZ POLIO, ANTHONY ESAÚ</v>
      </c>
      <c r="E26" s="249"/>
      <c r="F26" s="249"/>
      <c r="G26" s="249"/>
      <c r="H26" s="244"/>
      <c r="I26" s="244"/>
      <c r="J26" s="250"/>
      <c r="K26" s="251"/>
      <c r="L26" s="297"/>
      <c r="M26" s="297"/>
      <c r="N26" s="297"/>
      <c r="O26" s="297"/>
      <c r="P26" s="226"/>
    </row>
    <row r="27" spans="1:16" s="17" customFormat="1" ht="21.95" customHeight="1" x14ac:dyDescent="0.35">
      <c r="A27" s="230">
        <v>15</v>
      </c>
      <c r="B27" s="243">
        <f>'I TRIM'!B22</f>
        <v>20324808</v>
      </c>
      <c r="C27" s="248" t="e">
        <f>'I TRIM'!#REF!</f>
        <v>#REF!</v>
      </c>
      <c r="D27" s="248" t="str">
        <f>'I TRIM'!C22</f>
        <v>HERNÁNDEZ VILLATORO, CAMILA LISSETH</v>
      </c>
      <c r="E27" s="249"/>
      <c r="F27" s="249"/>
      <c r="G27" s="249"/>
      <c r="H27" s="244"/>
      <c r="I27" s="244"/>
      <c r="J27" s="250"/>
      <c r="K27" s="251"/>
      <c r="L27" s="297"/>
      <c r="M27" s="297"/>
      <c r="N27" s="297"/>
      <c r="O27" s="297"/>
      <c r="P27" s="226"/>
    </row>
    <row r="28" spans="1:16" s="17" customFormat="1" ht="21.95" customHeight="1" x14ac:dyDescent="0.35">
      <c r="A28" s="230">
        <v>16</v>
      </c>
      <c r="B28" s="243">
        <f>'I TRIM'!B23</f>
        <v>10033432</v>
      </c>
      <c r="C28" s="248" t="e">
        <f>'I TRIM'!#REF!</f>
        <v>#REF!</v>
      </c>
      <c r="D28" s="248" t="str">
        <f>'I TRIM'!C23</f>
        <v>HERRERA FRANCO, JHONATHAN EDENILSON</v>
      </c>
      <c r="E28" s="249"/>
      <c r="F28" s="249"/>
      <c r="G28" s="249"/>
      <c r="H28" s="244"/>
      <c r="I28" s="244"/>
      <c r="J28" s="250"/>
      <c r="K28" s="251"/>
      <c r="L28" s="297"/>
      <c r="M28" s="297"/>
      <c r="N28" s="297"/>
      <c r="O28" s="297"/>
      <c r="P28" s="226"/>
    </row>
    <row r="29" spans="1:16" s="17" customFormat="1" ht="21.95" customHeight="1" x14ac:dyDescent="0.35">
      <c r="A29" s="230">
        <v>17</v>
      </c>
      <c r="B29" s="243">
        <f>'I TRIM'!B24</f>
        <v>10083027</v>
      </c>
      <c r="C29" s="248" t="e">
        <f>'I TRIM'!#REF!</f>
        <v>#REF!</v>
      </c>
      <c r="D29" s="248" t="str">
        <f>'I TRIM'!C24</f>
        <v>LÓPEZ ROMERO, EVELYN DANELLY</v>
      </c>
      <c r="E29" s="249"/>
      <c r="F29" s="249"/>
      <c r="G29" s="249"/>
      <c r="H29" s="244"/>
      <c r="I29" s="244"/>
      <c r="J29" s="250"/>
      <c r="K29" s="251"/>
      <c r="L29" s="297"/>
      <c r="M29" s="297"/>
      <c r="N29" s="297"/>
      <c r="O29" s="297"/>
      <c r="P29" s="226"/>
    </row>
    <row r="30" spans="1:16" s="17" customFormat="1" ht="21.95" customHeight="1" x14ac:dyDescent="0.35">
      <c r="A30" s="230">
        <v>18</v>
      </c>
      <c r="B30" s="243">
        <f>'I TRIM'!B25</f>
        <v>10033211</v>
      </c>
      <c r="C30" s="248" t="e">
        <f>'I TRIM'!#REF!</f>
        <v>#REF!</v>
      </c>
      <c r="D30" s="248" t="str">
        <f>'I TRIM'!C25</f>
        <v>LÓPEZ URRUTIA YEFFREY EZEQUIEL</v>
      </c>
      <c r="E30" s="249"/>
      <c r="F30" s="249"/>
      <c r="G30" s="249"/>
      <c r="H30" s="244"/>
      <c r="I30" s="244"/>
      <c r="J30" s="250"/>
      <c r="K30" s="251"/>
      <c r="L30" s="297"/>
      <c r="M30" s="297"/>
      <c r="N30" s="297"/>
      <c r="O30" s="297"/>
      <c r="P30" s="226"/>
    </row>
    <row r="31" spans="1:16" s="17" customFormat="1" ht="21.95" customHeight="1" x14ac:dyDescent="0.35">
      <c r="A31" s="230">
        <v>19</v>
      </c>
      <c r="B31" s="243">
        <f>'I TRIM'!B26</f>
        <v>20325013</v>
      </c>
      <c r="C31" s="248" t="e">
        <f>'I TRIM'!#REF!</f>
        <v>#REF!</v>
      </c>
      <c r="D31" s="248" t="str">
        <f>'I TRIM'!C26</f>
        <v>MARTÍNEZ BARRERA, SARA VALERIA</v>
      </c>
      <c r="E31" s="249"/>
      <c r="F31" s="249"/>
      <c r="G31" s="249"/>
      <c r="H31" s="244"/>
      <c r="I31" s="244"/>
      <c r="J31" s="250"/>
      <c r="K31" s="251"/>
      <c r="L31" s="297"/>
      <c r="M31" s="297"/>
      <c r="N31" s="297"/>
      <c r="O31" s="297"/>
      <c r="P31" s="226"/>
    </row>
    <row r="32" spans="1:16" s="17" customFormat="1" ht="21.95" customHeight="1" x14ac:dyDescent="0.35">
      <c r="A32" s="230">
        <v>20</v>
      </c>
      <c r="B32" s="243">
        <f>'I TRIM'!B27</f>
        <v>10082459</v>
      </c>
      <c r="C32" s="248" t="e">
        <f>'I TRIM'!#REF!</f>
        <v>#REF!</v>
      </c>
      <c r="D32" s="248" t="str">
        <f>'I TRIM'!C27</f>
        <v>MARTÍNEZ CRUZ DENNIS ALESSANDRO</v>
      </c>
      <c r="E32" s="249"/>
      <c r="F32" s="249"/>
      <c r="G32" s="249"/>
      <c r="H32" s="244"/>
      <c r="I32" s="244"/>
      <c r="J32" s="250"/>
      <c r="K32" s="251"/>
      <c r="L32" s="297"/>
      <c r="M32" s="297"/>
      <c r="N32" s="297"/>
      <c r="O32" s="297"/>
      <c r="P32" s="226"/>
    </row>
    <row r="33" spans="1:16" s="17" customFormat="1" ht="21.95" customHeight="1" x14ac:dyDescent="0.35">
      <c r="A33" s="230">
        <v>21</v>
      </c>
      <c r="B33" s="243">
        <f>'I TRIM'!B28</f>
        <v>10138173</v>
      </c>
      <c r="C33" s="248" t="e">
        <f>'I TRIM'!#REF!</f>
        <v>#REF!</v>
      </c>
      <c r="D33" s="248" t="str">
        <f>'I TRIM'!C28</f>
        <v>MEJÍA BARRERA, ASHLIE ALEXANDRA</v>
      </c>
      <c r="E33" s="249"/>
      <c r="F33" s="249"/>
      <c r="G33" s="249"/>
      <c r="H33" s="244"/>
      <c r="I33" s="244"/>
      <c r="J33" s="250"/>
      <c r="K33" s="251"/>
      <c r="L33" s="297"/>
      <c r="M33" s="297"/>
      <c r="N33" s="297"/>
      <c r="O33" s="297"/>
      <c r="P33" s="226"/>
    </row>
    <row r="34" spans="1:16" s="17" customFormat="1" ht="21.95" customHeight="1" x14ac:dyDescent="0.35">
      <c r="A34" s="230">
        <v>22</v>
      </c>
      <c r="B34" s="243">
        <f>'I TRIM'!B29</f>
        <v>10082115</v>
      </c>
      <c r="C34" s="248" t="e">
        <f>'I TRIM'!#REF!</f>
        <v>#REF!</v>
      </c>
      <c r="D34" s="248" t="str">
        <f>'I TRIM'!C29</f>
        <v>MÚÑOZ JIMÉNEZ, FÁTIMA GABRIELA</v>
      </c>
      <c r="E34" s="249"/>
      <c r="F34" s="249"/>
      <c r="G34" s="249"/>
      <c r="H34" s="244"/>
      <c r="I34" s="244"/>
      <c r="J34" s="250"/>
      <c r="K34" s="251"/>
      <c r="L34" s="298"/>
      <c r="M34" s="298"/>
      <c r="N34" s="298"/>
      <c r="O34" s="298"/>
      <c r="P34" s="226"/>
    </row>
    <row r="35" spans="1:16" s="17" customFormat="1" ht="21.95" customHeight="1" x14ac:dyDescent="0.35">
      <c r="A35" s="230">
        <v>23</v>
      </c>
      <c r="B35" s="243">
        <f>'I TRIM'!B30</f>
        <v>10366970</v>
      </c>
      <c r="C35" s="248" t="e">
        <f>'I TRIM'!#REF!</f>
        <v>#REF!</v>
      </c>
      <c r="D35" s="248" t="str">
        <f>'I TRIM'!C30</f>
        <v>OCHOA LARIOS, ROQUE MATEO</v>
      </c>
      <c r="E35" s="249"/>
      <c r="F35" s="249"/>
      <c r="G35" s="249"/>
      <c r="H35" s="244"/>
      <c r="I35" s="244"/>
      <c r="J35" s="250"/>
      <c r="K35" s="252"/>
      <c r="L35" s="298"/>
      <c r="M35" s="298"/>
      <c r="N35" s="298"/>
      <c r="O35" s="298"/>
      <c r="P35" s="226"/>
    </row>
    <row r="36" spans="1:16" s="17" customFormat="1" ht="21.95" customHeight="1" x14ac:dyDescent="0.35">
      <c r="A36" s="230">
        <v>24</v>
      </c>
      <c r="B36" s="243">
        <f>'I TRIM'!B31</f>
        <v>10033433</v>
      </c>
      <c r="C36" s="248" t="e">
        <f>'I TRIM'!#REF!</f>
        <v>#REF!</v>
      </c>
      <c r="D36" s="248" t="str">
        <f>'I TRIM'!C31</f>
        <v>ORELLANA OSORTO, MARIA FERNANDA</v>
      </c>
      <c r="E36" s="249"/>
      <c r="F36" s="249"/>
      <c r="G36" s="249"/>
      <c r="H36" s="244"/>
      <c r="I36" s="244"/>
      <c r="J36" s="250"/>
      <c r="K36" s="252"/>
      <c r="L36" s="298"/>
      <c r="M36" s="298"/>
      <c r="N36" s="298"/>
      <c r="O36" s="298"/>
      <c r="P36" s="226"/>
    </row>
    <row r="37" spans="1:16" s="17" customFormat="1" ht="21.95" customHeight="1" x14ac:dyDescent="0.35">
      <c r="A37" s="230">
        <v>25</v>
      </c>
      <c r="B37" s="243">
        <f>'I TRIM'!B32</f>
        <v>10397933</v>
      </c>
      <c r="C37" s="248" t="e">
        <f>'I TRIM'!#REF!</f>
        <v>#REF!</v>
      </c>
      <c r="D37" s="248" t="str">
        <f>'I TRIM'!C32</f>
        <v>QUINTANILLA LÓPEZ, KIMBERLY MICHELLE</v>
      </c>
      <c r="E37" s="249"/>
      <c r="F37" s="249"/>
      <c r="G37" s="249"/>
      <c r="H37" s="244"/>
      <c r="I37" s="244"/>
      <c r="J37" s="250"/>
      <c r="K37" s="252"/>
      <c r="L37" s="298"/>
      <c r="M37" s="298"/>
      <c r="N37" s="298"/>
      <c r="O37" s="298"/>
      <c r="P37" s="226"/>
    </row>
    <row r="38" spans="1:16" s="17" customFormat="1" ht="21.95" customHeight="1" x14ac:dyDescent="0.35">
      <c r="A38" s="230">
        <v>26</v>
      </c>
      <c r="B38" s="243">
        <f>'I TRIM'!B33</f>
        <v>10155564</v>
      </c>
      <c r="C38" s="248" t="e">
        <f>'I TRIM'!#REF!</f>
        <v>#REF!</v>
      </c>
      <c r="D38" s="248" t="str">
        <f>'I TRIM'!C33</f>
        <v>RIVAS SÁNCHEZ DIEGO ALEXÁNDER</v>
      </c>
      <c r="E38" s="249"/>
      <c r="F38" s="249"/>
      <c r="G38" s="249"/>
      <c r="H38" s="244"/>
      <c r="I38" s="244"/>
      <c r="J38" s="250"/>
      <c r="K38" s="252"/>
      <c r="L38" s="298"/>
      <c r="M38" s="298"/>
      <c r="N38" s="298"/>
      <c r="O38" s="298"/>
      <c r="P38" s="226"/>
    </row>
    <row r="39" spans="1:16" s="17" customFormat="1" ht="21.95" customHeight="1" x14ac:dyDescent="0.35">
      <c r="A39" s="230">
        <v>27</v>
      </c>
      <c r="B39" s="243">
        <f>'I TRIM'!B34</f>
        <v>10375521</v>
      </c>
      <c r="C39" s="248" t="e">
        <f>'I TRIM'!#REF!</f>
        <v>#REF!</v>
      </c>
      <c r="D39" s="248" t="str">
        <f>'I TRIM'!C34</f>
        <v>SANDOVAL AMAYA, JUAN DAVID</v>
      </c>
      <c r="E39" s="249"/>
      <c r="F39" s="249"/>
      <c r="G39" s="249"/>
      <c r="H39" s="244"/>
      <c r="I39" s="244"/>
      <c r="J39" s="250"/>
      <c r="K39" s="252"/>
      <c r="L39" s="298"/>
      <c r="M39" s="298"/>
      <c r="N39" s="298"/>
      <c r="O39" s="298"/>
      <c r="P39" s="226"/>
    </row>
    <row r="40" spans="1:16" s="17" customFormat="1" ht="21.95" customHeight="1" x14ac:dyDescent="0.35">
      <c r="A40" s="230">
        <v>28</v>
      </c>
      <c r="B40" s="243">
        <f>'I TRIM'!B35</f>
        <v>10033179</v>
      </c>
      <c r="C40" s="248" t="e">
        <f>'I TRIM'!#REF!</f>
        <v>#REF!</v>
      </c>
      <c r="D40" s="248" t="str">
        <f>'I TRIM'!C35</f>
        <v>TREJO MARÍN, CARLOS MIGUEL</v>
      </c>
      <c r="E40" s="249"/>
      <c r="F40" s="249"/>
      <c r="G40" s="249"/>
      <c r="H40" s="244"/>
      <c r="I40" s="244"/>
      <c r="J40" s="250"/>
      <c r="K40" s="252"/>
      <c r="L40" s="298"/>
      <c r="M40" s="298"/>
      <c r="N40" s="298"/>
      <c r="O40" s="298"/>
      <c r="P40" s="226"/>
    </row>
    <row r="41" spans="1:16" s="17" customFormat="1" ht="21.95" customHeight="1" x14ac:dyDescent="0.35">
      <c r="A41" s="230">
        <v>29</v>
      </c>
      <c r="B41" s="243">
        <f>'I TRIM'!B36</f>
        <v>20325754</v>
      </c>
      <c r="C41" s="248" t="e">
        <f>'I TRIM'!#REF!</f>
        <v>#REF!</v>
      </c>
      <c r="D41" s="248" t="str">
        <f>'I TRIM'!C36</f>
        <v>TURCIOS MARTÍNEZ, KARLA IZABEL</v>
      </c>
      <c r="E41" s="249"/>
      <c r="F41" s="249"/>
      <c r="G41" s="249"/>
      <c r="H41" s="244"/>
      <c r="I41" s="244"/>
      <c r="J41" s="250"/>
      <c r="K41" s="252"/>
      <c r="L41" s="298"/>
      <c r="M41" s="298"/>
      <c r="N41" s="298"/>
      <c r="O41" s="298"/>
      <c r="P41" s="226"/>
    </row>
    <row r="42" spans="1:16" s="17" customFormat="1" ht="21.95" customHeight="1" x14ac:dyDescent="0.35">
      <c r="A42" s="230">
        <v>30</v>
      </c>
      <c r="B42" s="243">
        <f>'I TRIM'!B37</f>
        <v>20379202</v>
      </c>
      <c r="C42" s="248" t="e">
        <f>'I TRIM'!#REF!</f>
        <v>#REF!</v>
      </c>
      <c r="D42" s="248" t="str">
        <f>'I TRIM'!C37</f>
        <v>VÁSQUEZ CRUZ, GÉNESIS LISBETH</v>
      </c>
      <c r="E42" s="249"/>
      <c r="F42" s="249"/>
      <c r="G42" s="249"/>
      <c r="H42" s="244"/>
      <c r="I42" s="244"/>
      <c r="J42" s="250"/>
      <c r="K42" s="252"/>
      <c r="L42" s="298"/>
      <c r="M42" s="298"/>
      <c r="N42" s="298"/>
      <c r="O42" s="298"/>
      <c r="P42" s="226"/>
    </row>
    <row r="43" spans="1:16" s="17" customFormat="1" ht="21.95" customHeight="1" x14ac:dyDescent="0.35">
      <c r="A43" s="230">
        <v>31</v>
      </c>
      <c r="B43" s="243">
        <f>'I TRIM'!B38</f>
        <v>10366771</v>
      </c>
      <c r="C43" s="248" t="e">
        <f>'I TRIM'!#REF!</f>
        <v>#REF!</v>
      </c>
      <c r="D43" s="248" t="str">
        <f>'I TRIM'!C38</f>
        <v>VENTURA MARTÍNEZ, ETHAN LEONARDO</v>
      </c>
      <c r="E43" s="249"/>
      <c r="F43" s="249"/>
      <c r="G43" s="249"/>
      <c r="H43" s="244"/>
      <c r="I43" s="244"/>
      <c r="J43" s="250"/>
      <c r="K43" s="252"/>
      <c r="L43" s="298"/>
      <c r="M43" s="298"/>
      <c r="N43" s="298"/>
      <c r="O43" s="298"/>
      <c r="P43" s="226"/>
    </row>
    <row r="44" spans="1:16" s="17" customFormat="1" ht="21.95" customHeight="1" x14ac:dyDescent="0.35">
      <c r="A44" s="230">
        <v>32</v>
      </c>
      <c r="B44" s="243">
        <f>'I TRIM'!B39</f>
        <v>10010121</v>
      </c>
      <c r="C44" s="248" t="e">
        <f>'I TRIM'!#REF!</f>
        <v>#REF!</v>
      </c>
      <c r="D44" s="248" t="str">
        <f>'I TRIM'!C39</f>
        <v>ZELAYA RODRÍGUEZ, CINTIA MARIELOS</v>
      </c>
      <c r="E44" s="249"/>
      <c r="F44" s="249"/>
      <c r="G44" s="249"/>
      <c r="H44" s="244"/>
      <c r="I44" s="244"/>
      <c r="J44" s="250"/>
      <c r="K44" s="252"/>
      <c r="L44" s="298"/>
      <c r="M44" s="298"/>
      <c r="N44" s="298"/>
      <c r="O44" s="298"/>
      <c r="P44" s="226"/>
    </row>
    <row r="45" spans="1:16" s="17" customFormat="1" ht="21.95" customHeight="1" x14ac:dyDescent="0.35">
      <c r="A45" s="230">
        <v>33</v>
      </c>
      <c r="B45" s="243">
        <f>'I TRIM'!B40</f>
        <v>0</v>
      </c>
      <c r="C45" s="248" t="e">
        <f>'I TRIM'!#REF!</f>
        <v>#REF!</v>
      </c>
      <c r="D45" s="248">
        <f>'I TRIM'!C40</f>
        <v>0</v>
      </c>
      <c r="E45" s="249"/>
      <c r="F45" s="249"/>
      <c r="G45" s="249"/>
      <c r="H45" s="244"/>
      <c r="I45" s="244"/>
      <c r="J45" s="250"/>
      <c r="K45" s="252"/>
      <c r="L45" s="298"/>
      <c r="M45" s="298"/>
      <c r="N45" s="298"/>
      <c r="O45" s="298"/>
      <c r="P45" s="226"/>
    </row>
    <row r="46" spans="1:16" s="17" customFormat="1" ht="21.95" customHeight="1" x14ac:dyDescent="0.35">
      <c r="A46" s="230">
        <v>34</v>
      </c>
      <c r="B46" s="243">
        <f>'I TRIM'!B41</f>
        <v>0</v>
      </c>
      <c r="C46" s="248" t="e">
        <f>'I TRIM'!#REF!</f>
        <v>#REF!</v>
      </c>
      <c r="D46" s="248">
        <f>'I TRIM'!C41</f>
        <v>0</v>
      </c>
      <c r="E46" s="249"/>
      <c r="F46" s="249"/>
      <c r="G46" s="249"/>
      <c r="H46" s="244"/>
      <c r="I46" s="244"/>
      <c r="J46" s="250"/>
      <c r="K46" s="252"/>
      <c r="L46" s="298"/>
      <c r="M46" s="298"/>
      <c r="N46" s="298"/>
      <c r="O46" s="298"/>
      <c r="P46" s="226"/>
    </row>
    <row r="47" spans="1:16" s="17" customFormat="1" ht="21.95" customHeight="1" x14ac:dyDescent="0.35">
      <c r="A47" s="230">
        <v>35</v>
      </c>
      <c r="B47" s="243">
        <f>'I TRIM'!B42</f>
        <v>0</v>
      </c>
      <c r="C47" s="248" t="e">
        <f>'I TRIM'!#REF!</f>
        <v>#REF!</v>
      </c>
      <c r="D47" s="248">
        <f>'I TRIM'!C42</f>
        <v>0</v>
      </c>
      <c r="E47" s="249"/>
      <c r="F47" s="249"/>
      <c r="G47" s="249"/>
      <c r="H47" s="244"/>
      <c r="I47" s="244"/>
      <c r="J47" s="250"/>
      <c r="K47" s="252"/>
      <c r="L47" s="298"/>
      <c r="M47" s="298"/>
      <c r="N47" s="298"/>
      <c r="O47" s="298"/>
      <c r="P47" s="226"/>
    </row>
    <row r="48" spans="1:16" s="17" customFormat="1" ht="21.95" customHeight="1" x14ac:dyDescent="0.35">
      <c r="A48" s="230">
        <v>36</v>
      </c>
      <c r="B48" s="243">
        <f>'I TRIM'!B43</f>
        <v>0</v>
      </c>
      <c r="C48" s="248" t="e">
        <f>'I TRIM'!#REF!</f>
        <v>#REF!</v>
      </c>
      <c r="D48" s="248">
        <f>'I TRIM'!C43</f>
        <v>0</v>
      </c>
      <c r="E48" s="249"/>
      <c r="F48" s="249"/>
      <c r="G48" s="249"/>
      <c r="H48" s="244"/>
      <c r="I48" s="244"/>
      <c r="J48" s="250"/>
      <c r="K48" s="252"/>
      <c r="L48" s="298"/>
      <c r="M48" s="298"/>
      <c r="N48" s="298"/>
      <c r="O48" s="298"/>
      <c r="P48" s="226"/>
    </row>
    <row r="49" spans="1:16" s="17" customFormat="1" ht="21.95" customHeight="1" x14ac:dyDescent="0.35">
      <c r="A49" s="230">
        <v>37</v>
      </c>
      <c r="B49" s="243">
        <f>'I TRIM'!B44</f>
        <v>0</v>
      </c>
      <c r="C49" s="248" t="e">
        <f>'I TRIM'!#REF!</f>
        <v>#REF!</v>
      </c>
      <c r="D49" s="248">
        <f>'I TRIM'!C44</f>
        <v>0</v>
      </c>
      <c r="E49" s="249"/>
      <c r="F49" s="249"/>
      <c r="G49" s="249"/>
      <c r="H49" s="244"/>
      <c r="I49" s="244"/>
      <c r="J49" s="250"/>
      <c r="K49" s="252"/>
      <c r="L49" s="298"/>
      <c r="M49" s="298"/>
      <c r="N49" s="298"/>
      <c r="O49" s="298"/>
      <c r="P49" s="226"/>
    </row>
    <row r="50" spans="1:16" s="17" customFormat="1" ht="21.95" customHeight="1" x14ac:dyDescent="0.35">
      <c r="A50" s="230">
        <v>38</v>
      </c>
      <c r="B50" s="243">
        <f>'I TRIM'!B45</f>
        <v>0</v>
      </c>
      <c r="C50" s="248" t="e">
        <f>'I TRIM'!#REF!</f>
        <v>#REF!</v>
      </c>
      <c r="D50" s="248">
        <f>'I TRIM'!C45</f>
        <v>0</v>
      </c>
      <c r="E50" s="249"/>
      <c r="F50" s="249"/>
      <c r="G50" s="249"/>
      <c r="H50" s="244"/>
      <c r="I50" s="244"/>
      <c r="J50" s="250"/>
      <c r="K50" s="252"/>
      <c r="L50" s="298"/>
      <c r="M50" s="298"/>
      <c r="N50" s="298"/>
      <c r="O50" s="298"/>
      <c r="P50" s="226"/>
    </row>
    <row r="51" spans="1:16" s="17" customFormat="1" ht="21.95" customHeight="1" x14ac:dyDescent="0.35">
      <c r="A51" s="230">
        <v>39</v>
      </c>
      <c r="B51" s="243">
        <f>'I TRIM'!B46</f>
        <v>0</v>
      </c>
      <c r="C51" s="248" t="e">
        <f>'I TRIM'!#REF!</f>
        <v>#REF!</v>
      </c>
      <c r="D51" s="248">
        <f>'I TRIM'!C46</f>
        <v>0</v>
      </c>
      <c r="E51" s="249"/>
      <c r="F51" s="249"/>
      <c r="G51" s="249"/>
      <c r="H51" s="244"/>
      <c r="I51" s="244"/>
      <c r="J51" s="250"/>
      <c r="K51" s="252"/>
      <c r="L51" s="298"/>
      <c r="M51" s="298"/>
      <c r="N51" s="298"/>
      <c r="O51" s="298"/>
    </row>
    <row r="52" spans="1:16" s="17" customFormat="1" ht="21.95" customHeight="1" x14ac:dyDescent="0.35">
      <c r="A52" s="230">
        <v>40</v>
      </c>
      <c r="B52" s="243">
        <f>'I TRIM'!B47</f>
        <v>0</v>
      </c>
      <c r="C52" s="248" t="e">
        <f>'I TRIM'!#REF!</f>
        <v>#REF!</v>
      </c>
      <c r="D52" s="248">
        <f>'I TRIM'!C47</f>
        <v>0</v>
      </c>
      <c r="E52" s="249"/>
      <c r="F52" s="249"/>
      <c r="G52" s="249"/>
      <c r="H52" s="244"/>
      <c r="I52" s="244"/>
      <c r="J52" s="250"/>
      <c r="K52" s="252"/>
      <c r="L52" s="298"/>
      <c r="M52" s="298"/>
      <c r="N52" s="298"/>
      <c r="O52" s="298"/>
    </row>
    <row r="53" spans="1:16" s="17" customFormat="1" ht="21.95" customHeight="1" x14ac:dyDescent="0.35">
      <c r="A53" s="230">
        <v>41</v>
      </c>
      <c r="B53" s="243" t="e">
        <f>'I TRIM'!#REF!</f>
        <v>#REF!</v>
      </c>
      <c r="C53" s="248" t="e">
        <f>'I TRIM'!#REF!</f>
        <v>#REF!</v>
      </c>
      <c r="D53" s="248" t="e">
        <f>'I TRIM'!#REF!</f>
        <v>#REF!</v>
      </c>
      <c r="E53" s="249"/>
      <c r="F53" s="249"/>
      <c r="G53" s="249"/>
      <c r="H53" s="244"/>
      <c r="I53" s="244"/>
      <c r="J53" s="250"/>
      <c r="K53" s="252"/>
      <c r="L53" s="298"/>
      <c r="M53" s="298"/>
      <c r="N53" s="298"/>
      <c r="O53" s="298"/>
    </row>
    <row r="54" spans="1:16" s="17" customFormat="1" ht="21.95" customHeight="1" x14ac:dyDescent="0.35">
      <c r="A54" s="230">
        <v>42</v>
      </c>
      <c r="B54" s="243" t="e">
        <f>'I TRIM'!#REF!</f>
        <v>#REF!</v>
      </c>
      <c r="C54" s="248" t="e">
        <f>'I TRIM'!#REF!</f>
        <v>#REF!</v>
      </c>
      <c r="D54" s="248" t="e">
        <f>'I TRIM'!#REF!</f>
        <v>#REF!</v>
      </c>
      <c r="E54" s="249"/>
      <c r="F54" s="249"/>
      <c r="G54" s="249"/>
      <c r="H54" s="244"/>
      <c r="I54" s="244"/>
      <c r="J54" s="250"/>
      <c r="K54" s="252"/>
      <c r="L54" s="298"/>
      <c r="M54" s="298"/>
      <c r="N54" s="298"/>
      <c r="O54" s="298"/>
    </row>
    <row r="55" spans="1:16" s="17" customFormat="1" ht="21.95" customHeight="1" x14ac:dyDescent="0.35">
      <c r="A55" s="230">
        <v>43</v>
      </c>
      <c r="B55" s="243" t="e">
        <f>'I TRIM'!#REF!</f>
        <v>#REF!</v>
      </c>
      <c r="C55" s="248" t="e">
        <f>'I TRIM'!#REF!</f>
        <v>#REF!</v>
      </c>
      <c r="D55" s="248" t="e">
        <f>'I TRIM'!#REF!</f>
        <v>#REF!</v>
      </c>
      <c r="E55" s="249"/>
      <c r="F55" s="249"/>
      <c r="G55" s="249"/>
      <c r="H55" s="244"/>
      <c r="I55" s="244"/>
      <c r="J55" s="250"/>
      <c r="K55" s="252"/>
      <c r="L55" s="298"/>
      <c r="M55" s="298"/>
      <c r="N55" s="298"/>
      <c r="O55" s="298"/>
    </row>
    <row r="56" spans="1:16" s="17" customFormat="1" ht="21.95" customHeight="1" x14ac:dyDescent="0.35">
      <c r="A56" s="230">
        <v>44</v>
      </c>
      <c r="B56" s="243" t="e">
        <f>'I TRIM'!#REF!</f>
        <v>#REF!</v>
      </c>
      <c r="C56" s="248" t="e">
        <f>'I TRIM'!#REF!</f>
        <v>#REF!</v>
      </c>
      <c r="D56" s="248" t="e">
        <f>'I TRIM'!#REF!</f>
        <v>#REF!</v>
      </c>
      <c r="E56" s="249"/>
      <c r="F56" s="249"/>
      <c r="G56" s="249"/>
      <c r="H56" s="244"/>
      <c r="I56" s="244"/>
      <c r="J56" s="250"/>
      <c r="K56" s="252"/>
      <c r="L56" s="298"/>
      <c r="M56" s="298"/>
      <c r="N56" s="298"/>
      <c r="O56" s="298"/>
    </row>
    <row r="57" spans="1:16" s="17" customFormat="1" ht="21.95" customHeight="1" x14ac:dyDescent="0.35">
      <c r="A57" s="230">
        <v>45</v>
      </c>
      <c r="B57" s="243" t="e">
        <f>'I TRIM'!#REF!</f>
        <v>#REF!</v>
      </c>
      <c r="C57" s="248" t="e">
        <f>'I TRIM'!#REF!</f>
        <v>#REF!</v>
      </c>
      <c r="D57" s="248" t="e">
        <f>'I TRIM'!#REF!</f>
        <v>#REF!</v>
      </c>
      <c r="E57" s="249"/>
      <c r="F57" s="249"/>
      <c r="G57" s="249"/>
      <c r="H57" s="244"/>
      <c r="I57" s="244"/>
      <c r="J57" s="250"/>
      <c r="K57" s="252"/>
      <c r="L57" s="298"/>
      <c r="M57" s="298"/>
      <c r="N57" s="298"/>
      <c r="O57" s="298"/>
    </row>
    <row r="58" spans="1:16" s="17" customFormat="1" ht="21.95" customHeight="1" x14ac:dyDescent="0.35">
      <c r="A58" s="230">
        <v>46</v>
      </c>
      <c r="B58" s="243" t="e">
        <f>'I TRIM'!#REF!</f>
        <v>#REF!</v>
      </c>
      <c r="C58" s="248" t="e">
        <f>'I TRIM'!#REF!</f>
        <v>#REF!</v>
      </c>
      <c r="D58" s="248" t="e">
        <f>'I TRIM'!#REF!</f>
        <v>#REF!</v>
      </c>
      <c r="E58" s="249"/>
      <c r="F58" s="249"/>
      <c r="G58" s="249"/>
      <c r="H58" s="244"/>
      <c r="I58" s="244"/>
      <c r="J58" s="250"/>
      <c r="K58" s="252"/>
      <c r="L58" s="298"/>
      <c r="M58" s="298"/>
      <c r="N58" s="298"/>
      <c r="O58" s="298"/>
    </row>
    <row r="59" spans="1:16" s="17" customFormat="1" ht="21.95" customHeight="1" x14ac:dyDescent="0.35">
      <c r="A59" s="230">
        <v>47</v>
      </c>
      <c r="B59" s="243" t="e">
        <f>'I TRIM'!#REF!</f>
        <v>#REF!</v>
      </c>
      <c r="C59" s="248" t="e">
        <f>'I TRIM'!#REF!</f>
        <v>#REF!</v>
      </c>
      <c r="D59" s="248" t="e">
        <f>'I TRIM'!#REF!</f>
        <v>#REF!</v>
      </c>
      <c r="E59" s="249"/>
      <c r="F59" s="249"/>
      <c r="G59" s="249"/>
      <c r="H59" s="244"/>
      <c r="I59" s="244"/>
      <c r="J59" s="250"/>
      <c r="K59" s="252"/>
      <c r="L59" s="298"/>
      <c r="M59" s="298"/>
      <c r="N59" s="298"/>
      <c r="O59" s="298"/>
    </row>
    <row r="60" spans="1:16" s="17" customFormat="1" ht="21.95" customHeight="1" x14ac:dyDescent="0.35">
      <c r="A60" s="230">
        <v>48</v>
      </c>
      <c r="B60" s="243" t="e">
        <f>'I TRIM'!#REF!</f>
        <v>#REF!</v>
      </c>
      <c r="C60" s="248" t="e">
        <f>'I TRIM'!#REF!</f>
        <v>#REF!</v>
      </c>
      <c r="D60" s="248" t="e">
        <f>'I TRIM'!#REF!</f>
        <v>#REF!</v>
      </c>
      <c r="E60" s="242"/>
      <c r="F60" s="242"/>
      <c r="G60" s="242"/>
      <c r="H60" s="245"/>
      <c r="I60" s="245"/>
      <c r="J60" s="231"/>
      <c r="K60" s="232"/>
      <c r="L60" s="299"/>
      <c r="M60" s="299"/>
      <c r="N60" s="299"/>
      <c r="O60" s="299"/>
    </row>
    <row r="61" spans="1:16" s="17" customFormat="1" ht="21.95" customHeight="1" x14ac:dyDescent="0.35">
      <c r="A61" s="230">
        <v>49</v>
      </c>
      <c r="B61" s="243" t="e">
        <f>'I TRIM'!#REF!</f>
        <v>#REF!</v>
      </c>
      <c r="C61" s="248" t="e">
        <f>'I TRIM'!#REF!</f>
        <v>#REF!</v>
      </c>
      <c r="D61" s="248" t="e">
        <f>'I TRIM'!#REF!</f>
        <v>#REF!</v>
      </c>
      <c r="E61" s="242"/>
      <c r="F61" s="242"/>
      <c r="G61" s="242"/>
      <c r="H61" s="242"/>
      <c r="I61" s="242"/>
      <c r="J61" s="231"/>
      <c r="K61" s="232"/>
      <c r="L61" s="299"/>
      <c r="M61" s="299"/>
      <c r="N61" s="299"/>
      <c r="O61" s="299"/>
    </row>
    <row r="62" spans="1:16" s="17" customFormat="1" ht="21.95" customHeight="1" x14ac:dyDescent="0.35">
      <c r="A62" s="230">
        <v>50</v>
      </c>
      <c r="B62" s="243" t="e">
        <f>'I TRIM'!#REF!</f>
        <v>#REF!</v>
      </c>
      <c r="C62" s="248" t="e">
        <f>'I TRIM'!#REF!</f>
        <v>#REF!</v>
      </c>
      <c r="D62" s="248" t="e">
        <f>'I TRIM'!#REF!</f>
        <v>#REF!</v>
      </c>
      <c r="E62" s="242"/>
      <c r="F62" s="242"/>
      <c r="G62" s="242"/>
      <c r="H62" s="242"/>
      <c r="I62" s="242"/>
      <c r="J62" s="231"/>
      <c r="K62" s="232"/>
      <c r="L62" s="299"/>
      <c r="M62" s="299"/>
      <c r="N62" s="299"/>
      <c r="O62" s="299"/>
    </row>
    <row r="64" spans="1:16" x14ac:dyDescent="0.2">
      <c r="A64" s="2" t="s">
        <v>16</v>
      </c>
    </row>
    <row r="65" spans="1:1" x14ac:dyDescent="0.2">
      <c r="A65" s="3" t="s">
        <v>17</v>
      </c>
    </row>
    <row r="66" spans="1:1" x14ac:dyDescent="0.2">
      <c r="A66" s="3" t="s">
        <v>18</v>
      </c>
    </row>
    <row r="67" spans="1:1" x14ac:dyDescent="0.2">
      <c r="A67" s="3" t="s">
        <v>19</v>
      </c>
    </row>
    <row r="68" spans="1:1" x14ac:dyDescent="0.2">
      <c r="A68" s="3" t="s">
        <v>20</v>
      </c>
    </row>
    <row r="69" spans="1:1" x14ac:dyDescent="0.2">
      <c r="A69" s="3" t="s">
        <v>21</v>
      </c>
    </row>
  </sheetData>
  <sortState xmlns:xlrd2="http://schemas.microsoft.com/office/spreadsheetml/2017/richdata2" ref="B13:O59">
    <sortCondition ref="D13:D59"/>
  </sortState>
  <mergeCells count="15">
    <mergeCell ref="J10:J12"/>
    <mergeCell ref="K10:K12"/>
    <mergeCell ref="L10:O11"/>
    <mergeCell ref="A1:O1"/>
    <mergeCell ref="A2:O2"/>
    <mergeCell ref="A3:O3"/>
    <mergeCell ref="E6:O6"/>
    <mergeCell ref="E8:O8"/>
    <mergeCell ref="A10:A12"/>
    <mergeCell ref="B10:B12"/>
    <mergeCell ref="C10:C12"/>
    <mergeCell ref="D10:D12"/>
    <mergeCell ref="E10:G11"/>
    <mergeCell ref="H10:I11"/>
    <mergeCell ref="A4:K4"/>
  </mergeCells>
  <pageMargins left="0.19685039370078741" right="0.51181102362204722" top="0.27559055118110237" bottom="0.47244094488188981" header="0" footer="0"/>
  <pageSetup paperSize="256" scale="80" orientation="landscape" horizontalDpi="4294967294" verticalDpi="4294967293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5"/>
  <dimension ref="A1:X85"/>
  <sheetViews>
    <sheetView zoomScale="115" zoomScaleNormal="115" zoomScalePageLayoutView="115" workbookViewId="0">
      <selection sqref="A1:AF1"/>
    </sheetView>
  </sheetViews>
  <sheetFormatPr baseColWidth="10" defaultRowHeight="12.75" x14ac:dyDescent="0.2"/>
  <cols>
    <col min="1" max="1" width="3.42578125" customWidth="1"/>
    <col min="2" max="2" width="3" bestFit="1" customWidth="1"/>
    <col min="3" max="3" width="2" bestFit="1" customWidth="1"/>
    <col min="4" max="4" width="3" bestFit="1" customWidth="1"/>
    <col min="5" max="5" width="6.140625" bestFit="1" customWidth="1"/>
    <col min="6" max="6" width="5.42578125" customWidth="1"/>
    <col min="7" max="7" width="7.85546875" customWidth="1"/>
    <col min="8" max="8" width="9" customWidth="1"/>
    <col min="9" max="12" width="4.28515625" customWidth="1"/>
    <col min="13" max="13" width="8.42578125" customWidth="1"/>
    <col min="14" max="14" width="10.28515625" customWidth="1"/>
    <col min="15" max="15" width="8.28515625" customWidth="1"/>
    <col min="16" max="19" width="4.140625" customWidth="1"/>
    <col min="20" max="22" width="4.28515625" customWidth="1"/>
    <col min="23" max="23" width="8.140625" customWidth="1"/>
    <col min="24" max="24" width="7.42578125" customWidth="1"/>
    <col min="25" max="26" width="19.28515625" bestFit="1" customWidth="1"/>
  </cols>
  <sheetData>
    <row r="1" spans="1:24" x14ac:dyDescent="0.2">
      <c r="T1" t="s">
        <v>268</v>
      </c>
    </row>
    <row r="3" spans="1:24" x14ac:dyDescent="0.2">
      <c r="A3" s="749" t="s">
        <v>35</v>
      </c>
      <c r="B3" s="749"/>
      <c r="C3" s="749"/>
      <c r="D3" s="749"/>
      <c r="E3" s="749"/>
      <c r="F3" s="749"/>
      <c r="G3" s="749"/>
      <c r="H3" s="749"/>
      <c r="I3" s="749"/>
      <c r="J3" s="749"/>
      <c r="K3" s="749"/>
      <c r="L3" s="749"/>
      <c r="M3" s="749"/>
      <c r="N3" s="749"/>
      <c r="O3" s="749"/>
      <c r="P3" s="749"/>
      <c r="Q3" s="749"/>
      <c r="R3" s="749"/>
      <c r="S3" s="749"/>
      <c r="T3" s="749"/>
      <c r="U3" s="749"/>
      <c r="V3" s="749"/>
      <c r="W3" s="749"/>
      <c r="X3" s="749"/>
    </row>
    <row r="4" spans="1:24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 t="s">
        <v>36</v>
      </c>
      <c r="L4" s="750">
        <v>2013</v>
      </c>
      <c r="M4" s="750"/>
      <c r="N4" s="750"/>
      <c r="O4" s="750"/>
      <c r="P4" s="20"/>
      <c r="Q4" s="20"/>
      <c r="R4" s="20"/>
      <c r="S4" s="20"/>
      <c r="T4" s="20"/>
      <c r="U4" s="20"/>
      <c r="V4" s="20"/>
      <c r="W4" s="20"/>
      <c r="X4" s="20"/>
    </row>
    <row r="5" spans="1:24" x14ac:dyDescent="0.2">
      <c r="A5" s="749" t="s">
        <v>37</v>
      </c>
      <c r="B5" s="749"/>
      <c r="C5" s="749"/>
      <c r="D5" s="749"/>
      <c r="E5" s="749"/>
      <c r="F5" s="749"/>
      <c r="G5" s="749"/>
      <c r="H5" s="749"/>
      <c r="I5" s="749"/>
      <c r="J5" s="749"/>
      <c r="K5" s="749"/>
      <c r="L5" s="749"/>
      <c r="M5" s="749"/>
      <c r="N5" s="749"/>
      <c r="O5" s="749"/>
      <c r="P5" s="749"/>
      <c r="Q5" s="749"/>
      <c r="R5" s="749"/>
      <c r="S5" s="749"/>
      <c r="T5" s="749"/>
      <c r="U5" s="749"/>
      <c r="V5" s="749"/>
      <c r="W5" s="749"/>
      <c r="X5" s="749"/>
    </row>
    <row r="6" spans="1:24" ht="3.95" customHeight="1" x14ac:dyDescent="0.2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</row>
    <row r="7" spans="1:24" s="1" customFormat="1" ht="12.75" customHeight="1" x14ac:dyDescent="0.2">
      <c r="A7" s="21" t="s">
        <v>41</v>
      </c>
      <c r="B7" s="21"/>
      <c r="C7" s="21"/>
      <c r="D7" s="21"/>
      <c r="E7" s="21"/>
      <c r="F7" s="21"/>
      <c r="G7" s="21"/>
      <c r="H7" s="21"/>
      <c r="I7" s="21"/>
      <c r="J7" s="21"/>
      <c r="K7" s="21"/>
      <c r="L7" s="751" t="s">
        <v>30</v>
      </c>
      <c r="M7" s="751"/>
      <c r="N7" s="751"/>
      <c r="O7" s="751"/>
      <c r="P7" s="751"/>
      <c r="Q7" s="751"/>
      <c r="R7" s="751"/>
      <c r="S7" s="751"/>
      <c r="T7" s="751"/>
      <c r="U7" s="751"/>
      <c r="V7" s="751"/>
      <c r="W7" s="751"/>
      <c r="X7" s="751"/>
    </row>
    <row r="8" spans="1:24" s="1" customFormat="1" ht="3.95" customHeight="1" x14ac:dyDescent="0.2">
      <c r="A8" s="21"/>
      <c r="B8" s="21"/>
      <c r="C8" s="21"/>
      <c r="D8" s="21"/>
      <c r="E8" s="21"/>
      <c r="F8" s="21"/>
      <c r="G8" s="21"/>
      <c r="H8" s="21"/>
      <c r="I8" s="21"/>
      <c r="J8" s="21"/>
      <c r="K8" s="21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</row>
    <row r="9" spans="1:24" s="1" customFormat="1" ht="12" x14ac:dyDescent="0.2">
      <c r="A9" s="21" t="s">
        <v>42</v>
      </c>
      <c r="K9" s="752">
        <v>88156</v>
      </c>
      <c r="L9" s="752"/>
      <c r="M9" s="752"/>
      <c r="N9" s="1" t="s">
        <v>38</v>
      </c>
      <c r="O9" s="752" t="s">
        <v>265</v>
      </c>
      <c r="P9" s="752"/>
      <c r="Q9" s="1" t="s">
        <v>40</v>
      </c>
      <c r="S9" s="10"/>
      <c r="T9" s="752" t="s">
        <v>256</v>
      </c>
      <c r="U9" s="752"/>
      <c r="V9" s="757" t="s">
        <v>39</v>
      </c>
      <c r="W9" s="757"/>
      <c r="X9" s="31"/>
    </row>
    <row r="10" spans="1:24" s="11" customFormat="1" ht="3.95" customHeight="1" x14ac:dyDescent="0.2">
      <c r="A10" s="13"/>
      <c r="K10" s="32"/>
      <c r="L10" s="32"/>
      <c r="M10" s="32"/>
      <c r="O10" s="32"/>
      <c r="P10" s="32"/>
      <c r="T10" s="32"/>
      <c r="U10" s="32"/>
      <c r="V10" s="32"/>
      <c r="W10" s="32"/>
      <c r="X10" s="30"/>
    </row>
    <row r="11" spans="1:24" s="1" customFormat="1" ht="12" x14ac:dyDescent="0.2">
      <c r="A11" s="1" t="s">
        <v>43</v>
      </c>
      <c r="E11" s="752" t="s">
        <v>258</v>
      </c>
      <c r="F11" s="752"/>
      <c r="G11" s="752"/>
      <c r="H11" s="752"/>
      <c r="I11" s="1" t="s">
        <v>61</v>
      </c>
      <c r="K11" s="752" t="s">
        <v>259</v>
      </c>
      <c r="L11" s="752"/>
      <c r="M11" s="752"/>
      <c r="N11" s="752"/>
      <c r="O11" s="24" t="s">
        <v>62</v>
      </c>
      <c r="P11" s="752" t="s">
        <v>260</v>
      </c>
      <c r="Q11" s="752"/>
      <c r="R11" s="752"/>
      <c r="S11" s="752"/>
      <c r="T11" s="752"/>
      <c r="U11" s="1" t="s">
        <v>63</v>
      </c>
      <c r="W11" s="752"/>
      <c r="X11" s="752"/>
    </row>
    <row r="12" spans="1:24" s="11" customFormat="1" ht="3.95" customHeight="1" x14ac:dyDescent="0.2">
      <c r="E12" s="32"/>
      <c r="F12" s="32"/>
      <c r="G12" s="32"/>
      <c r="H12" s="32"/>
      <c r="K12" s="32"/>
      <c r="L12" s="32"/>
      <c r="M12" s="32"/>
      <c r="N12" s="32"/>
      <c r="O12" s="34"/>
      <c r="P12" s="32"/>
      <c r="Q12" s="32"/>
      <c r="R12" s="32"/>
      <c r="S12" s="32"/>
      <c r="T12" s="32"/>
      <c r="W12" s="32"/>
      <c r="X12" s="32"/>
    </row>
    <row r="13" spans="1:24" s="1" customFormat="1" ht="12" x14ac:dyDescent="0.2">
      <c r="A13" s="1" t="s">
        <v>64</v>
      </c>
      <c r="G13" s="752" t="s">
        <v>261</v>
      </c>
      <c r="H13" s="752"/>
      <c r="I13" s="752"/>
      <c r="J13" s="752"/>
      <c r="K13" s="752"/>
      <c r="L13" s="752"/>
      <c r="M13" s="752"/>
      <c r="N13" s="752"/>
      <c r="O13" s="752"/>
      <c r="P13" s="752"/>
      <c r="Q13" s="752"/>
      <c r="R13" s="752"/>
      <c r="S13" s="752"/>
      <c r="T13" s="752"/>
      <c r="U13" s="752"/>
      <c r="V13" s="752"/>
      <c r="W13" s="752"/>
      <c r="X13" s="752"/>
    </row>
    <row r="14" spans="1:24" s="11" customFormat="1" ht="3.95" customHeight="1" x14ac:dyDescent="0.2"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</row>
    <row r="15" spans="1:24" s="1" customFormat="1" ht="12" x14ac:dyDescent="0.2">
      <c r="A15" s="1" t="s">
        <v>65</v>
      </c>
      <c r="C15" s="31"/>
      <c r="D15" s="752" t="s">
        <v>262</v>
      </c>
      <c r="E15" s="752"/>
      <c r="F15" s="752"/>
      <c r="G15" s="22" t="s">
        <v>66</v>
      </c>
      <c r="H15" s="752"/>
      <c r="I15" s="752"/>
      <c r="J15" s="752"/>
      <c r="K15" s="1" t="s">
        <v>67</v>
      </c>
      <c r="N15" s="752"/>
      <c r="O15" s="752"/>
      <c r="P15" s="752"/>
      <c r="Q15" s="752"/>
      <c r="R15" s="752"/>
      <c r="S15" s="758" t="s">
        <v>68</v>
      </c>
      <c r="T15" s="758"/>
      <c r="U15" s="758"/>
      <c r="V15" s="752"/>
      <c r="W15" s="752"/>
      <c r="X15" s="752"/>
    </row>
    <row r="16" spans="1:24" s="11" customFormat="1" ht="3.95" customHeight="1" x14ac:dyDescent="0.2">
      <c r="C16" s="30"/>
      <c r="D16" s="32"/>
      <c r="E16" s="32"/>
      <c r="F16" s="32"/>
      <c r="G16" s="32"/>
      <c r="H16" s="32"/>
      <c r="I16" s="23"/>
      <c r="J16" s="32"/>
      <c r="N16" s="23"/>
      <c r="O16" s="23"/>
      <c r="P16" s="23"/>
      <c r="Q16" s="32"/>
      <c r="R16" s="32"/>
      <c r="S16" s="32"/>
      <c r="T16" s="32"/>
      <c r="U16" s="32"/>
      <c r="V16" s="32"/>
      <c r="W16" s="23"/>
      <c r="X16" s="23"/>
    </row>
    <row r="17" spans="1:24" s="1" customFormat="1" ht="12" x14ac:dyDescent="0.2">
      <c r="A17" s="1" t="s">
        <v>5</v>
      </c>
      <c r="C17" s="752" t="s">
        <v>264</v>
      </c>
      <c r="D17" s="752"/>
      <c r="E17" s="32" t="s">
        <v>69</v>
      </c>
      <c r="F17" s="25" t="s">
        <v>206</v>
      </c>
      <c r="G17" s="757" t="s">
        <v>70</v>
      </c>
      <c r="H17" s="757"/>
      <c r="I17" s="10" t="s">
        <v>263</v>
      </c>
      <c r="J17" s="22" t="s">
        <v>71</v>
      </c>
      <c r="K17" s="10"/>
      <c r="L17" s="22" t="s">
        <v>72</v>
      </c>
      <c r="M17" s="10"/>
      <c r="N17" s="758" t="s">
        <v>73</v>
      </c>
      <c r="O17" s="758"/>
      <c r="P17" s="10"/>
      <c r="Q17" s="1" t="s">
        <v>74</v>
      </c>
      <c r="W17" s="752"/>
      <c r="X17" s="752"/>
    </row>
    <row r="18" spans="1:24" s="11" customFormat="1" ht="3.95" customHeight="1" x14ac:dyDescent="0.2">
      <c r="C18" s="32"/>
      <c r="D18" s="32"/>
      <c r="E18" s="32"/>
      <c r="F18" s="32"/>
      <c r="G18" s="32"/>
      <c r="H18" s="32"/>
      <c r="J18" s="32"/>
      <c r="L18" s="32"/>
      <c r="N18" s="32"/>
      <c r="O18" s="32"/>
      <c r="W18" s="32"/>
      <c r="X18" s="32"/>
    </row>
    <row r="19" spans="1:24" s="1" customFormat="1" ht="12.75" customHeight="1" x14ac:dyDescent="0.2">
      <c r="A19" s="1" t="s">
        <v>75</v>
      </c>
      <c r="H19" s="752"/>
      <c r="I19" s="752"/>
      <c r="J19" s="757" t="s">
        <v>76</v>
      </c>
      <c r="K19" s="757"/>
      <c r="L19" s="757"/>
      <c r="M19" s="757"/>
      <c r="N19" s="757"/>
      <c r="O19" s="10"/>
      <c r="P19" s="757" t="s">
        <v>77</v>
      </c>
      <c r="Q19" s="757"/>
      <c r="R19" s="752"/>
      <c r="S19" s="752"/>
    </row>
    <row r="20" spans="1:24" s="1" customFormat="1" ht="3.95" customHeight="1" x14ac:dyDescent="0.2"/>
    <row r="21" spans="1:24" s="1" customFormat="1" ht="12" x14ac:dyDescent="0.2">
      <c r="A21" s="2" t="s">
        <v>78</v>
      </c>
    </row>
    <row r="23" spans="1:24" s="5" customFormat="1" ht="20.100000000000001" customHeight="1" x14ac:dyDescent="0.2">
      <c r="A23" s="753" t="s">
        <v>44</v>
      </c>
      <c r="B23" s="753" t="s">
        <v>5</v>
      </c>
      <c r="C23" s="753"/>
      <c r="D23" s="753"/>
      <c r="E23" s="754" t="s">
        <v>46</v>
      </c>
      <c r="F23" s="754" t="s">
        <v>47</v>
      </c>
      <c r="G23" s="754" t="s">
        <v>48</v>
      </c>
      <c r="H23" s="754" t="s">
        <v>49</v>
      </c>
      <c r="I23" s="759" t="s">
        <v>50</v>
      </c>
      <c r="J23" s="760"/>
      <c r="K23" s="760"/>
      <c r="L23" s="761"/>
      <c r="M23" s="754" t="s">
        <v>51</v>
      </c>
      <c r="N23" s="754" t="s">
        <v>52</v>
      </c>
      <c r="O23" s="754" t="s">
        <v>53</v>
      </c>
      <c r="P23" s="759" t="s">
        <v>54</v>
      </c>
      <c r="Q23" s="760"/>
      <c r="R23" s="760"/>
      <c r="S23" s="761"/>
      <c r="T23" s="768" t="s">
        <v>55</v>
      </c>
      <c r="U23" s="769"/>
      <c r="V23" s="770"/>
      <c r="W23" s="754" t="s">
        <v>59</v>
      </c>
      <c r="X23" s="754" t="s">
        <v>60</v>
      </c>
    </row>
    <row r="24" spans="1:24" s="5" customFormat="1" ht="20.100000000000001" customHeight="1" x14ac:dyDescent="0.2">
      <c r="A24" s="753"/>
      <c r="B24" s="753"/>
      <c r="C24" s="753"/>
      <c r="D24" s="753"/>
      <c r="E24" s="755"/>
      <c r="F24" s="755"/>
      <c r="G24" s="755"/>
      <c r="H24" s="755"/>
      <c r="I24" s="762"/>
      <c r="J24" s="763"/>
      <c r="K24" s="763"/>
      <c r="L24" s="764"/>
      <c r="M24" s="755"/>
      <c r="N24" s="755"/>
      <c r="O24" s="755"/>
      <c r="P24" s="762"/>
      <c r="Q24" s="763"/>
      <c r="R24" s="763"/>
      <c r="S24" s="764"/>
      <c r="T24" s="29" t="s">
        <v>56</v>
      </c>
      <c r="U24" s="29" t="s">
        <v>57</v>
      </c>
      <c r="V24" s="29" t="s">
        <v>58</v>
      </c>
      <c r="W24" s="755"/>
      <c r="X24" s="755"/>
    </row>
    <row r="25" spans="1:24" s="5" customFormat="1" ht="20.100000000000001" customHeight="1" thickBot="1" x14ac:dyDescent="0.25">
      <c r="A25" s="753"/>
      <c r="B25" s="754"/>
      <c r="C25" s="753"/>
      <c r="D25" s="753"/>
      <c r="E25" s="756"/>
      <c r="F25" s="756"/>
      <c r="G25" s="756"/>
      <c r="H25" s="756"/>
      <c r="I25" s="765"/>
      <c r="J25" s="766"/>
      <c r="K25" s="766"/>
      <c r="L25" s="767"/>
      <c r="M25" s="756"/>
      <c r="N25" s="756"/>
      <c r="O25" s="756"/>
      <c r="P25" s="765"/>
      <c r="Q25" s="766"/>
      <c r="R25" s="766"/>
      <c r="S25" s="767"/>
      <c r="T25" s="29" t="s">
        <v>8</v>
      </c>
      <c r="U25" s="29" t="s">
        <v>9</v>
      </c>
      <c r="V25" s="29" t="s">
        <v>10</v>
      </c>
      <c r="W25" s="756"/>
      <c r="X25" s="756"/>
    </row>
    <row r="26" spans="1:24" ht="15.95" customHeight="1" thickBot="1" x14ac:dyDescent="0.25">
      <c r="A26" s="26">
        <v>1</v>
      </c>
      <c r="B26" s="239">
        <v>0</v>
      </c>
      <c r="C26" s="28" t="s">
        <v>45</v>
      </c>
      <c r="D26" s="240">
        <v>6</v>
      </c>
      <c r="E26" s="96"/>
      <c r="F26" s="96"/>
      <c r="G26" s="96"/>
      <c r="H26" s="238"/>
      <c r="I26" s="238"/>
      <c r="J26" s="238"/>
      <c r="K26" s="238"/>
      <c r="L26" s="238"/>
      <c r="M26" s="241"/>
      <c r="N26" s="241"/>
      <c r="O26" s="96"/>
      <c r="P26" s="238"/>
      <c r="Q26" s="238"/>
      <c r="R26" s="238"/>
      <c r="S26" s="238"/>
      <c r="T26" s="249"/>
      <c r="U26" s="249"/>
      <c r="V26" s="249"/>
      <c r="W26" s="238"/>
      <c r="X26" s="238"/>
    </row>
    <row r="27" spans="1:24" ht="15.95" customHeight="1" thickBot="1" x14ac:dyDescent="0.25">
      <c r="A27" s="26">
        <v>2</v>
      </c>
      <c r="B27" s="239">
        <v>0</v>
      </c>
      <c r="C27" s="28" t="s">
        <v>45</v>
      </c>
      <c r="D27" s="239">
        <v>6</v>
      </c>
      <c r="E27" s="96"/>
      <c r="F27" s="96"/>
      <c r="G27" s="96"/>
      <c r="H27" s="238"/>
      <c r="I27" s="238"/>
      <c r="J27" s="238"/>
      <c r="K27" s="238"/>
      <c r="L27" s="238"/>
      <c r="M27" s="241"/>
      <c r="N27" s="241"/>
      <c r="O27" s="96"/>
      <c r="P27" s="238"/>
      <c r="Q27" s="238"/>
      <c r="R27" s="238"/>
      <c r="S27" s="238"/>
      <c r="T27" s="249"/>
      <c r="U27" s="249"/>
      <c r="V27" s="249"/>
      <c r="W27" s="238"/>
      <c r="X27" s="238"/>
    </row>
    <row r="28" spans="1:24" ht="15.95" customHeight="1" thickBot="1" x14ac:dyDescent="0.25">
      <c r="A28" s="26">
        <v>3</v>
      </c>
      <c r="B28" s="239">
        <v>0</v>
      </c>
      <c r="C28" s="28" t="s">
        <v>45</v>
      </c>
      <c r="D28" s="239">
        <v>6</v>
      </c>
      <c r="E28" s="96"/>
      <c r="F28" s="96"/>
      <c r="G28" s="96"/>
      <c r="H28" s="238"/>
      <c r="I28" s="238"/>
      <c r="J28" s="238"/>
      <c r="K28" s="238"/>
      <c r="L28" s="238"/>
      <c r="M28" s="241"/>
      <c r="N28" s="241"/>
      <c r="O28" s="96"/>
      <c r="P28" s="238"/>
      <c r="Q28" s="238"/>
      <c r="R28" s="238"/>
      <c r="S28" s="238"/>
      <c r="T28" s="249"/>
      <c r="U28" s="249"/>
      <c r="V28" s="249"/>
      <c r="W28" s="238"/>
      <c r="X28" s="238"/>
    </row>
    <row r="29" spans="1:24" ht="15.95" customHeight="1" thickBot="1" x14ac:dyDescent="0.25">
      <c r="A29" s="26">
        <v>4</v>
      </c>
      <c r="B29" s="239">
        <v>0</v>
      </c>
      <c r="C29" s="28" t="s">
        <v>45</v>
      </c>
      <c r="D29" s="239">
        <v>6</v>
      </c>
      <c r="E29" s="96"/>
      <c r="F29" s="96"/>
      <c r="G29" s="96"/>
      <c r="H29" s="238"/>
      <c r="I29" s="238"/>
      <c r="J29" s="238"/>
      <c r="K29" s="238"/>
      <c r="L29" s="238"/>
      <c r="M29" s="241"/>
      <c r="N29" s="241"/>
      <c r="O29" s="96"/>
      <c r="P29" s="238"/>
      <c r="Q29" s="238"/>
      <c r="R29" s="238"/>
      <c r="S29" s="238"/>
      <c r="T29" s="249"/>
      <c r="U29" s="249"/>
      <c r="V29" s="249"/>
      <c r="W29" s="238"/>
      <c r="X29" s="238"/>
    </row>
    <row r="30" spans="1:24" ht="15.95" customHeight="1" thickBot="1" x14ac:dyDescent="0.25">
      <c r="A30" s="26">
        <v>5</v>
      </c>
      <c r="B30" s="239">
        <v>0</v>
      </c>
      <c r="C30" s="28" t="s">
        <v>45</v>
      </c>
      <c r="D30" s="239">
        <v>6</v>
      </c>
      <c r="E30" s="96"/>
      <c r="F30" s="96"/>
      <c r="G30" s="96"/>
      <c r="H30" s="238"/>
      <c r="I30" s="238"/>
      <c r="J30" s="238"/>
      <c r="K30" s="238"/>
      <c r="L30" s="238"/>
      <c r="M30" s="241"/>
      <c r="N30" s="241"/>
      <c r="O30" s="96"/>
      <c r="P30" s="238"/>
      <c r="Q30" s="238"/>
      <c r="R30" s="238"/>
      <c r="S30" s="238"/>
      <c r="T30" s="249"/>
      <c r="U30" s="249"/>
      <c r="V30" s="249"/>
      <c r="W30" s="238"/>
      <c r="X30" s="238"/>
    </row>
    <row r="31" spans="1:24" ht="15.95" customHeight="1" thickBot="1" x14ac:dyDescent="0.25">
      <c r="A31" s="26">
        <v>6</v>
      </c>
      <c r="B31" s="239">
        <v>0</v>
      </c>
      <c r="C31" s="28" t="s">
        <v>45</v>
      </c>
      <c r="D31" s="239">
        <v>6</v>
      </c>
      <c r="E31" s="96"/>
      <c r="F31" s="96"/>
      <c r="G31" s="96"/>
      <c r="H31" s="238"/>
      <c r="I31" s="238"/>
      <c r="J31" s="238"/>
      <c r="K31" s="238"/>
      <c r="L31" s="238"/>
      <c r="M31" s="241"/>
      <c r="N31" s="241"/>
      <c r="O31" s="96"/>
      <c r="P31" s="238"/>
      <c r="Q31" s="238"/>
      <c r="R31" s="238"/>
      <c r="S31" s="238"/>
      <c r="T31" s="249"/>
      <c r="U31" s="249"/>
      <c r="V31" s="249"/>
      <c r="W31" s="238"/>
      <c r="X31" s="238"/>
    </row>
    <row r="32" spans="1:24" ht="15.95" customHeight="1" thickBot="1" x14ac:dyDescent="0.25">
      <c r="A32" s="26">
        <v>7</v>
      </c>
      <c r="B32" s="239">
        <v>0</v>
      </c>
      <c r="C32" s="28" t="s">
        <v>45</v>
      </c>
      <c r="D32" s="239">
        <v>6</v>
      </c>
      <c r="E32" s="96"/>
      <c r="F32" s="96"/>
      <c r="G32" s="96"/>
      <c r="H32" s="238"/>
      <c r="I32" s="238"/>
      <c r="J32" s="238"/>
      <c r="K32" s="238"/>
      <c r="L32" s="238"/>
      <c r="M32" s="241"/>
      <c r="N32" s="241"/>
      <c r="O32" s="96"/>
      <c r="P32" s="238"/>
      <c r="Q32" s="238"/>
      <c r="R32" s="238"/>
      <c r="S32" s="238"/>
      <c r="T32" s="249"/>
      <c r="U32" s="249"/>
      <c r="V32" s="249"/>
      <c r="W32" s="238"/>
      <c r="X32" s="238"/>
    </row>
    <row r="33" spans="1:24" ht="15.95" customHeight="1" thickBot="1" x14ac:dyDescent="0.25">
      <c r="A33" s="26">
        <v>8</v>
      </c>
      <c r="B33" s="239">
        <v>0</v>
      </c>
      <c r="C33" s="28" t="s">
        <v>45</v>
      </c>
      <c r="D33" s="239">
        <v>6</v>
      </c>
      <c r="E33" s="96"/>
      <c r="F33" s="96"/>
      <c r="G33" s="96"/>
      <c r="H33" s="238"/>
      <c r="I33" s="238"/>
      <c r="J33" s="238"/>
      <c r="K33" s="238"/>
      <c r="L33" s="238"/>
      <c r="M33" s="241"/>
      <c r="N33" s="241"/>
      <c r="O33" s="96"/>
      <c r="P33" s="238"/>
      <c r="Q33" s="238"/>
      <c r="R33" s="238"/>
      <c r="S33" s="238"/>
      <c r="T33" s="249"/>
      <c r="U33" s="249"/>
      <c r="V33" s="249"/>
      <c r="W33" s="238"/>
      <c r="X33" s="238"/>
    </row>
    <row r="34" spans="1:24" ht="15.95" customHeight="1" thickBot="1" x14ac:dyDescent="0.25">
      <c r="A34" s="26">
        <v>9</v>
      </c>
      <c r="B34" s="239">
        <v>0</v>
      </c>
      <c r="C34" s="28" t="s">
        <v>45</v>
      </c>
      <c r="D34" s="239">
        <v>6</v>
      </c>
      <c r="E34" s="96"/>
      <c r="F34" s="96"/>
      <c r="G34" s="96"/>
      <c r="H34" s="238"/>
      <c r="I34" s="238"/>
      <c r="J34" s="238"/>
      <c r="K34" s="238"/>
      <c r="L34" s="238"/>
      <c r="M34" s="241"/>
      <c r="N34" s="241"/>
      <c r="O34" s="96"/>
      <c r="P34" s="238"/>
      <c r="Q34" s="238"/>
      <c r="R34" s="238"/>
      <c r="S34" s="238"/>
      <c r="T34" s="249"/>
      <c r="U34" s="249"/>
      <c r="V34" s="249"/>
      <c r="W34" s="238"/>
      <c r="X34" s="238"/>
    </row>
    <row r="35" spans="1:24" ht="15.95" customHeight="1" thickBot="1" x14ac:dyDescent="0.25">
      <c r="A35" s="26">
        <v>10</v>
      </c>
      <c r="B35" s="239">
        <v>0</v>
      </c>
      <c r="C35" s="28" t="s">
        <v>45</v>
      </c>
      <c r="D35" s="239">
        <v>6</v>
      </c>
      <c r="E35" s="96"/>
      <c r="F35" s="96"/>
      <c r="G35" s="96"/>
      <c r="H35" s="238"/>
      <c r="I35" s="238"/>
      <c r="J35" s="238"/>
      <c r="K35" s="238"/>
      <c r="L35" s="238"/>
      <c r="M35" s="241"/>
      <c r="N35" s="241"/>
      <c r="O35" s="96"/>
      <c r="P35" s="238"/>
      <c r="Q35" s="238"/>
      <c r="R35" s="238"/>
      <c r="S35" s="238"/>
      <c r="T35" s="249"/>
      <c r="U35" s="249"/>
      <c r="V35" s="249"/>
      <c r="W35" s="238"/>
      <c r="X35" s="238"/>
    </row>
    <row r="36" spans="1:24" ht="15.95" customHeight="1" thickBot="1" x14ac:dyDescent="0.25">
      <c r="A36" s="26">
        <v>11</v>
      </c>
      <c r="B36" s="239">
        <v>0</v>
      </c>
      <c r="C36" s="28" t="s">
        <v>45</v>
      </c>
      <c r="D36" s="239">
        <v>6</v>
      </c>
      <c r="E36" s="96"/>
      <c r="F36" s="96"/>
      <c r="G36" s="96"/>
      <c r="H36" s="238"/>
      <c r="I36" s="238"/>
      <c r="J36" s="238"/>
      <c r="K36" s="238"/>
      <c r="L36" s="238"/>
      <c r="M36" s="241"/>
      <c r="N36" s="241"/>
      <c r="O36" s="96"/>
      <c r="P36" s="238"/>
      <c r="Q36" s="238"/>
      <c r="R36" s="238"/>
      <c r="S36" s="238"/>
      <c r="T36" s="249"/>
      <c r="U36" s="249"/>
      <c r="V36" s="249"/>
      <c r="W36" s="238"/>
      <c r="X36" s="238"/>
    </row>
    <row r="37" spans="1:24" ht="15.95" customHeight="1" thickBot="1" x14ac:dyDescent="0.25">
      <c r="A37" s="26">
        <v>12</v>
      </c>
      <c r="B37" s="239">
        <v>0</v>
      </c>
      <c r="C37" s="28" t="s">
        <v>45</v>
      </c>
      <c r="D37" s="239">
        <v>6</v>
      </c>
      <c r="E37" s="96"/>
      <c r="F37" s="96"/>
      <c r="G37" s="96"/>
      <c r="H37" s="238"/>
      <c r="I37" s="238"/>
      <c r="J37" s="238"/>
      <c r="K37" s="238"/>
      <c r="L37" s="238"/>
      <c r="M37" s="241"/>
      <c r="N37" s="241"/>
      <c r="O37" s="96"/>
      <c r="P37" s="238"/>
      <c r="Q37" s="238"/>
      <c r="R37" s="238"/>
      <c r="S37" s="238"/>
      <c r="T37" s="249"/>
      <c r="U37" s="249"/>
      <c r="V37" s="249"/>
      <c r="W37" s="238"/>
      <c r="X37" s="238"/>
    </row>
    <row r="38" spans="1:24" ht="15.95" customHeight="1" thickBot="1" x14ac:dyDescent="0.25">
      <c r="A38" s="26">
        <v>13</v>
      </c>
      <c r="B38" s="239">
        <v>0</v>
      </c>
      <c r="C38" s="28" t="s">
        <v>45</v>
      </c>
      <c r="D38" s="239">
        <v>6</v>
      </c>
      <c r="E38" s="96"/>
      <c r="F38" s="96"/>
      <c r="G38" s="96"/>
      <c r="H38" s="238"/>
      <c r="I38" s="238"/>
      <c r="J38" s="238"/>
      <c r="K38" s="238"/>
      <c r="L38" s="238"/>
      <c r="M38" s="241"/>
      <c r="N38" s="241"/>
      <c r="O38" s="96"/>
      <c r="P38" s="238"/>
      <c r="Q38" s="238"/>
      <c r="R38" s="238"/>
      <c r="S38" s="238"/>
      <c r="T38" s="249"/>
      <c r="U38" s="249"/>
      <c r="V38" s="249"/>
      <c r="W38" s="238"/>
      <c r="X38" s="238"/>
    </row>
    <row r="39" spans="1:24" ht="15.95" customHeight="1" thickBot="1" x14ac:dyDescent="0.25">
      <c r="A39" s="26">
        <v>14</v>
      </c>
      <c r="B39" s="239">
        <v>0</v>
      </c>
      <c r="C39" s="28" t="s">
        <v>45</v>
      </c>
      <c r="D39" s="239">
        <v>6</v>
      </c>
      <c r="E39" s="96"/>
      <c r="F39" s="96"/>
      <c r="G39" s="96"/>
      <c r="H39" s="238"/>
      <c r="I39" s="238"/>
      <c r="J39" s="238"/>
      <c r="K39" s="238"/>
      <c r="L39" s="238"/>
      <c r="M39" s="241"/>
      <c r="N39" s="241"/>
      <c r="O39" s="96"/>
      <c r="P39" s="238"/>
      <c r="Q39" s="238"/>
      <c r="R39" s="238"/>
      <c r="S39" s="238"/>
      <c r="T39" s="249"/>
      <c r="U39" s="249"/>
      <c r="V39" s="249"/>
      <c r="W39" s="238"/>
      <c r="X39" s="238"/>
    </row>
    <row r="40" spans="1:24" ht="15.95" customHeight="1" thickBot="1" x14ac:dyDescent="0.25">
      <c r="A40" s="26">
        <v>15</v>
      </c>
      <c r="B40" s="239">
        <v>0</v>
      </c>
      <c r="C40" s="28" t="s">
        <v>45</v>
      </c>
      <c r="D40" s="239">
        <v>6</v>
      </c>
      <c r="E40" s="96"/>
      <c r="F40" s="96"/>
      <c r="G40" s="96"/>
      <c r="H40" s="238"/>
      <c r="I40" s="238"/>
      <c r="J40" s="238"/>
      <c r="K40" s="238"/>
      <c r="L40" s="238"/>
      <c r="M40" s="241"/>
      <c r="N40" s="241"/>
      <c r="O40" s="96"/>
      <c r="P40" s="238"/>
      <c r="Q40" s="238"/>
      <c r="R40" s="238"/>
      <c r="S40" s="238"/>
      <c r="T40" s="249"/>
      <c r="U40" s="249"/>
      <c r="V40" s="249"/>
      <c r="W40" s="238"/>
      <c r="X40" s="238"/>
    </row>
    <row r="41" spans="1:24" ht="15.95" customHeight="1" thickBot="1" x14ac:dyDescent="0.25">
      <c r="A41" s="26">
        <v>16</v>
      </c>
      <c r="B41" s="239">
        <v>0</v>
      </c>
      <c r="C41" s="28" t="s">
        <v>45</v>
      </c>
      <c r="D41" s="239">
        <v>6</v>
      </c>
      <c r="E41" s="96"/>
      <c r="F41" s="96"/>
      <c r="G41" s="96"/>
      <c r="H41" s="238"/>
      <c r="I41" s="238"/>
      <c r="J41" s="238"/>
      <c r="K41" s="238"/>
      <c r="L41" s="238"/>
      <c r="M41" s="241"/>
      <c r="N41" s="241"/>
      <c r="O41" s="96"/>
      <c r="P41" s="238"/>
      <c r="Q41" s="238"/>
      <c r="R41" s="238"/>
      <c r="S41" s="238"/>
      <c r="T41" s="249"/>
      <c r="U41" s="249"/>
      <c r="V41" s="249"/>
      <c r="W41" s="238"/>
      <c r="X41" s="238"/>
    </row>
    <row r="42" spans="1:24" ht="15.95" customHeight="1" thickBot="1" x14ac:dyDescent="0.25">
      <c r="A42" s="26">
        <v>17</v>
      </c>
      <c r="B42" s="239">
        <v>0</v>
      </c>
      <c r="C42" s="28" t="s">
        <v>45</v>
      </c>
      <c r="D42" s="239">
        <v>6</v>
      </c>
      <c r="E42" s="96"/>
      <c r="F42" s="96"/>
      <c r="G42" s="96"/>
      <c r="H42" s="238"/>
      <c r="I42" s="238"/>
      <c r="J42" s="238"/>
      <c r="K42" s="238"/>
      <c r="L42" s="238"/>
      <c r="M42" s="241"/>
      <c r="N42" s="241"/>
      <c r="O42" s="96"/>
      <c r="P42" s="238"/>
      <c r="Q42" s="238"/>
      <c r="R42" s="238"/>
      <c r="S42" s="238"/>
      <c r="T42" s="249"/>
      <c r="U42" s="249"/>
      <c r="V42" s="249"/>
      <c r="W42" s="238"/>
      <c r="X42" s="238"/>
    </row>
    <row r="43" spans="1:24" ht="15.95" customHeight="1" thickBot="1" x14ac:dyDescent="0.25">
      <c r="A43" s="26">
        <v>18</v>
      </c>
      <c r="B43" s="239">
        <v>0</v>
      </c>
      <c r="C43" s="28" t="s">
        <v>45</v>
      </c>
      <c r="D43" s="239">
        <v>6</v>
      </c>
      <c r="E43" s="96"/>
      <c r="F43" s="96"/>
      <c r="G43" s="96"/>
      <c r="H43" s="238"/>
      <c r="I43" s="238"/>
      <c r="J43" s="238"/>
      <c r="K43" s="238"/>
      <c r="L43" s="238"/>
      <c r="M43" s="241"/>
      <c r="N43" s="241"/>
      <c r="O43" s="96"/>
      <c r="P43" s="238"/>
      <c r="Q43" s="238"/>
      <c r="R43" s="238"/>
      <c r="S43" s="238"/>
      <c r="T43" s="249"/>
      <c r="U43" s="249"/>
      <c r="V43" s="249"/>
      <c r="W43" s="238"/>
      <c r="X43" s="238"/>
    </row>
    <row r="44" spans="1:24" ht="15.95" customHeight="1" thickBot="1" x14ac:dyDescent="0.25">
      <c r="A44" s="26">
        <v>19</v>
      </c>
      <c r="B44" s="239">
        <v>0</v>
      </c>
      <c r="C44" s="28" t="s">
        <v>45</v>
      </c>
      <c r="D44" s="239">
        <v>6</v>
      </c>
      <c r="E44" s="96"/>
      <c r="F44" s="96"/>
      <c r="G44" s="96"/>
      <c r="H44" s="238"/>
      <c r="I44" s="238"/>
      <c r="J44" s="238"/>
      <c r="K44" s="238"/>
      <c r="L44" s="238"/>
      <c r="M44" s="241"/>
      <c r="N44" s="241"/>
      <c r="O44" s="96"/>
      <c r="P44" s="238"/>
      <c r="Q44" s="238"/>
      <c r="R44" s="238"/>
      <c r="S44" s="238"/>
      <c r="T44" s="249"/>
      <c r="U44" s="249"/>
      <c r="V44" s="249"/>
      <c r="W44" s="238"/>
      <c r="X44" s="238"/>
    </row>
    <row r="45" spans="1:24" ht="15.95" customHeight="1" thickBot="1" x14ac:dyDescent="0.25">
      <c r="A45" s="26">
        <v>20</v>
      </c>
      <c r="B45" s="239">
        <v>0</v>
      </c>
      <c r="C45" s="28" t="s">
        <v>45</v>
      </c>
      <c r="D45" s="239">
        <v>6</v>
      </c>
      <c r="E45" s="96"/>
      <c r="F45" s="96"/>
      <c r="G45" s="96"/>
      <c r="H45" s="238"/>
      <c r="I45" s="238"/>
      <c r="J45" s="238"/>
      <c r="K45" s="238"/>
      <c r="L45" s="238"/>
      <c r="M45" s="241"/>
      <c r="N45" s="241"/>
      <c r="O45" s="96"/>
      <c r="P45" s="238"/>
      <c r="Q45" s="238"/>
      <c r="R45" s="238"/>
      <c r="S45" s="238"/>
      <c r="T45" s="249"/>
      <c r="U45" s="249"/>
      <c r="V45" s="249"/>
      <c r="W45" s="238"/>
      <c r="X45" s="238"/>
    </row>
    <row r="46" spans="1:24" ht="15.95" customHeight="1" thickBot="1" x14ac:dyDescent="0.25">
      <c r="A46" s="26">
        <v>21</v>
      </c>
      <c r="B46" s="239">
        <v>0</v>
      </c>
      <c r="C46" s="28" t="s">
        <v>45</v>
      </c>
      <c r="D46" s="239">
        <v>6</v>
      </c>
      <c r="E46" s="96"/>
      <c r="F46" s="96"/>
      <c r="G46" s="96"/>
      <c r="H46" s="238"/>
      <c r="I46" s="238"/>
      <c r="J46" s="238"/>
      <c r="K46" s="238"/>
      <c r="L46" s="238"/>
      <c r="M46" s="241"/>
      <c r="N46" s="241"/>
      <c r="O46" s="96"/>
      <c r="P46" s="238"/>
      <c r="Q46" s="238"/>
      <c r="R46" s="238"/>
      <c r="S46" s="238"/>
      <c r="T46" s="249"/>
      <c r="U46" s="249"/>
      <c r="V46" s="249"/>
      <c r="W46" s="238"/>
      <c r="X46" s="238"/>
    </row>
    <row r="47" spans="1:24" ht="15.95" customHeight="1" thickBot="1" x14ac:dyDescent="0.25">
      <c r="A47" s="26">
        <v>22</v>
      </c>
      <c r="B47" s="239">
        <v>0</v>
      </c>
      <c r="C47" s="28" t="s">
        <v>45</v>
      </c>
      <c r="D47" s="239">
        <v>6</v>
      </c>
      <c r="E47" s="96"/>
      <c r="F47" s="96"/>
      <c r="G47" s="96"/>
      <c r="H47" s="238"/>
      <c r="I47" s="238"/>
      <c r="J47" s="238"/>
      <c r="K47" s="238"/>
      <c r="L47" s="238"/>
      <c r="M47" s="241"/>
      <c r="N47" s="241"/>
      <c r="O47" s="96"/>
      <c r="P47" s="238"/>
      <c r="Q47" s="238"/>
      <c r="R47" s="238"/>
      <c r="S47" s="238"/>
      <c r="T47" s="249"/>
      <c r="U47" s="249"/>
      <c r="V47" s="249"/>
      <c r="W47" s="238"/>
      <c r="X47" s="238"/>
    </row>
    <row r="48" spans="1:24" ht="15.95" customHeight="1" thickBot="1" x14ac:dyDescent="0.25">
      <c r="A48" s="26">
        <v>23</v>
      </c>
      <c r="B48" s="239">
        <v>0</v>
      </c>
      <c r="C48" s="28" t="s">
        <v>45</v>
      </c>
      <c r="D48" s="239">
        <v>6</v>
      </c>
      <c r="E48" s="96"/>
      <c r="F48" s="96"/>
      <c r="G48" s="96"/>
      <c r="H48" s="238"/>
      <c r="I48" s="238"/>
      <c r="J48" s="238"/>
      <c r="K48" s="238"/>
      <c r="L48" s="238"/>
      <c r="M48" s="241"/>
      <c r="N48" s="241"/>
      <c r="O48" s="96"/>
      <c r="P48" s="238"/>
      <c r="Q48" s="238"/>
      <c r="R48" s="238"/>
      <c r="S48" s="238"/>
      <c r="T48" s="249"/>
      <c r="U48" s="249"/>
      <c r="V48" s="249"/>
      <c r="W48" s="238"/>
      <c r="X48" s="238"/>
    </row>
    <row r="49" spans="1:24" ht="15.95" customHeight="1" thickBot="1" x14ac:dyDescent="0.25">
      <c r="A49" s="26">
        <v>24</v>
      </c>
      <c r="B49" s="239">
        <v>0</v>
      </c>
      <c r="C49" s="28" t="s">
        <v>45</v>
      </c>
      <c r="D49" s="239">
        <v>6</v>
      </c>
      <c r="E49" s="96"/>
      <c r="F49" s="96"/>
      <c r="G49" s="96"/>
      <c r="H49" s="238"/>
      <c r="I49" s="238"/>
      <c r="J49" s="238"/>
      <c r="K49" s="238"/>
      <c r="L49" s="238"/>
      <c r="M49" s="241"/>
      <c r="N49" s="241"/>
      <c r="O49" s="96"/>
      <c r="P49" s="238"/>
      <c r="Q49" s="238"/>
      <c r="R49" s="238"/>
      <c r="S49" s="238"/>
      <c r="T49" s="249"/>
      <c r="U49" s="249"/>
      <c r="V49" s="249"/>
      <c r="W49" s="238"/>
      <c r="X49" s="238"/>
    </row>
    <row r="50" spans="1:24" ht="15.95" customHeight="1" thickBot="1" x14ac:dyDescent="0.25">
      <c r="A50" s="26">
        <v>25</v>
      </c>
      <c r="B50" s="239">
        <v>0</v>
      </c>
      <c r="C50" s="28" t="s">
        <v>45</v>
      </c>
      <c r="D50" s="239">
        <v>6</v>
      </c>
      <c r="E50" s="96"/>
      <c r="F50" s="96"/>
      <c r="G50" s="96"/>
      <c r="H50" s="238"/>
      <c r="I50" s="238"/>
      <c r="J50" s="238"/>
      <c r="K50" s="238"/>
      <c r="L50" s="238"/>
      <c r="M50" s="241"/>
      <c r="N50" s="241"/>
      <c r="O50" s="96"/>
      <c r="P50" s="238"/>
      <c r="Q50" s="238"/>
      <c r="R50" s="238"/>
      <c r="S50" s="238"/>
      <c r="T50" s="249"/>
      <c r="U50" s="249"/>
      <c r="V50" s="249"/>
      <c r="W50" s="238"/>
      <c r="X50" s="238"/>
    </row>
    <row r="51" spans="1:24" ht="15.95" customHeight="1" thickBot="1" x14ac:dyDescent="0.25">
      <c r="A51" s="26">
        <v>26</v>
      </c>
      <c r="B51" s="239">
        <v>0</v>
      </c>
      <c r="C51" s="28" t="s">
        <v>45</v>
      </c>
      <c r="D51" s="239">
        <v>6</v>
      </c>
      <c r="E51" s="96"/>
      <c r="F51" s="96"/>
      <c r="G51" s="96"/>
      <c r="H51" s="238"/>
      <c r="I51" s="238"/>
      <c r="J51" s="238"/>
      <c r="K51" s="238"/>
      <c r="L51" s="238"/>
      <c r="M51" s="241"/>
      <c r="N51" s="241"/>
      <c r="O51" s="96"/>
      <c r="P51" s="238"/>
      <c r="Q51" s="238"/>
      <c r="R51" s="238"/>
      <c r="S51" s="238"/>
      <c r="T51" s="249"/>
      <c r="U51" s="249"/>
      <c r="V51" s="249"/>
      <c r="W51" s="238"/>
      <c r="X51" s="238"/>
    </row>
    <row r="52" spans="1:24" ht="15.95" customHeight="1" thickBot="1" x14ac:dyDescent="0.25">
      <c r="A52" s="26">
        <v>27</v>
      </c>
      <c r="B52" s="239">
        <v>0</v>
      </c>
      <c r="C52" s="28" t="s">
        <v>45</v>
      </c>
      <c r="D52" s="239">
        <v>6</v>
      </c>
      <c r="E52" s="96"/>
      <c r="F52" s="96"/>
      <c r="G52" s="96"/>
      <c r="H52" s="238"/>
      <c r="I52" s="238"/>
      <c r="J52" s="238"/>
      <c r="K52" s="238"/>
      <c r="L52" s="238"/>
      <c r="M52" s="241"/>
      <c r="N52" s="241"/>
      <c r="O52" s="96"/>
      <c r="P52" s="238"/>
      <c r="Q52" s="238"/>
      <c r="R52" s="238"/>
      <c r="S52" s="238"/>
      <c r="T52" s="249"/>
      <c r="U52" s="249"/>
      <c r="V52" s="249"/>
      <c r="W52" s="238"/>
      <c r="X52" s="238"/>
    </row>
    <row r="53" spans="1:24" ht="15.95" customHeight="1" thickBot="1" x14ac:dyDescent="0.25">
      <c r="A53" s="26">
        <v>28</v>
      </c>
      <c r="B53" s="239">
        <v>0</v>
      </c>
      <c r="C53" s="28" t="s">
        <v>45</v>
      </c>
      <c r="D53" s="239">
        <v>6</v>
      </c>
      <c r="E53" s="96"/>
      <c r="F53" s="96"/>
      <c r="G53" s="96"/>
      <c r="H53" s="238"/>
      <c r="I53" s="238"/>
      <c r="J53" s="238"/>
      <c r="K53" s="238"/>
      <c r="L53" s="238"/>
      <c r="M53" s="241"/>
      <c r="N53" s="241"/>
      <c r="O53" s="96"/>
      <c r="P53" s="238"/>
      <c r="Q53" s="238"/>
      <c r="R53" s="238"/>
      <c r="S53" s="238"/>
      <c r="T53" s="249"/>
      <c r="U53" s="249"/>
      <c r="V53" s="249"/>
      <c r="W53" s="238"/>
      <c r="X53" s="238"/>
    </row>
    <row r="54" spans="1:24" ht="15.95" customHeight="1" thickBot="1" x14ac:dyDescent="0.25">
      <c r="A54" s="26">
        <v>29</v>
      </c>
      <c r="B54" s="239">
        <v>0</v>
      </c>
      <c r="C54" s="28" t="s">
        <v>45</v>
      </c>
      <c r="D54" s="239">
        <v>6</v>
      </c>
      <c r="E54" s="96"/>
      <c r="F54" s="96"/>
      <c r="G54" s="96"/>
      <c r="H54" s="238"/>
      <c r="I54" s="238"/>
      <c r="J54" s="238"/>
      <c r="K54" s="238"/>
      <c r="L54" s="238"/>
      <c r="M54" s="241"/>
      <c r="N54" s="241"/>
      <c r="O54" s="96"/>
      <c r="P54" s="238"/>
      <c r="Q54" s="238"/>
      <c r="R54" s="238"/>
      <c r="S54" s="238"/>
      <c r="T54" s="249"/>
      <c r="U54" s="249"/>
      <c r="V54" s="249"/>
      <c r="W54" s="238"/>
      <c r="X54" s="238"/>
    </row>
    <row r="55" spans="1:24" ht="15.95" customHeight="1" thickBot="1" x14ac:dyDescent="0.25">
      <c r="A55" s="26">
        <v>30</v>
      </c>
      <c r="B55" s="239">
        <v>0</v>
      </c>
      <c r="C55" s="28" t="s">
        <v>45</v>
      </c>
      <c r="D55" s="239">
        <v>6</v>
      </c>
      <c r="E55" s="96"/>
      <c r="F55" s="96"/>
      <c r="G55" s="96"/>
      <c r="H55" s="238"/>
      <c r="I55" s="238"/>
      <c r="J55" s="238"/>
      <c r="K55" s="238"/>
      <c r="L55" s="238"/>
      <c r="M55" s="241"/>
      <c r="N55" s="241"/>
      <c r="O55" s="96"/>
      <c r="P55" s="238"/>
      <c r="Q55" s="238"/>
      <c r="R55" s="238"/>
      <c r="S55" s="238"/>
      <c r="T55" s="249"/>
      <c r="U55" s="249"/>
      <c r="V55" s="249"/>
      <c r="W55" s="238"/>
      <c r="X55" s="238"/>
    </row>
    <row r="56" spans="1:24" ht="15.95" customHeight="1" thickBot="1" x14ac:dyDescent="0.25">
      <c r="A56" s="26">
        <v>31</v>
      </c>
      <c r="B56" s="239">
        <v>0</v>
      </c>
      <c r="C56" s="28" t="s">
        <v>45</v>
      </c>
      <c r="D56" s="239">
        <v>6</v>
      </c>
      <c r="E56" s="96"/>
      <c r="F56" s="96"/>
      <c r="G56" s="96"/>
      <c r="H56" s="238"/>
      <c r="I56" s="238"/>
      <c r="J56" s="238"/>
      <c r="K56" s="238"/>
      <c r="L56" s="238"/>
      <c r="M56" s="241"/>
      <c r="N56" s="241"/>
      <c r="O56" s="96"/>
      <c r="P56" s="238"/>
      <c r="Q56" s="238"/>
      <c r="R56" s="238"/>
      <c r="S56" s="238"/>
      <c r="T56" s="249"/>
      <c r="U56" s="249"/>
      <c r="V56" s="249"/>
      <c r="W56" s="238"/>
      <c r="X56" s="238"/>
    </row>
    <row r="57" spans="1:24" ht="15.95" customHeight="1" thickBot="1" x14ac:dyDescent="0.25">
      <c r="A57" s="26">
        <v>32</v>
      </c>
      <c r="B57" s="239">
        <v>0</v>
      </c>
      <c r="C57" s="28" t="s">
        <v>45</v>
      </c>
      <c r="D57" s="239">
        <v>6</v>
      </c>
      <c r="E57" s="96"/>
      <c r="F57" s="96"/>
      <c r="G57" s="96"/>
      <c r="H57" s="238"/>
      <c r="I57" s="238"/>
      <c r="J57" s="238"/>
      <c r="K57" s="238"/>
      <c r="L57" s="238"/>
      <c r="M57" s="241"/>
      <c r="N57" s="241"/>
      <c r="O57" s="96"/>
      <c r="P57" s="238"/>
      <c r="Q57" s="238"/>
      <c r="R57" s="238"/>
      <c r="S57" s="238"/>
      <c r="T57" s="249"/>
      <c r="U57" s="249"/>
      <c r="V57" s="249"/>
      <c r="W57" s="238"/>
      <c r="X57" s="238"/>
    </row>
    <row r="58" spans="1:24" ht="15.95" customHeight="1" thickBot="1" x14ac:dyDescent="0.25">
      <c r="A58" s="26">
        <v>33</v>
      </c>
      <c r="B58" s="239">
        <v>0</v>
      </c>
      <c r="C58" s="28" t="s">
        <v>45</v>
      </c>
      <c r="D58" s="239">
        <v>6</v>
      </c>
      <c r="E58" s="96"/>
      <c r="F58" s="96"/>
      <c r="G58" s="96"/>
      <c r="H58" s="238"/>
      <c r="I58" s="238"/>
      <c r="J58" s="238"/>
      <c r="K58" s="238"/>
      <c r="L58" s="238"/>
      <c r="M58" s="241"/>
      <c r="N58" s="241"/>
      <c r="O58" s="96"/>
      <c r="P58" s="238"/>
      <c r="Q58" s="238"/>
      <c r="R58" s="238"/>
      <c r="S58" s="238"/>
      <c r="T58" s="249"/>
      <c r="U58" s="249"/>
      <c r="V58" s="249"/>
      <c r="W58" s="238"/>
      <c r="X58" s="238"/>
    </row>
    <row r="59" spans="1:24" ht="15.95" customHeight="1" thickBot="1" x14ac:dyDescent="0.25">
      <c r="A59" s="26">
        <v>34</v>
      </c>
      <c r="B59" s="239">
        <v>0</v>
      </c>
      <c r="C59" s="28" t="s">
        <v>45</v>
      </c>
      <c r="D59" s="239">
        <v>6</v>
      </c>
      <c r="E59" s="96"/>
      <c r="F59" s="96"/>
      <c r="G59" s="96"/>
      <c r="H59" s="238"/>
      <c r="I59" s="238"/>
      <c r="J59" s="238"/>
      <c r="K59" s="238"/>
      <c r="L59" s="238"/>
      <c r="M59" s="241"/>
      <c r="N59" s="241"/>
      <c r="O59" s="96"/>
      <c r="P59" s="238"/>
      <c r="Q59" s="238"/>
      <c r="R59" s="238"/>
      <c r="S59" s="238"/>
      <c r="T59" s="249"/>
      <c r="U59" s="249"/>
      <c r="V59" s="249"/>
      <c r="W59" s="238"/>
      <c r="X59" s="238"/>
    </row>
    <row r="60" spans="1:24" ht="15.95" customHeight="1" thickBot="1" x14ac:dyDescent="0.25">
      <c r="A60" s="26">
        <v>35</v>
      </c>
      <c r="B60" s="239">
        <v>0</v>
      </c>
      <c r="C60" s="28" t="s">
        <v>45</v>
      </c>
      <c r="D60" s="239">
        <v>6</v>
      </c>
      <c r="E60" s="96"/>
      <c r="F60" s="96"/>
      <c r="G60" s="96"/>
      <c r="H60" s="238"/>
      <c r="I60" s="238"/>
      <c r="J60" s="238"/>
      <c r="K60" s="238"/>
      <c r="L60" s="238"/>
      <c r="M60" s="241"/>
      <c r="N60" s="241"/>
      <c r="O60" s="96"/>
      <c r="P60" s="238"/>
      <c r="Q60" s="238"/>
      <c r="R60" s="238"/>
      <c r="S60" s="238"/>
      <c r="T60" s="249"/>
      <c r="U60" s="249"/>
      <c r="V60" s="249"/>
      <c r="W60" s="238"/>
      <c r="X60" s="238"/>
    </row>
    <row r="61" spans="1:24" ht="15.95" customHeight="1" thickBot="1" x14ac:dyDescent="0.25">
      <c r="A61" s="26">
        <v>36</v>
      </c>
      <c r="B61" s="239">
        <v>0</v>
      </c>
      <c r="C61" s="28" t="s">
        <v>45</v>
      </c>
      <c r="D61" s="239">
        <v>6</v>
      </c>
      <c r="E61" s="96"/>
      <c r="F61" s="96"/>
      <c r="G61" s="96"/>
      <c r="H61" s="238"/>
      <c r="I61" s="238"/>
      <c r="J61" s="238"/>
      <c r="K61" s="238"/>
      <c r="L61" s="238"/>
      <c r="M61" s="241"/>
      <c r="N61" s="241"/>
      <c r="O61" s="96"/>
      <c r="P61" s="238"/>
      <c r="Q61" s="238"/>
      <c r="R61" s="238"/>
      <c r="S61" s="238"/>
      <c r="T61" s="249"/>
      <c r="U61" s="249"/>
      <c r="V61" s="249"/>
      <c r="W61" s="238"/>
      <c r="X61" s="238"/>
    </row>
    <row r="62" spans="1:24" ht="15.95" customHeight="1" thickBot="1" x14ac:dyDescent="0.25">
      <c r="A62" s="26">
        <v>37</v>
      </c>
      <c r="B62" s="239">
        <v>0</v>
      </c>
      <c r="C62" s="28" t="s">
        <v>45</v>
      </c>
      <c r="D62" s="239">
        <v>6</v>
      </c>
      <c r="E62" s="96"/>
      <c r="F62" s="96"/>
      <c r="G62" s="96"/>
      <c r="H62" s="238"/>
      <c r="I62" s="238"/>
      <c r="J62" s="238"/>
      <c r="K62" s="238"/>
      <c r="L62" s="238"/>
      <c r="M62" s="241"/>
      <c r="N62" s="241"/>
      <c r="O62" s="96"/>
      <c r="P62" s="238"/>
      <c r="Q62" s="238"/>
      <c r="R62" s="238"/>
      <c r="S62" s="238"/>
      <c r="T62" s="249"/>
      <c r="U62" s="249"/>
      <c r="V62" s="249"/>
      <c r="W62" s="238"/>
      <c r="X62" s="238"/>
    </row>
    <row r="63" spans="1:24" ht="15.95" customHeight="1" thickBot="1" x14ac:dyDescent="0.25">
      <c r="A63" s="26">
        <v>38</v>
      </c>
      <c r="B63" s="239">
        <v>0</v>
      </c>
      <c r="C63" s="28" t="s">
        <v>45</v>
      </c>
      <c r="D63" s="239">
        <v>6</v>
      </c>
      <c r="E63" s="96"/>
      <c r="F63" s="96"/>
      <c r="G63" s="96"/>
      <c r="H63" s="238"/>
      <c r="I63" s="238"/>
      <c r="J63" s="238"/>
      <c r="K63" s="238"/>
      <c r="L63" s="238"/>
      <c r="M63" s="241"/>
      <c r="N63" s="241"/>
      <c r="O63" s="96"/>
      <c r="P63" s="238"/>
      <c r="Q63" s="238"/>
      <c r="R63" s="238"/>
      <c r="S63" s="238"/>
      <c r="T63" s="249"/>
      <c r="U63" s="249"/>
      <c r="V63" s="249"/>
      <c r="W63" s="238"/>
      <c r="X63" s="238"/>
    </row>
    <row r="64" spans="1:24" ht="15.95" customHeight="1" thickBot="1" x14ac:dyDescent="0.25">
      <c r="A64" s="26">
        <v>39</v>
      </c>
      <c r="B64" s="239">
        <v>0</v>
      </c>
      <c r="C64" s="28" t="s">
        <v>45</v>
      </c>
      <c r="D64" s="239">
        <v>6</v>
      </c>
      <c r="E64" s="96"/>
      <c r="F64" s="96"/>
      <c r="G64" s="96"/>
      <c r="H64" s="238"/>
      <c r="I64" s="238"/>
      <c r="J64" s="238"/>
      <c r="K64" s="238"/>
      <c r="L64" s="238"/>
      <c r="M64" s="241"/>
      <c r="N64" s="241"/>
      <c r="O64" s="96"/>
      <c r="P64" s="238"/>
      <c r="Q64" s="238"/>
      <c r="R64" s="238"/>
      <c r="S64" s="238"/>
      <c r="T64" s="249"/>
      <c r="U64" s="249"/>
      <c r="V64" s="249"/>
      <c r="W64" s="238"/>
      <c r="X64" s="238"/>
    </row>
    <row r="65" spans="1:24" ht="15.95" customHeight="1" thickBot="1" x14ac:dyDescent="0.25">
      <c r="A65" s="26">
        <v>40</v>
      </c>
      <c r="B65" s="239">
        <v>0</v>
      </c>
      <c r="C65" s="28" t="s">
        <v>45</v>
      </c>
      <c r="D65" s="239">
        <v>6</v>
      </c>
      <c r="E65" s="96"/>
      <c r="F65" s="96"/>
      <c r="G65" s="96"/>
      <c r="H65" s="238"/>
      <c r="I65" s="238"/>
      <c r="J65" s="238"/>
      <c r="K65" s="238"/>
      <c r="L65" s="238"/>
      <c r="M65" s="241"/>
      <c r="N65" s="241"/>
      <c r="O65" s="96"/>
      <c r="P65" s="238"/>
      <c r="Q65" s="238"/>
      <c r="R65" s="238"/>
      <c r="S65" s="238"/>
      <c r="T65" s="249"/>
      <c r="U65" s="249"/>
      <c r="V65" s="249"/>
      <c r="W65" s="238"/>
      <c r="X65" s="238"/>
    </row>
    <row r="66" spans="1:24" ht="15.95" customHeight="1" thickBot="1" x14ac:dyDescent="0.25">
      <c r="A66" s="26">
        <v>41</v>
      </c>
      <c r="B66" s="239">
        <v>0</v>
      </c>
      <c r="C66" s="28" t="s">
        <v>45</v>
      </c>
      <c r="D66" s="239">
        <v>6</v>
      </c>
      <c r="E66" s="96"/>
      <c r="F66" s="96"/>
      <c r="G66" s="96"/>
      <c r="H66" s="238"/>
      <c r="I66" s="238"/>
      <c r="J66" s="238"/>
      <c r="K66" s="238"/>
      <c r="L66" s="238"/>
      <c r="M66" s="241"/>
      <c r="N66" s="241"/>
      <c r="O66" s="96"/>
      <c r="P66" s="238"/>
      <c r="Q66" s="238"/>
      <c r="R66" s="238"/>
      <c r="S66" s="238"/>
      <c r="T66" s="249"/>
      <c r="U66" s="249"/>
      <c r="V66" s="249"/>
      <c r="W66" s="238"/>
      <c r="X66" s="238"/>
    </row>
    <row r="67" spans="1:24" ht="15.95" customHeight="1" thickBot="1" x14ac:dyDescent="0.25">
      <c r="A67" s="26">
        <v>42</v>
      </c>
      <c r="B67" s="239">
        <v>0</v>
      </c>
      <c r="C67" s="28" t="s">
        <v>45</v>
      </c>
      <c r="D67" s="239">
        <v>6</v>
      </c>
      <c r="E67" s="96"/>
      <c r="F67" s="96"/>
      <c r="G67" s="96"/>
      <c r="H67" s="238"/>
      <c r="I67" s="238"/>
      <c r="J67" s="238"/>
      <c r="K67" s="238"/>
      <c r="L67" s="238"/>
      <c r="M67" s="241"/>
      <c r="N67" s="241"/>
      <c r="O67" s="96"/>
      <c r="P67" s="238"/>
      <c r="Q67" s="238"/>
      <c r="R67" s="238"/>
      <c r="S67" s="238"/>
      <c r="T67" s="249"/>
      <c r="U67" s="249"/>
      <c r="V67" s="249"/>
      <c r="W67" s="238"/>
      <c r="X67" s="238"/>
    </row>
    <row r="68" spans="1:24" ht="15.95" customHeight="1" thickBot="1" x14ac:dyDescent="0.25">
      <c r="A68" s="26">
        <v>43</v>
      </c>
      <c r="B68" s="239">
        <v>0</v>
      </c>
      <c r="C68" s="28" t="s">
        <v>45</v>
      </c>
      <c r="D68" s="239">
        <v>6</v>
      </c>
      <c r="E68" s="96"/>
      <c r="F68" s="96"/>
      <c r="G68" s="96"/>
      <c r="H68" s="238"/>
      <c r="I68" s="238"/>
      <c r="J68" s="238"/>
      <c r="K68" s="238"/>
      <c r="L68" s="238"/>
      <c r="M68" s="241"/>
      <c r="N68" s="241"/>
      <c r="O68" s="96"/>
      <c r="P68" s="238"/>
      <c r="Q68" s="238"/>
      <c r="R68" s="238"/>
      <c r="S68" s="238"/>
      <c r="T68" s="249"/>
      <c r="U68" s="249"/>
      <c r="V68" s="249"/>
      <c r="W68" s="238"/>
      <c r="X68" s="238"/>
    </row>
    <row r="69" spans="1:24" ht="15.95" customHeight="1" thickBot="1" x14ac:dyDescent="0.25">
      <c r="A69" s="26">
        <v>44</v>
      </c>
      <c r="B69" s="239">
        <v>0</v>
      </c>
      <c r="C69" s="28" t="s">
        <v>45</v>
      </c>
      <c r="D69" s="239">
        <v>6</v>
      </c>
      <c r="E69" s="96"/>
      <c r="F69" s="96"/>
      <c r="G69" s="96"/>
      <c r="H69" s="238"/>
      <c r="I69" s="238"/>
      <c r="J69" s="238"/>
      <c r="K69" s="238"/>
      <c r="L69" s="238"/>
      <c r="M69" s="241"/>
      <c r="N69" s="241"/>
      <c r="O69" s="96"/>
      <c r="P69" s="238"/>
      <c r="Q69" s="238"/>
      <c r="R69" s="238"/>
      <c r="S69" s="238"/>
      <c r="T69" s="249"/>
      <c r="U69" s="249"/>
      <c r="V69" s="249"/>
      <c r="W69" s="238"/>
      <c r="X69" s="238"/>
    </row>
    <row r="70" spans="1:24" ht="15.95" customHeight="1" thickBot="1" x14ac:dyDescent="0.25">
      <c r="A70" s="26">
        <v>45</v>
      </c>
      <c r="B70" s="239">
        <v>0</v>
      </c>
      <c r="C70" s="28" t="s">
        <v>45</v>
      </c>
      <c r="D70" s="239">
        <v>6</v>
      </c>
      <c r="E70" s="96"/>
      <c r="F70" s="96"/>
      <c r="G70" s="96"/>
      <c r="H70" s="238"/>
      <c r="I70" s="238"/>
      <c r="J70" s="238"/>
      <c r="K70" s="238"/>
      <c r="L70" s="238"/>
      <c r="M70" s="241"/>
      <c r="N70" s="241"/>
      <c r="O70" s="96"/>
      <c r="P70" s="238"/>
      <c r="Q70" s="238"/>
      <c r="R70" s="238"/>
      <c r="S70" s="238"/>
      <c r="T70" s="249"/>
      <c r="U70" s="249"/>
      <c r="V70" s="249"/>
      <c r="W70" s="238"/>
      <c r="X70" s="238"/>
    </row>
    <row r="71" spans="1:24" ht="15.95" customHeight="1" thickBot="1" x14ac:dyDescent="0.25">
      <c r="A71" s="26">
        <v>46</v>
      </c>
      <c r="B71" s="239">
        <v>0</v>
      </c>
      <c r="C71" s="28" t="s">
        <v>45</v>
      </c>
      <c r="D71" s="239">
        <v>6</v>
      </c>
      <c r="E71" s="96"/>
      <c r="F71" s="96"/>
      <c r="G71" s="96"/>
      <c r="H71" s="238"/>
      <c r="I71" s="238"/>
      <c r="J71" s="238"/>
      <c r="K71" s="238"/>
      <c r="L71" s="238"/>
      <c r="M71" s="241"/>
      <c r="N71" s="241"/>
      <c r="O71" s="96"/>
      <c r="P71" s="238"/>
      <c r="Q71" s="238"/>
      <c r="R71" s="238"/>
      <c r="S71" s="238"/>
      <c r="T71" s="249"/>
      <c r="U71" s="249"/>
      <c r="V71" s="249"/>
      <c r="W71" s="238"/>
      <c r="X71" s="238"/>
    </row>
    <row r="72" spans="1:24" ht="15.95" customHeight="1" thickBot="1" x14ac:dyDescent="0.25">
      <c r="A72" s="26">
        <v>47</v>
      </c>
      <c r="B72" s="239">
        <v>0</v>
      </c>
      <c r="C72" s="28" t="s">
        <v>45</v>
      </c>
      <c r="D72" s="239">
        <v>6</v>
      </c>
      <c r="E72" s="96"/>
      <c r="F72" s="96"/>
      <c r="G72" s="96"/>
      <c r="H72" s="238"/>
      <c r="I72" s="238"/>
      <c r="J72" s="238"/>
      <c r="K72" s="238"/>
      <c r="L72" s="238"/>
      <c r="M72" s="241"/>
      <c r="N72" s="241"/>
      <c r="O72" s="96"/>
      <c r="P72" s="238"/>
      <c r="Q72" s="238"/>
      <c r="R72" s="238"/>
      <c r="S72" s="238"/>
      <c r="T72" s="249"/>
      <c r="U72" s="249"/>
      <c r="V72" s="249"/>
      <c r="W72" s="238"/>
      <c r="X72" s="238"/>
    </row>
    <row r="73" spans="1:24" ht="15.95" customHeight="1" thickBot="1" x14ac:dyDescent="0.25">
      <c r="A73" s="26">
        <v>48</v>
      </c>
      <c r="B73" s="27"/>
      <c r="C73" s="28" t="s">
        <v>45</v>
      </c>
      <c r="D73" s="27"/>
      <c r="E73" s="4"/>
      <c r="F73" s="4"/>
      <c r="G73" s="4"/>
      <c r="H73" s="4"/>
      <c r="I73" s="4"/>
      <c r="J73" s="4"/>
      <c r="K73" s="4"/>
      <c r="L73" s="4"/>
      <c r="M73" s="4"/>
      <c r="N73" s="4"/>
      <c r="O73" s="96"/>
      <c r="P73" s="238"/>
      <c r="Q73" s="238"/>
      <c r="R73" s="238"/>
      <c r="S73" s="238"/>
      <c r="T73" s="4"/>
      <c r="U73" s="4"/>
      <c r="V73" s="4"/>
      <c r="W73" s="4"/>
      <c r="X73" s="4"/>
    </row>
    <row r="74" spans="1:24" ht="15.95" customHeight="1" thickBot="1" x14ac:dyDescent="0.25">
      <c r="A74" s="26">
        <v>49</v>
      </c>
      <c r="B74" s="27"/>
      <c r="C74" s="28" t="s">
        <v>45</v>
      </c>
      <c r="D74" s="27"/>
      <c r="E74" s="4"/>
      <c r="F74" s="4"/>
      <c r="G74" s="4"/>
      <c r="H74" s="4"/>
      <c r="I74" s="4"/>
      <c r="J74" s="4"/>
      <c r="K74" s="4"/>
      <c r="L74" s="4"/>
      <c r="M74" s="4"/>
      <c r="N74" s="4"/>
      <c r="O74" s="96"/>
      <c r="P74" s="238"/>
      <c r="Q74" s="238"/>
      <c r="R74" s="238"/>
      <c r="S74" s="238"/>
      <c r="T74" s="4"/>
      <c r="U74" s="4"/>
      <c r="V74" s="4"/>
      <c r="W74" s="4"/>
      <c r="X74" s="4"/>
    </row>
    <row r="75" spans="1:24" ht="15.95" customHeight="1" thickBot="1" x14ac:dyDescent="0.25">
      <c r="A75" s="26">
        <v>50</v>
      </c>
      <c r="B75" s="27"/>
      <c r="C75" s="28" t="s">
        <v>45</v>
      </c>
      <c r="D75" s="27"/>
      <c r="E75" s="4"/>
      <c r="F75" s="4"/>
      <c r="G75" s="4"/>
      <c r="H75" s="4"/>
      <c r="I75" s="4"/>
      <c r="J75" s="4"/>
      <c r="K75" s="4"/>
      <c r="L75" s="4"/>
      <c r="M75" s="4"/>
      <c r="N75" s="4"/>
      <c r="O75" s="96"/>
      <c r="P75" s="238"/>
      <c r="Q75" s="238"/>
      <c r="R75" s="238"/>
      <c r="S75" s="238"/>
      <c r="T75" s="4"/>
      <c r="U75" s="4"/>
      <c r="V75" s="4"/>
      <c r="W75" s="4"/>
      <c r="X75" s="4"/>
    </row>
    <row r="76" spans="1:24" ht="14.1" customHeight="1" x14ac:dyDescent="0.2">
      <c r="A76" s="246"/>
      <c r="B76" s="9"/>
      <c r="C76" s="247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</row>
    <row r="77" spans="1:24" ht="14.1" customHeight="1" x14ac:dyDescent="0.2">
      <c r="A77" s="246"/>
      <c r="B77" s="9"/>
      <c r="C77" s="247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</row>
    <row r="78" spans="1:24" ht="14.1" customHeight="1" x14ac:dyDescent="0.2">
      <c r="A78" s="246"/>
      <c r="B78" s="9"/>
      <c r="C78" s="247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</row>
    <row r="79" spans="1:24" ht="14.1" customHeight="1" x14ac:dyDescent="0.2">
      <c r="A79" s="246"/>
      <c r="B79" s="9"/>
      <c r="C79" s="247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</row>
    <row r="80" spans="1:24" ht="14.1" customHeight="1" x14ac:dyDescent="0.2">
      <c r="A80" s="246"/>
      <c r="B80" s="9"/>
      <c r="C80" s="247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</row>
    <row r="81" spans="2:24" x14ac:dyDescent="0.2">
      <c r="B81" s="35"/>
      <c r="C81" s="36"/>
      <c r="D81" s="36"/>
      <c r="E81" s="36"/>
      <c r="F81" s="36"/>
      <c r="G81" s="36"/>
      <c r="H81" s="36"/>
      <c r="I81" s="36"/>
      <c r="J81" s="36"/>
      <c r="K81" s="37"/>
      <c r="L81" s="771" t="s">
        <v>81</v>
      </c>
      <c r="M81" s="776"/>
      <c r="N81" s="777"/>
      <c r="O81" s="35"/>
      <c r="P81" s="36"/>
      <c r="Q81" s="36"/>
      <c r="R81" s="36"/>
      <c r="S81" s="36"/>
      <c r="T81" s="36"/>
      <c r="U81" s="36"/>
      <c r="V81" s="36"/>
      <c r="W81" s="36"/>
      <c r="X81" s="37"/>
    </row>
    <row r="82" spans="2:24" x14ac:dyDescent="0.2">
      <c r="B82" s="38"/>
      <c r="C82" s="9"/>
      <c r="D82" s="9"/>
      <c r="E82" s="9"/>
      <c r="F82" s="9"/>
      <c r="G82" s="9"/>
      <c r="H82" s="9"/>
      <c r="I82" s="9"/>
      <c r="J82" s="9"/>
      <c r="K82" s="39"/>
      <c r="L82" s="771"/>
      <c r="M82" s="776"/>
      <c r="N82" s="777"/>
      <c r="O82" s="38"/>
      <c r="P82" s="9"/>
      <c r="Q82" s="9"/>
      <c r="R82" s="9"/>
      <c r="S82" s="9"/>
      <c r="T82" s="9"/>
      <c r="U82" s="9"/>
      <c r="V82" s="9"/>
      <c r="W82" s="9"/>
      <c r="X82" s="39"/>
    </row>
    <row r="83" spans="2:24" x14ac:dyDescent="0.2">
      <c r="B83" s="38"/>
      <c r="C83" s="7"/>
      <c r="D83" s="9"/>
      <c r="E83" s="9"/>
      <c r="F83" s="9"/>
      <c r="G83" s="9"/>
      <c r="H83" s="9"/>
      <c r="I83" s="9"/>
      <c r="J83" s="9"/>
      <c r="K83" s="39"/>
      <c r="L83" s="771"/>
      <c r="M83" s="776"/>
      <c r="N83" s="777"/>
      <c r="O83" s="38"/>
      <c r="P83" s="9"/>
      <c r="Q83" s="9"/>
      <c r="R83" s="9"/>
      <c r="S83" s="9"/>
      <c r="T83" s="9"/>
      <c r="U83" s="9"/>
      <c r="V83" s="9"/>
      <c r="W83" s="9"/>
      <c r="X83" s="39"/>
    </row>
    <row r="84" spans="2:24" x14ac:dyDescent="0.2">
      <c r="B84" s="774" t="s">
        <v>79</v>
      </c>
      <c r="C84" s="772"/>
      <c r="D84" s="775"/>
      <c r="E84" s="775"/>
      <c r="F84" s="775"/>
      <c r="G84" s="775"/>
      <c r="H84" s="775"/>
      <c r="I84" s="775"/>
      <c r="J84" s="775"/>
      <c r="K84" s="773"/>
      <c r="L84" s="771"/>
      <c r="M84" s="776"/>
      <c r="N84" s="777"/>
      <c r="O84" s="774" t="s">
        <v>80</v>
      </c>
      <c r="P84" s="775"/>
      <c r="Q84" s="775"/>
      <c r="R84" s="775"/>
      <c r="S84" s="775"/>
      <c r="T84" s="775"/>
      <c r="U84" s="775"/>
      <c r="V84" s="775"/>
      <c r="W84" s="775"/>
      <c r="X84" s="773"/>
    </row>
    <row r="85" spans="2:24" x14ac:dyDescent="0.2">
      <c r="B85" s="40"/>
      <c r="C85" s="7"/>
      <c r="D85" s="7"/>
      <c r="E85" s="7"/>
      <c r="F85" s="7"/>
      <c r="G85" s="7"/>
      <c r="H85" s="7"/>
      <c r="I85" s="7"/>
      <c r="J85" s="7"/>
      <c r="K85" s="41"/>
      <c r="L85" s="771" t="s">
        <v>82</v>
      </c>
      <c r="M85" s="772"/>
      <c r="N85" s="773"/>
      <c r="O85" s="40"/>
      <c r="P85" s="7"/>
      <c r="Q85" s="7"/>
      <c r="R85" s="7"/>
      <c r="S85" s="7"/>
      <c r="T85" s="7"/>
      <c r="U85" s="7"/>
      <c r="V85" s="7"/>
      <c r="W85" s="7"/>
      <c r="X85" s="41"/>
    </row>
  </sheetData>
  <sortState xmlns:xlrd2="http://schemas.microsoft.com/office/spreadsheetml/2017/richdata2" ref="E26:Z72">
    <sortCondition ref="Z26:Z72"/>
  </sortState>
  <mergeCells count="44">
    <mergeCell ref="L85:N85"/>
    <mergeCell ref="H19:I19"/>
    <mergeCell ref="J19:N19"/>
    <mergeCell ref="P19:Q19"/>
    <mergeCell ref="R19:S19"/>
    <mergeCell ref="B84:K84"/>
    <mergeCell ref="O84:X84"/>
    <mergeCell ref="L81:N84"/>
    <mergeCell ref="G17:H17"/>
    <mergeCell ref="C17:D17"/>
    <mergeCell ref="N17:O17"/>
    <mergeCell ref="W17:X17"/>
    <mergeCell ref="O23:O25"/>
    <mergeCell ref="P23:S25"/>
    <mergeCell ref="T23:V23"/>
    <mergeCell ref="W23:W25"/>
    <mergeCell ref="X23:X25"/>
    <mergeCell ref="H23:H25"/>
    <mergeCell ref="I23:L25"/>
    <mergeCell ref="M23:M25"/>
    <mergeCell ref="N23:N25"/>
    <mergeCell ref="P11:T11"/>
    <mergeCell ref="W11:X11"/>
    <mergeCell ref="V9:W9"/>
    <mergeCell ref="G13:X13"/>
    <mergeCell ref="D15:F15"/>
    <mergeCell ref="H15:J15"/>
    <mergeCell ref="N15:R15"/>
    <mergeCell ref="S15:U15"/>
    <mergeCell ref="V15:X15"/>
    <mergeCell ref="E11:H11"/>
    <mergeCell ref="K11:N11"/>
    <mergeCell ref="A23:A25"/>
    <mergeCell ref="B23:D25"/>
    <mergeCell ref="E23:E25"/>
    <mergeCell ref="F23:F25"/>
    <mergeCell ref="G23:G25"/>
    <mergeCell ref="A3:X3"/>
    <mergeCell ref="L4:O4"/>
    <mergeCell ref="A5:X5"/>
    <mergeCell ref="L7:X7"/>
    <mergeCell ref="T9:U9"/>
    <mergeCell ref="O9:P9"/>
    <mergeCell ref="K9:M9"/>
  </mergeCells>
  <pageMargins left="0" right="0" top="0" bottom="0" header="0" footer="0"/>
  <pageSetup paperSize="256" scale="80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DV68"/>
  <sheetViews>
    <sheetView zoomScale="90" zoomScaleNormal="90" zoomScalePageLayoutView="130" workbookViewId="0">
      <pane xSplit="3" ySplit="7" topLeftCell="CK23" activePane="bottomRight" state="frozen"/>
      <selection sqref="A1:AF1"/>
      <selection pane="topRight" sqref="A1:AF1"/>
      <selection pane="bottomLeft" sqref="A1:AF1"/>
      <selection pane="bottomRight" activeCell="CY40" sqref="CY40"/>
    </sheetView>
  </sheetViews>
  <sheetFormatPr baseColWidth="10" defaultColWidth="11.42578125" defaultRowHeight="15" x14ac:dyDescent="0.25"/>
  <cols>
    <col min="1" max="1" width="2.85546875" style="101" bestFit="1" customWidth="1"/>
    <col min="2" max="2" width="8.7109375" style="101" customWidth="1"/>
    <col min="3" max="3" width="45.7109375" style="101" customWidth="1"/>
    <col min="4" max="4" width="4.7109375" style="102" customWidth="1"/>
    <col min="5" max="5" width="4.7109375" style="101" customWidth="1"/>
    <col min="6" max="6" width="4.7109375" style="102" customWidth="1"/>
    <col min="7" max="7" width="4.7109375" style="101" customWidth="1"/>
    <col min="8" max="8" width="4.7109375" style="102" customWidth="1"/>
    <col min="9" max="10" width="4.7109375" style="101" customWidth="1"/>
    <col min="11" max="11" width="4.7109375" style="102" customWidth="1"/>
    <col min="12" max="12" width="4.7109375" style="101" customWidth="1"/>
    <col min="13" max="13" width="4.7109375" style="102" customWidth="1"/>
    <col min="14" max="14" width="4.7109375" style="101" customWidth="1"/>
    <col min="15" max="15" width="4.7109375" style="102" customWidth="1"/>
    <col min="16" max="17" width="4.7109375" style="101" customWidth="1"/>
    <col min="18" max="18" width="4.7109375" style="102" customWidth="1"/>
    <col min="19" max="19" width="4.7109375" style="101" customWidth="1"/>
    <col min="20" max="20" width="4.7109375" style="102" customWidth="1"/>
    <col min="21" max="21" width="4.7109375" style="101" customWidth="1"/>
    <col min="22" max="22" width="4.7109375" style="102" customWidth="1"/>
    <col min="23" max="24" width="4.7109375" style="101" customWidth="1"/>
    <col min="25" max="25" width="4.7109375" style="102" customWidth="1"/>
    <col min="26" max="26" width="4.7109375" style="101" customWidth="1"/>
    <col min="27" max="27" width="4.7109375" style="102" customWidth="1"/>
    <col min="28" max="28" width="4.7109375" style="101" customWidth="1"/>
    <col min="29" max="29" width="4.7109375" style="102" customWidth="1"/>
    <col min="30" max="31" width="4.7109375" style="101" customWidth="1"/>
    <col min="32" max="32" width="4.7109375" style="102" customWidth="1"/>
    <col min="33" max="33" width="4.7109375" style="101" customWidth="1"/>
    <col min="34" max="34" width="4.7109375" style="102" customWidth="1"/>
    <col min="35" max="35" width="4.7109375" style="101" customWidth="1"/>
    <col min="36" max="36" width="4.7109375" style="102" customWidth="1"/>
    <col min="37" max="38" width="4.7109375" style="101" customWidth="1"/>
    <col min="39" max="39" width="4.7109375" style="102" customWidth="1"/>
    <col min="40" max="40" width="4.7109375" style="101" customWidth="1"/>
    <col min="41" max="41" width="4.7109375" style="102" customWidth="1"/>
    <col min="42" max="42" width="4.7109375" style="101" customWidth="1"/>
    <col min="43" max="43" width="4.7109375" style="102" customWidth="1"/>
    <col min="44" max="45" width="4.7109375" style="101" customWidth="1"/>
    <col min="46" max="46" width="4.7109375" style="102" customWidth="1"/>
    <col min="47" max="47" width="4.7109375" style="101" customWidth="1"/>
    <col min="48" max="48" width="4.7109375" style="102" customWidth="1"/>
    <col min="49" max="49" width="4.7109375" style="101" customWidth="1"/>
    <col min="50" max="50" width="4.7109375" style="102" customWidth="1"/>
    <col min="51" max="52" width="4.7109375" style="101" customWidth="1"/>
    <col min="53" max="53" width="4.7109375" style="102" customWidth="1"/>
    <col min="54" max="54" width="4.7109375" style="101" customWidth="1"/>
    <col min="55" max="55" width="4.7109375" style="102" customWidth="1"/>
    <col min="56" max="56" width="4.7109375" style="101" customWidth="1"/>
    <col min="57" max="57" width="4.7109375" style="102" customWidth="1"/>
    <col min="58" max="59" width="4.7109375" style="101" customWidth="1"/>
    <col min="60" max="60" width="4.7109375" style="102" customWidth="1"/>
    <col min="61" max="61" width="4.7109375" style="101" customWidth="1"/>
    <col min="62" max="62" width="4.7109375" style="102" customWidth="1"/>
    <col min="63" max="63" width="4.7109375" style="101" customWidth="1"/>
    <col min="64" max="64" width="4.7109375" style="102" customWidth="1"/>
    <col min="65" max="80" width="4.7109375" style="101" customWidth="1"/>
    <col min="81" max="81" width="4.7109375" style="102" customWidth="1"/>
    <col min="82" max="82" width="4.7109375" style="101" customWidth="1"/>
    <col min="83" max="83" width="4.7109375" style="102" customWidth="1"/>
    <col min="84" max="84" width="4.7109375" style="101" customWidth="1"/>
    <col min="85" max="85" width="4.7109375" style="102" customWidth="1"/>
    <col min="86" max="87" width="4.7109375" style="101" customWidth="1"/>
    <col min="88" max="88" width="4.7109375" style="102" customWidth="1"/>
    <col min="89" max="89" width="4.7109375" style="101" customWidth="1"/>
    <col min="90" max="90" width="4.7109375" style="102" customWidth="1"/>
    <col min="91" max="91" width="4.7109375" style="101" customWidth="1"/>
    <col min="92" max="92" width="4.7109375" style="102" customWidth="1"/>
    <col min="93" max="94" width="4.7109375" style="101" customWidth="1"/>
    <col min="95" max="114" width="3.85546875" style="102" customWidth="1"/>
    <col min="115" max="115" width="25.42578125" style="112" customWidth="1"/>
    <col min="116" max="125" width="4.140625" style="101" customWidth="1"/>
    <col min="126" max="126" width="5.140625" style="101" customWidth="1"/>
    <col min="127" max="16384" width="11.42578125" style="101"/>
  </cols>
  <sheetData>
    <row r="1" spans="1:126" s="110" customFormat="1" ht="51" x14ac:dyDescent="0.8">
      <c r="B1" s="572" t="s">
        <v>284</v>
      </c>
      <c r="C1" s="572"/>
      <c r="D1" s="572"/>
      <c r="E1" s="572"/>
      <c r="F1" s="572"/>
      <c r="G1" s="572"/>
      <c r="H1" s="572"/>
      <c r="I1" s="572"/>
      <c r="J1" s="572"/>
      <c r="K1" s="572"/>
      <c r="L1" s="572"/>
      <c r="M1" s="572"/>
      <c r="N1" s="572"/>
      <c r="O1" s="572"/>
      <c r="P1" s="572"/>
      <c r="Q1" s="572"/>
      <c r="R1" s="572"/>
      <c r="S1" s="572"/>
      <c r="T1" s="572"/>
      <c r="U1" s="572"/>
      <c r="V1" s="572"/>
      <c r="W1" s="572"/>
      <c r="X1" s="572"/>
      <c r="Y1" s="572"/>
      <c r="Z1" s="572"/>
      <c r="AA1" s="572"/>
      <c r="AB1" s="572"/>
      <c r="AC1" s="572"/>
      <c r="AD1" s="572"/>
      <c r="AE1" s="572"/>
      <c r="AF1" s="572"/>
      <c r="AG1" s="572"/>
      <c r="AH1" s="572"/>
      <c r="AI1" s="572"/>
      <c r="AJ1" s="572"/>
      <c r="AK1" s="572"/>
      <c r="AL1" s="572"/>
      <c r="AM1" s="572"/>
      <c r="AN1" s="572"/>
      <c r="AO1" s="572"/>
      <c r="AP1" s="572"/>
      <c r="AQ1" s="572"/>
      <c r="AR1" s="572"/>
      <c r="AS1" s="572"/>
      <c r="AT1" s="572"/>
      <c r="AU1" s="572"/>
      <c r="AV1" s="572"/>
      <c r="AW1" s="572"/>
      <c r="AX1" s="572"/>
      <c r="AY1" s="572"/>
      <c r="AZ1" s="572"/>
      <c r="BA1" s="572"/>
      <c r="BB1" s="572"/>
      <c r="BC1" s="572"/>
      <c r="BD1" s="572"/>
      <c r="BE1" s="572"/>
      <c r="BF1" s="572"/>
      <c r="BG1" s="572"/>
      <c r="BH1" s="572"/>
      <c r="BI1" s="572"/>
      <c r="BJ1" s="572"/>
      <c r="BK1" s="572"/>
      <c r="BL1" s="572"/>
      <c r="BM1" s="572"/>
      <c r="BN1" s="572"/>
      <c r="BO1" s="572"/>
      <c r="BP1" s="572"/>
      <c r="BQ1" s="572"/>
      <c r="BR1" s="572"/>
      <c r="BS1" s="572"/>
      <c r="BT1" s="572"/>
      <c r="BU1" s="572"/>
      <c r="BV1" s="572"/>
      <c r="BW1" s="572"/>
      <c r="BX1" s="572"/>
      <c r="BY1" s="572"/>
      <c r="BZ1" s="572"/>
      <c r="CA1" s="572"/>
      <c r="CB1" s="572"/>
      <c r="CC1" s="572"/>
      <c r="CD1" s="572"/>
      <c r="CE1" s="572"/>
      <c r="CF1" s="572"/>
      <c r="CG1" s="572"/>
      <c r="CH1" s="572"/>
      <c r="CI1" s="572"/>
      <c r="CJ1" s="572"/>
      <c r="CK1" s="572"/>
      <c r="CL1" s="572"/>
      <c r="CM1" s="572"/>
      <c r="CN1" s="572"/>
      <c r="CO1" s="572"/>
      <c r="CP1" s="572"/>
      <c r="CQ1" s="572"/>
      <c r="CR1" s="572"/>
      <c r="CS1" s="572"/>
      <c r="CT1" s="572"/>
    </row>
    <row r="2" spans="1:126" s="110" customFormat="1" ht="34.5" x14ac:dyDescent="0.55000000000000004">
      <c r="A2" s="573" t="s">
        <v>209</v>
      </c>
      <c r="B2" s="573"/>
      <c r="C2" s="573"/>
      <c r="D2" s="573"/>
      <c r="E2" s="573"/>
      <c r="F2" s="573"/>
      <c r="G2" s="573"/>
      <c r="H2" s="573"/>
      <c r="I2" s="573"/>
      <c r="J2" s="573"/>
      <c r="K2" s="573"/>
      <c r="L2" s="573"/>
      <c r="M2" s="573"/>
      <c r="N2" s="573"/>
      <c r="O2" s="573"/>
      <c r="P2" s="573"/>
      <c r="Q2" s="573"/>
      <c r="R2" s="573"/>
      <c r="S2" s="573"/>
      <c r="T2" s="573"/>
      <c r="U2" s="573"/>
      <c r="V2" s="573"/>
      <c r="W2" s="573"/>
      <c r="X2" s="573"/>
      <c r="Y2" s="573"/>
      <c r="Z2" s="573"/>
      <c r="AA2" s="573"/>
      <c r="AB2" s="573"/>
      <c r="AC2" s="573"/>
      <c r="AD2" s="573"/>
      <c r="AE2" s="573"/>
      <c r="AF2" s="573"/>
      <c r="AG2" s="573"/>
      <c r="AH2" s="573"/>
      <c r="AI2" s="573"/>
      <c r="AJ2" s="573"/>
      <c r="AK2" s="573"/>
      <c r="AL2" s="573"/>
      <c r="AM2" s="573"/>
      <c r="AN2" s="573"/>
      <c r="AO2" s="573"/>
      <c r="AP2" s="573"/>
      <c r="AQ2" s="573"/>
      <c r="AR2" s="573"/>
      <c r="AS2" s="573"/>
      <c r="AT2" s="573"/>
      <c r="AU2" s="573"/>
      <c r="AV2" s="573"/>
      <c r="AW2" s="573"/>
      <c r="AX2" s="573"/>
      <c r="AY2" s="573"/>
      <c r="AZ2" s="573"/>
      <c r="BA2" s="573"/>
      <c r="BB2" s="573"/>
      <c r="BC2" s="573"/>
      <c r="BD2" s="573"/>
      <c r="BE2" s="573"/>
      <c r="BF2" s="573"/>
      <c r="BG2" s="573"/>
      <c r="BH2" s="573"/>
      <c r="BI2" s="573"/>
      <c r="BJ2" s="573"/>
      <c r="BK2" s="573"/>
      <c r="BL2" s="573"/>
      <c r="BM2" s="573"/>
      <c r="BN2" s="573"/>
      <c r="BO2" s="573"/>
      <c r="BP2" s="573"/>
      <c r="BQ2" s="573"/>
      <c r="BR2" s="573"/>
      <c r="BS2" s="573"/>
      <c r="BT2" s="573"/>
      <c r="BU2" s="573"/>
      <c r="BV2" s="573"/>
      <c r="BW2" s="573"/>
      <c r="BX2" s="573"/>
      <c r="BY2" s="573"/>
      <c r="BZ2" s="573"/>
      <c r="CA2" s="573"/>
      <c r="CB2" s="573"/>
      <c r="CC2" s="573"/>
      <c r="CD2" s="573"/>
      <c r="CE2" s="573"/>
      <c r="CF2" s="573"/>
      <c r="CG2" s="573"/>
      <c r="CH2" s="573"/>
      <c r="CI2" s="573"/>
      <c r="CJ2" s="573"/>
      <c r="CK2" s="573"/>
      <c r="CL2" s="573"/>
      <c r="CM2" s="573"/>
      <c r="CN2" s="573"/>
      <c r="CO2" s="573"/>
      <c r="CP2" s="573"/>
      <c r="CQ2" s="573"/>
      <c r="CR2" s="573"/>
      <c r="CS2" s="573"/>
      <c r="CT2" s="573"/>
    </row>
    <row r="3" spans="1:126" s="300" customFormat="1" x14ac:dyDescent="0.25">
      <c r="A3" s="301"/>
      <c r="B3" s="301"/>
      <c r="C3" s="302" t="s">
        <v>208</v>
      </c>
      <c r="D3" s="301" t="str">
        <f>'I TRIM'!D3</f>
        <v>SEGUNDO</v>
      </c>
      <c r="E3" s="301"/>
      <c r="F3" s="303"/>
      <c r="G3" s="303"/>
      <c r="H3" s="303"/>
      <c r="I3" s="303"/>
      <c r="J3" s="303"/>
      <c r="K3" s="304" t="s">
        <v>207</v>
      </c>
      <c r="L3" s="304"/>
      <c r="M3" s="303"/>
      <c r="N3" s="303" t="str">
        <f>'I TRIM'!N3</f>
        <v>"B"</v>
      </c>
      <c r="O3" s="303"/>
      <c r="P3" s="303"/>
      <c r="Q3" s="303"/>
      <c r="R3" s="303"/>
      <c r="S3" s="305" t="s">
        <v>205</v>
      </c>
      <c r="T3" s="305"/>
      <c r="U3" s="305"/>
      <c r="X3" s="303" t="str">
        <f>'I TRIM'!X3</f>
        <v xml:space="preserve">BRENDA ELIZABETH RIVERA RIVERA </v>
      </c>
      <c r="Y3" s="305"/>
      <c r="Z3" s="305"/>
      <c r="AA3" s="305"/>
      <c r="AB3" s="305"/>
      <c r="AL3" s="300" t="s">
        <v>204</v>
      </c>
      <c r="AR3" s="102"/>
      <c r="AT3" s="306"/>
      <c r="AU3" s="303" t="str">
        <f>'I TRIM'!AU3</f>
        <v>MARÍA MERCEDES MARTÍNEZ</v>
      </c>
      <c r="AV3" s="306"/>
      <c r="AW3" s="306"/>
      <c r="AX3" s="306"/>
      <c r="AY3" s="306"/>
      <c r="BD3" s="303" t="str">
        <f>'I TRIM'!BD3</f>
        <v>Final Boulevard Los Héroes, Colonia Ciudad Pacífica, San Miguel</v>
      </c>
      <c r="CM3" s="304" t="str">
        <f>'I TRIM'!CM3</f>
        <v>AÑO : 2022</v>
      </c>
      <c r="CN3" s="304"/>
      <c r="CO3" s="304"/>
      <c r="CP3" s="304"/>
    </row>
    <row r="4" spans="1:126" ht="15.75" thickBot="1" x14ac:dyDescent="0.3">
      <c r="A4" s="110"/>
      <c r="B4" s="110"/>
      <c r="C4" s="110"/>
      <c r="D4" s="110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110"/>
      <c r="U4" s="110"/>
      <c r="V4" s="110"/>
      <c r="W4" s="110"/>
      <c r="X4" s="110"/>
      <c r="Y4" s="110"/>
      <c r="Z4" s="110"/>
      <c r="AA4" s="110"/>
      <c r="AB4" s="110"/>
      <c r="AC4" s="110"/>
      <c r="AD4" s="110"/>
      <c r="AE4" s="110"/>
      <c r="AF4" s="110"/>
      <c r="AG4" s="110"/>
      <c r="AH4" s="110"/>
      <c r="AI4" s="110"/>
      <c r="AJ4" s="110"/>
      <c r="AK4" s="110"/>
      <c r="AL4" s="110"/>
      <c r="AM4" s="110"/>
      <c r="AN4" s="110"/>
      <c r="AO4" s="110"/>
      <c r="AP4" s="110"/>
      <c r="AQ4" s="110"/>
      <c r="AR4" s="110"/>
      <c r="AS4" s="110"/>
      <c r="AT4" s="110"/>
      <c r="AU4" s="110"/>
      <c r="AV4" s="110"/>
      <c r="AW4" s="110"/>
      <c r="AX4" s="110"/>
      <c r="AY4" s="110"/>
      <c r="AZ4" s="110"/>
      <c r="BA4" s="110"/>
      <c r="BB4" s="110"/>
      <c r="BC4" s="110"/>
      <c r="BD4" s="110"/>
      <c r="BE4" s="110"/>
      <c r="BF4" s="110"/>
      <c r="BG4" s="110"/>
      <c r="BH4" s="110"/>
      <c r="BI4" s="110"/>
      <c r="BJ4" s="110"/>
      <c r="BK4" s="110"/>
      <c r="BL4" s="110"/>
      <c r="BM4" s="110"/>
      <c r="BN4" s="110"/>
      <c r="BO4" s="110"/>
      <c r="BP4" s="110"/>
      <c r="BQ4" s="110"/>
      <c r="BR4" s="110"/>
      <c r="BS4" s="110"/>
      <c r="BT4" s="110"/>
      <c r="BU4" s="110"/>
      <c r="BV4" s="110"/>
      <c r="BW4" s="110"/>
      <c r="BX4" s="110"/>
      <c r="BY4" s="110"/>
      <c r="BZ4" s="110"/>
      <c r="CA4" s="110"/>
      <c r="CB4" s="110"/>
      <c r="CC4" s="110"/>
      <c r="CD4" s="110"/>
      <c r="CE4" s="110"/>
      <c r="CF4" s="110"/>
      <c r="CG4" s="110"/>
      <c r="CH4" s="110"/>
      <c r="CI4" s="110"/>
      <c r="CJ4" s="110"/>
      <c r="CK4" s="110"/>
      <c r="CL4" s="110"/>
      <c r="CM4" s="110"/>
      <c r="CN4" s="110"/>
      <c r="CO4" s="110"/>
      <c r="CP4" s="110"/>
      <c r="CQ4" s="110"/>
      <c r="CR4" s="110"/>
      <c r="CS4" s="110"/>
      <c r="CT4" s="110"/>
      <c r="CU4" s="110"/>
      <c r="CV4" s="110"/>
      <c r="CW4" s="110"/>
      <c r="CX4" s="110"/>
      <c r="CY4" s="110"/>
      <c r="CZ4" s="110"/>
      <c r="DA4" s="110"/>
      <c r="DB4" s="110"/>
      <c r="DC4" s="110"/>
      <c r="DD4" s="110"/>
      <c r="DE4" s="110"/>
      <c r="DF4" s="110"/>
      <c r="DG4" s="110"/>
      <c r="DH4" s="110"/>
      <c r="DI4" s="110"/>
      <c r="DJ4" s="110"/>
    </row>
    <row r="5" spans="1:126" s="326" customFormat="1" ht="24.75" customHeight="1" thickTop="1" x14ac:dyDescent="0.25">
      <c r="A5" s="634" t="s">
        <v>0</v>
      </c>
      <c r="B5" s="574" t="s">
        <v>276</v>
      </c>
      <c r="C5" s="636" t="s">
        <v>281</v>
      </c>
      <c r="D5" s="605" t="s">
        <v>133</v>
      </c>
      <c r="E5" s="606"/>
      <c r="F5" s="606"/>
      <c r="G5" s="606"/>
      <c r="H5" s="606"/>
      <c r="I5" s="606"/>
      <c r="J5" s="607"/>
      <c r="K5" s="659" t="s">
        <v>203</v>
      </c>
      <c r="L5" s="660"/>
      <c r="M5" s="660"/>
      <c r="N5" s="660"/>
      <c r="O5" s="660"/>
      <c r="P5" s="660"/>
      <c r="Q5" s="661"/>
      <c r="R5" s="638" t="s">
        <v>202</v>
      </c>
      <c r="S5" s="639"/>
      <c r="T5" s="639"/>
      <c r="U5" s="639"/>
      <c r="V5" s="639"/>
      <c r="W5" s="639"/>
      <c r="X5" s="640"/>
      <c r="Y5" s="641" t="s">
        <v>136</v>
      </c>
      <c r="Z5" s="642"/>
      <c r="AA5" s="642"/>
      <c r="AB5" s="642"/>
      <c r="AC5" s="642"/>
      <c r="AD5" s="642"/>
      <c r="AE5" s="643"/>
      <c r="AF5" s="644" t="s">
        <v>201</v>
      </c>
      <c r="AG5" s="644"/>
      <c r="AH5" s="644"/>
      <c r="AI5" s="644"/>
      <c r="AJ5" s="644"/>
      <c r="AK5" s="644"/>
      <c r="AL5" s="645"/>
      <c r="AM5" s="580" t="s">
        <v>200</v>
      </c>
      <c r="AN5" s="581"/>
      <c r="AO5" s="581"/>
      <c r="AP5" s="581"/>
      <c r="AQ5" s="581"/>
      <c r="AR5" s="581"/>
      <c r="AS5" s="582"/>
      <c r="AT5" s="583" t="s">
        <v>199</v>
      </c>
      <c r="AU5" s="584"/>
      <c r="AV5" s="584"/>
      <c r="AW5" s="584"/>
      <c r="AX5" s="584"/>
      <c r="AY5" s="584"/>
      <c r="AZ5" s="585"/>
      <c r="BA5" s="586" t="s">
        <v>314</v>
      </c>
      <c r="BB5" s="587"/>
      <c r="BC5" s="587"/>
      <c r="BD5" s="587"/>
      <c r="BE5" s="587"/>
      <c r="BF5" s="587"/>
      <c r="BG5" s="588"/>
      <c r="BH5" s="614" t="s">
        <v>198</v>
      </c>
      <c r="BI5" s="615"/>
      <c r="BJ5" s="615"/>
      <c r="BK5" s="615"/>
      <c r="BL5" s="615"/>
      <c r="BM5" s="615"/>
      <c r="BN5" s="616"/>
      <c r="BO5" s="544" t="s">
        <v>197</v>
      </c>
      <c r="BP5" s="545"/>
      <c r="BQ5" s="545"/>
      <c r="BR5" s="545"/>
      <c r="BS5" s="545"/>
      <c r="BT5" s="545"/>
      <c r="BU5" s="546"/>
      <c r="BV5" s="547" t="s">
        <v>305</v>
      </c>
      <c r="BW5" s="548"/>
      <c r="BX5" s="548"/>
      <c r="BY5" s="548"/>
      <c r="BZ5" s="548"/>
      <c r="CA5" s="548"/>
      <c r="CB5" s="549"/>
      <c r="CC5" s="617" t="s">
        <v>287</v>
      </c>
      <c r="CD5" s="618"/>
      <c r="CE5" s="618"/>
      <c r="CF5" s="618"/>
      <c r="CG5" s="618"/>
      <c r="CH5" s="618"/>
      <c r="CI5" s="619"/>
      <c r="CJ5" s="657" t="s">
        <v>289</v>
      </c>
      <c r="CK5" s="599"/>
      <c r="CL5" s="599"/>
      <c r="CM5" s="599"/>
      <c r="CN5" s="599"/>
      <c r="CO5" s="599"/>
      <c r="CP5" s="600"/>
      <c r="CQ5" s="597" t="s">
        <v>196</v>
      </c>
      <c r="CR5" s="561"/>
      <c r="CS5" s="561"/>
      <c r="CT5" s="562"/>
      <c r="CU5" s="560" t="s">
        <v>195</v>
      </c>
      <c r="CV5" s="561"/>
      <c r="CW5" s="561"/>
      <c r="CX5" s="562"/>
      <c r="CY5" s="560" t="s">
        <v>194</v>
      </c>
      <c r="CZ5" s="561"/>
      <c r="DA5" s="561"/>
      <c r="DB5" s="562"/>
      <c r="DC5" s="560" t="s">
        <v>193</v>
      </c>
      <c r="DD5" s="561"/>
      <c r="DE5" s="561"/>
      <c r="DF5" s="562"/>
      <c r="DG5" s="560" t="s">
        <v>192</v>
      </c>
      <c r="DH5" s="561"/>
      <c r="DI5" s="561"/>
      <c r="DJ5" s="568"/>
      <c r="DK5" s="569" t="s">
        <v>191</v>
      </c>
      <c r="DL5" s="565" t="s">
        <v>190</v>
      </c>
      <c r="DM5" s="566"/>
      <c r="DN5" s="566"/>
      <c r="DO5" s="566"/>
      <c r="DP5" s="566"/>
      <c r="DQ5" s="566"/>
      <c r="DR5" s="566"/>
      <c r="DS5" s="566"/>
      <c r="DT5" s="566"/>
      <c r="DU5" s="566"/>
      <c r="DV5" s="567"/>
    </row>
    <row r="6" spans="1:126" s="326" customFormat="1" ht="15" customHeight="1" x14ac:dyDescent="0.25">
      <c r="A6" s="635"/>
      <c r="B6" s="575"/>
      <c r="C6" s="637"/>
      <c r="D6" s="646" t="s">
        <v>189</v>
      </c>
      <c r="E6" s="647"/>
      <c r="F6" s="647"/>
      <c r="G6" s="647"/>
      <c r="H6" s="647"/>
      <c r="I6" s="648"/>
      <c r="J6" s="649" t="s">
        <v>139</v>
      </c>
      <c r="K6" s="653" t="s">
        <v>189</v>
      </c>
      <c r="L6" s="654"/>
      <c r="M6" s="654"/>
      <c r="N6" s="654"/>
      <c r="O6" s="654"/>
      <c r="P6" s="655"/>
      <c r="Q6" s="656" t="s">
        <v>139</v>
      </c>
      <c r="R6" s="622" t="s">
        <v>189</v>
      </c>
      <c r="S6" s="622"/>
      <c r="T6" s="622"/>
      <c r="U6" s="622"/>
      <c r="V6" s="622"/>
      <c r="W6" s="623"/>
      <c r="X6" s="624" t="s">
        <v>139</v>
      </c>
      <c r="Y6" s="625" t="s">
        <v>189</v>
      </c>
      <c r="Z6" s="625"/>
      <c r="AA6" s="625"/>
      <c r="AB6" s="625"/>
      <c r="AC6" s="625"/>
      <c r="AD6" s="626"/>
      <c r="AE6" s="627" t="s">
        <v>139</v>
      </c>
      <c r="AF6" s="628" t="s">
        <v>189</v>
      </c>
      <c r="AG6" s="628"/>
      <c r="AH6" s="628"/>
      <c r="AI6" s="628"/>
      <c r="AJ6" s="628"/>
      <c r="AK6" s="629"/>
      <c r="AL6" s="590" t="s">
        <v>139</v>
      </c>
      <c r="AM6" s="592" t="s">
        <v>189</v>
      </c>
      <c r="AN6" s="592"/>
      <c r="AO6" s="592"/>
      <c r="AP6" s="592"/>
      <c r="AQ6" s="592"/>
      <c r="AR6" s="593"/>
      <c r="AS6" s="630" t="s">
        <v>139</v>
      </c>
      <c r="AT6" s="631" t="s">
        <v>189</v>
      </c>
      <c r="AU6" s="631"/>
      <c r="AV6" s="631"/>
      <c r="AW6" s="631"/>
      <c r="AX6" s="631"/>
      <c r="AY6" s="632"/>
      <c r="AZ6" s="633" t="s">
        <v>139</v>
      </c>
      <c r="BA6" s="620" t="s">
        <v>189</v>
      </c>
      <c r="BB6" s="620"/>
      <c r="BC6" s="620"/>
      <c r="BD6" s="620"/>
      <c r="BE6" s="620"/>
      <c r="BF6" s="621"/>
      <c r="BG6" s="589" t="s">
        <v>139</v>
      </c>
      <c r="BH6" s="594" t="s">
        <v>189</v>
      </c>
      <c r="BI6" s="594"/>
      <c r="BJ6" s="594"/>
      <c r="BK6" s="594"/>
      <c r="BL6" s="594"/>
      <c r="BM6" s="595"/>
      <c r="BN6" s="596" t="s">
        <v>139</v>
      </c>
      <c r="BO6" s="553" t="s">
        <v>189</v>
      </c>
      <c r="BP6" s="553"/>
      <c r="BQ6" s="553"/>
      <c r="BR6" s="553"/>
      <c r="BS6" s="553"/>
      <c r="BT6" s="554"/>
      <c r="BU6" s="555" t="s">
        <v>139</v>
      </c>
      <c r="BV6" s="550" t="s">
        <v>189</v>
      </c>
      <c r="BW6" s="550"/>
      <c r="BX6" s="550"/>
      <c r="BY6" s="550"/>
      <c r="BZ6" s="550"/>
      <c r="CA6" s="551"/>
      <c r="CB6" s="552" t="s">
        <v>139</v>
      </c>
      <c r="CC6" s="611" t="s">
        <v>189</v>
      </c>
      <c r="CD6" s="611"/>
      <c r="CE6" s="611"/>
      <c r="CF6" s="611"/>
      <c r="CG6" s="611"/>
      <c r="CH6" s="612"/>
      <c r="CI6" s="613" t="s">
        <v>139</v>
      </c>
      <c r="CJ6" s="578" t="s">
        <v>189</v>
      </c>
      <c r="CK6" s="578"/>
      <c r="CL6" s="578"/>
      <c r="CM6" s="578"/>
      <c r="CN6" s="578"/>
      <c r="CO6" s="579"/>
      <c r="CP6" s="601" t="s">
        <v>139</v>
      </c>
      <c r="CQ6" s="602" t="s">
        <v>189</v>
      </c>
      <c r="CR6" s="564"/>
      <c r="CS6" s="564"/>
      <c r="CT6" s="559" t="s">
        <v>139</v>
      </c>
      <c r="CU6" s="563" t="s">
        <v>189</v>
      </c>
      <c r="CV6" s="564"/>
      <c r="CW6" s="564"/>
      <c r="CX6" s="559" t="s">
        <v>139</v>
      </c>
      <c r="CY6" s="563" t="s">
        <v>189</v>
      </c>
      <c r="CZ6" s="564"/>
      <c r="DA6" s="564"/>
      <c r="DB6" s="559" t="s">
        <v>139</v>
      </c>
      <c r="DC6" s="563" t="s">
        <v>189</v>
      </c>
      <c r="DD6" s="564"/>
      <c r="DE6" s="564"/>
      <c r="DF6" s="559" t="s">
        <v>139</v>
      </c>
      <c r="DG6" s="563" t="s">
        <v>189</v>
      </c>
      <c r="DH6" s="564"/>
      <c r="DI6" s="564"/>
      <c r="DJ6" s="604" t="s">
        <v>139</v>
      </c>
      <c r="DK6" s="571"/>
      <c r="DL6" s="556">
        <v>1</v>
      </c>
      <c r="DM6" s="557"/>
      <c r="DN6" s="557"/>
      <c r="DO6" s="557">
        <v>2</v>
      </c>
      <c r="DP6" s="557"/>
      <c r="DQ6" s="557"/>
      <c r="DR6" s="557">
        <v>3</v>
      </c>
      <c r="DS6" s="557"/>
      <c r="DT6" s="557"/>
      <c r="DU6" s="557"/>
      <c r="DV6" s="558"/>
    </row>
    <row r="7" spans="1:126" s="326" customFormat="1" x14ac:dyDescent="0.25">
      <c r="A7" s="635"/>
      <c r="B7" s="576"/>
      <c r="C7" s="658"/>
      <c r="D7" s="410" t="s">
        <v>188</v>
      </c>
      <c r="E7" s="315">
        <v>0.35</v>
      </c>
      <c r="F7" s="316" t="s">
        <v>187</v>
      </c>
      <c r="G7" s="315">
        <v>0.35</v>
      </c>
      <c r="H7" s="315" t="s">
        <v>101</v>
      </c>
      <c r="I7" s="315">
        <v>0.3</v>
      </c>
      <c r="J7" s="649"/>
      <c r="K7" s="320" t="s">
        <v>187</v>
      </c>
      <c r="L7" s="321">
        <v>0.35</v>
      </c>
      <c r="M7" s="322" t="s">
        <v>187</v>
      </c>
      <c r="N7" s="321">
        <v>0.35</v>
      </c>
      <c r="O7" s="321" t="s">
        <v>101</v>
      </c>
      <c r="P7" s="321">
        <v>0.3</v>
      </c>
      <c r="Q7" s="656"/>
      <c r="R7" s="327" t="s">
        <v>188</v>
      </c>
      <c r="S7" s="328">
        <v>0.35</v>
      </c>
      <c r="T7" s="329" t="s">
        <v>187</v>
      </c>
      <c r="U7" s="328">
        <v>0.35</v>
      </c>
      <c r="V7" s="328" t="s">
        <v>101</v>
      </c>
      <c r="W7" s="328">
        <v>0.3</v>
      </c>
      <c r="X7" s="624"/>
      <c r="Y7" s="330" t="s">
        <v>188</v>
      </c>
      <c r="Z7" s="331">
        <v>0.35</v>
      </c>
      <c r="AA7" s="332" t="s">
        <v>187</v>
      </c>
      <c r="AB7" s="331">
        <v>0.35</v>
      </c>
      <c r="AC7" s="331" t="s">
        <v>101</v>
      </c>
      <c r="AD7" s="331">
        <v>0.3</v>
      </c>
      <c r="AE7" s="627"/>
      <c r="AF7" s="333" t="s">
        <v>188</v>
      </c>
      <c r="AG7" s="334">
        <v>0.35</v>
      </c>
      <c r="AH7" s="335" t="s">
        <v>187</v>
      </c>
      <c r="AI7" s="334">
        <v>0.35</v>
      </c>
      <c r="AJ7" s="334" t="s">
        <v>101</v>
      </c>
      <c r="AK7" s="334">
        <v>0.3</v>
      </c>
      <c r="AL7" s="591"/>
      <c r="AM7" s="323" t="s">
        <v>188</v>
      </c>
      <c r="AN7" s="324">
        <v>0.35</v>
      </c>
      <c r="AO7" s="325" t="s">
        <v>187</v>
      </c>
      <c r="AP7" s="324">
        <v>0.35</v>
      </c>
      <c r="AQ7" s="324" t="s">
        <v>101</v>
      </c>
      <c r="AR7" s="324">
        <v>0.3</v>
      </c>
      <c r="AS7" s="630"/>
      <c r="AT7" s="336" t="s">
        <v>188</v>
      </c>
      <c r="AU7" s="337">
        <v>0.35</v>
      </c>
      <c r="AV7" s="338" t="s">
        <v>187</v>
      </c>
      <c r="AW7" s="337">
        <v>0.35</v>
      </c>
      <c r="AX7" s="337" t="s">
        <v>101</v>
      </c>
      <c r="AY7" s="337">
        <v>0.3</v>
      </c>
      <c r="AZ7" s="633"/>
      <c r="BA7" s="339" t="s">
        <v>188</v>
      </c>
      <c r="BB7" s="340">
        <v>0.35</v>
      </c>
      <c r="BC7" s="341" t="s">
        <v>187</v>
      </c>
      <c r="BD7" s="340">
        <v>0.35</v>
      </c>
      <c r="BE7" s="340" t="s">
        <v>101</v>
      </c>
      <c r="BF7" s="340">
        <v>0.3</v>
      </c>
      <c r="BG7" s="589"/>
      <c r="BH7" s="342" t="s">
        <v>188</v>
      </c>
      <c r="BI7" s="343">
        <v>0.35</v>
      </c>
      <c r="BJ7" s="344" t="s">
        <v>187</v>
      </c>
      <c r="BK7" s="343">
        <v>0.35</v>
      </c>
      <c r="BL7" s="343" t="s">
        <v>101</v>
      </c>
      <c r="BM7" s="343">
        <v>0.3</v>
      </c>
      <c r="BN7" s="596"/>
      <c r="BO7" s="363" t="s">
        <v>188</v>
      </c>
      <c r="BP7" s="364">
        <v>0.35</v>
      </c>
      <c r="BQ7" s="365" t="s">
        <v>187</v>
      </c>
      <c r="BR7" s="364">
        <v>0.35</v>
      </c>
      <c r="BS7" s="364" t="s">
        <v>101</v>
      </c>
      <c r="BT7" s="364">
        <v>0.3</v>
      </c>
      <c r="BU7" s="555"/>
      <c r="BV7" s="366" t="s">
        <v>188</v>
      </c>
      <c r="BW7" s="367">
        <v>0.35</v>
      </c>
      <c r="BX7" s="368" t="s">
        <v>187</v>
      </c>
      <c r="BY7" s="367">
        <v>0.35</v>
      </c>
      <c r="BZ7" s="367" t="s">
        <v>101</v>
      </c>
      <c r="CA7" s="367">
        <v>0.3</v>
      </c>
      <c r="CB7" s="552"/>
      <c r="CC7" s="345" t="s">
        <v>188</v>
      </c>
      <c r="CD7" s="346">
        <v>0.35</v>
      </c>
      <c r="CE7" s="347" t="s">
        <v>187</v>
      </c>
      <c r="CF7" s="346">
        <v>0.35</v>
      </c>
      <c r="CG7" s="346" t="s">
        <v>101</v>
      </c>
      <c r="CH7" s="346">
        <v>0.3</v>
      </c>
      <c r="CI7" s="613"/>
      <c r="CJ7" s="348" t="s">
        <v>188</v>
      </c>
      <c r="CK7" s="349">
        <v>0.35</v>
      </c>
      <c r="CL7" s="350" t="s">
        <v>187</v>
      </c>
      <c r="CM7" s="349">
        <v>0.35</v>
      </c>
      <c r="CN7" s="349" t="s">
        <v>101</v>
      </c>
      <c r="CO7" s="349">
        <v>0.3</v>
      </c>
      <c r="CP7" s="601"/>
      <c r="CQ7" s="362" t="s">
        <v>188</v>
      </c>
      <c r="CR7" s="352" t="s">
        <v>187</v>
      </c>
      <c r="CS7" s="353" t="s">
        <v>101</v>
      </c>
      <c r="CT7" s="559"/>
      <c r="CU7" s="351" t="s">
        <v>188</v>
      </c>
      <c r="CV7" s="352" t="s">
        <v>187</v>
      </c>
      <c r="CW7" s="353" t="s">
        <v>101</v>
      </c>
      <c r="CX7" s="559"/>
      <c r="CY7" s="351" t="s">
        <v>188</v>
      </c>
      <c r="CZ7" s="352" t="s">
        <v>187</v>
      </c>
      <c r="DA7" s="353" t="s">
        <v>101</v>
      </c>
      <c r="DB7" s="559"/>
      <c r="DC7" s="351" t="s">
        <v>188</v>
      </c>
      <c r="DD7" s="352" t="s">
        <v>187</v>
      </c>
      <c r="DE7" s="353" t="s">
        <v>101</v>
      </c>
      <c r="DF7" s="559"/>
      <c r="DG7" s="351" t="s">
        <v>188</v>
      </c>
      <c r="DH7" s="352" t="s">
        <v>187</v>
      </c>
      <c r="DI7" s="353" t="s">
        <v>101</v>
      </c>
      <c r="DJ7" s="604"/>
      <c r="DK7" s="571"/>
      <c r="DL7" s="354" t="s">
        <v>101</v>
      </c>
      <c r="DM7" s="355" t="s">
        <v>12</v>
      </c>
      <c r="DN7" s="355" t="s">
        <v>11</v>
      </c>
      <c r="DO7" s="355" t="s">
        <v>184</v>
      </c>
      <c r="DP7" s="355" t="s">
        <v>11</v>
      </c>
      <c r="DQ7" s="355" t="s">
        <v>186</v>
      </c>
      <c r="DR7" s="355" t="s">
        <v>185</v>
      </c>
      <c r="DS7" s="355" t="s">
        <v>184</v>
      </c>
      <c r="DT7" s="355" t="s">
        <v>183</v>
      </c>
      <c r="DU7" s="359" t="s">
        <v>182</v>
      </c>
      <c r="DV7" s="360" t="s">
        <v>181</v>
      </c>
    </row>
    <row r="8" spans="1:126" ht="15.75" thickBot="1" x14ac:dyDescent="0.3">
      <c r="A8" s="313"/>
      <c r="B8" s="413">
        <f>'I TRIM'!B8</f>
        <v>10082078</v>
      </c>
      <c r="C8" s="414" t="str">
        <f>'I TRIM'!C8</f>
        <v>ALAS MEDRANO, JOSUÉ ADÁN</v>
      </c>
      <c r="D8" s="370">
        <v>8</v>
      </c>
      <c r="E8" s="254">
        <f t="shared" ref="E8:E54" si="0">SUM(D8*35%)</f>
        <v>2.8</v>
      </c>
      <c r="F8" s="255">
        <v>9</v>
      </c>
      <c r="G8" s="254">
        <f t="shared" ref="G8:G54" si="1">SUM(F8*35%)</f>
        <v>3.15</v>
      </c>
      <c r="H8" s="424">
        <v>8.1999999999999993</v>
      </c>
      <c r="I8" s="254">
        <f t="shared" ref="I8:I54" si="2">SUM(H8*30%)</f>
        <v>2.4599999999999995</v>
      </c>
      <c r="J8" s="461">
        <f>SUM(E8,G8,I8)</f>
        <v>8.4099999999999984</v>
      </c>
      <c r="K8" s="253">
        <v>10</v>
      </c>
      <c r="L8" s="268">
        <f t="shared" ref="L8:L51" si="3">SUM(K8*35%)</f>
        <v>3.5</v>
      </c>
      <c r="M8" s="255">
        <v>9</v>
      </c>
      <c r="N8" s="268">
        <f t="shared" ref="N8:N51" si="4">SUM(M8*35%)</f>
        <v>3.15</v>
      </c>
      <c r="O8" s="280">
        <v>8.1</v>
      </c>
      <c r="P8" s="268">
        <f t="shared" ref="P8:P51" si="5">SUM(O8*30%)</f>
        <v>2.4299999999999997</v>
      </c>
      <c r="Q8" s="448">
        <f t="shared" ref="Q8:Q67" si="6">SUM(L8,N8,P8)</f>
        <v>9.08</v>
      </c>
      <c r="R8" s="258">
        <v>6</v>
      </c>
      <c r="S8" s="254">
        <f t="shared" ref="S8:S54" si="7">SUM(R8*35%)</f>
        <v>2.0999999999999996</v>
      </c>
      <c r="T8" s="259">
        <v>8</v>
      </c>
      <c r="U8" s="254">
        <f t="shared" ref="U8:U66" si="8">SUM(T8*35%)</f>
        <v>2.8</v>
      </c>
      <c r="V8" s="259">
        <v>6</v>
      </c>
      <c r="W8" s="254">
        <f t="shared" ref="W8:W62" si="9">SUM(V8*30%)</f>
        <v>1.7999999999999998</v>
      </c>
      <c r="X8" s="462">
        <f t="shared" ref="X8:X67" si="10">SUM(S8,U8,W8)</f>
        <v>6.6999999999999993</v>
      </c>
      <c r="Y8" s="253">
        <v>10</v>
      </c>
      <c r="Z8" s="254">
        <f t="shared" ref="Z8:Z54" si="11">SUM(Y8*35%)</f>
        <v>3.5</v>
      </c>
      <c r="AA8" s="255">
        <v>3</v>
      </c>
      <c r="AB8" s="254">
        <f t="shared" ref="AB8:AB54" si="12">SUM(AA8*35%)</f>
        <v>1.0499999999999998</v>
      </c>
      <c r="AC8" s="280">
        <v>9</v>
      </c>
      <c r="AD8" s="254">
        <f t="shared" ref="AD8:AD54" si="13">SUM(AC8*30%)</f>
        <v>2.6999999999999997</v>
      </c>
      <c r="AE8" s="463">
        <f t="shared" ref="AE8:AE67" si="14">SUM(Z8,AB8,AD8)</f>
        <v>7.25</v>
      </c>
      <c r="AF8" s="515">
        <v>10</v>
      </c>
      <c r="AG8" s="254">
        <f t="shared" ref="AG8:AG54" si="15">SUM(AF8*35%)</f>
        <v>3.5</v>
      </c>
      <c r="AH8" s="515">
        <v>8.3000000000000007</v>
      </c>
      <c r="AI8" s="254">
        <f t="shared" ref="AI8:AI54" si="16">SUM(AH8*35%)</f>
        <v>2.9050000000000002</v>
      </c>
      <c r="AJ8" s="517">
        <v>10</v>
      </c>
      <c r="AK8" s="254">
        <f t="shared" ref="AK8:AK54" si="17">SUM(AJ8*30%)</f>
        <v>3</v>
      </c>
      <c r="AL8" s="464">
        <f t="shared" ref="AL8:AL67" si="18">SUM(AG8,AI8,AK8)</f>
        <v>9.4050000000000011</v>
      </c>
      <c r="AM8" s="253">
        <v>8</v>
      </c>
      <c r="AN8" s="254">
        <f t="shared" ref="AN8:AN54" si="19">SUM(AM8*35%)</f>
        <v>2.8</v>
      </c>
      <c r="AO8" s="255">
        <v>7</v>
      </c>
      <c r="AP8" s="254">
        <f t="shared" ref="AP8:AP54" si="20">SUM(AO8*35%)</f>
        <v>2.4499999999999997</v>
      </c>
      <c r="AQ8" s="280">
        <v>10</v>
      </c>
      <c r="AR8" s="254">
        <f t="shared" ref="AR8:AR54" si="21">SUM(AQ8*30%)</f>
        <v>3</v>
      </c>
      <c r="AS8" s="465">
        <f t="shared" ref="AS8:AS67" si="22">SUM(AN8,AP8,AR8)</f>
        <v>8.25</v>
      </c>
      <c r="AT8" s="521">
        <v>10</v>
      </c>
      <c r="AU8" s="254">
        <f t="shared" ref="AU8:AU54" si="23">SUM(AT8*35%)</f>
        <v>3.5</v>
      </c>
      <c r="AV8" s="520">
        <v>9.6999999999999993</v>
      </c>
      <c r="AW8" s="254">
        <f t="shared" ref="AW8:AW54" si="24">SUM(AV8*35%)</f>
        <v>3.3949999999999996</v>
      </c>
      <c r="AX8" s="520">
        <v>9</v>
      </c>
      <c r="AY8" s="254">
        <f t="shared" ref="AY8:AY54" si="25">SUM(AX8*30%)</f>
        <v>2.6999999999999997</v>
      </c>
      <c r="AZ8" s="467">
        <f t="shared" ref="AZ8:AZ67" si="26">SUM(AU8,AW8,AY8)</f>
        <v>9.5949999999999989</v>
      </c>
      <c r="BA8" s="253">
        <v>8</v>
      </c>
      <c r="BB8" s="254">
        <f t="shared" ref="BB8:BB54" si="27">SUM(BA8*35%)</f>
        <v>2.8</v>
      </c>
      <c r="BC8" s="255">
        <v>10</v>
      </c>
      <c r="BD8" s="254">
        <f t="shared" ref="BD8:BD54" si="28">SUM(BC8*35%)</f>
        <v>3.5</v>
      </c>
      <c r="BE8" s="255">
        <v>10</v>
      </c>
      <c r="BF8" s="254">
        <f t="shared" ref="BF8:BF54" si="29">SUM(BE8*30%)</f>
        <v>3</v>
      </c>
      <c r="BG8" s="468">
        <f t="shared" ref="BG8:BG67" si="30">SUM(BB8,BD8,BF8)</f>
        <v>9.3000000000000007</v>
      </c>
      <c r="BH8" s="522">
        <v>8</v>
      </c>
      <c r="BI8" s="254">
        <f t="shared" ref="BI8:BI54" si="31">SUM(BH8*35%)</f>
        <v>2.8</v>
      </c>
      <c r="BJ8" s="281">
        <v>0</v>
      </c>
      <c r="BK8" s="268">
        <f t="shared" ref="BK8:BK50" si="32">SUM(BJ8*35%)</f>
        <v>0</v>
      </c>
      <c r="BL8" s="522">
        <v>10</v>
      </c>
      <c r="BM8" s="254">
        <f t="shared" ref="BM8:BM54" si="33">SUM(BL8*30%)</f>
        <v>3</v>
      </c>
      <c r="BN8" s="470">
        <f t="shared" ref="BN8:BN67" si="34">SUM(BI8,BK8,BM8)</f>
        <v>5.8</v>
      </c>
      <c r="BO8" s="538">
        <v>8.8000000000000007</v>
      </c>
      <c r="BP8" s="254">
        <f t="shared" ref="BP8:BP67" si="35">SUM(BO8*35%)</f>
        <v>3.08</v>
      </c>
      <c r="BQ8" s="255">
        <v>8.6999999999999993</v>
      </c>
      <c r="BR8" s="254">
        <f t="shared" ref="BR8:BR67" si="36">SUM(BQ8*35%)</f>
        <v>3.0449999999999995</v>
      </c>
      <c r="BS8" s="280">
        <v>9</v>
      </c>
      <c r="BT8" s="254">
        <f t="shared" ref="BT8:BT67" si="37">SUM(BS8*30%)</f>
        <v>2.6999999999999997</v>
      </c>
      <c r="BU8" s="472">
        <f t="shared" ref="BU8:BU67" si="38">SUM(BP8,BR8,BT8)</f>
        <v>8.8249999999999993</v>
      </c>
      <c r="BV8" s="253">
        <v>7</v>
      </c>
      <c r="BW8" s="254">
        <f t="shared" ref="BW8:BW67" si="39">SUM(BV8*35%)</f>
        <v>2.4499999999999997</v>
      </c>
      <c r="BX8" s="281">
        <v>7</v>
      </c>
      <c r="BY8" s="254">
        <f t="shared" ref="BY8:BY67" si="40">SUM(BX8*35%)</f>
        <v>2.4499999999999997</v>
      </c>
      <c r="BZ8" s="281">
        <v>9.5</v>
      </c>
      <c r="CA8" s="254">
        <f t="shared" ref="CA8:CA67" si="41">SUM(BZ8*30%)</f>
        <v>2.85</v>
      </c>
      <c r="CB8" s="474">
        <f t="shared" ref="CB8:CB67" si="42">SUM(BW8,BY8,CA8)</f>
        <v>7.75</v>
      </c>
      <c r="CC8" s="253">
        <v>10</v>
      </c>
      <c r="CD8" s="254">
        <f t="shared" ref="CD8:CD54" si="43">SUM(CC8*35%)</f>
        <v>3.5</v>
      </c>
      <c r="CE8" s="255">
        <v>10</v>
      </c>
      <c r="CF8" s="254">
        <f t="shared" ref="CF8:CF54" si="44">SUM(CE8*35%)</f>
        <v>3.5</v>
      </c>
      <c r="CG8" s="255">
        <v>10</v>
      </c>
      <c r="CH8" s="254">
        <f t="shared" ref="CH8:CH54" si="45">SUM(CG8*30%)</f>
        <v>3</v>
      </c>
      <c r="CI8" s="476">
        <f t="shared" ref="CI8:CI67" si="46">SUM(CD8,CF8,CH8)</f>
        <v>10</v>
      </c>
      <c r="CJ8" s="253">
        <v>7</v>
      </c>
      <c r="CK8" s="254">
        <f t="shared" ref="CK8:CK54" si="47">SUM(CJ8*35%)</f>
        <v>2.4499999999999997</v>
      </c>
      <c r="CL8" s="255">
        <v>7</v>
      </c>
      <c r="CM8" s="254">
        <f t="shared" ref="CM8:CM54" si="48">SUM(CL8*35%)</f>
        <v>2.4499999999999997</v>
      </c>
      <c r="CN8" s="280">
        <v>8</v>
      </c>
      <c r="CO8" s="254">
        <f t="shared" ref="CO8:CO54" si="49">SUM(CN8*30%)</f>
        <v>2.4</v>
      </c>
      <c r="CP8" s="478">
        <f t="shared" ref="CP8:CP67" si="50">SUM(CK8,CM8,CO8)</f>
        <v>7.2999999999999989</v>
      </c>
      <c r="CQ8" s="261" t="s">
        <v>316</v>
      </c>
      <c r="CR8" s="262" t="s">
        <v>316</v>
      </c>
      <c r="CS8" s="922" t="s">
        <v>316</v>
      </c>
      <c r="CT8" s="261" t="s">
        <v>316</v>
      </c>
      <c r="CU8" s="261" t="s">
        <v>316</v>
      </c>
      <c r="CV8" s="262" t="s">
        <v>316</v>
      </c>
      <c r="CW8" s="262" t="s">
        <v>316</v>
      </c>
      <c r="CX8" s="261" t="s">
        <v>316</v>
      </c>
      <c r="CY8" s="261" t="s">
        <v>315</v>
      </c>
      <c r="CZ8" s="262" t="s">
        <v>315</v>
      </c>
      <c r="DA8" s="262" t="s">
        <v>315</v>
      </c>
      <c r="DB8" s="261" t="s">
        <v>315</v>
      </c>
      <c r="DC8" s="261" t="s">
        <v>316</v>
      </c>
      <c r="DD8" s="262" t="s">
        <v>316</v>
      </c>
      <c r="DE8" s="262" t="s">
        <v>316</v>
      </c>
      <c r="DF8" s="261" t="s">
        <v>316</v>
      </c>
      <c r="DG8" s="261" t="s">
        <v>101</v>
      </c>
      <c r="DH8" s="262" t="s">
        <v>101</v>
      </c>
      <c r="DI8" s="262" t="s">
        <v>101</v>
      </c>
      <c r="DJ8" s="261" t="s">
        <v>101</v>
      </c>
      <c r="DK8" s="282"/>
      <c r="DL8" s="283"/>
      <c r="DM8" s="284"/>
      <c r="DN8" s="284"/>
      <c r="DO8" s="416"/>
      <c r="DP8" s="284"/>
      <c r="DQ8" s="284"/>
      <c r="DR8" s="284"/>
      <c r="DS8" s="284"/>
      <c r="DT8" s="284"/>
      <c r="DU8" s="284"/>
      <c r="DV8" s="285"/>
    </row>
    <row r="9" spans="1:126" ht="15.75" thickBot="1" x14ac:dyDescent="0.3">
      <c r="A9" s="313"/>
      <c r="B9" s="413">
        <f>'I TRIM'!B9</f>
        <v>20324012</v>
      </c>
      <c r="C9" s="414" t="str">
        <f>'I TRIM'!C9</f>
        <v>ALVARENGA GONZÁLEZ, SILVIA JULISSA</v>
      </c>
      <c r="D9" s="371">
        <v>9</v>
      </c>
      <c r="E9" s="103">
        <f t="shared" si="0"/>
        <v>3.15</v>
      </c>
      <c r="F9" s="104">
        <v>10</v>
      </c>
      <c r="G9" s="254">
        <f t="shared" si="1"/>
        <v>3.5</v>
      </c>
      <c r="H9" s="288">
        <v>10</v>
      </c>
      <c r="I9" s="103">
        <f t="shared" si="2"/>
        <v>3</v>
      </c>
      <c r="J9" s="461">
        <f t="shared" ref="J9:J67" si="51">SUM(E9,G9,I9)</f>
        <v>9.65</v>
      </c>
      <c r="K9" s="105">
        <v>8</v>
      </c>
      <c r="L9" s="268">
        <f t="shared" si="3"/>
        <v>2.8</v>
      </c>
      <c r="M9" s="104">
        <v>8</v>
      </c>
      <c r="N9" s="268">
        <f t="shared" si="4"/>
        <v>2.8</v>
      </c>
      <c r="O9" s="288">
        <v>6</v>
      </c>
      <c r="P9" s="268">
        <f t="shared" si="5"/>
        <v>1.7999999999999998</v>
      </c>
      <c r="Q9" s="448">
        <f t="shared" si="6"/>
        <v>7.3999999999999995</v>
      </c>
      <c r="R9" s="256">
        <v>10</v>
      </c>
      <c r="S9" s="254">
        <f t="shared" si="7"/>
        <v>3.5</v>
      </c>
      <c r="T9" s="107">
        <v>8</v>
      </c>
      <c r="U9" s="254">
        <f t="shared" si="8"/>
        <v>2.8</v>
      </c>
      <c r="V9" s="107">
        <v>10</v>
      </c>
      <c r="W9" s="254">
        <f t="shared" si="9"/>
        <v>3</v>
      </c>
      <c r="X9" s="462">
        <f t="shared" si="10"/>
        <v>9.3000000000000007</v>
      </c>
      <c r="Y9" s="105">
        <v>10</v>
      </c>
      <c r="Z9" s="103">
        <f t="shared" si="11"/>
        <v>3.5</v>
      </c>
      <c r="AA9" s="104">
        <v>9</v>
      </c>
      <c r="AB9" s="103">
        <f t="shared" si="12"/>
        <v>3.15</v>
      </c>
      <c r="AC9" s="288">
        <v>9</v>
      </c>
      <c r="AD9" s="103">
        <f t="shared" si="13"/>
        <v>2.6999999999999997</v>
      </c>
      <c r="AE9" s="463">
        <f t="shared" si="14"/>
        <v>9.35</v>
      </c>
      <c r="AF9" s="515">
        <v>10</v>
      </c>
      <c r="AG9" s="103">
        <f t="shared" si="15"/>
        <v>3.5</v>
      </c>
      <c r="AH9" s="515">
        <v>10</v>
      </c>
      <c r="AI9" s="103">
        <f t="shared" si="16"/>
        <v>3.5</v>
      </c>
      <c r="AJ9" s="517">
        <v>8</v>
      </c>
      <c r="AK9" s="103">
        <f t="shared" si="17"/>
        <v>2.4</v>
      </c>
      <c r="AL9" s="464">
        <f t="shared" si="18"/>
        <v>9.4</v>
      </c>
      <c r="AM9" s="105">
        <v>8</v>
      </c>
      <c r="AN9" s="103">
        <f t="shared" si="19"/>
        <v>2.8</v>
      </c>
      <c r="AO9" s="104">
        <v>8</v>
      </c>
      <c r="AP9" s="103">
        <f t="shared" si="20"/>
        <v>2.8</v>
      </c>
      <c r="AQ9" s="288">
        <v>9</v>
      </c>
      <c r="AR9" s="103">
        <f t="shared" si="21"/>
        <v>2.6999999999999997</v>
      </c>
      <c r="AS9" s="465">
        <f t="shared" si="22"/>
        <v>8.2999999999999989</v>
      </c>
      <c r="AT9" s="521">
        <v>8.5</v>
      </c>
      <c r="AU9" s="103">
        <f t="shared" si="23"/>
        <v>2.9749999999999996</v>
      </c>
      <c r="AV9" s="520">
        <v>9.6999999999999993</v>
      </c>
      <c r="AW9" s="103">
        <f t="shared" si="24"/>
        <v>3.3949999999999996</v>
      </c>
      <c r="AX9" s="520">
        <v>10</v>
      </c>
      <c r="AY9" s="103">
        <f t="shared" si="25"/>
        <v>3</v>
      </c>
      <c r="AZ9" s="467">
        <f t="shared" si="26"/>
        <v>9.3699999999999992</v>
      </c>
      <c r="BA9" s="105">
        <v>9</v>
      </c>
      <c r="BB9" s="103">
        <f t="shared" si="27"/>
        <v>3.15</v>
      </c>
      <c r="BC9" s="255">
        <v>10</v>
      </c>
      <c r="BD9" s="103">
        <f t="shared" si="28"/>
        <v>3.5</v>
      </c>
      <c r="BE9" s="104">
        <v>10</v>
      </c>
      <c r="BF9" s="103">
        <f t="shared" si="29"/>
        <v>3</v>
      </c>
      <c r="BG9" s="468">
        <f t="shared" si="30"/>
        <v>9.65</v>
      </c>
      <c r="BH9" s="522">
        <v>8</v>
      </c>
      <c r="BI9" s="103">
        <f t="shared" si="31"/>
        <v>2.8</v>
      </c>
      <c r="BJ9" s="281">
        <v>0</v>
      </c>
      <c r="BK9" s="268">
        <f t="shared" si="32"/>
        <v>0</v>
      </c>
      <c r="BL9" s="522">
        <v>10</v>
      </c>
      <c r="BM9" s="103">
        <f t="shared" si="33"/>
        <v>3</v>
      </c>
      <c r="BN9" s="470">
        <f t="shared" si="34"/>
        <v>5.8</v>
      </c>
      <c r="BO9" s="253">
        <v>9.3000000000000007</v>
      </c>
      <c r="BP9" s="103">
        <f t="shared" si="35"/>
        <v>3.2549999999999999</v>
      </c>
      <c r="BQ9" s="255">
        <v>9</v>
      </c>
      <c r="BR9" s="103">
        <f t="shared" si="36"/>
        <v>3.15</v>
      </c>
      <c r="BS9" s="280">
        <v>10</v>
      </c>
      <c r="BT9" s="103">
        <f t="shared" si="37"/>
        <v>3</v>
      </c>
      <c r="BU9" s="472">
        <f t="shared" si="38"/>
        <v>9.4049999999999994</v>
      </c>
      <c r="BV9" s="105">
        <v>8</v>
      </c>
      <c r="BW9" s="103">
        <f t="shared" si="39"/>
        <v>2.8</v>
      </c>
      <c r="BX9" s="289">
        <v>8</v>
      </c>
      <c r="BY9" s="103">
        <f t="shared" si="40"/>
        <v>2.8</v>
      </c>
      <c r="BZ9" s="289">
        <v>10</v>
      </c>
      <c r="CA9" s="103">
        <f t="shared" si="41"/>
        <v>3</v>
      </c>
      <c r="CB9" s="474">
        <f t="shared" si="42"/>
        <v>8.6</v>
      </c>
      <c r="CC9" s="105">
        <v>9</v>
      </c>
      <c r="CD9" s="103">
        <f t="shared" si="43"/>
        <v>3.15</v>
      </c>
      <c r="CE9" s="104">
        <v>10</v>
      </c>
      <c r="CF9" s="103">
        <f t="shared" si="44"/>
        <v>3.5</v>
      </c>
      <c r="CG9" s="104">
        <v>9</v>
      </c>
      <c r="CH9" s="103">
        <f t="shared" si="45"/>
        <v>2.6999999999999997</v>
      </c>
      <c r="CI9" s="476">
        <f t="shared" si="46"/>
        <v>9.35</v>
      </c>
      <c r="CJ9" s="105">
        <v>8</v>
      </c>
      <c r="CK9" s="103">
        <f t="shared" si="47"/>
        <v>2.8</v>
      </c>
      <c r="CL9" s="104">
        <v>9</v>
      </c>
      <c r="CM9" s="103">
        <f t="shared" si="48"/>
        <v>3.15</v>
      </c>
      <c r="CN9" s="288">
        <v>9</v>
      </c>
      <c r="CO9" s="103">
        <f t="shared" si="49"/>
        <v>2.6999999999999997</v>
      </c>
      <c r="CP9" s="478">
        <f t="shared" si="50"/>
        <v>8.6499999999999986</v>
      </c>
      <c r="CQ9" s="267" t="s">
        <v>101</v>
      </c>
      <c r="CR9" s="269" t="s">
        <v>101</v>
      </c>
      <c r="CS9" s="923" t="s">
        <v>101</v>
      </c>
      <c r="CT9" s="261" t="s">
        <v>101</v>
      </c>
      <c r="CU9" s="261" t="s">
        <v>101</v>
      </c>
      <c r="CV9" s="262" t="s">
        <v>101</v>
      </c>
      <c r="CW9" s="262" t="s">
        <v>101</v>
      </c>
      <c r="CX9" s="261" t="s">
        <v>101</v>
      </c>
      <c r="CY9" s="261" t="s">
        <v>315</v>
      </c>
      <c r="CZ9" s="262" t="s">
        <v>315</v>
      </c>
      <c r="DA9" s="262" t="s">
        <v>315</v>
      </c>
      <c r="DB9" s="261" t="s">
        <v>315</v>
      </c>
      <c r="DC9" s="261" t="s">
        <v>101</v>
      </c>
      <c r="DD9" s="262" t="s">
        <v>101</v>
      </c>
      <c r="DE9" s="262" t="s">
        <v>101</v>
      </c>
      <c r="DF9" s="261" t="s">
        <v>101</v>
      </c>
      <c r="DG9" s="261" t="s">
        <v>101</v>
      </c>
      <c r="DH9" s="262" t="s">
        <v>101</v>
      </c>
      <c r="DI9" s="262" t="s">
        <v>101</v>
      </c>
      <c r="DJ9" s="261" t="s">
        <v>101</v>
      </c>
      <c r="DK9" s="409"/>
      <c r="DL9" s="373"/>
      <c r="DM9" s="374"/>
      <c r="DN9" s="374"/>
      <c r="DO9" s="417"/>
      <c r="DP9" s="417"/>
      <c r="DQ9" s="417"/>
      <c r="DR9" s="374"/>
      <c r="DS9" s="374"/>
      <c r="DT9" s="374"/>
      <c r="DU9" s="374"/>
      <c r="DV9" s="391"/>
    </row>
    <row r="10" spans="1:126" ht="15.75" thickBot="1" x14ac:dyDescent="0.3">
      <c r="A10" s="313"/>
      <c r="B10" s="413">
        <f>'I TRIM'!B10</f>
        <v>10155175</v>
      </c>
      <c r="C10" s="414" t="str">
        <f>'I TRIM'!C10</f>
        <v>ALVAREZ VELÁSQUEZ, ELIAM ALDAIR</v>
      </c>
      <c r="D10" s="371">
        <v>10</v>
      </c>
      <c r="E10" s="103">
        <f t="shared" si="0"/>
        <v>3.5</v>
      </c>
      <c r="F10" s="104">
        <v>10</v>
      </c>
      <c r="G10" s="254">
        <f t="shared" si="1"/>
        <v>3.5</v>
      </c>
      <c r="H10" s="288">
        <v>10</v>
      </c>
      <c r="I10" s="103">
        <f t="shared" si="2"/>
        <v>3</v>
      </c>
      <c r="J10" s="461">
        <f t="shared" si="51"/>
        <v>10</v>
      </c>
      <c r="K10" s="105">
        <v>10</v>
      </c>
      <c r="L10" s="268">
        <f t="shared" si="3"/>
        <v>3.5</v>
      </c>
      <c r="M10" s="104">
        <v>9.3000000000000007</v>
      </c>
      <c r="N10" s="268">
        <f t="shared" si="4"/>
        <v>3.2549999999999999</v>
      </c>
      <c r="O10" s="288">
        <v>9</v>
      </c>
      <c r="P10" s="268">
        <f t="shared" si="5"/>
        <v>2.6999999999999997</v>
      </c>
      <c r="Q10" s="448">
        <f t="shared" si="6"/>
        <v>9.4550000000000001</v>
      </c>
      <c r="R10" s="256">
        <v>10</v>
      </c>
      <c r="S10" s="254">
        <f t="shared" si="7"/>
        <v>3.5</v>
      </c>
      <c r="T10" s="107">
        <v>10</v>
      </c>
      <c r="U10" s="254">
        <f t="shared" si="8"/>
        <v>3.5</v>
      </c>
      <c r="V10" s="107">
        <v>10</v>
      </c>
      <c r="W10" s="254">
        <f t="shared" si="9"/>
        <v>3</v>
      </c>
      <c r="X10" s="462">
        <f t="shared" si="10"/>
        <v>10</v>
      </c>
      <c r="Y10" s="105">
        <v>10</v>
      </c>
      <c r="Z10" s="103">
        <f t="shared" si="11"/>
        <v>3.5</v>
      </c>
      <c r="AA10" s="104">
        <v>10</v>
      </c>
      <c r="AB10" s="103">
        <f t="shared" si="12"/>
        <v>3.5</v>
      </c>
      <c r="AC10" s="288">
        <v>9</v>
      </c>
      <c r="AD10" s="103">
        <f t="shared" si="13"/>
        <v>2.6999999999999997</v>
      </c>
      <c r="AE10" s="463">
        <f t="shared" si="14"/>
        <v>9.6999999999999993</v>
      </c>
      <c r="AF10" s="515">
        <v>10</v>
      </c>
      <c r="AG10" s="103">
        <f t="shared" si="15"/>
        <v>3.5</v>
      </c>
      <c r="AH10" s="515">
        <v>10</v>
      </c>
      <c r="AI10" s="103">
        <f t="shared" si="16"/>
        <v>3.5</v>
      </c>
      <c r="AJ10" s="517">
        <v>9</v>
      </c>
      <c r="AK10" s="103">
        <f t="shared" si="17"/>
        <v>2.6999999999999997</v>
      </c>
      <c r="AL10" s="464">
        <f t="shared" si="18"/>
        <v>9.6999999999999993</v>
      </c>
      <c r="AM10" s="105">
        <v>9</v>
      </c>
      <c r="AN10" s="103">
        <f t="shared" si="19"/>
        <v>3.15</v>
      </c>
      <c r="AO10" s="104">
        <v>10</v>
      </c>
      <c r="AP10" s="103">
        <f t="shared" si="20"/>
        <v>3.5</v>
      </c>
      <c r="AQ10" s="288">
        <v>10</v>
      </c>
      <c r="AR10" s="103">
        <f t="shared" si="21"/>
        <v>3</v>
      </c>
      <c r="AS10" s="465">
        <f t="shared" si="22"/>
        <v>9.65</v>
      </c>
      <c r="AT10" s="521">
        <v>10</v>
      </c>
      <c r="AU10" s="103">
        <f t="shared" si="23"/>
        <v>3.5</v>
      </c>
      <c r="AV10" s="520">
        <v>10</v>
      </c>
      <c r="AW10" s="103">
        <f t="shared" si="24"/>
        <v>3.5</v>
      </c>
      <c r="AX10" s="520">
        <v>10</v>
      </c>
      <c r="AY10" s="103">
        <f t="shared" si="25"/>
        <v>3</v>
      </c>
      <c r="AZ10" s="467">
        <f t="shared" si="26"/>
        <v>10</v>
      </c>
      <c r="BA10" s="105">
        <v>10</v>
      </c>
      <c r="BB10" s="103">
        <f t="shared" si="27"/>
        <v>3.5</v>
      </c>
      <c r="BC10" s="255">
        <v>10</v>
      </c>
      <c r="BD10" s="103">
        <f t="shared" si="28"/>
        <v>3.5</v>
      </c>
      <c r="BE10" s="104">
        <v>10</v>
      </c>
      <c r="BF10" s="103">
        <f t="shared" si="29"/>
        <v>3</v>
      </c>
      <c r="BG10" s="468">
        <f t="shared" si="30"/>
        <v>10</v>
      </c>
      <c r="BH10" s="522">
        <v>10</v>
      </c>
      <c r="BI10" s="103">
        <f t="shared" si="31"/>
        <v>3.5</v>
      </c>
      <c r="BJ10" s="281">
        <v>10</v>
      </c>
      <c r="BK10" s="268">
        <f t="shared" si="32"/>
        <v>3.5</v>
      </c>
      <c r="BL10" s="522">
        <v>10</v>
      </c>
      <c r="BM10" s="103">
        <f t="shared" si="33"/>
        <v>3</v>
      </c>
      <c r="BN10" s="470">
        <f t="shared" si="34"/>
        <v>10</v>
      </c>
      <c r="BO10" s="253">
        <v>10</v>
      </c>
      <c r="BP10" s="103">
        <f t="shared" si="35"/>
        <v>3.5</v>
      </c>
      <c r="BQ10" s="255">
        <v>10</v>
      </c>
      <c r="BR10" s="103">
        <f t="shared" si="36"/>
        <v>3.5</v>
      </c>
      <c r="BS10" s="280">
        <v>10</v>
      </c>
      <c r="BT10" s="103">
        <f t="shared" si="37"/>
        <v>3</v>
      </c>
      <c r="BU10" s="472">
        <f t="shared" si="38"/>
        <v>10</v>
      </c>
      <c r="BV10" s="105">
        <v>9</v>
      </c>
      <c r="BW10" s="103">
        <f t="shared" si="39"/>
        <v>3.15</v>
      </c>
      <c r="BX10" s="289">
        <v>9</v>
      </c>
      <c r="BY10" s="103">
        <f t="shared" si="40"/>
        <v>3.15</v>
      </c>
      <c r="BZ10" s="289">
        <v>10</v>
      </c>
      <c r="CA10" s="103">
        <f t="shared" si="41"/>
        <v>3</v>
      </c>
      <c r="CB10" s="474">
        <f t="shared" si="42"/>
        <v>9.3000000000000007</v>
      </c>
      <c r="CC10" s="105">
        <v>10</v>
      </c>
      <c r="CD10" s="103">
        <f t="shared" si="43"/>
        <v>3.5</v>
      </c>
      <c r="CE10" s="104">
        <v>10</v>
      </c>
      <c r="CF10" s="103">
        <f t="shared" si="44"/>
        <v>3.5</v>
      </c>
      <c r="CG10" s="104">
        <v>10</v>
      </c>
      <c r="CH10" s="103">
        <f t="shared" si="45"/>
        <v>3</v>
      </c>
      <c r="CI10" s="476">
        <f t="shared" si="46"/>
        <v>10</v>
      </c>
      <c r="CJ10" s="105">
        <v>10</v>
      </c>
      <c r="CK10" s="103">
        <f t="shared" si="47"/>
        <v>3.5</v>
      </c>
      <c r="CL10" s="104">
        <v>9</v>
      </c>
      <c r="CM10" s="103">
        <f t="shared" si="48"/>
        <v>3.15</v>
      </c>
      <c r="CN10" s="288">
        <v>10</v>
      </c>
      <c r="CO10" s="103">
        <f t="shared" si="49"/>
        <v>3</v>
      </c>
      <c r="CP10" s="478">
        <f t="shared" si="50"/>
        <v>9.65</v>
      </c>
      <c r="CQ10" s="267" t="s">
        <v>316</v>
      </c>
      <c r="CR10" s="269" t="s">
        <v>316</v>
      </c>
      <c r="CS10" s="923" t="s">
        <v>316</v>
      </c>
      <c r="CT10" s="261" t="s">
        <v>316</v>
      </c>
      <c r="CU10" s="261" t="s">
        <v>316</v>
      </c>
      <c r="CV10" s="262" t="s">
        <v>316</v>
      </c>
      <c r="CW10" s="262" t="s">
        <v>316</v>
      </c>
      <c r="CX10" s="261" t="s">
        <v>316</v>
      </c>
      <c r="CY10" s="261" t="s">
        <v>315</v>
      </c>
      <c r="CZ10" s="262" t="s">
        <v>315</v>
      </c>
      <c r="DA10" s="262" t="s">
        <v>315</v>
      </c>
      <c r="DB10" s="261" t="s">
        <v>315</v>
      </c>
      <c r="DC10" s="261" t="s">
        <v>101</v>
      </c>
      <c r="DD10" s="262" t="s">
        <v>101</v>
      </c>
      <c r="DE10" s="262" t="s">
        <v>101</v>
      </c>
      <c r="DF10" s="261" t="s">
        <v>101</v>
      </c>
      <c r="DG10" s="261" t="s">
        <v>101</v>
      </c>
      <c r="DH10" s="262" t="s">
        <v>101</v>
      </c>
      <c r="DI10" s="262" t="s">
        <v>101</v>
      </c>
      <c r="DJ10" s="261" t="s">
        <v>101</v>
      </c>
      <c r="DK10" s="409"/>
      <c r="DL10" s="373"/>
      <c r="DM10" s="374"/>
      <c r="DN10" s="374"/>
      <c r="DO10" s="374"/>
      <c r="DP10" s="374"/>
      <c r="DQ10" s="374"/>
      <c r="DR10" s="374"/>
      <c r="DS10" s="374"/>
      <c r="DT10" s="374"/>
      <c r="DU10" s="374"/>
      <c r="DV10" s="391"/>
    </row>
    <row r="11" spans="1:126" ht="15.75" thickBot="1" x14ac:dyDescent="0.3">
      <c r="A11" s="313"/>
      <c r="B11" s="413">
        <f>'I TRIM'!B11</f>
        <v>10082756</v>
      </c>
      <c r="C11" s="414" t="str">
        <f>'I TRIM'!C11</f>
        <v>ANDRADE DÍAZ, GERMAN ADILSON</v>
      </c>
      <c r="D11" s="371">
        <v>9</v>
      </c>
      <c r="E11" s="103">
        <f t="shared" si="0"/>
        <v>3.15</v>
      </c>
      <c r="F11" s="104">
        <v>10</v>
      </c>
      <c r="G11" s="254">
        <f t="shared" si="1"/>
        <v>3.5</v>
      </c>
      <c r="H11" s="288">
        <v>9</v>
      </c>
      <c r="I11" s="103">
        <f t="shared" si="2"/>
        <v>2.6999999999999997</v>
      </c>
      <c r="J11" s="461">
        <f t="shared" si="51"/>
        <v>9.35</v>
      </c>
      <c r="K11" s="105">
        <v>10</v>
      </c>
      <c r="L11" s="268">
        <f t="shared" si="3"/>
        <v>3.5</v>
      </c>
      <c r="M11" s="104">
        <v>9.1</v>
      </c>
      <c r="N11" s="268">
        <f t="shared" si="4"/>
        <v>3.1849999999999996</v>
      </c>
      <c r="O11" s="288">
        <v>8</v>
      </c>
      <c r="P11" s="268">
        <f t="shared" si="5"/>
        <v>2.4</v>
      </c>
      <c r="Q11" s="448">
        <f t="shared" si="6"/>
        <v>9.0849999999999991</v>
      </c>
      <c r="R11" s="256">
        <v>10</v>
      </c>
      <c r="S11" s="254">
        <f t="shared" si="7"/>
        <v>3.5</v>
      </c>
      <c r="T11" s="107">
        <v>10</v>
      </c>
      <c r="U11" s="254">
        <f t="shared" si="8"/>
        <v>3.5</v>
      </c>
      <c r="V11" s="107">
        <v>10</v>
      </c>
      <c r="W11" s="254">
        <f t="shared" si="9"/>
        <v>3</v>
      </c>
      <c r="X11" s="462">
        <f t="shared" si="10"/>
        <v>10</v>
      </c>
      <c r="Y11" s="105">
        <v>10</v>
      </c>
      <c r="Z11" s="103">
        <f t="shared" si="11"/>
        <v>3.5</v>
      </c>
      <c r="AA11" s="104">
        <v>9</v>
      </c>
      <c r="AB11" s="103">
        <f t="shared" si="12"/>
        <v>3.15</v>
      </c>
      <c r="AC11" s="288">
        <v>9</v>
      </c>
      <c r="AD11" s="103">
        <f t="shared" si="13"/>
        <v>2.6999999999999997</v>
      </c>
      <c r="AE11" s="463">
        <f t="shared" si="14"/>
        <v>9.35</v>
      </c>
      <c r="AF11" s="515">
        <v>10</v>
      </c>
      <c r="AG11" s="103">
        <f t="shared" si="15"/>
        <v>3.5</v>
      </c>
      <c r="AH11" s="515">
        <v>8</v>
      </c>
      <c r="AI11" s="103">
        <f t="shared" si="16"/>
        <v>2.8</v>
      </c>
      <c r="AJ11" s="517">
        <v>9</v>
      </c>
      <c r="AK11" s="103">
        <f t="shared" si="17"/>
        <v>2.6999999999999997</v>
      </c>
      <c r="AL11" s="464">
        <f t="shared" si="18"/>
        <v>9</v>
      </c>
      <c r="AM11" s="105">
        <v>8</v>
      </c>
      <c r="AN11" s="103">
        <f t="shared" si="19"/>
        <v>2.8</v>
      </c>
      <c r="AO11" s="104">
        <v>8</v>
      </c>
      <c r="AP11" s="103">
        <f t="shared" si="20"/>
        <v>2.8</v>
      </c>
      <c r="AQ11" s="288">
        <v>9</v>
      </c>
      <c r="AR11" s="103">
        <f t="shared" si="21"/>
        <v>2.6999999999999997</v>
      </c>
      <c r="AS11" s="465">
        <f t="shared" si="22"/>
        <v>8.2999999999999989</v>
      </c>
      <c r="AT11" s="521">
        <v>9</v>
      </c>
      <c r="AU11" s="103">
        <f t="shared" si="23"/>
        <v>3.15</v>
      </c>
      <c r="AV11" s="520">
        <v>10</v>
      </c>
      <c r="AW11" s="103">
        <f t="shared" si="24"/>
        <v>3.5</v>
      </c>
      <c r="AX11" s="520">
        <v>10</v>
      </c>
      <c r="AY11" s="103">
        <f t="shared" si="25"/>
        <v>3</v>
      </c>
      <c r="AZ11" s="467">
        <f t="shared" si="26"/>
        <v>9.65</v>
      </c>
      <c r="BA11" s="105">
        <v>10</v>
      </c>
      <c r="BB11" s="103">
        <f t="shared" si="27"/>
        <v>3.5</v>
      </c>
      <c r="BC11" s="255">
        <v>10</v>
      </c>
      <c r="BD11" s="103">
        <f t="shared" si="28"/>
        <v>3.5</v>
      </c>
      <c r="BE11" s="104">
        <v>10</v>
      </c>
      <c r="BF11" s="103">
        <f t="shared" si="29"/>
        <v>3</v>
      </c>
      <c r="BG11" s="468">
        <f t="shared" si="30"/>
        <v>10</v>
      </c>
      <c r="BH11" s="522">
        <v>10</v>
      </c>
      <c r="BI11" s="103">
        <f t="shared" si="31"/>
        <v>3.5</v>
      </c>
      <c r="BJ11" s="281">
        <v>10</v>
      </c>
      <c r="BK11" s="268">
        <f t="shared" si="32"/>
        <v>3.5</v>
      </c>
      <c r="BL11" s="522">
        <v>10</v>
      </c>
      <c r="BM11" s="103">
        <f t="shared" si="33"/>
        <v>3</v>
      </c>
      <c r="BN11" s="470">
        <f t="shared" si="34"/>
        <v>10</v>
      </c>
      <c r="BO11" s="253">
        <v>9.5</v>
      </c>
      <c r="BP11" s="103">
        <f t="shared" si="35"/>
        <v>3.3249999999999997</v>
      </c>
      <c r="BQ11" s="255">
        <v>9.3000000000000007</v>
      </c>
      <c r="BR11" s="103">
        <f t="shared" si="36"/>
        <v>3.2549999999999999</v>
      </c>
      <c r="BS11" s="280">
        <v>10</v>
      </c>
      <c r="BT11" s="103">
        <f t="shared" si="37"/>
        <v>3</v>
      </c>
      <c r="BU11" s="472">
        <f t="shared" si="38"/>
        <v>9.58</v>
      </c>
      <c r="BV11" s="105">
        <v>8</v>
      </c>
      <c r="BW11" s="103">
        <f t="shared" si="39"/>
        <v>2.8</v>
      </c>
      <c r="BX11" s="289">
        <v>9</v>
      </c>
      <c r="BY11" s="103">
        <f t="shared" si="40"/>
        <v>3.15</v>
      </c>
      <c r="BZ11" s="289">
        <v>9.4</v>
      </c>
      <c r="CA11" s="103">
        <f t="shared" si="41"/>
        <v>2.82</v>
      </c>
      <c r="CB11" s="474">
        <f t="shared" si="42"/>
        <v>8.77</v>
      </c>
      <c r="CC11" s="105">
        <v>10</v>
      </c>
      <c r="CD11" s="103">
        <f t="shared" si="43"/>
        <v>3.5</v>
      </c>
      <c r="CE11" s="104">
        <v>10</v>
      </c>
      <c r="CF11" s="103">
        <f t="shared" si="44"/>
        <v>3.5</v>
      </c>
      <c r="CG11" s="104">
        <v>10</v>
      </c>
      <c r="CH11" s="103">
        <f t="shared" si="45"/>
        <v>3</v>
      </c>
      <c r="CI11" s="476">
        <f t="shared" si="46"/>
        <v>10</v>
      </c>
      <c r="CJ11" s="105">
        <v>7</v>
      </c>
      <c r="CK11" s="103">
        <f t="shared" si="47"/>
        <v>2.4499999999999997</v>
      </c>
      <c r="CL11" s="104">
        <v>8</v>
      </c>
      <c r="CM11" s="103">
        <f t="shared" si="48"/>
        <v>2.8</v>
      </c>
      <c r="CN11" s="288">
        <v>9</v>
      </c>
      <c r="CO11" s="103">
        <f t="shared" si="49"/>
        <v>2.6999999999999997</v>
      </c>
      <c r="CP11" s="478">
        <f t="shared" si="50"/>
        <v>7.9499999999999993</v>
      </c>
      <c r="CQ11" s="267" t="s">
        <v>316</v>
      </c>
      <c r="CR11" s="269" t="s">
        <v>316</v>
      </c>
      <c r="CS11" s="923" t="s">
        <v>316</v>
      </c>
      <c r="CT11" s="261" t="s">
        <v>316</v>
      </c>
      <c r="CU11" s="261" t="s">
        <v>316</v>
      </c>
      <c r="CV11" s="262" t="s">
        <v>316</v>
      </c>
      <c r="CW11" s="262" t="s">
        <v>316</v>
      </c>
      <c r="CX11" s="261" t="s">
        <v>316</v>
      </c>
      <c r="CY11" s="261" t="s">
        <v>315</v>
      </c>
      <c r="CZ11" s="262" t="s">
        <v>315</v>
      </c>
      <c r="DA11" s="262" t="s">
        <v>315</v>
      </c>
      <c r="DB11" s="261" t="s">
        <v>315</v>
      </c>
      <c r="DC11" s="261" t="s">
        <v>101</v>
      </c>
      <c r="DD11" s="262" t="s">
        <v>101</v>
      </c>
      <c r="DE11" s="262" t="s">
        <v>101</v>
      </c>
      <c r="DF11" s="261" t="s">
        <v>101</v>
      </c>
      <c r="DG11" s="261" t="s">
        <v>101</v>
      </c>
      <c r="DH11" s="262" t="s">
        <v>101</v>
      </c>
      <c r="DI11" s="262" t="s">
        <v>101</v>
      </c>
      <c r="DJ11" s="261" t="s">
        <v>101</v>
      </c>
      <c r="DK11" s="409"/>
      <c r="DL11" s="373"/>
      <c r="DM11" s="374"/>
      <c r="DN11" s="374"/>
      <c r="DO11" s="417"/>
      <c r="DP11" s="417"/>
      <c r="DQ11" s="374"/>
      <c r="DR11" s="374"/>
      <c r="DS11" s="374"/>
      <c r="DT11" s="374"/>
      <c r="DU11" s="374"/>
      <c r="DV11" s="391"/>
    </row>
    <row r="12" spans="1:126" ht="15.75" thickBot="1" x14ac:dyDescent="0.3">
      <c r="A12" s="313"/>
      <c r="B12" s="413">
        <f>'I TRIM'!B12</f>
        <v>10160507</v>
      </c>
      <c r="C12" s="414" t="str">
        <f>'I TRIM'!C12</f>
        <v>ANDRADE HERNÁNDEZ, CARLOS ANTONIO</v>
      </c>
      <c r="D12" s="371">
        <v>8</v>
      </c>
      <c r="E12" s="103">
        <f t="shared" si="0"/>
        <v>2.8</v>
      </c>
      <c r="F12" s="104">
        <v>10</v>
      </c>
      <c r="G12" s="254">
        <f t="shared" si="1"/>
        <v>3.5</v>
      </c>
      <c r="H12" s="288">
        <v>9</v>
      </c>
      <c r="I12" s="103">
        <f t="shared" si="2"/>
        <v>2.6999999999999997</v>
      </c>
      <c r="J12" s="461">
        <f t="shared" si="51"/>
        <v>9</v>
      </c>
      <c r="K12" s="105">
        <v>10</v>
      </c>
      <c r="L12" s="268">
        <f t="shared" si="3"/>
        <v>3.5</v>
      </c>
      <c r="M12" s="104">
        <v>9</v>
      </c>
      <c r="N12" s="268">
        <f t="shared" si="4"/>
        <v>3.15</v>
      </c>
      <c r="O12" s="288">
        <v>8</v>
      </c>
      <c r="P12" s="268">
        <f t="shared" si="5"/>
        <v>2.4</v>
      </c>
      <c r="Q12" s="448">
        <f t="shared" si="6"/>
        <v>9.0500000000000007</v>
      </c>
      <c r="R12" s="256">
        <v>6</v>
      </c>
      <c r="S12" s="254">
        <f t="shared" si="7"/>
        <v>2.0999999999999996</v>
      </c>
      <c r="T12" s="107">
        <v>8</v>
      </c>
      <c r="U12" s="254">
        <f t="shared" si="8"/>
        <v>2.8</v>
      </c>
      <c r="V12" s="107">
        <v>9</v>
      </c>
      <c r="W12" s="254">
        <f t="shared" si="9"/>
        <v>2.6999999999999997</v>
      </c>
      <c r="X12" s="462">
        <f t="shared" si="10"/>
        <v>7.6</v>
      </c>
      <c r="Y12" s="105">
        <v>10</v>
      </c>
      <c r="Z12" s="103">
        <f t="shared" si="11"/>
        <v>3.5</v>
      </c>
      <c r="AA12" s="104">
        <v>9</v>
      </c>
      <c r="AB12" s="103">
        <f t="shared" si="12"/>
        <v>3.15</v>
      </c>
      <c r="AC12" s="288">
        <v>9</v>
      </c>
      <c r="AD12" s="103">
        <f t="shared" si="13"/>
        <v>2.6999999999999997</v>
      </c>
      <c r="AE12" s="463">
        <f t="shared" si="14"/>
        <v>9.35</v>
      </c>
      <c r="AF12" s="515">
        <v>8</v>
      </c>
      <c r="AG12" s="103">
        <f t="shared" si="15"/>
        <v>2.8</v>
      </c>
      <c r="AH12" s="515">
        <v>10</v>
      </c>
      <c r="AI12" s="103">
        <f t="shared" si="16"/>
        <v>3.5</v>
      </c>
      <c r="AJ12" s="517">
        <v>10</v>
      </c>
      <c r="AK12" s="103">
        <f t="shared" si="17"/>
        <v>3</v>
      </c>
      <c r="AL12" s="464">
        <f t="shared" si="18"/>
        <v>9.3000000000000007</v>
      </c>
      <c r="AM12" s="105">
        <v>9</v>
      </c>
      <c r="AN12" s="103">
        <f t="shared" si="19"/>
        <v>3.15</v>
      </c>
      <c r="AO12" s="104">
        <v>9</v>
      </c>
      <c r="AP12" s="103">
        <f t="shared" si="20"/>
        <v>3.15</v>
      </c>
      <c r="AQ12" s="288">
        <v>10</v>
      </c>
      <c r="AR12" s="103">
        <f t="shared" si="21"/>
        <v>3</v>
      </c>
      <c r="AS12" s="465">
        <f t="shared" si="22"/>
        <v>9.3000000000000007</v>
      </c>
      <c r="AT12" s="521">
        <v>9.5</v>
      </c>
      <c r="AU12" s="103">
        <f t="shared" si="23"/>
        <v>3.3249999999999997</v>
      </c>
      <c r="AV12" s="520">
        <v>9.3000000000000007</v>
      </c>
      <c r="AW12" s="103">
        <f t="shared" si="24"/>
        <v>3.2549999999999999</v>
      </c>
      <c r="AX12" s="520">
        <v>9</v>
      </c>
      <c r="AY12" s="103">
        <f t="shared" si="25"/>
        <v>2.6999999999999997</v>
      </c>
      <c r="AZ12" s="467">
        <f t="shared" si="26"/>
        <v>9.2799999999999994</v>
      </c>
      <c r="BA12" s="105">
        <v>8</v>
      </c>
      <c r="BB12" s="103">
        <f t="shared" si="27"/>
        <v>2.8</v>
      </c>
      <c r="BC12" s="255">
        <v>10</v>
      </c>
      <c r="BD12" s="103">
        <f t="shared" si="28"/>
        <v>3.5</v>
      </c>
      <c r="BE12" s="104">
        <v>10</v>
      </c>
      <c r="BF12" s="103">
        <f t="shared" si="29"/>
        <v>3</v>
      </c>
      <c r="BG12" s="468">
        <f t="shared" si="30"/>
        <v>9.3000000000000007</v>
      </c>
      <c r="BH12" s="522">
        <v>9</v>
      </c>
      <c r="BI12" s="103">
        <f t="shared" si="31"/>
        <v>3.15</v>
      </c>
      <c r="BJ12" s="281">
        <v>0</v>
      </c>
      <c r="BK12" s="268">
        <f t="shared" si="32"/>
        <v>0</v>
      </c>
      <c r="BL12" s="522">
        <v>10</v>
      </c>
      <c r="BM12" s="103">
        <f t="shared" si="33"/>
        <v>3</v>
      </c>
      <c r="BN12" s="470">
        <f t="shared" si="34"/>
        <v>6.15</v>
      </c>
      <c r="BO12" s="253">
        <v>8.8000000000000007</v>
      </c>
      <c r="BP12" s="103">
        <f t="shared" si="35"/>
        <v>3.08</v>
      </c>
      <c r="BQ12" s="255">
        <v>9</v>
      </c>
      <c r="BR12" s="103">
        <f t="shared" si="36"/>
        <v>3.15</v>
      </c>
      <c r="BS12" s="280">
        <v>9</v>
      </c>
      <c r="BT12" s="103">
        <f t="shared" si="37"/>
        <v>2.6999999999999997</v>
      </c>
      <c r="BU12" s="472">
        <f t="shared" si="38"/>
        <v>8.93</v>
      </c>
      <c r="BV12" s="105">
        <v>9</v>
      </c>
      <c r="BW12" s="103">
        <f t="shared" si="39"/>
        <v>3.15</v>
      </c>
      <c r="BX12" s="289">
        <v>8</v>
      </c>
      <c r="BY12" s="103">
        <f t="shared" si="40"/>
        <v>2.8</v>
      </c>
      <c r="BZ12" s="289">
        <v>10</v>
      </c>
      <c r="CA12" s="103">
        <f t="shared" si="41"/>
        <v>3</v>
      </c>
      <c r="CB12" s="474">
        <f t="shared" si="42"/>
        <v>8.9499999999999993</v>
      </c>
      <c r="CC12" s="105">
        <v>10</v>
      </c>
      <c r="CD12" s="103">
        <f t="shared" si="43"/>
        <v>3.5</v>
      </c>
      <c r="CE12" s="104">
        <v>10</v>
      </c>
      <c r="CF12" s="103">
        <f t="shared" si="44"/>
        <v>3.5</v>
      </c>
      <c r="CG12" s="104">
        <v>10</v>
      </c>
      <c r="CH12" s="103">
        <f t="shared" si="45"/>
        <v>3</v>
      </c>
      <c r="CI12" s="476">
        <f t="shared" si="46"/>
        <v>10</v>
      </c>
      <c r="CJ12" s="105">
        <v>8</v>
      </c>
      <c r="CK12" s="103">
        <f t="shared" si="47"/>
        <v>2.8</v>
      </c>
      <c r="CL12" s="104">
        <v>7</v>
      </c>
      <c r="CM12" s="103">
        <f t="shared" si="48"/>
        <v>2.4499999999999997</v>
      </c>
      <c r="CN12" s="288">
        <v>10</v>
      </c>
      <c r="CO12" s="103">
        <f t="shared" si="49"/>
        <v>3</v>
      </c>
      <c r="CP12" s="478">
        <f t="shared" si="50"/>
        <v>8.25</v>
      </c>
      <c r="CQ12" s="267" t="s">
        <v>316</v>
      </c>
      <c r="CR12" s="269" t="s">
        <v>316</v>
      </c>
      <c r="CS12" s="923" t="s">
        <v>316</v>
      </c>
      <c r="CT12" s="261" t="s">
        <v>316</v>
      </c>
      <c r="CU12" s="261" t="s">
        <v>316</v>
      </c>
      <c r="CV12" s="262" t="s">
        <v>316</v>
      </c>
      <c r="CW12" s="262" t="s">
        <v>316</v>
      </c>
      <c r="CX12" s="261" t="s">
        <v>316</v>
      </c>
      <c r="CY12" s="261" t="s">
        <v>315</v>
      </c>
      <c r="CZ12" s="262" t="s">
        <v>315</v>
      </c>
      <c r="DA12" s="262" t="s">
        <v>315</v>
      </c>
      <c r="DB12" s="261" t="s">
        <v>315</v>
      </c>
      <c r="DC12" s="261" t="s">
        <v>316</v>
      </c>
      <c r="DD12" s="262" t="s">
        <v>316</v>
      </c>
      <c r="DE12" s="262" t="s">
        <v>316</v>
      </c>
      <c r="DF12" s="261" t="s">
        <v>316</v>
      </c>
      <c r="DG12" s="261" t="s">
        <v>316</v>
      </c>
      <c r="DH12" s="262" t="s">
        <v>316</v>
      </c>
      <c r="DI12" s="262" t="s">
        <v>316</v>
      </c>
      <c r="DJ12" s="261" t="s">
        <v>316</v>
      </c>
      <c r="DK12" s="409"/>
      <c r="DL12" s="373"/>
      <c r="DM12" s="374"/>
      <c r="DN12" s="374"/>
      <c r="DO12" s="417"/>
      <c r="DP12" s="417"/>
      <c r="DQ12" s="374"/>
      <c r="DR12" s="374"/>
      <c r="DS12" s="374"/>
      <c r="DT12" s="374"/>
      <c r="DU12" s="374"/>
      <c r="DV12" s="391"/>
    </row>
    <row r="13" spans="1:126" ht="15.75" thickBot="1" x14ac:dyDescent="0.3">
      <c r="A13" s="313"/>
      <c r="B13" s="413">
        <f>'I TRIM'!B13</f>
        <v>10032629</v>
      </c>
      <c r="C13" s="414" t="str">
        <f>'I TRIM'!C13</f>
        <v>ARIAS HERNÁNDEZ, YETZAEL ADEMIR</v>
      </c>
      <c r="D13" s="371">
        <v>10</v>
      </c>
      <c r="E13" s="103">
        <f t="shared" si="0"/>
        <v>3.5</v>
      </c>
      <c r="F13" s="104">
        <v>10</v>
      </c>
      <c r="G13" s="254">
        <f t="shared" si="1"/>
        <v>3.5</v>
      </c>
      <c r="H13" s="288">
        <v>10</v>
      </c>
      <c r="I13" s="103">
        <f t="shared" si="2"/>
        <v>3</v>
      </c>
      <c r="J13" s="461">
        <f t="shared" si="51"/>
        <v>10</v>
      </c>
      <c r="K13" s="105">
        <v>10</v>
      </c>
      <c r="L13" s="268">
        <f t="shared" si="3"/>
        <v>3.5</v>
      </c>
      <c r="M13" s="104">
        <v>10</v>
      </c>
      <c r="N13" s="268">
        <f t="shared" si="4"/>
        <v>3.5</v>
      </c>
      <c r="O13" s="288">
        <v>9</v>
      </c>
      <c r="P13" s="268">
        <f t="shared" si="5"/>
        <v>2.6999999999999997</v>
      </c>
      <c r="Q13" s="448">
        <f t="shared" si="6"/>
        <v>9.6999999999999993</v>
      </c>
      <c r="R13" s="256">
        <v>10</v>
      </c>
      <c r="S13" s="254">
        <f t="shared" si="7"/>
        <v>3.5</v>
      </c>
      <c r="T13" s="107">
        <v>10</v>
      </c>
      <c r="U13" s="254">
        <f t="shared" si="8"/>
        <v>3.5</v>
      </c>
      <c r="V13" s="107">
        <v>10</v>
      </c>
      <c r="W13" s="254">
        <f t="shared" si="9"/>
        <v>3</v>
      </c>
      <c r="X13" s="462">
        <f t="shared" si="10"/>
        <v>10</v>
      </c>
      <c r="Y13" s="105">
        <v>10</v>
      </c>
      <c r="Z13" s="103">
        <f t="shared" si="11"/>
        <v>3.5</v>
      </c>
      <c r="AA13" s="104">
        <v>9</v>
      </c>
      <c r="AB13" s="103">
        <f t="shared" si="12"/>
        <v>3.15</v>
      </c>
      <c r="AC13" s="288">
        <v>10</v>
      </c>
      <c r="AD13" s="103">
        <f t="shared" si="13"/>
        <v>3</v>
      </c>
      <c r="AE13" s="463">
        <f t="shared" si="14"/>
        <v>9.65</v>
      </c>
      <c r="AF13" s="515">
        <v>10</v>
      </c>
      <c r="AG13" s="103">
        <f t="shared" si="15"/>
        <v>3.5</v>
      </c>
      <c r="AH13" s="515">
        <v>10</v>
      </c>
      <c r="AI13" s="103">
        <f t="shared" si="16"/>
        <v>3.5</v>
      </c>
      <c r="AJ13" s="517">
        <v>9</v>
      </c>
      <c r="AK13" s="103">
        <f t="shared" si="17"/>
        <v>2.6999999999999997</v>
      </c>
      <c r="AL13" s="464">
        <f t="shared" si="18"/>
        <v>9.6999999999999993</v>
      </c>
      <c r="AM13" s="105">
        <v>10</v>
      </c>
      <c r="AN13" s="103">
        <f t="shared" si="19"/>
        <v>3.5</v>
      </c>
      <c r="AO13" s="104">
        <v>10</v>
      </c>
      <c r="AP13" s="103">
        <f t="shared" si="20"/>
        <v>3.5</v>
      </c>
      <c r="AQ13" s="288">
        <v>10</v>
      </c>
      <c r="AR13" s="103">
        <f t="shared" si="21"/>
        <v>3</v>
      </c>
      <c r="AS13" s="465">
        <f t="shared" si="22"/>
        <v>10</v>
      </c>
      <c r="AT13" s="521">
        <v>9.5</v>
      </c>
      <c r="AU13" s="103">
        <f t="shared" si="23"/>
        <v>3.3249999999999997</v>
      </c>
      <c r="AV13" s="520">
        <v>10</v>
      </c>
      <c r="AW13" s="103">
        <f t="shared" si="24"/>
        <v>3.5</v>
      </c>
      <c r="AX13" s="520">
        <v>9</v>
      </c>
      <c r="AY13" s="103">
        <f t="shared" si="25"/>
        <v>2.6999999999999997</v>
      </c>
      <c r="AZ13" s="467">
        <f t="shared" si="26"/>
        <v>9.5249999999999986</v>
      </c>
      <c r="BA13" s="105">
        <v>9</v>
      </c>
      <c r="BB13" s="103">
        <f t="shared" si="27"/>
        <v>3.15</v>
      </c>
      <c r="BC13" s="255">
        <v>10</v>
      </c>
      <c r="BD13" s="103">
        <f t="shared" si="28"/>
        <v>3.5</v>
      </c>
      <c r="BE13" s="104">
        <v>10</v>
      </c>
      <c r="BF13" s="103">
        <f t="shared" si="29"/>
        <v>3</v>
      </c>
      <c r="BG13" s="468">
        <f t="shared" si="30"/>
        <v>9.65</v>
      </c>
      <c r="BH13" s="522">
        <v>10</v>
      </c>
      <c r="BI13" s="103">
        <f t="shared" si="31"/>
        <v>3.5</v>
      </c>
      <c r="BJ13" s="281">
        <v>6.0000000000000009</v>
      </c>
      <c r="BK13" s="268">
        <f t="shared" si="32"/>
        <v>2.1</v>
      </c>
      <c r="BL13" s="522">
        <v>10</v>
      </c>
      <c r="BM13" s="103">
        <f t="shared" si="33"/>
        <v>3</v>
      </c>
      <c r="BN13" s="470">
        <f t="shared" si="34"/>
        <v>8.6</v>
      </c>
      <c r="BO13" s="253">
        <v>9.5</v>
      </c>
      <c r="BP13" s="103">
        <f t="shared" si="35"/>
        <v>3.3249999999999997</v>
      </c>
      <c r="BQ13" s="255">
        <v>9</v>
      </c>
      <c r="BR13" s="103">
        <f t="shared" si="36"/>
        <v>3.15</v>
      </c>
      <c r="BS13" s="280">
        <v>9</v>
      </c>
      <c r="BT13" s="103">
        <f t="shared" si="37"/>
        <v>2.6999999999999997</v>
      </c>
      <c r="BU13" s="472">
        <f t="shared" si="38"/>
        <v>9.1749999999999989</v>
      </c>
      <c r="BV13" s="105">
        <v>10</v>
      </c>
      <c r="BW13" s="103">
        <f t="shared" si="39"/>
        <v>3.5</v>
      </c>
      <c r="BX13" s="289">
        <v>9</v>
      </c>
      <c r="BY13" s="103">
        <f t="shared" si="40"/>
        <v>3.15</v>
      </c>
      <c r="BZ13" s="289">
        <v>9.5</v>
      </c>
      <c r="CA13" s="103">
        <f t="shared" si="41"/>
        <v>2.85</v>
      </c>
      <c r="CB13" s="474">
        <f t="shared" si="42"/>
        <v>9.5</v>
      </c>
      <c r="CC13" s="105">
        <v>10</v>
      </c>
      <c r="CD13" s="103">
        <f t="shared" si="43"/>
        <v>3.5</v>
      </c>
      <c r="CE13" s="104">
        <v>10</v>
      </c>
      <c r="CF13" s="103">
        <f t="shared" si="44"/>
        <v>3.5</v>
      </c>
      <c r="CG13" s="104">
        <v>10</v>
      </c>
      <c r="CH13" s="103">
        <f t="shared" si="45"/>
        <v>3</v>
      </c>
      <c r="CI13" s="476">
        <f t="shared" si="46"/>
        <v>10</v>
      </c>
      <c r="CJ13" s="105">
        <v>9</v>
      </c>
      <c r="CK13" s="103">
        <f t="shared" si="47"/>
        <v>3.15</v>
      </c>
      <c r="CL13" s="104">
        <v>9</v>
      </c>
      <c r="CM13" s="103">
        <f t="shared" si="48"/>
        <v>3.15</v>
      </c>
      <c r="CN13" s="288">
        <v>10</v>
      </c>
      <c r="CO13" s="103">
        <f t="shared" si="49"/>
        <v>3</v>
      </c>
      <c r="CP13" s="478">
        <f t="shared" si="50"/>
        <v>9.3000000000000007</v>
      </c>
      <c r="CQ13" s="267" t="s">
        <v>101</v>
      </c>
      <c r="CR13" s="269" t="s">
        <v>101</v>
      </c>
      <c r="CS13" s="923" t="s">
        <v>101</v>
      </c>
      <c r="CT13" s="261" t="s">
        <v>101</v>
      </c>
      <c r="CU13" s="261" t="s">
        <v>101</v>
      </c>
      <c r="CV13" s="262" t="s">
        <v>101</v>
      </c>
      <c r="CW13" s="262" t="s">
        <v>101</v>
      </c>
      <c r="CX13" s="261" t="s">
        <v>101</v>
      </c>
      <c r="CY13" s="261" t="s">
        <v>316</v>
      </c>
      <c r="CZ13" s="262" t="s">
        <v>316</v>
      </c>
      <c r="DA13" s="262" t="s">
        <v>316</v>
      </c>
      <c r="DB13" s="261" t="s">
        <v>316</v>
      </c>
      <c r="DC13" s="261" t="s">
        <v>101</v>
      </c>
      <c r="DD13" s="262" t="s">
        <v>101</v>
      </c>
      <c r="DE13" s="262" t="s">
        <v>101</v>
      </c>
      <c r="DF13" s="261" t="s">
        <v>101</v>
      </c>
      <c r="DG13" s="261" t="s">
        <v>101</v>
      </c>
      <c r="DH13" s="262" t="s">
        <v>101</v>
      </c>
      <c r="DI13" s="262" t="s">
        <v>101</v>
      </c>
      <c r="DJ13" s="261" t="s">
        <v>101</v>
      </c>
      <c r="DK13" s="409"/>
      <c r="DL13" s="373"/>
      <c r="DM13" s="374"/>
      <c r="DN13" s="374"/>
      <c r="DO13" s="417"/>
      <c r="DP13" s="417"/>
      <c r="DQ13" s="374"/>
      <c r="DR13" s="374"/>
      <c r="DS13" s="374"/>
      <c r="DT13" s="374"/>
      <c r="DU13" s="374"/>
      <c r="DV13" s="391"/>
    </row>
    <row r="14" spans="1:126" ht="15.75" thickBot="1" x14ac:dyDescent="0.3">
      <c r="A14" s="313"/>
      <c r="B14" s="413">
        <f>'I TRIM'!B14</f>
        <v>10377105</v>
      </c>
      <c r="C14" s="414" t="str">
        <f>'I TRIM'!C14</f>
        <v>BAIRES ARGUETA, CÉSAR ESAÚ</v>
      </c>
      <c r="D14" s="371">
        <v>9</v>
      </c>
      <c r="E14" s="103">
        <f t="shared" si="0"/>
        <v>3.15</v>
      </c>
      <c r="F14" s="104">
        <v>10</v>
      </c>
      <c r="G14" s="254">
        <f t="shared" si="1"/>
        <v>3.5</v>
      </c>
      <c r="H14" s="288">
        <v>8</v>
      </c>
      <c r="I14" s="103">
        <f t="shared" si="2"/>
        <v>2.4</v>
      </c>
      <c r="J14" s="461">
        <f t="shared" si="51"/>
        <v>9.0500000000000007</v>
      </c>
      <c r="K14" s="105">
        <v>10</v>
      </c>
      <c r="L14" s="268">
        <f t="shared" si="3"/>
        <v>3.5</v>
      </c>
      <c r="M14" s="104">
        <v>9</v>
      </c>
      <c r="N14" s="268">
        <f t="shared" si="4"/>
        <v>3.15</v>
      </c>
      <c r="O14" s="288">
        <v>6</v>
      </c>
      <c r="P14" s="268">
        <f t="shared" si="5"/>
        <v>1.7999999999999998</v>
      </c>
      <c r="Q14" s="448">
        <f t="shared" si="6"/>
        <v>8.4499999999999993</v>
      </c>
      <c r="R14" s="256">
        <v>6</v>
      </c>
      <c r="S14" s="254">
        <f t="shared" si="7"/>
        <v>2.0999999999999996</v>
      </c>
      <c r="T14" s="107">
        <v>10</v>
      </c>
      <c r="U14" s="254">
        <f t="shared" si="8"/>
        <v>3.5</v>
      </c>
      <c r="V14" s="107">
        <v>8</v>
      </c>
      <c r="W14" s="254">
        <f t="shared" si="9"/>
        <v>2.4</v>
      </c>
      <c r="X14" s="462">
        <f t="shared" si="10"/>
        <v>8</v>
      </c>
      <c r="Y14" s="105">
        <v>10</v>
      </c>
      <c r="Z14" s="103">
        <f t="shared" si="11"/>
        <v>3.5</v>
      </c>
      <c r="AA14" s="104">
        <v>9</v>
      </c>
      <c r="AB14" s="103">
        <f t="shared" si="12"/>
        <v>3.15</v>
      </c>
      <c r="AC14" s="288">
        <v>8</v>
      </c>
      <c r="AD14" s="103">
        <f t="shared" si="13"/>
        <v>2.4</v>
      </c>
      <c r="AE14" s="463">
        <f t="shared" si="14"/>
        <v>9.0500000000000007</v>
      </c>
      <c r="AF14" s="515">
        <v>10</v>
      </c>
      <c r="AG14" s="103">
        <f t="shared" si="15"/>
        <v>3.5</v>
      </c>
      <c r="AH14" s="515">
        <v>8</v>
      </c>
      <c r="AI14" s="103">
        <f t="shared" si="16"/>
        <v>2.8</v>
      </c>
      <c r="AJ14" s="517">
        <v>8</v>
      </c>
      <c r="AK14" s="103">
        <f t="shared" si="17"/>
        <v>2.4</v>
      </c>
      <c r="AL14" s="464">
        <f t="shared" si="18"/>
        <v>8.6999999999999993</v>
      </c>
      <c r="AM14" s="105">
        <v>9</v>
      </c>
      <c r="AN14" s="103">
        <f t="shared" si="19"/>
        <v>3.15</v>
      </c>
      <c r="AO14" s="104">
        <v>10</v>
      </c>
      <c r="AP14" s="103">
        <f t="shared" si="20"/>
        <v>3.5</v>
      </c>
      <c r="AQ14" s="288">
        <v>10</v>
      </c>
      <c r="AR14" s="103">
        <f t="shared" si="21"/>
        <v>3</v>
      </c>
      <c r="AS14" s="465">
        <f t="shared" si="22"/>
        <v>9.65</v>
      </c>
      <c r="AT14" s="521">
        <v>9.3000000000000007</v>
      </c>
      <c r="AU14" s="103">
        <f t="shared" si="23"/>
        <v>3.2549999999999999</v>
      </c>
      <c r="AV14" s="520">
        <v>10</v>
      </c>
      <c r="AW14" s="103">
        <f t="shared" si="24"/>
        <v>3.5</v>
      </c>
      <c r="AX14" s="520">
        <v>10</v>
      </c>
      <c r="AY14" s="103">
        <f t="shared" si="25"/>
        <v>3</v>
      </c>
      <c r="AZ14" s="467">
        <f t="shared" si="26"/>
        <v>9.754999999999999</v>
      </c>
      <c r="BA14" s="105">
        <v>8</v>
      </c>
      <c r="BB14" s="103">
        <f t="shared" si="27"/>
        <v>2.8</v>
      </c>
      <c r="BC14" s="255">
        <v>10</v>
      </c>
      <c r="BD14" s="103">
        <f t="shared" si="28"/>
        <v>3.5</v>
      </c>
      <c r="BE14" s="104">
        <v>10</v>
      </c>
      <c r="BF14" s="103">
        <f t="shared" si="29"/>
        <v>3</v>
      </c>
      <c r="BG14" s="468">
        <f t="shared" si="30"/>
        <v>9.3000000000000007</v>
      </c>
      <c r="BH14" s="522">
        <v>9</v>
      </c>
      <c r="BI14" s="103">
        <f t="shared" si="31"/>
        <v>3.15</v>
      </c>
      <c r="BJ14" s="281">
        <v>3.0000000000000004</v>
      </c>
      <c r="BK14" s="268">
        <f t="shared" si="32"/>
        <v>1.05</v>
      </c>
      <c r="BL14" s="522">
        <v>10</v>
      </c>
      <c r="BM14" s="103">
        <f t="shared" si="33"/>
        <v>3</v>
      </c>
      <c r="BN14" s="470">
        <f t="shared" si="34"/>
        <v>7.2</v>
      </c>
      <c r="BO14" s="253">
        <v>9.3000000000000007</v>
      </c>
      <c r="BP14" s="103">
        <f t="shared" si="35"/>
        <v>3.2549999999999999</v>
      </c>
      <c r="BQ14" s="255">
        <v>9</v>
      </c>
      <c r="BR14" s="103">
        <f t="shared" si="36"/>
        <v>3.15</v>
      </c>
      <c r="BS14" s="280">
        <v>9</v>
      </c>
      <c r="BT14" s="103">
        <f t="shared" si="37"/>
        <v>2.6999999999999997</v>
      </c>
      <c r="BU14" s="472">
        <f t="shared" si="38"/>
        <v>9.1049999999999986</v>
      </c>
      <c r="BV14" s="105">
        <v>8</v>
      </c>
      <c r="BW14" s="103">
        <f t="shared" si="39"/>
        <v>2.8</v>
      </c>
      <c r="BX14" s="289">
        <v>8</v>
      </c>
      <c r="BY14" s="103">
        <f t="shared" si="40"/>
        <v>2.8</v>
      </c>
      <c r="BZ14" s="289">
        <v>9.5</v>
      </c>
      <c r="CA14" s="103">
        <f t="shared" si="41"/>
        <v>2.85</v>
      </c>
      <c r="CB14" s="474">
        <f t="shared" si="42"/>
        <v>8.4499999999999993</v>
      </c>
      <c r="CC14" s="105">
        <v>10</v>
      </c>
      <c r="CD14" s="103">
        <f t="shared" si="43"/>
        <v>3.5</v>
      </c>
      <c r="CE14" s="104">
        <v>10</v>
      </c>
      <c r="CF14" s="103">
        <f t="shared" si="44"/>
        <v>3.5</v>
      </c>
      <c r="CG14" s="104">
        <v>10</v>
      </c>
      <c r="CH14" s="103">
        <f t="shared" si="45"/>
        <v>3</v>
      </c>
      <c r="CI14" s="476">
        <f t="shared" si="46"/>
        <v>10</v>
      </c>
      <c r="CJ14" s="105">
        <v>10</v>
      </c>
      <c r="CK14" s="103">
        <f t="shared" si="47"/>
        <v>3.5</v>
      </c>
      <c r="CL14" s="104">
        <v>10</v>
      </c>
      <c r="CM14" s="103">
        <f t="shared" si="48"/>
        <v>3.5</v>
      </c>
      <c r="CN14" s="288">
        <v>10</v>
      </c>
      <c r="CO14" s="103">
        <f t="shared" si="49"/>
        <v>3</v>
      </c>
      <c r="CP14" s="478">
        <f t="shared" si="50"/>
        <v>10</v>
      </c>
      <c r="CQ14" s="267" t="s">
        <v>101</v>
      </c>
      <c r="CR14" s="269" t="s">
        <v>101</v>
      </c>
      <c r="CS14" s="923" t="s">
        <v>101</v>
      </c>
      <c r="CT14" s="261" t="s">
        <v>101</v>
      </c>
      <c r="CU14" s="261" t="s">
        <v>101</v>
      </c>
      <c r="CV14" s="924" t="s">
        <v>101</v>
      </c>
      <c r="CW14" s="924" t="s">
        <v>101</v>
      </c>
      <c r="CX14" s="537" t="s">
        <v>101</v>
      </c>
      <c r="CY14" s="261" t="s">
        <v>315</v>
      </c>
      <c r="CZ14" s="924" t="s">
        <v>315</v>
      </c>
      <c r="DA14" s="924" t="s">
        <v>315</v>
      </c>
      <c r="DB14" s="537" t="s">
        <v>315</v>
      </c>
      <c r="DC14" s="261" t="s">
        <v>316</v>
      </c>
      <c r="DD14" s="924" t="s">
        <v>316</v>
      </c>
      <c r="DE14" s="924" t="s">
        <v>316</v>
      </c>
      <c r="DF14" s="537" t="s">
        <v>316</v>
      </c>
      <c r="DG14" s="261" t="s">
        <v>101</v>
      </c>
      <c r="DH14" s="924" t="s">
        <v>101</v>
      </c>
      <c r="DI14" s="924" t="s">
        <v>101</v>
      </c>
      <c r="DJ14" s="537" t="s">
        <v>101</v>
      </c>
      <c r="DK14" s="409"/>
      <c r="DL14" s="373"/>
      <c r="DM14" s="374"/>
      <c r="DN14" s="374"/>
      <c r="DO14" s="417"/>
      <c r="DP14" s="374"/>
      <c r="DQ14" s="374"/>
      <c r="DR14" s="374"/>
      <c r="DS14" s="374"/>
      <c r="DT14" s="374"/>
      <c r="DU14" s="374"/>
      <c r="DV14" s="391"/>
    </row>
    <row r="15" spans="1:126" ht="15.75" thickBot="1" x14ac:dyDescent="0.3">
      <c r="A15" s="313"/>
      <c r="B15" s="413">
        <f>'I TRIM'!B15</f>
        <v>10082612</v>
      </c>
      <c r="C15" s="414" t="str">
        <f>'I TRIM'!C15</f>
        <v>BATRES GONZÁLEZ, CRISTHIAN JOHAN</v>
      </c>
      <c r="D15" s="371">
        <v>9</v>
      </c>
      <c r="E15" s="103">
        <f t="shared" si="0"/>
        <v>3.15</v>
      </c>
      <c r="F15" s="104">
        <v>9</v>
      </c>
      <c r="G15" s="254">
        <f t="shared" si="1"/>
        <v>3.15</v>
      </c>
      <c r="H15" s="288">
        <v>9.1999999999999993</v>
      </c>
      <c r="I15" s="103">
        <f t="shared" si="2"/>
        <v>2.76</v>
      </c>
      <c r="J15" s="461">
        <f t="shared" si="51"/>
        <v>9.0599999999999987</v>
      </c>
      <c r="K15" s="105">
        <v>10</v>
      </c>
      <c r="L15" s="268">
        <f t="shared" si="3"/>
        <v>3.5</v>
      </c>
      <c r="M15" s="104">
        <v>8.4</v>
      </c>
      <c r="N15" s="268">
        <f t="shared" si="4"/>
        <v>2.94</v>
      </c>
      <c r="O15" s="288">
        <v>6</v>
      </c>
      <c r="P15" s="268">
        <f t="shared" si="5"/>
        <v>1.7999999999999998</v>
      </c>
      <c r="Q15" s="448">
        <f t="shared" si="6"/>
        <v>8.2399999999999984</v>
      </c>
      <c r="R15" s="256">
        <v>10</v>
      </c>
      <c r="S15" s="254">
        <f t="shared" si="7"/>
        <v>3.5</v>
      </c>
      <c r="T15" s="107">
        <v>9</v>
      </c>
      <c r="U15" s="254">
        <f t="shared" si="8"/>
        <v>3.15</v>
      </c>
      <c r="V15" s="107">
        <v>7.3</v>
      </c>
      <c r="W15" s="254">
        <f t="shared" si="9"/>
        <v>2.19</v>
      </c>
      <c r="X15" s="462">
        <f t="shared" si="10"/>
        <v>8.84</v>
      </c>
      <c r="Y15" s="105">
        <v>10</v>
      </c>
      <c r="Z15" s="103">
        <f t="shared" si="11"/>
        <v>3.5</v>
      </c>
      <c r="AA15" s="104">
        <v>9</v>
      </c>
      <c r="AB15" s="103">
        <f t="shared" si="12"/>
        <v>3.15</v>
      </c>
      <c r="AC15" s="288">
        <v>7</v>
      </c>
      <c r="AD15" s="103">
        <f t="shared" si="13"/>
        <v>2.1</v>
      </c>
      <c r="AE15" s="463">
        <f t="shared" si="14"/>
        <v>8.75</v>
      </c>
      <c r="AF15" s="515">
        <v>8</v>
      </c>
      <c r="AG15" s="103">
        <f t="shared" si="15"/>
        <v>2.8</v>
      </c>
      <c r="AH15" s="515">
        <v>9</v>
      </c>
      <c r="AI15" s="103">
        <f t="shared" si="16"/>
        <v>3.15</v>
      </c>
      <c r="AJ15" s="517">
        <v>8</v>
      </c>
      <c r="AK15" s="103">
        <f t="shared" si="17"/>
        <v>2.4</v>
      </c>
      <c r="AL15" s="464">
        <f t="shared" si="18"/>
        <v>8.35</v>
      </c>
      <c r="AM15" s="105">
        <v>9</v>
      </c>
      <c r="AN15" s="103">
        <f t="shared" si="19"/>
        <v>3.15</v>
      </c>
      <c r="AO15" s="104">
        <v>10</v>
      </c>
      <c r="AP15" s="103">
        <f t="shared" si="20"/>
        <v>3.5</v>
      </c>
      <c r="AQ15" s="288">
        <v>10</v>
      </c>
      <c r="AR15" s="103">
        <f t="shared" si="21"/>
        <v>3</v>
      </c>
      <c r="AS15" s="465">
        <f t="shared" si="22"/>
        <v>9.65</v>
      </c>
      <c r="AT15" s="521">
        <v>10</v>
      </c>
      <c r="AU15" s="103">
        <f t="shared" si="23"/>
        <v>3.5</v>
      </c>
      <c r="AV15" s="520">
        <v>10</v>
      </c>
      <c r="AW15" s="103">
        <f t="shared" si="24"/>
        <v>3.5</v>
      </c>
      <c r="AX15" s="520">
        <v>10</v>
      </c>
      <c r="AY15" s="103">
        <f t="shared" si="25"/>
        <v>3</v>
      </c>
      <c r="AZ15" s="467">
        <f t="shared" si="26"/>
        <v>10</v>
      </c>
      <c r="BA15" s="105">
        <v>9</v>
      </c>
      <c r="BB15" s="103">
        <f t="shared" si="27"/>
        <v>3.15</v>
      </c>
      <c r="BC15" s="255">
        <v>10</v>
      </c>
      <c r="BD15" s="103">
        <f t="shared" si="28"/>
        <v>3.5</v>
      </c>
      <c r="BE15" s="104">
        <v>10</v>
      </c>
      <c r="BF15" s="103">
        <f t="shared" si="29"/>
        <v>3</v>
      </c>
      <c r="BG15" s="468">
        <f t="shared" si="30"/>
        <v>9.65</v>
      </c>
      <c r="BH15" s="522">
        <v>9</v>
      </c>
      <c r="BI15" s="103">
        <f t="shared" si="31"/>
        <v>3.15</v>
      </c>
      <c r="BJ15" s="281">
        <v>0</v>
      </c>
      <c r="BK15" s="268">
        <f t="shared" si="32"/>
        <v>0</v>
      </c>
      <c r="BL15" s="522">
        <v>10</v>
      </c>
      <c r="BM15" s="103">
        <f t="shared" si="33"/>
        <v>3</v>
      </c>
      <c r="BN15" s="470">
        <f t="shared" si="34"/>
        <v>6.15</v>
      </c>
      <c r="BO15" s="253">
        <v>9.5</v>
      </c>
      <c r="BP15" s="103">
        <f t="shared" si="35"/>
        <v>3.3249999999999997</v>
      </c>
      <c r="BQ15" s="255">
        <v>9</v>
      </c>
      <c r="BR15" s="103">
        <f t="shared" si="36"/>
        <v>3.15</v>
      </c>
      <c r="BS15" s="280">
        <v>10</v>
      </c>
      <c r="BT15" s="103">
        <f t="shared" si="37"/>
        <v>3</v>
      </c>
      <c r="BU15" s="472">
        <f t="shared" si="38"/>
        <v>9.4749999999999996</v>
      </c>
      <c r="BV15" s="105">
        <v>7</v>
      </c>
      <c r="BW15" s="103">
        <f t="shared" si="39"/>
        <v>2.4499999999999997</v>
      </c>
      <c r="BX15" s="289">
        <v>8</v>
      </c>
      <c r="BY15" s="103">
        <f t="shared" si="40"/>
        <v>2.8</v>
      </c>
      <c r="BZ15" s="289">
        <v>10</v>
      </c>
      <c r="CA15" s="103">
        <f t="shared" si="41"/>
        <v>3</v>
      </c>
      <c r="CB15" s="474">
        <f t="shared" si="42"/>
        <v>8.25</v>
      </c>
      <c r="CC15" s="105">
        <v>10</v>
      </c>
      <c r="CD15" s="103">
        <f t="shared" si="43"/>
        <v>3.5</v>
      </c>
      <c r="CE15" s="104">
        <v>10</v>
      </c>
      <c r="CF15" s="103">
        <f t="shared" si="44"/>
        <v>3.5</v>
      </c>
      <c r="CG15" s="104">
        <v>10</v>
      </c>
      <c r="CH15" s="103">
        <f t="shared" si="45"/>
        <v>3</v>
      </c>
      <c r="CI15" s="476">
        <f t="shared" si="46"/>
        <v>10</v>
      </c>
      <c r="CJ15" s="105">
        <v>7</v>
      </c>
      <c r="CK15" s="103">
        <f t="shared" si="47"/>
        <v>2.4499999999999997</v>
      </c>
      <c r="CL15" s="104">
        <v>8</v>
      </c>
      <c r="CM15" s="103">
        <f t="shared" si="48"/>
        <v>2.8</v>
      </c>
      <c r="CN15" s="288">
        <v>10</v>
      </c>
      <c r="CO15" s="103">
        <f t="shared" si="49"/>
        <v>3</v>
      </c>
      <c r="CP15" s="478">
        <f t="shared" si="50"/>
        <v>8.25</v>
      </c>
      <c r="CQ15" s="267" t="s">
        <v>101</v>
      </c>
      <c r="CR15" s="269" t="s">
        <v>101</v>
      </c>
      <c r="CS15" s="923" t="s">
        <v>101</v>
      </c>
      <c r="CT15" s="261" t="s">
        <v>101</v>
      </c>
      <c r="CU15" s="261" t="s">
        <v>101</v>
      </c>
      <c r="CV15" s="262" t="s">
        <v>101</v>
      </c>
      <c r="CW15" s="262" t="s">
        <v>101</v>
      </c>
      <c r="CX15" s="261" t="s">
        <v>101</v>
      </c>
      <c r="CY15" s="261" t="s">
        <v>315</v>
      </c>
      <c r="CZ15" s="262" t="s">
        <v>315</v>
      </c>
      <c r="DA15" s="262" t="s">
        <v>315</v>
      </c>
      <c r="DB15" s="261" t="s">
        <v>315</v>
      </c>
      <c r="DC15" s="261" t="s">
        <v>101</v>
      </c>
      <c r="DD15" s="262" t="s">
        <v>101</v>
      </c>
      <c r="DE15" s="262" t="s">
        <v>101</v>
      </c>
      <c r="DF15" s="261" t="s">
        <v>101</v>
      </c>
      <c r="DG15" s="261" t="s">
        <v>316</v>
      </c>
      <c r="DH15" s="262" t="s">
        <v>316</v>
      </c>
      <c r="DI15" s="262" t="s">
        <v>316</v>
      </c>
      <c r="DJ15" s="261" t="s">
        <v>316</v>
      </c>
      <c r="DK15" s="409"/>
      <c r="DL15" s="373"/>
      <c r="DM15" s="374"/>
      <c r="DN15" s="374"/>
      <c r="DO15" s="417"/>
      <c r="DP15" s="374"/>
      <c r="DQ15" s="374"/>
      <c r="DR15" s="374"/>
      <c r="DS15" s="374"/>
      <c r="DT15" s="374"/>
      <c r="DU15" s="374"/>
      <c r="DV15" s="391"/>
    </row>
    <row r="16" spans="1:126" ht="15.75" thickBot="1" x14ac:dyDescent="0.3">
      <c r="A16" s="313"/>
      <c r="B16" s="413">
        <f>'I TRIM'!B16</f>
        <v>10083412</v>
      </c>
      <c r="C16" s="414" t="str">
        <f>'I TRIM'!C16</f>
        <v>BENÍTEZ SALGADO, FIDEL ALEJANDRO</v>
      </c>
      <c r="D16" s="371">
        <v>9</v>
      </c>
      <c r="E16" s="103">
        <f t="shared" si="0"/>
        <v>3.15</v>
      </c>
      <c r="F16" s="104">
        <v>9</v>
      </c>
      <c r="G16" s="254">
        <f t="shared" si="1"/>
        <v>3.15</v>
      </c>
      <c r="H16" s="288">
        <v>9</v>
      </c>
      <c r="I16" s="103">
        <f t="shared" si="2"/>
        <v>2.6999999999999997</v>
      </c>
      <c r="J16" s="461">
        <f t="shared" si="51"/>
        <v>9</v>
      </c>
      <c r="K16" s="105">
        <v>8</v>
      </c>
      <c r="L16" s="268">
        <f t="shared" si="3"/>
        <v>2.8</v>
      </c>
      <c r="M16" s="104">
        <v>8</v>
      </c>
      <c r="N16" s="268">
        <f t="shared" si="4"/>
        <v>2.8</v>
      </c>
      <c r="O16" s="288">
        <v>8</v>
      </c>
      <c r="P16" s="268">
        <f t="shared" si="5"/>
        <v>2.4</v>
      </c>
      <c r="Q16" s="448">
        <f t="shared" si="6"/>
        <v>8</v>
      </c>
      <c r="R16" s="256">
        <v>6</v>
      </c>
      <c r="S16" s="254">
        <f t="shared" si="7"/>
        <v>2.0999999999999996</v>
      </c>
      <c r="T16" s="107">
        <v>7</v>
      </c>
      <c r="U16" s="254">
        <f t="shared" si="8"/>
        <v>2.4499999999999997</v>
      </c>
      <c r="V16" s="107">
        <v>8.4</v>
      </c>
      <c r="W16" s="254">
        <f t="shared" si="9"/>
        <v>2.52</v>
      </c>
      <c r="X16" s="462">
        <f t="shared" si="10"/>
        <v>7.0699999999999985</v>
      </c>
      <c r="Y16" s="105">
        <v>7</v>
      </c>
      <c r="Z16" s="103">
        <f t="shared" si="11"/>
        <v>2.4499999999999997</v>
      </c>
      <c r="AA16" s="104">
        <v>8</v>
      </c>
      <c r="AB16" s="103">
        <f t="shared" si="12"/>
        <v>2.8</v>
      </c>
      <c r="AC16" s="288">
        <v>9</v>
      </c>
      <c r="AD16" s="103">
        <f t="shared" si="13"/>
        <v>2.6999999999999997</v>
      </c>
      <c r="AE16" s="463">
        <f t="shared" si="14"/>
        <v>7.9499999999999993</v>
      </c>
      <c r="AF16" s="515">
        <v>9</v>
      </c>
      <c r="AG16" s="103">
        <f t="shared" si="15"/>
        <v>3.15</v>
      </c>
      <c r="AH16" s="515">
        <v>10</v>
      </c>
      <c r="AI16" s="103">
        <f t="shared" si="16"/>
        <v>3.5</v>
      </c>
      <c r="AJ16" s="517">
        <v>9</v>
      </c>
      <c r="AK16" s="103">
        <f t="shared" si="17"/>
        <v>2.6999999999999997</v>
      </c>
      <c r="AL16" s="464">
        <f t="shared" si="18"/>
        <v>9.35</v>
      </c>
      <c r="AM16" s="105">
        <v>7</v>
      </c>
      <c r="AN16" s="103">
        <f t="shared" si="19"/>
        <v>2.4499999999999997</v>
      </c>
      <c r="AO16" s="104">
        <v>7</v>
      </c>
      <c r="AP16" s="103">
        <f t="shared" si="20"/>
        <v>2.4499999999999997</v>
      </c>
      <c r="AQ16" s="288">
        <v>10</v>
      </c>
      <c r="AR16" s="103">
        <f t="shared" si="21"/>
        <v>3</v>
      </c>
      <c r="AS16" s="465">
        <f t="shared" si="22"/>
        <v>7.8999999999999995</v>
      </c>
      <c r="AT16" s="521">
        <v>10</v>
      </c>
      <c r="AU16" s="103">
        <f t="shared" si="23"/>
        <v>3.5</v>
      </c>
      <c r="AV16" s="520">
        <v>10</v>
      </c>
      <c r="AW16" s="103">
        <f t="shared" si="24"/>
        <v>3.5</v>
      </c>
      <c r="AX16" s="520">
        <v>10</v>
      </c>
      <c r="AY16" s="103">
        <f t="shared" si="25"/>
        <v>3</v>
      </c>
      <c r="AZ16" s="467">
        <f t="shared" si="26"/>
        <v>10</v>
      </c>
      <c r="BA16" s="105">
        <v>8</v>
      </c>
      <c r="BB16" s="103">
        <f t="shared" si="27"/>
        <v>2.8</v>
      </c>
      <c r="BC16" s="255">
        <v>10</v>
      </c>
      <c r="BD16" s="103">
        <f t="shared" si="28"/>
        <v>3.5</v>
      </c>
      <c r="BE16" s="104">
        <v>10</v>
      </c>
      <c r="BF16" s="103">
        <f t="shared" si="29"/>
        <v>3</v>
      </c>
      <c r="BG16" s="468">
        <f t="shared" si="30"/>
        <v>9.3000000000000007</v>
      </c>
      <c r="BH16" s="522">
        <v>10</v>
      </c>
      <c r="BI16" s="103">
        <f t="shared" si="31"/>
        <v>3.5</v>
      </c>
      <c r="BJ16" s="281">
        <v>3.0000000000000004</v>
      </c>
      <c r="BK16" s="268">
        <f t="shared" si="32"/>
        <v>1.05</v>
      </c>
      <c r="BL16" s="522">
        <v>10</v>
      </c>
      <c r="BM16" s="103">
        <f t="shared" si="33"/>
        <v>3</v>
      </c>
      <c r="BN16" s="470">
        <f t="shared" si="34"/>
        <v>7.55</v>
      </c>
      <c r="BO16" s="253">
        <v>7.3</v>
      </c>
      <c r="BP16" s="103">
        <f t="shared" si="35"/>
        <v>2.5549999999999997</v>
      </c>
      <c r="BQ16" s="255">
        <v>9</v>
      </c>
      <c r="BR16" s="103">
        <f t="shared" si="36"/>
        <v>3.15</v>
      </c>
      <c r="BS16" s="280">
        <v>10</v>
      </c>
      <c r="BT16" s="103">
        <f t="shared" si="37"/>
        <v>3</v>
      </c>
      <c r="BU16" s="472">
        <f t="shared" si="38"/>
        <v>8.7050000000000001</v>
      </c>
      <c r="BV16" s="105">
        <v>7</v>
      </c>
      <c r="BW16" s="103">
        <f t="shared" si="39"/>
        <v>2.4499999999999997</v>
      </c>
      <c r="BX16" s="289">
        <v>8</v>
      </c>
      <c r="BY16" s="103">
        <f t="shared" si="40"/>
        <v>2.8</v>
      </c>
      <c r="BZ16" s="289">
        <v>9</v>
      </c>
      <c r="CA16" s="103">
        <f t="shared" si="41"/>
        <v>2.6999999999999997</v>
      </c>
      <c r="CB16" s="474">
        <f t="shared" si="42"/>
        <v>7.9499999999999993</v>
      </c>
      <c r="CC16" s="105">
        <v>10</v>
      </c>
      <c r="CD16" s="103">
        <f t="shared" si="43"/>
        <v>3.5</v>
      </c>
      <c r="CE16" s="104">
        <v>10</v>
      </c>
      <c r="CF16" s="103">
        <f t="shared" si="44"/>
        <v>3.5</v>
      </c>
      <c r="CG16" s="104">
        <v>10</v>
      </c>
      <c r="CH16" s="103">
        <f t="shared" si="45"/>
        <v>3</v>
      </c>
      <c r="CI16" s="476">
        <f t="shared" si="46"/>
        <v>10</v>
      </c>
      <c r="CJ16" s="105">
        <v>7</v>
      </c>
      <c r="CK16" s="103">
        <f t="shared" si="47"/>
        <v>2.4499999999999997</v>
      </c>
      <c r="CL16" s="104">
        <v>7</v>
      </c>
      <c r="CM16" s="103">
        <f t="shared" si="48"/>
        <v>2.4499999999999997</v>
      </c>
      <c r="CN16" s="288">
        <v>9</v>
      </c>
      <c r="CO16" s="103">
        <f t="shared" si="49"/>
        <v>2.6999999999999997</v>
      </c>
      <c r="CP16" s="478">
        <f t="shared" si="50"/>
        <v>7.6</v>
      </c>
      <c r="CQ16" s="267" t="s">
        <v>316</v>
      </c>
      <c r="CR16" s="269" t="s">
        <v>316</v>
      </c>
      <c r="CS16" s="923" t="s">
        <v>316</v>
      </c>
      <c r="CT16" s="261" t="s">
        <v>316</v>
      </c>
      <c r="CU16" s="261" t="s">
        <v>101</v>
      </c>
      <c r="CV16" s="262" t="s">
        <v>101</v>
      </c>
      <c r="CW16" s="262" t="s">
        <v>101</v>
      </c>
      <c r="CX16" s="261" t="s">
        <v>101</v>
      </c>
      <c r="CY16" s="261" t="s">
        <v>315</v>
      </c>
      <c r="CZ16" s="262" t="s">
        <v>315</v>
      </c>
      <c r="DA16" s="262" t="s">
        <v>315</v>
      </c>
      <c r="DB16" s="261" t="s">
        <v>315</v>
      </c>
      <c r="DC16" s="261" t="s">
        <v>316</v>
      </c>
      <c r="DD16" s="262" t="s">
        <v>316</v>
      </c>
      <c r="DE16" s="262" t="s">
        <v>316</v>
      </c>
      <c r="DF16" s="261" t="s">
        <v>316</v>
      </c>
      <c r="DG16" s="261" t="s">
        <v>316</v>
      </c>
      <c r="DH16" s="262" t="s">
        <v>316</v>
      </c>
      <c r="DI16" s="262" t="s">
        <v>316</v>
      </c>
      <c r="DJ16" s="261" t="s">
        <v>316</v>
      </c>
      <c r="DK16" s="409"/>
      <c r="DL16" s="373"/>
      <c r="DM16" s="374"/>
      <c r="DN16" s="374"/>
      <c r="DO16" s="374"/>
      <c r="DP16" s="374"/>
      <c r="DQ16" s="374"/>
      <c r="DR16" s="374"/>
      <c r="DS16" s="374"/>
      <c r="DT16" s="374"/>
      <c r="DU16" s="374"/>
      <c r="DV16" s="391"/>
    </row>
    <row r="17" spans="1:126" ht="15.75" thickBot="1" x14ac:dyDescent="0.3">
      <c r="A17" s="313"/>
      <c r="B17" s="413">
        <f>'I TRIM'!B17</f>
        <v>10082629</v>
      </c>
      <c r="C17" s="414" t="str">
        <f>'I TRIM'!C17</f>
        <v>CAMPOS MÁRQUEZ, ALISSON MARIANELA</v>
      </c>
      <c r="D17" s="371">
        <v>10</v>
      </c>
      <c r="E17" s="103">
        <f t="shared" si="0"/>
        <v>3.5</v>
      </c>
      <c r="F17" s="104">
        <v>10</v>
      </c>
      <c r="G17" s="254">
        <f t="shared" si="1"/>
        <v>3.5</v>
      </c>
      <c r="H17" s="288">
        <v>9.4</v>
      </c>
      <c r="I17" s="103">
        <f t="shared" si="2"/>
        <v>2.82</v>
      </c>
      <c r="J17" s="461">
        <f t="shared" si="51"/>
        <v>9.82</v>
      </c>
      <c r="K17" s="105">
        <v>10</v>
      </c>
      <c r="L17" s="268">
        <f t="shared" si="3"/>
        <v>3.5</v>
      </c>
      <c r="M17" s="104">
        <v>9</v>
      </c>
      <c r="N17" s="268">
        <f t="shared" si="4"/>
        <v>3.15</v>
      </c>
      <c r="O17" s="288">
        <v>9</v>
      </c>
      <c r="P17" s="268">
        <f t="shared" si="5"/>
        <v>2.6999999999999997</v>
      </c>
      <c r="Q17" s="448">
        <f t="shared" si="6"/>
        <v>9.35</v>
      </c>
      <c r="R17" s="256">
        <v>10</v>
      </c>
      <c r="S17" s="254">
        <f t="shared" si="7"/>
        <v>3.5</v>
      </c>
      <c r="T17" s="107">
        <v>10</v>
      </c>
      <c r="U17" s="254">
        <f t="shared" si="8"/>
        <v>3.5</v>
      </c>
      <c r="V17" s="107">
        <v>10</v>
      </c>
      <c r="W17" s="254">
        <f t="shared" si="9"/>
        <v>3</v>
      </c>
      <c r="X17" s="462">
        <f t="shared" si="10"/>
        <v>10</v>
      </c>
      <c r="Y17" s="105">
        <v>10</v>
      </c>
      <c r="Z17" s="103">
        <f t="shared" si="11"/>
        <v>3.5</v>
      </c>
      <c r="AA17" s="104">
        <v>10</v>
      </c>
      <c r="AB17" s="103">
        <f t="shared" si="12"/>
        <v>3.5</v>
      </c>
      <c r="AC17" s="288">
        <v>9</v>
      </c>
      <c r="AD17" s="103">
        <f t="shared" si="13"/>
        <v>2.6999999999999997</v>
      </c>
      <c r="AE17" s="463">
        <f t="shared" si="14"/>
        <v>9.6999999999999993</v>
      </c>
      <c r="AF17" s="515">
        <v>10</v>
      </c>
      <c r="AG17" s="103">
        <f t="shared" si="15"/>
        <v>3.5</v>
      </c>
      <c r="AH17" s="515">
        <v>10</v>
      </c>
      <c r="AI17" s="103">
        <f t="shared" si="16"/>
        <v>3.5</v>
      </c>
      <c r="AJ17" s="517">
        <v>10</v>
      </c>
      <c r="AK17" s="103">
        <f t="shared" si="17"/>
        <v>3</v>
      </c>
      <c r="AL17" s="464">
        <f t="shared" si="18"/>
        <v>10</v>
      </c>
      <c r="AM17" s="105">
        <v>10</v>
      </c>
      <c r="AN17" s="103">
        <f t="shared" si="19"/>
        <v>3.5</v>
      </c>
      <c r="AO17" s="104">
        <v>9</v>
      </c>
      <c r="AP17" s="103">
        <f t="shared" si="20"/>
        <v>3.15</v>
      </c>
      <c r="AQ17" s="288">
        <v>10</v>
      </c>
      <c r="AR17" s="103">
        <f t="shared" si="21"/>
        <v>3</v>
      </c>
      <c r="AS17" s="465">
        <f t="shared" si="22"/>
        <v>9.65</v>
      </c>
      <c r="AT17" s="521">
        <v>10</v>
      </c>
      <c r="AU17" s="103">
        <f t="shared" si="23"/>
        <v>3.5</v>
      </c>
      <c r="AV17" s="520">
        <v>10</v>
      </c>
      <c r="AW17" s="103">
        <f t="shared" si="24"/>
        <v>3.5</v>
      </c>
      <c r="AX17" s="520">
        <v>10</v>
      </c>
      <c r="AY17" s="103">
        <f t="shared" si="25"/>
        <v>3</v>
      </c>
      <c r="AZ17" s="467">
        <f t="shared" si="26"/>
        <v>10</v>
      </c>
      <c r="BA17" s="105">
        <v>10</v>
      </c>
      <c r="BB17" s="103">
        <f t="shared" si="27"/>
        <v>3.5</v>
      </c>
      <c r="BC17" s="255">
        <v>10</v>
      </c>
      <c r="BD17" s="103">
        <f t="shared" si="28"/>
        <v>3.5</v>
      </c>
      <c r="BE17" s="104">
        <v>10</v>
      </c>
      <c r="BF17" s="103">
        <f t="shared" si="29"/>
        <v>3</v>
      </c>
      <c r="BG17" s="468">
        <f t="shared" si="30"/>
        <v>10</v>
      </c>
      <c r="BH17" s="522">
        <v>10</v>
      </c>
      <c r="BI17" s="103">
        <f t="shared" si="31"/>
        <v>3.5</v>
      </c>
      <c r="BJ17" s="281">
        <v>10</v>
      </c>
      <c r="BK17" s="268">
        <f t="shared" si="32"/>
        <v>3.5</v>
      </c>
      <c r="BL17" s="522">
        <v>10</v>
      </c>
      <c r="BM17" s="103">
        <f t="shared" si="33"/>
        <v>3</v>
      </c>
      <c r="BN17" s="470">
        <f t="shared" si="34"/>
        <v>10</v>
      </c>
      <c r="BO17" s="253">
        <v>9.5</v>
      </c>
      <c r="BP17" s="103">
        <f t="shared" si="35"/>
        <v>3.3249999999999997</v>
      </c>
      <c r="BQ17" s="255">
        <v>9</v>
      </c>
      <c r="BR17" s="103">
        <f t="shared" si="36"/>
        <v>3.15</v>
      </c>
      <c r="BS17" s="280">
        <v>9</v>
      </c>
      <c r="BT17" s="103">
        <f t="shared" si="37"/>
        <v>2.6999999999999997</v>
      </c>
      <c r="BU17" s="472">
        <f t="shared" si="38"/>
        <v>9.1749999999999989</v>
      </c>
      <c r="BV17" s="105">
        <v>10</v>
      </c>
      <c r="BW17" s="103">
        <f t="shared" si="39"/>
        <v>3.5</v>
      </c>
      <c r="BX17" s="289">
        <v>9</v>
      </c>
      <c r="BY17" s="103">
        <f t="shared" si="40"/>
        <v>3.15</v>
      </c>
      <c r="BZ17" s="289">
        <v>10</v>
      </c>
      <c r="CA17" s="103">
        <f t="shared" si="41"/>
        <v>3</v>
      </c>
      <c r="CB17" s="474">
        <f t="shared" si="42"/>
        <v>9.65</v>
      </c>
      <c r="CC17" s="105">
        <v>10</v>
      </c>
      <c r="CD17" s="103">
        <f t="shared" si="43"/>
        <v>3.5</v>
      </c>
      <c r="CE17" s="104">
        <v>10</v>
      </c>
      <c r="CF17" s="103">
        <f t="shared" si="44"/>
        <v>3.5</v>
      </c>
      <c r="CG17" s="104">
        <v>10</v>
      </c>
      <c r="CH17" s="103">
        <f t="shared" si="45"/>
        <v>3</v>
      </c>
      <c r="CI17" s="476">
        <f t="shared" si="46"/>
        <v>10</v>
      </c>
      <c r="CJ17" s="105">
        <v>9</v>
      </c>
      <c r="CK17" s="103">
        <f t="shared" si="47"/>
        <v>3.15</v>
      </c>
      <c r="CL17" s="104">
        <v>10</v>
      </c>
      <c r="CM17" s="103">
        <f t="shared" si="48"/>
        <v>3.5</v>
      </c>
      <c r="CN17" s="288">
        <v>10</v>
      </c>
      <c r="CO17" s="103">
        <f t="shared" si="49"/>
        <v>3</v>
      </c>
      <c r="CP17" s="478">
        <f t="shared" si="50"/>
        <v>9.65</v>
      </c>
      <c r="CQ17" s="267" t="s">
        <v>101</v>
      </c>
      <c r="CR17" s="269" t="s">
        <v>101</v>
      </c>
      <c r="CS17" s="923" t="s">
        <v>101</v>
      </c>
      <c r="CT17" s="261" t="s">
        <v>101</v>
      </c>
      <c r="CU17" s="261" t="s">
        <v>101</v>
      </c>
      <c r="CV17" s="262" t="s">
        <v>101</v>
      </c>
      <c r="CW17" s="922" t="s">
        <v>101</v>
      </c>
      <c r="CX17" s="261" t="s">
        <v>101</v>
      </c>
      <c r="CY17" s="261" t="s">
        <v>316</v>
      </c>
      <c r="CZ17" s="262" t="s">
        <v>316</v>
      </c>
      <c r="DA17" s="922" t="s">
        <v>316</v>
      </c>
      <c r="DB17" s="261" t="s">
        <v>316</v>
      </c>
      <c r="DC17" s="261" t="s">
        <v>101</v>
      </c>
      <c r="DD17" s="262" t="s">
        <v>101</v>
      </c>
      <c r="DE17" s="922" t="s">
        <v>101</v>
      </c>
      <c r="DF17" s="261" t="s">
        <v>101</v>
      </c>
      <c r="DG17" s="261" t="s">
        <v>101</v>
      </c>
      <c r="DH17" s="262" t="s">
        <v>101</v>
      </c>
      <c r="DI17" s="922" t="s">
        <v>101</v>
      </c>
      <c r="DJ17" s="261" t="s">
        <v>101</v>
      </c>
      <c r="DK17" s="409"/>
      <c r="DL17" s="373"/>
      <c r="DM17" s="374"/>
      <c r="DN17" s="374"/>
      <c r="DO17" s="417"/>
      <c r="DP17" s="374"/>
      <c r="DQ17" s="417"/>
      <c r="DR17" s="374"/>
      <c r="DS17" s="374"/>
      <c r="DT17" s="374"/>
      <c r="DU17" s="374"/>
      <c r="DV17" s="391"/>
    </row>
    <row r="18" spans="1:126" ht="15.75" thickBot="1" x14ac:dyDescent="0.3">
      <c r="A18" s="313"/>
      <c r="B18" s="413">
        <f>'I TRIM'!B18</f>
        <v>10082781</v>
      </c>
      <c r="C18" s="414" t="str">
        <f>'I TRIM'!C18</f>
        <v>CASTELLÓN CANIZÁLEZ, CRISTHIAN GABRIEL</v>
      </c>
      <c r="D18" s="371"/>
      <c r="E18" s="103">
        <f t="shared" si="0"/>
        <v>0</v>
      </c>
      <c r="F18" s="104"/>
      <c r="G18" s="254">
        <f t="shared" si="1"/>
        <v>0</v>
      </c>
      <c r="H18" s="288"/>
      <c r="I18" s="103">
        <f t="shared" si="2"/>
        <v>0</v>
      </c>
      <c r="J18" s="461">
        <f t="shared" si="51"/>
        <v>0</v>
      </c>
      <c r="K18" s="105"/>
      <c r="L18" s="268">
        <f t="shared" si="3"/>
        <v>0</v>
      </c>
      <c r="M18" s="104"/>
      <c r="N18" s="268">
        <f t="shared" si="4"/>
        <v>0</v>
      </c>
      <c r="O18" s="288"/>
      <c r="P18" s="268">
        <f t="shared" si="5"/>
        <v>0</v>
      </c>
      <c r="Q18" s="448">
        <f t="shared" si="6"/>
        <v>0</v>
      </c>
      <c r="R18" s="256"/>
      <c r="S18" s="254">
        <f t="shared" si="7"/>
        <v>0</v>
      </c>
      <c r="T18" s="107"/>
      <c r="U18" s="254">
        <f t="shared" si="8"/>
        <v>0</v>
      </c>
      <c r="V18" s="107"/>
      <c r="W18" s="254">
        <f t="shared" si="9"/>
        <v>0</v>
      </c>
      <c r="X18" s="462">
        <f t="shared" si="10"/>
        <v>0</v>
      </c>
      <c r="Y18" s="105">
        <v>10</v>
      </c>
      <c r="Z18" s="103">
        <f t="shared" si="11"/>
        <v>3.5</v>
      </c>
      <c r="AA18" s="104"/>
      <c r="AB18" s="103">
        <f t="shared" si="12"/>
        <v>0</v>
      </c>
      <c r="AC18" s="288"/>
      <c r="AD18" s="103">
        <f t="shared" si="13"/>
        <v>0</v>
      </c>
      <c r="AE18" s="463">
        <f t="shared" si="14"/>
        <v>3.5</v>
      </c>
      <c r="AF18" s="515"/>
      <c r="AG18" s="103">
        <f t="shared" si="15"/>
        <v>0</v>
      </c>
      <c r="AH18" s="515"/>
      <c r="AI18" s="103">
        <f t="shared" si="16"/>
        <v>0</v>
      </c>
      <c r="AJ18" s="517"/>
      <c r="AK18" s="103">
        <f t="shared" si="17"/>
        <v>0</v>
      </c>
      <c r="AL18" s="464">
        <f t="shared" si="18"/>
        <v>0</v>
      </c>
      <c r="AM18" s="105"/>
      <c r="AN18" s="103">
        <f t="shared" si="19"/>
        <v>0</v>
      </c>
      <c r="AO18" s="104"/>
      <c r="AP18" s="103">
        <f t="shared" si="20"/>
        <v>0</v>
      </c>
      <c r="AQ18" s="288"/>
      <c r="AR18" s="103">
        <f t="shared" si="21"/>
        <v>0</v>
      </c>
      <c r="AS18" s="465">
        <f t="shared" si="22"/>
        <v>0</v>
      </c>
      <c r="AT18" s="521">
        <v>9.8000000000000007</v>
      </c>
      <c r="AU18" s="103">
        <f t="shared" si="23"/>
        <v>3.43</v>
      </c>
      <c r="AV18" s="520">
        <v>10</v>
      </c>
      <c r="AW18" s="103">
        <f t="shared" si="24"/>
        <v>3.5</v>
      </c>
      <c r="AX18" s="520">
        <v>10</v>
      </c>
      <c r="AY18" s="103">
        <f t="shared" si="25"/>
        <v>3</v>
      </c>
      <c r="AZ18" s="467">
        <f t="shared" si="26"/>
        <v>9.93</v>
      </c>
      <c r="BA18" s="105"/>
      <c r="BB18" s="103">
        <f t="shared" si="27"/>
        <v>0</v>
      </c>
      <c r="BC18" s="255">
        <v>10</v>
      </c>
      <c r="BD18" s="103">
        <f t="shared" si="28"/>
        <v>3.5</v>
      </c>
      <c r="BE18" s="104"/>
      <c r="BF18" s="103">
        <f t="shared" si="29"/>
        <v>0</v>
      </c>
      <c r="BG18" s="468">
        <f t="shared" si="30"/>
        <v>3.5</v>
      </c>
      <c r="BH18" s="522">
        <v>0</v>
      </c>
      <c r="BI18" s="103">
        <f t="shared" si="31"/>
        <v>0</v>
      </c>
      <c r="BJ18" s="281">
        <v>0</v>
      </c>
      <c r="BK18" s="268">
        <f t="shared" si="32"/>
        <v>0</v>
      </c>
      <c r="BL18" s="522"/>
      <c r="BM18" s="103">
        <f t="shared" si="33"/>
        <v>0</v>
      </c>
      <c r="BN18" s="470">
        <f t="shared" si="34"/>
        <v>0</v>
      </c>
      <c r="BO18" s="253"/>
      <c r="BP18" s="103">
        <f t="shared" si="35"/>
        <v>0</v>
      </c>
      <c r="BQ18" s="255"/>
      <c r="BR18" s="103">
        <f t="shared" si="36"/>
        <v>0</v>
      </c>
      <c r="BS18" s="280"/>
      <c r="BT18" s="103">
        <f t="shared" si="37"/>
        <v>0</v>
      </c>
      <c r="BU18" s="472">
        <f t="shared" si="38"/>
        <v>0</v>
      </c>
      <c r="BV18" s="105"/>
      <c r="BW18" s="103">
        <f t="shared" si="39"/>
        <v>0</v>
      </c>
      <c r="BX18" s="289"/>
      <c r="BY18" s="103">
        <f t="shared" si="40"/>
        <v>0</v>
      </c>
      <c r="BZ18" s="289"/>
      <c r="CA18" s="103">
        <f t="shared" si="41"/>
        <v>0</v>
      </c>
      <c r="CB18" s="474">
        <f t="shared" si="42"/>
        <v>0</v>
      </c>
      <c r="CC18" s="105">
        <v>8</v>
      </c>
      <c r="CD18" s="103">
        <f t="shared" si="43"/>
        <v>2.8</v>
      </c>
      <c r="CE18" s="104">
        <v>8</v>
      </c>
      <c r="CF18" s="103">
        <f t="shared" si="44"/>
        <v>2.8</v>
      </c>
      <c r="CG18" s="104"/>
      <c r="CH18" s="103">
        <f t="shared" si="45"/>
        <v>0</v>
      </c>
      <c r="CI18" s="476">
        <f t="shared" si="46"/>
        <v>5.6</v>
      </c>
      <c r="CJ18" s="105"/>
      <c r="CK18" s="103">
        <f t="shared" si="47"/>
        <v>0</v>
      </c>
      <c r="CL18" s="104"/>
      <c r="CM18" s="103">
        <f t="shared" si="48"/>
        <v>0</v>
      </c>
      <c r="CN18" s="288"/>
      <c r="CO18" s="103">
        <f t="shared" si="49"/>
        <v>0</v>
      </c>
      <c r="CP18" s="478">
        <f t="shared" si="50"/>
        <v>0</v>
      </c>
      <c r="CQ18" s="267" t="s">
        <v>101</v>
      </c>
      <c r="CR18" s="269" t="s">
        <v>101</v>
      </c>
      <c r="CS18" s="923" t="s">
        <v>101</v>
      </c>
      <c r="CT18" s="261" t="s">
        <v>101</v>
      </c>
      <c r="CU18" s="261" t="s">
        <v>101</v>
      </c>
      <c r="CV18" s="262" t="s">
        <v>101</v>
      </c>
      <c r="CW18" s="262" t="s">
        <v>101</v>
      </c>
      <c r="CX18" s="261" t="s">
        <v>101</v>
      </c>
      <c r="CY18" s="261" t="s">
        <v>315</v>
      </c>
      <c r="CZ18" s="262" t="s">
        <v>315</v>
      </c>
      <c r="DA18" s="262" t="s">
        <v>315</v>
      </c>
      <c r="DB18" s="261" t="s">
        <v>315</v>
      </c>
      <c r="DC18" s="261" t="s">
        <v>316</v>
      </c>
      <c r="DD18" s="262" t="s">
        <v>316</v>
      </c>
      <c r="DE18" s="262" t="s">
        <v>316</v>
      </c>
      <c r="DF18" s="261" t="s">
        <v>316</v>
      </c>
      <c r="DG18" s="261" t="s">
        <v>101</v>
      </c>
      <c r="DH18" s="262" t="s">
        <v>101</v>
      </c>
      <c r="DI18" s="262" t="s">
        <v>101</v>
      </c>
      <c r="DJ18" s="261" t="s">
        <v>101</v>
      </c>
      <c r="DK18" s="409"/>
      <c r="DL18" s="373"/>
      <c r="DM18" s="374"/>
      <c r="DN18" s="374"/>
      <c r="DO18" s="417"/>
      <c r="DP18" s="374"/>
      <c r="DQ18" s="417"/>
      <c r="DR18" s="374"/>
      <c r="DS18" s="374"/>
      <c r="DT18" s="374"/>
      <c r="DU18" s="374"/>
      <c r="DV18" s="391"/>
    </row>
    <row r="19" spans="1:126" ht="15.75" thickBot="1" x14ac:dyDescent="0.3">
      <c r="A19" s="313"/>
      <c r="B19" s="413">
        <f>'I TRIM'!B19</f>
        <v>20324449</v>
      </c>
      <c r="C19" s="414" t="str">
        <f>'I TRIM'!C19</f>
        <v>DURÁN HERRERA, JUDITH EUNICE</v>
      </c>
      <c r="D19" s="371">
        <v>10</v>
      </c>
      <c r="E19" s="103">
        <f t="shared" si="0"/>
        <v>3.5</v>
      </c>
      <c r="F19" s="104">
        <v>10</v>
      </c>
      <c r="G19" s="254">
        <f t="shared" si="1"/>
        <v>3.5</v>
      </c>
      <c r="H19" s="288">
        <v>9.1999999999999993</v>
      </c>
      <c r="I19" s="103">
        <f t="shared" si="2"/>
        <v>2.76</v>
      </c>
      <c r="J19" s="461">
        <f t="shared" si="51"/>
        <v>9.76</v>
      </c>
      <c r="K19" s="105">
        <v>10</v>
      </c>
      <c r="L19" s="268">
        <f t="shared" si="3"/>
        <v>3.5</v>
      </c>
      <c r="M19" s="104">
        <v>9.4</v>
      </c>
      <c r="N19" s="268">
        <f t="shared" si="4"/>
        <v>3.29</v>
      </c>
      <c r="O19" s="288">
        <v>9</v>
      </c>
      <c r="P19" s="268">
        <f t="shared" si="5"/>
        <v>2.6999999999999997</v>
      </c>
      <c r="Q19" s="448">
        <f t="shared" si="6"/>
        <v>9.49</v>
      </c>
      <c r="R19" s="256">
        <v>10</v>
      </c>
      <c r="S19" s="254">
        <f t="shared" si="7"/>
        <v>3.5</v>
      </c>
      <c r="T19" s="107">
        <v>10</v>
      </c>
      <c r="U19" s="254">
        <f t="shared" si="8"/>
        <v>3.5</v>
      </c>
      <c r="V19" s="107">
        <v>10</v>
      </c>
      <c r="W19" s="254">
        <f t="shared" si="9"/>
        <v>3</v>
      </c>
      <c r="X19" s="462">
        <f t="shared" si="10"/>
        <v>10</v>
      </c>
      <c r="Y19" s="105">
        <v>10</v>
      </c>
      <c r="Z19" s="103">
        <f t="shared" si="11"/>
        <v>3.5</v>
      </c>
      <c r="AA19" s="104">
        <v>10</v>
      </c>
      <c r="AB19" s="103">
        <f t="shared" si="12"/>
        <v>3.5</v>
      </c>
      <c r="AC19" s="288">
        <v>9</v>
      </c>
      <c r="AD19" s="103">
        <f t="shared" si="13"/>
        <v>2.6999999999999997</v>
      </c>
      <c r="AE19" s="463">
        <f t="shared" si="14"/>
        <v>9.6999999999999993</v>
      </c>
      <c r="AF19" s="515">
        <v>10</v>
      </c>
      <c r="AG19" s="103">
        <f t="shared" si="15"/>
        <v>3.5</v>
      </c>
      <c r="AH19" s="515">
        <v>10</v>
      </c>
      <c r="AI19" s="103">
        <f t="shared" si="16"/>
        <v>3.5</v>
      </c>
      <c r="AJ19" s="517">
        <v>10</v>
      </c>
      <c r="AK19" s="103">
        <f t="shared" si="17"/>
        <v>3</v>
      </c>
      <c r="AL19" s="464">
        <f t="shared" si="18"/>
        <v>10</v>
      </c>
      <c r="AM19" s="105">
        <v>9</v>
      </c>
      <c r="AN19" s="103">
        <f t="shared" si="19"/>
        <v>3.15</v>
      </c>
      <c r="AO19" s="104">
        <v>9</v>
      </c>
      <c r="AP19" s="103">
        <f t="shared" si="20"/>
        <v>3.15</v>
      </c>
      <c r="AQ19" s="288">
        <v>9</v>
      </c>
      <c r="AR19" s="103">
        <f t="shared" si="21"/>
        <v>2.6999999999999997</v>
      </c>
      <c r="AS19" s="465">
        <f t="shared" si="22"/>
        <v>9</v>
      </c>
      <c r="AT19" s="521">
        <v>10</v>
      </c>
      <c r="AU19" s="103">
        <f t="shared" si="23"/>
        <v>3.5</v>
      </c>
      <c r="AV19" s="520">
        <v>10</v>
      </c>
      <c r="AW19" s="103">
        <f t="shared" si="24"/>
        <v>3.5</v>
      </c>
      <c r="AX19" s="520">
        <v>10</v>
      </c>
      <c r="AY19" s="103">
        <f t="shared" si="25"/>
        <v>3</v>
      </c>
      <c r="AZ19" s="467">
        <f t="shared" si="26"/>
        <v>10</v>
      </c>
      <c r="BA19" s="105">
        <v>10</v>
      </c>
      <c r="BB19" s="103">
        <f t="shared" si="27"/>
        <v>3.5</v>
      </c>
      <c r="BC19" s="255">
        <v>10</v>
      </c>
      <c r="BD19" s="103">
        <f t="shared" si="28"/>
        <v>3.5</v>
      </c>
      <c r="BE19" s="104">
        <v>10</v>
      </c>
      <c r="BF19" s="103">
        <f t="shared" si="29"/>
        <v>3</v>
      </c>
      <c r="BG19" s="468">
        <f t="shared" si="30"/>
        <v>10</v>
      </c>
      <c r="BH19" s="522">
        <v>9</v>
      </c>
      <c r="BI19" s="103">
        <f t="shared" si="31"/>
        <v>3.15</v>
      </c>
      <c r="BJ19" s="281">
        <v>8</v>
      </c>
      <c r="BK19" s="268">
        <f t="shared" si="32"/>
        <v>2.8</v>
      </c>
      <c r="BL19" s="522">
        <v>10</v>
      </c>
      <c r="BM19" s="103">
        <f t="shared" si="33"/>
        <v>3</v>
      </c>
      <c r="BN19" s="470">
        <f t="shared" si="34"/>
        <v>8.9499999999999993</v>
      </c>
      <c r="BO19" s="253">
        <v>9.5</v>
      </c>
      <c r="BP19" s="103">
        <f t="shared" si="35"/>
        <v>3.3249999999999997</v>
      </c>
      <c r="BQ19" s="255">
        <v>9</v>
      </c>
      <c r="BR19" s="103">
        <f t="shared" si="36"/>
        <v>3.15</v>
      </c>
      <c r="BS19" s="280">
        <v>9</v>
      </c>
      <c r="BT19" s="103">
        <f t="shared" si="37"/>
        <v>2.6999999999999997</v>
      </c>
      <c r="BU19" s="472">
        <f t="shared" si="38"/>
        <v>9.1749999999999989</v>
      </c>
      <c r="BV19" s="289">
        <v>9</v>
      </c>
      <c r="BW19" s="103">
        <f t="shared" si="39"/>
        <v>3.15</v>
      </c>
      <c r="BX19" s="289">
        <v>10</v>
      </c>
      <c r="BY19" s="103">
        <f t="shared" si="40"/>
        <v>3.5</v>
      </c>
      <c r="BZ19" s="289">
        <v>10</v>
      </c>
      <c r="CA19" s="103">
        <f t="shared" si="41"/>
        <v>3</v>
      </c>
      <c r="CB19" s="474">
        <f t="shared" si="42"/>
        <v>9.65</v>
      </c>
      <c r="CC19" s="105">
        <v>10</v>
      </c>
      <c r="CD19" s="103">
        <f t="shared" si="43"/>
        <v>3.5</v>
      </c>
      <c r="CE19" s="104">
        <v>10</v>
      </c>
      <c r="CF19" s="103">
        <f t="shared" si="44"/>
        <v>3.5</v>
      </c>
      <c r="CG19" s="104">
        <v>10</v>
      </c>
      <c r="CH19" s="103">
        <f t="shared" si="45"/>
        <v>3</v>
      </c>
      <c r="CI19" s="476">
        <f t="shared" si="46"/>
        <v>10</v>
      </c>
      <c r="CJ19" s="105">
        <v>9</v>
      </c>
      <c r="CK19" s="103">
        <f t="shared" si="47"/>
        <v>3.15</v>
      </c>
      <c r="CL19" s="104">
        <v>10</v>
      </c>
      <c r="CM19" s="103">
        <f t="shared" si="48"/>
        <v>3.5</v>
      </c>
      <c r="CN19" s="288">
        <v>10</v>
      </c>
      <c r="CO19" s="103">
        <f t="shared" si="49"/>
        <v>3</v>
      </c>
      <c r="CP19" s="478">
        <f t="shared" si="50"/>
        <v>9.65</v>
      </c>
      <c r="CQ19" s="267" t="s">
        <v>101</v>
      </c>
      <c r="CR19" s="269" t="s">
        <v>101</v>
      </c>
      <c r="CS19" s="923" t="s">
        <v>101</v>
      </c>
      <c r="CT19" s="261" t="s">
        <v>101</v>
      </c>
      <c r="CU19" s="261" t="s">
        <v>101</v>
      </c>
      <c r="CV19" s="262" t="s">
        <v>101</v>
      </c>
      <c r="CW19" s="262" t="s">
        <v>101</v>
      </c>
      <c r="CX19" s="261" t="s">
        <v>101</v>
      </c>
      <c r="CY19" s="261" t="s">
        <v>316</v>
      </c>
      <c r="CZ19" s="262" t="s">
        <v>316</v>
      </c>
      <c r="DA19" s="262" t="s">
        <v>316</v>
      </c>
      <c r="DB19" s="261" t="s">
        <v>316</v>
      </c>
      <c r="DC19" s="261" t="s">
        <v>101</v>
      </c>
      <c r="DD19" s="262" t="s">
        <v>101</v>
      </c>
      <c r="DE19" s="262" t="s">
        <v>101</v>
      </c>
      <c r="DF19" s="261" t="s">
        <v>101</v>
      </c>
      <c r="DG19" s="261" t="s">
        <v>101</v>
      </c>
      <c r="DH19" s="262" t="s">
        <v>101</v>
      </c>
      <c r="DI19" s="262" t="s">
        <v>101</v>
      </c>
      <c r="DJ19" s="261" t="s">
        <v>101</v>
      </c>
      <c r="DK19" s="409"/>
      <c r="DL19" s="373"/>
      <c r="DM19" s="374"/>
      <c r="DN19" s="374"/>
      <c r="DO19" s="374"/>
      <c r="DP19" s="374"/>
      <c r="DQ19" s="374"/>
      <c r="DR19" s="374"/>
      <c r="DS19" s="374"/>
      <c r="DT19" s="374"/>
      <c r="DU19" s="374"/>
      <c r="DV19" s="391"/>
    </row>
    <row r="20" spans="1:126" ht="15.75" thickBot="1" x14ac:dyDescent="0.3">
      <c r="A20" s="313"/>
      <c r="B20" s="413">
        <f>'I TRIM'!B20</f>
        <v>10083750</v>
      </c>
      <c r="C20" s="414" t="str">
        <f>'I TRIM'!C20</f>
        <v>ESCOBAR UMAÑA, ANDERSON GERARDO</v>
      </c>
      <c r="D20" s="372">
        <v>10</v>
      </c>
      <c r="E20" s="268">
        <f t="shared" si="0"/>
        <v>3.5</v>
      </c>
      <c r="F20" s="269">
        <v>10</v>
      </c>
      <c r="G20" s="254">
        <f t="shared" si="1"/>
        <v>3.5</v>
      </c>
      <c r="H20" s="519">
        <v>9</v>
      </c>
      <c r="I20" s="268">
        <f t="shared" si="2"/>
        <v>2.6999999999999997</v>
      </c>
      <c r="J20" s="461">
        <f t="shared" si="51"/>
        <v>9.6999999999999993</v>
      </c>
      <c r="K20" s="267">
        <v>10</v>
      </c>
      <c r="L20" s="268">
        <f t="shared" si="3"/>
        <v>3.5</v>
      </c>
      <c r="M20" s="269">
        <v>8</v>
      </c>
      <c r="N20" s="268">
        <f t="shared" si="4"/>
        <v>2.8</v>
      </c>
      <c r="O20" s="374">
        <v>6</v>
      </c>
      <c r="P20" s="268">
        <f t="shared" si="5"/>
        <v>1.7999999999999998</v>
      </c>
      <c r="Q20" s="448">
        <f t="shared" si="6"/>
        <v>8.1</v>
      </c>
      <c r="R20" s="267">
        <v>10</v>
      </c>
      <c r="S20" s="254">
        <f t="shared" si="7"/>
        <v>3.5</v>
      </c>
      <c r="T20" s="107">
        <v>10</v>
      </c>
      <c r="U20" s="254">
        <f t="shared" si="8"/>
        <v>3.5</v>
      </c>
      <c r="V20" s="107">
        <v>10</v>
      </c>
      <c r="W20" s="254">
        <f t="shared" si="9"/>
        <v>3</v>
      </c>
      <c r="X20" s="462">
        <f t="shared" si="10"/>
        <v>10</v>
      </c>
      <c r="Y20" s="267">
        <v>10</v>
      </c>
      <c r="Z20" s="268">
        <f t="shared" si="11"/>
        <v>3.5</v>
      </c>
      <c r="AA20" s="269">
        <v>9</v>
      </c>
      <c r="AB20" s="268">
        <f t="shared" si="12"/>
        <v>3.15</v>
      </c>
      <c r="AC20" s="374">
        <v>9</v>
      </c>
      <c r="AD20" s="268">
        <f t="shared" si="13"/>
        <v>2.6999999999999997</v>
      </c>
      <c r="AE20" s="463">
        <f t="shared" si="14"/>
        <v>9.35</v>
      </c>
      <c r="AF20" s="515">
        <v>10</v>
      </c>
      <c r="AG20" s="268">
        <f t="shared" si="15"/>
        <v>3.5</v>
      </c>
      <c r="AH20" s="515">
        <v>10</v>
      </c>
      <c r="AI20" s="268">
        <f t="shared" si="16"/>
        <v>3.5</v>
      </c>
      <c r="AJ20" s="517">
        <v>8</v>
      </c>
      <c r="AK20" s="268">
        <f t="shared" si="17"/>
        <v>2.4</v>
      </c>
      <c r="AL20" s="464">
        <f t="shared" si="18"/>
        <v>9.4</v>
      </c>
      <c r="AM20" s="267">
        <v>9</v>
      </c>
      <c r="AN20" s="268">
        <f t="shared" si="19"/>
        <v>3.15</v>
      </c>
      <c r="AO20" s="269">
        <v>9</v>
      </c>
      <c r="AP20" s="268">
        <f t="shared" si="20"/>
        <v>3.15</v>
      </c>
      <c r="AQ20" s="269">
        <v>10</v>
      </c>
      <c r="AR20" s="268">
        <f t="shared" si="21"/>
        <v>3</v>
      </c>
      <c r="AS20" s="465">
        <f t="shared" si="22"/>
        <v>9.3000000000000007</v>
      </c>
      <c r="AT20" s="521">
        <v>10</v>
      </c>
      <c r="AU20" s="268">
        <f t="shared" si="23"/>
        <v>3.5</v>
      </c>
      <c r="AV20" s="520">
        <v>10</v>
      </c>
      <c r="AW20" s="268">
        <f t="shared" si="24"/>
        <v>3.5</v>
      </c>
      <c r="AX20" s="520">
        <v>10</v>
      </c>
      <c r="AY20" s="268">
        <f t="shared" si="25"/>
        <v>3</v>
      </c>
      <c r="AZ20" s="467">
        <f t="shared" si="26"/>
        <v>10</v>
      </c>
      <c r="BA20" s="267">
        <v>9</v>
      </c>
      <c r="BB20" s="268">
        <f t="shared" si="27"/>
        <v>3.15</v>
      </c>
      <c r="BC20" s="255">
        <v>10</v>
      </c>
      <c r="BD20" s="268">
        <f t="shared" si="28"/>
        <v>3.5</v>
      </c>
      <c r="BE20" s="269">
        <v>10</v>
      </c>
      <c r="BF20" s="268">
        <f t="shared" si="29"/>
        <v>3</v>
      </c>
      <c r="BG20" s="468">
        <f t="shared" si="30"/>
        <v>9.65</v>
      </c>
      <c r="BH20" s="522">
        <v>10</v>
      </c>
      <c r="BI20" s="268">
        <f t="shared" si="31"/>
        <v>3.5</v>
      </c>
      <c r="BJ20" s="281">
        <v>10</v>
      </c>
      <c r="BK20" s="268">
        <f t="shared" si="32"/>
        <v>3.5</v>
      </c>
      <c r="BL20" s="522">
        <v>10</v>
      </c>
      <c r="BM20" s="268">
        <f t="shared" si="33"/>
        <v>3</v>
      </c>
      <c r="BN20" s="470">
        <f t="shared" si="34"/>
        <v>10</v>
      </c>
      <c r="BO20" s="253">
        <v>9.5</v>
      </c>
      <c r="BP20" s="268">
        <f t="shared" si="35"/>
        <v>3.3249999999999997</v>
      </c>
      <c r="BQ20" s="255">
        <v>9</v>
      </c>
      <c r="BR20" s="268">
        <f t="shared" si="36"/>
        <v>3.15</v>
      </c>
      <c r="BS20" s="280">
        <v>10</v>
      </c>
      <c r="BT20" s="268">
        <f t="shared" si="37"/>
        <v>3</v>
      </c>
      <c r="BU20" s="472">
        <f t="shared" si="38"/>
        <v>9.4749999999999996</v>
      </c>
      <c r="BV20" s="269">
        <v>9</v>
      </c>
      <c r="BW20" s="268">
        <f t="shared" si="39"/>
        <v>3.15</v>
      </c>
      <c r="BX20" s="269">
        <v>10</v>
      </c>
      <c r="BY20" s="268">
        <f t="shared" si="40"/>
        <v>3.5</v>
      </c>
      <c r="BZ20" s="269">
        <v>10</v>
      </c>
      <c r="CA20" s="268">
        <f t="shared" si="41"/>
        <v>3</v>
      </c>
      <c r="CB20" s="474">
        <f t="shared" si="42"/>
        <v>9.65</v>
      </c>
      <c r="CC20" s="267">
        <v>10</v>
      </c>
      <c r="CD20" s="268">
        <f t="shared" si="43"/>
        <v>3.5</v>
      </c>
      <c r="CE20" s="269">
        <v>10</v>
      </c>
      <c r="CF20" s="268">
        <f t="shared" si="44"/>
        <v>3.5</v>
      </c>
      <c r="CG20" s="269">
        <v>10</v>
      </c>
      <c r="CH20" s="268">
        <f t="shared" si="45"/>
        <v>3</v>
      </c>
      <c r="CI20" s="476">
        <f t="shared" si="46"/>
        <v>10</v>
      </c>
      <c r="CJ20" s="267">
        <v>9</v>
      </c>
      <c r="CK20" s="268">
        <f t="shared" si="47"/>
        <v>3.15</v>
      </c>
      <c r="CL20" s="269">
        <v>10</v>
      </c>
      <c r="CM20" s="268">
        <f t="shared" si="48"/>
        <v>3.5</v>
      </c>
      <c r="CN20" s="269">
        <v>10</v>
      </c>
      <c r="CO20" s="268">
        <f t="shared" si="49"/>
        <v>3</v>
      </c>
      <c r="CP20" s="478">
        <f t="shared" si="50"/>
        <v>9.65</v>
      </c>
      <c r="CQ20" s="267" t="s">
        <v>101</v>
      </c>
      <c r="CR20" s="269" t="s">
        <v>101</v>
      </c>
      <c r="CS20" s="923" t="s">
        <v>101</v>
      </c>
      <c r="CT20" s="261" t="s">
        <v>101</v>
      </c>
      <c r="CU20" s="261" t="s">
        <v>316</v>
      </c>
      <c r="CV20" s="262" t="s">
        <v>316</v>
      </c>
      <c r="CW20" s="262" t="s">
        <v>316</v>
      </c>
      <c r="CX20" s="261" t="s">
        <v>316</v>
      </c>
      <c r="CY20" s="261" t="s">
        <v>316</v>
      </c>
      <c r="CZ20" s="262" t="s">
        <v>316</v>
      </c>
      <c r="DA20" s="262" t="s">
        <v>316</v>
      </c>
      <c r="DB20" s="261" t="s">
        <v>316</v>
      </c>
      <c r="DC20" s="261" t="s">
        <v>101</v>
      </c>
      <c r="DD20" s="262" t="s">
        <v>101</v>
      </c>
      <c r="DE20" s="262" t="s">
        <v>101</v>
      </c>
      <c r="DF20" s="261" t="s">
        <v>101</v>
      </c>
      <c r="DG20" s="261" t="s">
        <v>101</v>
      </c>
      <c r="DH20" s="262" t="s">
        <v>101</v>
      </c>
      <c r="DI20" s="262" t="s">
        <v>101</v>
      </c>
      <c r="DJ20" s="261" t="s">
        <v>101</v>
      </c>
      <c r="DK20" s="290"/>
      <c r="DL20" s="373"/>
      <c r="DM20" s="374"/>
      <c r="DN20" s="374"/>
      <c r="DO20" s="374"/>
      <c r="DP20" s="374"/>
      <c r="DQ20" s="374"/>
      <c r="DR20" s="374"/>
      <c r="DS20" s="374"/>
      <c r="DT20" s="374"/>
      <c r="DU20" s="374"/>
      <c r="DV20" s="391"/>
    </row>
    <row r="21" spans="1:126" ht="15.75" thickBot="1" x14ac:dyDescent="0.3">
      <c r="A21" s="313"/>
      <c r="B21" s="413">
        <f>'I TRIM'!B21</f>
        <v>20324728</v>
      </c>
      <c r="C21" s="414" t="str">
        <f>'I TRIM'!C21</f>
        <v>GAMEZ POLIO, ANTHONY ESAÚ</v>
      </c>
      <c r="D21" s="371">
        <v>10</v>
      </c>
      <c r="E21" s="103">
        <f t="shared" si="0"/>
        <v>3.5</v>
      </c>
      <c r="F21" s="104">
        <v>10</v>
      </c>
      <c r="G21" s="254">
        <f t="shared" si="1"/>
        <v>3.5</v>
      </c>
      <c r="H21" s="288">
        <v>10</v>
      </c>
      <c r="I21" s="103">
        <f t="shared" si="2"/>
        <v>3</v>
      </c>
      <c r="J21" s="461">
        <f t="shared" si="51"/>
        <v>10</v>
      </c>
      <c r="K21" s="105">
        <v>10</v>
      </c>
      <c r="L21" s="268">
        <f t="shared" si="3"/>
        <v>3.5</v>
      </c>
      <c r="M21" s="104">
        <v>9</v>
      </c>
      <c r="N21" s="268">
        <f t="shared" si="4"/>
        <v>3.15</v>
      </c>
      <c r="O21" s="288">
        <v>10</v>
      </c>
      <c r="P21" s="268">
        <f t="shared" si="5"/>
        <v>3</v>
      </c>
      <c r="Q21" s="448">
        <f t="shared" si="6"/>
        <v>9.65</v>
      </c>
      <c r="R21" s="256">
        <v>10</v>
      </c>
      <c r="S21" s="254">
        <f t="shared" si="7"/>
        <v>3.5</v>
      </c>
      <c r="T21" s="107">
        <v>9</v>
      </c>
      <c r="U21" s="254">
        <f t="shared" si="8"/>
        <v>3.15</v>
      </c>
      <c r="V21" s="107">
        <v>10</v>
      </c>
      <c r="W21" s="254">
        <f t="shared" si="9"/>
        <v>3</v>
      </c>
      <c r="X21" s="462">
        <f t="shared" si="10"/>
        <v>9.65</v>
      </c>
      <c r="Y21" s="105">
        <v>10</v>
      </c>
      <c r="Z21" s="103">
        <f t="shared" si="11"/>
        <v>3.5</v>
      </c>
      <c r="AA21" s="104">
        <v>9</v>
      </c>
      <c r="AB21" s="103">
        <f t="shared" si="12"/>
        <v>3.15</v>
      </c>
      <c r="AC21" s="288">
        <v>10</v>
      </c>
      <c r="AD21" s="103">
        <f t="shared" si="13"/>
        <v>3</v>
      </c>
      <c r="AE21" s="463">
        <f t="shared" si="14"/>
        <v>9.65</v>
      </c>
      <c r="AF21" s="515">
        <v>10</v>
      </c>
      <c r="AG21" s="103">
        <f t="shared" si="15"/>
        <v>3.5</v>
      </c>
      <c r="AH21" s="515">
        <v>10</v>
      </c>
      <c r="AI21" s="103">
        <f t="shared" si="16"/>
        <v>3.5</v>
      </c>
      <c r="AJ21" s="517">
        <v>10</v>
      </c>
      <c r="AK21" s="103">
        <f t="shared" si="17"/>
        <v>3</v>
      </c>
      <c r="AL21" s="464">
        <f t="shared" si="18"/>
        <v>10</v>
      </c>
      <c r="AM21" s="105">
        <v>9</v>
      </c>
      <c r="AN21" s="103">
        <f t="shared" si="19"/>
        <v>3.15</v>
      </c>
      <c r="AO21" s="104">
        <v>9</v>
      </c>
      <c r="AP21" s="103">
        <f t="shared" si="20"/>
        <v>3.15</v>
      </c>
      <c r="AQ21" s="288">
        <v>10</v>
      </c>
      <c r="AR21" s="103">
        <f t="shared" si="21"/>
        <v>3</v>
      </c>
      <c r="AS21" s="465">
        <f t="shared" si="22"/>
        <v>9.3000000000000007</v>
      </c>
      <c r="AT21" s="521">
        <v>10</v>
      </c>
      <c r="AU21" s="103">
        <f t="shared" si="23"/>
        <v>3.5</v>
      </c>
      <c r="AV21" s="520">
        <v>10</v>
      </c>
      <c r="AW21" s="103">
        <f t="shared" si="24"/>
        <v>3.5</v>
      </c>
      <c r="AX21" s="520">
        <v>9</v>
      </c>
      <c r="AY21" s="103">
        <f t="shared" si="25"/>
        <v>2.6999999999999997</v>
      </c>
      <c r="AZ21" s="467">
        <f t="shared" si="26"/>
        <v>9.6999999999999993</v>
      </c>
      <c r="BA21" s="105">
        <v>10</v>
      </c>
      <c r="BB21" s="103">
        <f t="shared" si="27"/>
        <v>3.5</v>
      </c>
      <c r="BC21" s="255">
        <v>10</v>
      </c>
      <c r="BD21" s="103">
        <f t="shared" si="28"/>
        <v>3.5</v>
      </c>
      <c r="BE21" s="104">
        <v>10</v>
      </c>
      <c r="BF21" s="103">
        <f t="shared" si="29"/>
        <v>3</v>
      </c>
      <c r="BG21" s="468">
        <f t="shared" si="30"/>
        <v>10</v>
      </c>
      <c r="BH21" s="522">
        <v>6</v>
      </c>
      <c r="BI21" s="103">
        <f t="shared" si="31"/>
        <v>2.0999999999999996</v>
      </c>
      <c r="BJ21" s="281">
        <v>6.0000000000000009</v>
      </c>
      <c r="BK21" s="268">
        <f t="shared" si="32"/>
        <v>2.1</v>
      </c>
      <c r="BL21" s="522">
        <v>6</v>
      </c>
      <c r="BM21" s="103">
        <f t="shared" si="33"/>
        <v>1.7999999999999998</v>
      </c>
      <c r="BN21" s="470">
        <f t="shared" si="34"/>
        <v>5.9999999999999991</v>
      </c>
      <c r="BO21" s="253">
        <v>9.5</v>
      </c>
      <c r="BP21" s="103">
        <f t="shared" si="35"/>
        <v>3.3249999999999997</v>
      </c>
      <c r="BQ21" s="255">
        <v>10</v>
      </c>
      <c r="BR21" s="103">
        <f t="shared" si="36"/>
        <v>3.5</v>
      </c>
      <c r="BS21" s="280">
        <v>10</v>
      </c>
      <c r="BT21" s="103">
        <f t="shared" si="37"/>
        <v>3</v>
      </c>
      <c r="BU21" s="472">
        <f t="shared" si="38"/>
        <v>9.8249999999999993</v>
      </c>
      <c r="BV21" s="289">
        <v>9</v>
      </c>
      <c r="BW21" s="103">
        <f t="shared" si="39"/>
        <v>3.15</v>
      </c>
      <c r="BX21" s="289">
        <v>10</v>
      </c>
      <c r="BY21" s="103">
        <f t="shared" si="40"/>
        <v>3.5</v>
      </c>
      <c r="BZ21" s="289">
        <v>10</v>
      </c>
      <c r="CA21" s="103">
        <f t="shared" si="41"/>
        <v>3</v>
      </c>
      <c r="CB21" s="474">
        <f t="shared" si="42"/>
        <v>9.65</v>
      </c>
      <c r="CC21" s="105"/>
      <c r="CD21" s="103">
        <f t="shared" si="43"/>
        <v>0</v>
      </c>
      <c r="CE21" s="104">
        <v>8</v>
      </c>
      <c r="CF21" s="103">
        <f t="shared" si="44"/>
        <v>2.8</v>
      </c>
      <c r="CG21" s="104">
        <v>10</v>
      </c>
      <c r="CH21" s="103">
        <f t="shared" si="45"/>
        <v>3</v>
      </c>
      <c r="CI21" s="476">
        <f t="shared" si="46"/>
        <v>5.8</v>
      </c>
      <c r="CJ21" s="105">
        <v>9</v>
      </c>
      <c r="CK21" s="103">
        <f t="shared" si="47"/>
        <v>3.15</v>
      </c>
      <c r="CL21" s="104">
        <v>9</v>
      </c>
      <c r="CM21" s="103">
        <f t="shared" si="48"/>
        <v>3.15</v>
      </c>
      <c r="CN21" s="288">
        <v>10</v>
      </c>
      <c r="CO21" s="103">
        <f t="shared" si="49"/>
        <v>3</v>
      </c>
      <c r="CP21" s="478">
        <f t="shared" si="50"/>
        <v>9.3000000000000007</v>
      </c>
      <c r="CQ21" s="267" t="s">
        <v>101</v>
      </c>
      <c r="CR21" s="269" t="s">
        <v>101</v>
      </c>
      <c r="CS21" s="923" t="s">
        <v>101</v>
      </c>
      <c r="CT21" s="261" t="s">
        <v>101</v>
      </c>
      <c r="CU21" s="261" t="s">
        <v>101</v>
      </c>
      <c r="CV21" s="262" t="s">
        <v>101</v>
      </c>
      <c r="CW21" s="262" t="s">
        <v>101</v>
      </c>
      <c r="CX21" s="261" t="s">
        <v>101</v>
      </c>
      <c r="CY21" s="261" t="s">
        <v>316</v>
      </c>
      <c r="CZ21" s="262" t="s">
        <v>316</v>
      </c>
      <c r="DA21" s="262" t="s">
        <v>316</v>
      </c>
      <c r="DB21" s="261" t="s">
        <v>316</v>
      </c>
      <c r="DC21" s="261" t="s">
        <v>101</v>
      </c>
      <c r="DD21" s="262" t="s">
        <v>352</v>
      </c>
      <c r="DE21" s="262" t="s">
        <v>101</v>
      </c>
      <c r="DF21" s="261" t="s">
        <v>101</v>
      </c>
      <c r="DG21" s="261" t="s">
        <v>316</v>
      </c>
      <c r="DH21" s="262" t="s">
        <v>316</v>
      </c>
      <c r="DI21" s="262" t="s">
        <v>316</v>
      </c>
      <c r="DJ21" s="261" t="s">
        <v>316</v>
      </c>
      <c r="DK21" s="409"/>
      <c r="DL21" s="373"/>
      <c r="DM21" s="374"/>
      <c r="DN21" s="374"/>
      <c r="DO21" s="417"/>
      <c r="DP21" s="374"/>
      <c r="DQ21" s="417"/>
      <c r="DR21" s="374"/>
      <c r="DS21" s="374"/>
      <c r="DT21" s="374"/>
      <c r="DU21" s="374"/>
      <c r="DV21" s="391"/>
    </row>
    <row r="22" spans="1:126" ht="15.75" thickBot="1" x14ac:dyDescent="0.3">
      <c r="A22" s="313"/>
      <c r="B22" s="413">
        <f>'I TRIM'!B22</f>
        <v>20324808</v>
      </c>
      <c r="C22" s="414" t="str">
        <f>'I TRIM'!C22</f>
        <v>HERNÁNDEZ VILLATORO, CAMILA LISSETH</v>
      </c>
      <c r="D22" s="371">
        <v>8</v>
      </c>
      <c r="E22" s="103">
        <f t="shared" si="0"/>
        <v>2.8</v>
      </c>
      <c r="F22" s="104">
        <v>10</v>
      </c>
      <c r="G22" s="254">
        <f t="shared" si="1"/>
        <v>3.5</v>
      </c>
      <c r="H22" s="288">
        <v>10</v>
      </c>
      <c r="I22" s="103">
        <f t="shared" si="2"/>
        <v>3</v>
      </c>
      <c r="J22" s="461">
        <f t="shared" si="51"/>
        <v>9.3000000000000007</v>
      </c>
      <c r="K22" s="105">
        <v>10</v>
      </c>
      <c r="L22" s="268">
        <f t="shared" si="3"/>
        <v>3.5</v>
      </c>
      <c r="M22" s="104">
        <v>8.3000000000000007</v>
      </c>
      <c r="N22" s="268">
        <f t="shared" si="4"/>
        <v>2.9050000000000002</v>
      </c>
      <c r="O22" s="288">
        <v>6</v>
      </c>
      <c r="P22" s="268">
        <f t="shared" si="5"/>
        <v>1.7999999999999998</v>
      </c>
      <c r="Q22" s="448">
        <f t="shared" si="6"/>
        <v>8.2050000000000001</v>
      </c>
      <c r="R22" s="256">
        <v>10</v>
      </c>
      <c r="S22" s="254">
        <f t="shared" si="7"/>
        <v>3.5</v>
      </c>
      <c r="T22" s="107">
        <v>8</v>
      </c>
      <c r="U22" s="254">
        <f t="shared" si="8"/>
        <v>2.8</v>
      </c>
      <c r="V22" s="107">
        <v>8.3000000000000007</v>
      </c>
      <c r="W22" s="254">
        <f t="shared" si="9"/>
        <v>2.4900000000000002</v>
      </c>
      <c r="X22" s="462">
        <f t="shared" si="10"/>
        <v>8.7899999999999991</v>
      </c>
      <c r="Y22" s="105">
        <v>10</v>
      </c>
      <c r="Z22" s="103">
        <f t="shared" si="11"/>
        <v>3.5</v>
      </c>
      <c r="AA22" s="104">
        <v>8</v>
      </c>
      <c r="AB22" s="103">
        <f t="shared" si="12"/>
        <v>2.8</v>
      </c>
      <c r="AC22" s="288">
        <v>9</v>
      </c>
      <c r="AD22" s="103">
        <f t="shared" si="13"/>
        <v>2.6999999999999997</v>
      </c>
      <c r="AE22" s="463">
        <f t="shared" si="14"/>
        <v>9</v>
      </c>
      <c r="AF22" s="515">
        <v>10</v>
      </c>
      <c r="AG22" s="103">
        <f t="shared" si="15"/>
        <v>3.5</v>
      </c>
      <c r="AH22" s="515">
        <v>10</v>
      </c>
      <c r="AI22" s="103">
        <f t="shared" si="16"/>
        <v>3.5</v>
      </c>
      <c r="AJ22" s="517">
        <v>10</v>
      </c>
      <c r="AK22" s="103">
        <f t="shared" si="17"/>
        <v>3</v>
      </c>
      <c r="AL22" s="464">
        <f t="shared" si="18"/>
        <v>10</v>
      </c>
      <c r="AM22" s="105">
        <v>8</v>
      </c>
      <c r="AN22" s="103">
        <f t="shared" si="19"/>
        <v>2.8</v>
      </c>
      <c r="AO22" s="104">
        <v>8</v>
      </c>
      <c r="AP22" s="103">
        <f t="shared" si="20"/>
        <v>2.8</v>
      </c>
      <c r="AQ22" s="288">
        <v>9</v>
      </c>
      <c r="AR22" s="103">
        <f t="shared" si="21"/>
        <v>2.6999999999999997</v>
      </c>
      <c r="AS22" s="465">
        <f t="shared" si="22"/>
        <v>8.2999999999999989</v>
      </c>
      <c r="AT22" s="521">
        <v>9</v>
      </c>
      <c r="AU22" s="103">
        <f t="shared" si="23"/>
        <v>3.15</v>
      </c>
      <c r="AV22" s="520">
        <v>10</v>
      </c>
      <c r="AW22" s="103">
        <f t="shared" si="24"/>
        <v>3.5</v>
      </c>
      <c r="AX22" s="520">
        <v>9</v>
      </c>
      <c r="AY22" s="103">
        <f t="shared" si="25"/>
        <v>2.6999999999999997</v>
      </c>
      <c r="AZ22" s="467">
        <f t="shared" si="26"/>
        <v>9.35</v>
      </c>
      <c r="BA22" s="105">
        <v>9</v>
      </c>
      <c r="BB22" s="103">
        <f t="shared" si="27"/>
        <v>3.15</v>
      </c>
      <c r="BC22" s="255">
        <v>10</v>
      </c>
      <c r="BD22" s="103">
        <f t="shared" si="28"/>
        <v>3.5</v>
      </c>
      <c r="BE22" s="104">
        <v>10</v>
      </c>
      <c r="BF22" s="103">
        <f t="shared" si="29"/>
        <v>3</v>
      </c>
      <c r="BG22" s="468">
        <f t="shared" si="30"/>
        <v>9.65</v>
      </c>
      <c r="BH22" s="522">
        <v>6</v>
      </c>
      <c r="BI22" s="103">
        <f t="shared" si="31"/>
        <v>2.0999999999999996</v>
      </c>
      <c r="BJ22" s="281">
        <v>0</v>
      </c>
      <c r="BK22" s="268">
        <f t="shared" si="32"/>
        <v>0</v>
      </c>
      <c r="BL22" s="522">
        <v>10</v>
      </c>
      <c r="BM22" s="103">
        <f t="shared" si="33"/>
        <v>3</v>
      </c>
      <c r="BN22" s="470">
        <f t="shared" si="34"/>
        <v>5.0999999999999996</v>
      </c>
      <c r="BO22" s="253">
        <v>7.5</v>
      </c>
      <c r="BP22" s="103">
        <f t="shared" si="35"/>
        <v>2.625</v>
      </c>
      <c r="BQ22" s="255">
        <v>8.3000000000000007</v>
      </c>
      <c r="BR22" s="103">
        <f t="shared" si="36"/>
        <v>2.9050000000000002</v>
      </c>
      <c r="BS22" s="280">
        <v>9</v>
      </c>
      <c r="BT22" s="103">
        <f t="shared" si="37"/>
        <v>2.6999999999999997</v>
      </c>
      <c r="BU22" s="472">
        <f t="shared" si="38"/>
        <v>8.23</v>
      </c>
      <c r="BV22" s="289">
        <v>7</v>
      </c>
      <c r="BW22" s="103">
        <f t="shared" si="39"/>
        <v>2.4499999999999997</v>
      </c>
      <c r="BX22" s="289">
        <v>8</v>
      </c>
      <c r="BY22" s="103">
        <f t="shared" si="40"/>
        <v>2.8</v>
      </c>
      <c r="BZ22" s="289">
        <v>10</v>
      </c>
      <c r="CA22" s="103">
        <f t="shared" si="41"/>
        <v>3</v>
      </c>
      <c r="CB22" s="474">
        <f t="shared" si="42"/>
        <v>8.25</v>
      </c>
      <c r="CC22" s="105">
        <v>10</v>
      </c>
      <c r="CD22" s="103">
        <f t="shared" si="43"/>
        <v>3.5</v>
      </c>
      <c r="CE22" s="104">
        <v>10</v>
      </c>
      <c r="CF22" s="103">
        <f t="shared" si="44"/>
        <v>3.5</v>
      </c>
      <c r="CG22" s="104">
        <v>10</v>
      </c>
      <c r="CH22" s="103">
        <f t="shared" si="45"/>
        <v>3</v>
      </c>
      <c r="CI22" s="476">
        <f t="shared" si="46"/>
        <v>10</v>
      </c>
      <c r="CJ22" s="105">
        <v>8</v>
      </c>
      <c r="CK22" s="103">
        <f t="shared" si="47"/>
        <v>2.8</v>
      </c>
      <c r="CL22" s="104">
        <v>9</v>
      </c>
      <c r="CM22" s="103">
        <f t="shared" si="48"/>
        <v>3.15</v>
      </c>
      <c r="CN22" s="288">
        <v>8</v>
      </c>
      <c r="CO22" s="103">
        <f t="shared" si="49"/>
        <v>2.4</v>
      </c>
      <c r="CP22" s="478">
        <f t="shared" si="50"/>
        <v>8.35</v>
      </c>
      <c r="CQ22" s="267" t="s">
        <v>101</v>
      </c>
      <c r="CR22" s="269" t="s">
        <v>101</v>
      </c>
      <c r="CS22" s="923" t="s">
        <v>101</v>
      </c>
      <c r="CT22" s="261" t="s">
        <v>101</v>
      </c>
      <c r="CU22" s="261" t="s">
        <v>101</v>
      </c>
      <c r="CV22" s="262" t="s">
        <v>101</v>
      </c>
      <c r="CW22" s="262" t="s">
        <v>101</v>
      </c>
      <c r="CX22" s="261" t="s">
        <v>101</v>
      </c>
      <c r="CY22" s="261" t="s">
        <v>316</v>
      </c>
      <c r="CZ22" s="262" t="s">
        <v>316</v>
      </c>
      <c r="DA22" s="262" t="s">
        <v>316</v>
      </c>
      <c r="DB22" s="261" t="s">
        <v>316</v>
      </c>
      <c r="DC22" s="261" t="s">
        <v>316</v>
      </c>
      <c r="DD22" s="262" t="s">
        <v>316</v>
      </c>
      <c r="DE22" s="262" t="s">
        <v>316</v>
      </c>
      <c r="DF22" s="261" t="s">
        <v>316</v>
      </c>
      <c r="DG22" s="261" t="s">
        <v>101</v>
      </c>
      <c r="DH22" s="262" t="s">
        <v>101</v>
      </c>
      <c r="DI22" s="262" t="s">
        <v>101</v>
      </c>
      <c r="DJ22" s="261" t="s">
        <v>101</v>
      </c>
      <c r="DK22" s="409"/>
      <c r="DL22" s="373"/>
      <c r="DM22" s="374"/>
      <c r="DN22" s="374"/>
      <c r="DO22" s="417"/>
      <c r="DP22" s="374"/>
      <c r="DQ22" s="374"/>
      <c r="DR22" s="374"/>
      <c r="DS22" s="374"/>
      <c r="DT22" s="374"/>
      <c r="DU22" s="374"/>
      <c r="DV22" s="391"/>
    </row>
    <row r="23" spans="1:126" ht="15.75" thickBot="1" x14ac:dyDescent="0.3">
      <c r="A23" s="313"/>
      <c r="B23" s="413">
        <f>'I TRIM'!B23</f>
        <v>10033432</v>
      </c>
      <c r="C23" s="414" t="str">
        <f>'I TRIM'!C23</f>
        <v>HERRERA FRANCO, JHONATHAN EDENILSON</v>
      </c>
      <c r="D23" s="371">
        <v>10</v>
      </c>
      <c r="E23" s="103">
        <f t="shared" si="0"/>
        <v>3.5</v>
      </c>
      <c r="F23" s="104">
        <v>9</v>
      </c>
      <c r="G23" s="254">
        <f t="shared" si="1"/>
        <v>3.15</v>
      </c>
      <c r="H23" s="288">
        <v>7</v>
      </c>
      <c r="I23" s="103">
        <f t="shared" si="2"/>
        <v>2.1</v>
      </c>
      <c r="J23" s="461">
        <f t="shared" si="51"/>
        <v>8.75</v>
      </c>
      <c r="K23" s="105">
        <v>10</v>
      </c>
      <c r="L23" s="268">
        <f t="shared" si="3"/>
        <v>3.5</v>
      </c>
      <c r="M23" s="104">
        <v>8.3000000000000007</v>
      </c>
      <c r="N23" s="268">
        <f t="shared" si="4"/>
        <v>2.9050000000000002</v>
      </c>
      <c r="O23" s="288">
        <v>6</v>
      </c>
      <c r="P23" s="268">
        <f t="shared" si="5"/>
        <v>1.7999999999999998</v>
      </c>
      <c r="Q23" s="448">
        <f t="shared" si="6"/>
        <v>8.2050000000000001</v>
      </c>
      <c r="R23" s="256">
        <v>10</v>
      </c>
      <c r="S23" s="254">
        <f t="shared" si="7"/>
        <v>3.5</v>
      </c>
      <c r="T23" s="107">
        <v>10</v>
      </c>
      <c r="U23" s="254">
        <f t="shared" si="8"/>
        <v>3.5</v>
      </c>
      <c r="V23" s="107">
        <v>8</v>
      </c>
      <c r="W23" s="254">
        <f t="shared" si="9"/>
        <v>2.4</v>
      </c>
      <c r="X23" s="462">
        <f t="shared" si="10"/>
        <v>9.4</v>
      </c>
      <c r="Y23" s="105">
        <v>10</v>
      </c>
      <c r="Z23" s="103">
        <f t="shared" si="11"/>
        <v>3.5</v>
      </c>
      <c r="AA23" s="104">
        <v>9.5</v>
      </c>
      <c r="AB23" s="103">
        <f t="shared" si="12"/>
        <v>3.3249999999999997</v>
      </c>
      <c r="AC23" s="288">
        <v>8</v>
      </c>
      <c r="AD23" s="103">
        <f t="shared" si="13"/>
        <v>2.4</v>
      </c>
      <c r="AE23" s="463">
        <f t="shared" si="14"/>
        <v>9.2249999999999996</v>
      </c>
      <c r="AF23" s="515">
        <v>10</v>
      </c>
      <c r="AG23" s="103">
        <f t="shared" si="15"/>
        <v>3.5</v>
      </c>
      <c r="AH23" s="515">
        <v>10</v>
      </c>
      <c r="AI23" s="103">
        <f t="shared" si="16"/>
        <v>3.5</v>
      </c>
      <c r="AJ23" s="517">
        <v>7</v>
      </c>
      <c r="AK23" s="103">
        <f t="shared" si="17"/>
        <v>2.1</v>
      </c>
      <c r="AL23" s="464">
        <f t="shared" si="18"/>
        <v>9.1</v>
      </c>
      <c r="AM23" s="105">
        <v>10</v>
      </c>
      <c r="AN23" s="103">
        <f t="shared" si="19"/>
        <v>3.5</v>
      </c>
      <c r="AO23" s="542">
        <v>10</v>
      </c>
      <c r="AP23" s="103">
        <f t="shared" si="20"/>
        <v>3.5</v>
      </c>
      <c r="AQ23" s="288">
        <v>10</v>
      </c>
      <c r="AR23" s="103">
        <f t="shared" si="21"/>
        <v>3</v>
      </c>
      <c r="AS23" s="465">
        <f t="shared" si="22"/>
        <v>10</v>
      </c>
      <c r="AT23" s="521">
        <v>9.5</v>
      </c>
      <c r="AU23" s="103">
        <f t="shared" si="23"/>
        <v>3.3249999999999997</v>
      </c>
      <c r="AV23" s="520">
        <v>10</v>
      </c>
      <c r="AW23" s="103">
        <f t="shared" si="24"/>
        <v>3.5</v>
      </c>
      <c r="AX23" s="520">
        <v>10</v>
      </c>
      <c r="AY23" s="103">
        <f t="shared" si="25"/>
        <v>3</v>
      </c>
      <c r="AZ23" s="467">
        <f t="shared" si="26"/>
        <v>9.8249999999999993</v>
      </c>
      <c r="BA23" s="105">
        <v>10</v>
      </c>
      <c r="BB23" s="103">
        <f t="shared" si="27"/>
        <v>3.5</v>
      </c>
      <c r="BC23" s="255">
        <v>10</v>
      </c>
      <c r="BD23" s="103">
        <f t="shared" si="28"/>
        <v>3.5</v>
      </c>
      <c r="BE23" s="104">
        <v>10</v>
      </c>
      <c r="BF23" s="103">
        <f t="shared" si="29"/>
        <v>3</v>
      </c>
      <c r="BG23" s="468">
        <f t="shared" si="30"/>
        <v>10</v>
      </c>
      <c r="BH23" s="522">
        <v>10</v>
      </c>
      <c r="BI23" s="103">
        <f t="shared" si="31"/>
        <v>3.5</v>
      </c>
      <c r="BJ23" s="281">
        <v>3.0000000000000004</v>
      </c>
      <c r="BK23" s="268">
        <f t="shared" si="32"/>
        <v>1.05</v>
      </c>
      <c r="BL23" s="522">
        <v>10</v>
      </c>
      <c r="BM23" s="103">
        <f t="shared" si="33"/>
        <v>3</v>
      </c>
      <c r="BN23" s="470">
        <f t="shared" si="34"/>
        <v>7.55</v>
      </c>
      <c r="BO23" s="253">
        <v>9.3000000000000007</v>
      </c>
      <c r="BP23" s="103">
        <f t="shared" si="35"/>
        <v>3.2549999999999999</v>
      </c>
      <c r="BQ23" s="255">
        <v>9</v>
      </c>
      <c r="BR23" s="103">
        <f t="shared" si="36"/>
        <v>3.15</v>
      </c>
      <c r="BS23" s="280">
        <v>10</v>
      </c>
      <c r="BT23" s="103">
        <f t="shared" si="37"/>
        <v>3</v>
      </c>
      <c r="BU23" s="472">
        <f t="shared" si="38"/>
        <v>9.4049999999999994</v>
      </c>
      <c r="BV23" s="289">
        <v>9</v>
      </c>
      <c r="BW23" s="103">
        <f t="shared" si="39"/>
        <v>3.15</v>
      </c>
      <c r="BX23" s="289">
        <v>10</v>
      </c>
      <c r="BY23" s="103">
        <f t="shared" si="40"/>
        <v>3.5</v>
      </c>
      <c r="BZ23" s="289">
        <v>10</v>
      </c>
      <c r="CA23" s="103">
        <f t="shared" si="41"/>
        <v>3</v>
      </c>
      <c r="CB23" s="474">
        <f t="shared" si="42"/>
        <v>9.65</v>
      </c>
      <c r="CC23" s="105">
        <v>8</v>
      </c>
      <c r="CD23" s="103">
        <f t="shared" si="43"/>
        <v>2.8</v>
      </c>
      <c r="CE23" s="104">
        <v>10</v>
      </c>
      <c r="CF23" s="103">
        <f t="shared" si="44"/>
        <v>3.5</v>
      </c>
      <c r="CG23" s="104">
        <v>10</v>
      </c>
      <c r="CH23" s="103">
        <f t="shared" si="45"/>
        <v>3</v>
      </c>
      <c r="CI23" s="476">
        <f t="shared" si="46"/>
        <v>9.3000000000000007</v>
      </c>
      <c r="CJ23" s="105">
        <v>9</v>
      </c>
      <c r="CK23" s="103">
        <f t="shared" si="47"/>
        <v>3.15</v>
      </c>
      <c r="CL23" s="104">
        <v>9</v>
      </c>
      <c r="CM23" s="103">
        <f t="shared" si="48"/>
        <v>3.15</v>
      </c>
      <c r="CN23" s="288">
        <v>10</v>
      </c>
      <c r="CO23" s="103">
        <f>SUM(CN23*30%)</f>
        <v>3</v>
      </c>
      <c r="CP23" s="478">
        <f t="shared" si="50"/>
        <v>9.3000000000000007</v>
      </c>
      <c r="CQ23" s="267" t="s">
        <v>101</v>
      </c>
      <c r="CR23" s="269" t="s">
        <v>101</v>
      </c>
      <c r="CS23" s="923" t="s">
        <v>101</v>
      </c>
      <c r="CT23" s="261" t="s">
        <v>101</v>
      </c>
      <c r="CU23" s="261" t="s">
        <v>316</v>
      </c>
      <c r="CV23" s="262" t="s">
        <v>316</v>
      </c>
      <c r="CW23" s="262" t="s">
        <v>316</v>
      </c>
      <c r="CX23" s="261" t="s">
        <v>316</v>
      </c>
      <c r="CY23" s="261" t="s">
        <v>316</v>
      </c>
      <c r="CZ23" s="262" t="s">
        <v>316</v>
      </c>
      <c r="DA23" s="262" t="s">
        <v>316</v>
      </c>
      <c r="DB23" s="261" t="s">
        <v>316</v>
      </c>
      <c r="DC23" s="261" t="s">
        <v>316</v>
      </c>
      <c r="DD23" s="262" t="s">
        <v>316</v>
      </c>
      <c r="DE23" s="262" t="s">
        <v>316</v>
      </c>
      <c r="DF23" s="261" t="s">
        <v>316</v>
      </c>
      <c r="DG23" s="261" t="s">
        <v>101</v>
      </c>
      <c r="DH23" s="262" t="s">
        <v>101</v>
      </c>
      <c r="DI23" s="262" t="s">
        <v>101</v>
      </c>
      <c r="DJ23" s="261" t="s">
        <v>101</v>
      </c>
      <c r="DK23" s="409"/>
      <c r="DL23" s="373"/>
      <c r="DM23" s="374"/>
      <c r="DN23" s="374"/>
      <c r="DO23" s="374"/>
      <c r="DP23" s="374"/>
      <c r="DQ23" s="374"/>
      <c r="DR23" s="374"/>
      <c r="DS23" s="374"/>
      <c r="DT23" s="374"/>
      <c r="DU23" s="374"/>
      <c r="DV23" s="391"/>
    </row>
    <row r="24" spans="1:126" x14ac:dyDescent="0.25">
      <c r="A24" s="313"/>
      <c r="B24" s="413">
        <f>'I TRIM'!B24</f>
        <v>10083027</v>
      </c>
      <c r="C24" s="414" t="str">
        <f>'I TRIM'!C24</f>
        <v>LÓPEZ ROMERO, EVELYN DANELLY</v>
      </c>
      <c r="D24" s="371">
        <v>9.3000000000000007</v>
      </c>
      <c r="E24" s="103">
        <f t="shared" si="0"/>
        <v>3.2549999999999999</v>
      </c>
      <c r="F24" s="104">
        <v>10</v>
      </c>
      <c r="G24" s="254">
        <f t="shared" si="1"/>
        <v>3.5</v>
      </c>
      <c r="H24" s="288">
        <v>9</v>
      </c>
      <c r="I24" s="103">
        <f t="shared" si="2"/>
        <v>2.6999999999999997</v>
      </c>
      <c r="J24" s="461">
        <f t="shared" si="51"/>
        <v>9.4550000000000001</v>
      </c>
      <c r="K24" s="105">
        <v>10</v>
      </c>
      <c r="L24" s="268">
        <f t="shared" si="3"/>
        <v>3.5</v>
      </c>
      <c r="M24" s="104">
        <v>9</v>
      </c>
      <c r="N24" s="268">
        <f t="shared" si="4"/>
        <v>3.15</v>
      </c>
      <c r="O24" s="288">
        <v>8.1999999999999993</v>
      </c>
      <c r="P24" s="268">
        <f t="shared" si="5"/>
        <v>2.4599999999999995</v>
      </c>
      <c r="Q24" s="448">
        <f t="shared" si="6"/>
        <v>9.11</v>
      </c>
      <c r="R24" s="256">
        <v>10</v>
      </c>
      <c r="S24" s="254">
        <f t="shared" si="7"/>
        <v>3.5</v>
      </c>
      <c r="T24" s="107">
        <v>10</v>
      </c>
      <c r="U24" s="254">
        <f t="shared" si="8"/>
        <v>3.5</v>
      </c>
      <c r="V24" s="107">
        <v>10</v>
      </c>
      <c r="W24" s="254">
        <f t="shared" si="9"/>
        <v>3</v>
      </c>
      <c r="X24" s="462">
        <f t="shared" si="10"/>
        <v>10</v>
      </c>
      <c r="Y24" s="105">
        <v>10</v>
      </c>
      <c r="Z24" s="103">
        <f t="shared" si="11"/>
        <v>3.5</v>
      </c>
      <c r="AA24" s="104">
        <v>9</v>
      </c>
      <c r="AB24" s="103">
        <f t="shared" si="12"/>
        <v>3.15</v>
      </c>
      <c r="AC24" s="288">
        <v>8</v>
      </c>
      <c r="AD24" s="103">
        <f t="shared" si="13"/>
        <v>2.4</v>
      </c>
      <c r="AE24" s="463">
        <f t="shared" si="14"/>
        <v>9.0500000000000007</v>
      </c>
      <c r="AF24" s="515">
        <v>10</v>
      </c>
      <c r="AG24" s="103">
        <f t="shared" si="15"/>
        <v>3.5</v>
      </c>
      <c r="AH24" s="515">
        <v>9.3000000000000007</v>
      </c>
      <c r="AI24" s="103">
        <f t="shared" si="16"/>
        <v>3.2549999999999999</v>
      </c>
      <c r="AJ24" s="517">
        <v>9</v>
      </c>
      <c r="AK24" s="103">
        <f t="shared" si="17"/>
        <v>2.6999999999999997</v>
      </c>
      <c r="AL24" s="464">
        <f t="shared" si="18"/>
        <v>9.4550000000000001</v>
      </c>
      <c r="AM24" s="105">
        <v>9</v>
      </c>
      <c r="AN24" s="103">
        <f t="shared" si="19"/>
        <v>3.15</v>
      </c>
      <c r="AO24" s="104">
        <v>10</v>
      </c>
      <c r="AP24" s="103">
        <f>SUM(AO24*35%)</f>
        <v>3.5</v>
      </c>
      <c r="AQ24" s="288">
        <v>10</v>
      </c>
      <c r="AR24" s="103">
        <f t="shared" si="21"/>
        <v>3</v>
      </c>
      <c r="AS24" s="465">
        <f t="shared" si="22"/>
        <v>9.65</v>
      </c>
      <c r="AT24" s="253">
        <v>9.3000000000000007</v>
      </c>
      <c r="AU24" s="103">
        <f t="shared" si="23"/>
        <v>3.2549999999999999</v>
      </c>
      <c r="AV24" s="255">
        <v>9.3000000000000007</v>
      </c>
      <c r="AW24" s="103">
        <f t="shared" si="24"/>
        <v>3.2549999999999999</v>
      </c>
      <c r="AX24" s="280">
        <v>10</v>
      </c>
      <c r="AY24" s="103">
        <f t="shared" si="25"/>
        <v>3</v>
      </c>
      <c r="AZ24" s="467">
        <f t="shared" si="26"/>
        <v>9.51</v>
      </c>
      <c r="BA24" s="105">
        <v>10</v>
      </c>
      <c r="BB24" s="103">
        <f t="shared" si="27"/>
        <v>3.5</v>
      </c>
      <c r="BC24" s="255">
        <v>10</v>
      </c>
      <c r="BD24" s="103">
        <f t="shared" si="28"/>
        <v>3.5</v>
      </c>
      <c r="BE24" s="104">
        <v>10</v>
      </c>
      <c r="BF24" s="103">
        <f t="shared" si="29"/>
        <v>3</v>
      </c>
      <c r="BG24" s="468">
        <f t="shared" si="30"/>
        <v>10</v>
      </c>
      <c r="BH24" s="522">
        <v>10</v>
      </c>
      <c r="BI24" s="103">
        <f t="shared" si="31"/>
        <v>3.5</v>
      </c>
      <c r="BJ24" s="281">
        <v>8</v>
      </c>
      <c r="BK24" s="268">
        <f t="shared" si="32"/>
        <v>2.8</v>
      </c>
      <c r="BL24" s="522">
        <v>10</v>
      </c>
      <c r="BM24" s="103">
        <f t="shared" si="33"/>
        <v>3</v>
      </c>
      <c r="BN24" s="470">
        <f t="shared" si="34"/>
        <v>9.3000000000000007</v>
      </c>
      <c r="BO24" s="253">
        <v>8.5</v>
      </c>
      <c r="BP24" s="103">
        <f t="shared" si="35"/>
        <v>2.9749999999999996</v>
      </c>
      <c r="BQ24" s="255">
        <v>9</v>
      </c>
      <c r="BR24" s="103">
        <f t="shared" si="36"/>
        <v>3.15</v>
      </c>
      <c r="BS24" s="280">
        <v>10</v>
      </c>
      <c r="BT24" s="103">
        <f t="shared" si="37"/>
        <v>3</v>
      </c>
      <c r="BU24" s="472">
        <f t="shared" si="38"/>
        <v>9.125</v>
      </c>
      <c r="BV24" s="289">
        <v>8</v>
      </c>
      <c r="BW24" s="103">
        <f t="shared" si="39"/>
        <v>2.8</v>
      </c>
      <c r="BX24" s="289">
        <v>9</v>
      </c>
      <c r="BY24" s="103">
        <f t="shared" si="40"/>
        <v>3.15</v>
      </c>
      <c r="BZ24" s="289">
        <v>10</v>
      </c>
      <c r="CA24" s="103">
        <f t="shared" si="41"/>
        <v>3</v>
      </c>
      <c r="CB24" s="474">
        <f t="shared" si="42"/>
        <v>8.9499999999999993</v>
      </c>
      <c r="CC24" s="105">
        <v>10</v>
      </c>
      <c r="CD24" s="103">
        <f t="shared" si="43"/>
        <v>3.5</v>
      </c>
      <c r="CE24" s="104">
        <v>10</v>
      </c>
      <c r="CF24" s="103">
        <f t="shared" si="44"/>
        <v>3.5</v>
      </c>
      <c r="CG24" s="104">
        <v>10</v>
      </c>
      <c r="CH24" s="103">
        <f t="shared" si="45"/>
        <v>3</v>
      </c>
      <c r="CI24" s="476">
        <f t="shared" si="46"/>
        <v>10</v>
      </c>
      <c r="CJ24" s="105">
        <v>8</v>
      </c>
      <c r="CK24" s="103">
        <f t="shared" si="47"/>
        <v>2.8</v>
      </c>
      <c r="CL24" s="104">
        <v>9</v>
      </c>
      <c r="CM24" s="103">
        <f t="shared" si="48"/>
        <v>3.15</v>
      </c>
      <c r="CN24" s="288">
        <v>10</v>
      </c>
      <c r="CO24" s="103">
        <f t="shared" si="49"/>
        <v>3</v>
      </c>
      <c r="CP24" s="478">
        <f t="shared" si="50"/>
        <v>8.9499999999999993</v>
      </c>
      <c r="CQ24" s="267" t="s">
        <v>101</v>
      </c>
      <c r="CR24" s="269" t="s">
        <v>101</v>
      </c>
      <c r="CS24" s="923" t="s">
        <v>101</v>
      </c>
      <c r="CT24" s="261" t="s">
        <v>101</v>
      </c>
      <c r="CU24" s="261" t="s">
        <v>101</v>
      </c>
      <c r="CV24" s="262" t="s">
        <v>101</v>
      </c>
      <c r="CW24" s="262" t="s">
        <v>101</v>
      </c>
      <c r="CX24" s="261" t="s">
        <v>101</v>
      </c>
      <c r="CY24" s="261" t="s">
        <v>315</v>
      </c>
      <c r="CZ24" s="262" t="s">
        <v>315</v>
      </c>
      <c r="DA24" s="262" t="s">
        <v>315</v>
      </c>
      <c r="DB24" s="261" t="s">
        <v>315</v>
      </c>
      <c r="DC24" s="261" t="s">
        <v>101</v>
      </c>
      <c r="DD24" s="262" t="s">
        <v>101</v>
      </c>
      <c r="DE24" s="262" t="s">
        <v>101</v>
      </c>
      <c r="DF24" s="261" t="s">
        <v>101</v>
      </c>
      <c r="DG24" s="261" t="s">
        <v>101</v>
      </c>
      <c r="DH24" s="262" t="s">
        <v>101</v>
      </c>
      <c r="DI24" s="262" t="s">
        <v>101</v>
      </c>
      <c r="DJ24" s="261" t="s">
        <v>101</v>
      </c>
      <c r="DK24" s="409"/>
      <c r="DL24" s="373"/>
      <c r="DM24" s="374"/>
      <c r="DN24" s="374"/>
      <c r="DO24" s="417"/>
      <c r="DP24" s="374"/>
      <c r="DQ24" s="374"/>
      <c r="DR24" s="374"/>
      <c r="DS24" s="374"/>
      <c r="DT24" s="374"/>
      <c r="DU24" s="374"/>
      <c r="DV24" s="391"/>
    </row>
    <row r="25" spans="1:126" ht="15.75" thickBot="1" x14ac:dyDescent="0.3">
      <c r="A25" s="313"/>
      <c r="B25" s="413">
        <f>'I TRIM'!B25</f>
        <v>10033211</v>
      </c>
      <c r="C25" s="414" t="str">
        <f>'I TRIM'!C25</f>
        <v>LÓPEZ URRUTIA YEFFREY EZEQUIEL</v>
      </c>
      <c r="D25" s="371">
        <v>8</v>
      </c>
      <c r="E25" s="103">
        <f t="shared" si="0"/>
        <v>2.8</v>
      </c>
      <c r="F25" s="104">
        <v>9</v>
      </c>
      <c r="G25" s="254">
        <f t="shared" si="1"/>
        <v>3.15</v>
      </c>
      <c r="H25" s="288">
        <v>6.4</v>
      </c>
      <c r="I25" s="103">
        <f t="shared" si="2"/>
        <v>1.92</v>
      </c>
      <c r="J25" s="461">
        <f t="shared" si="51"/>
        <v>7.8699999999999992</v>
      </c>
      <c r="K25" s="388">
        <v>7</v>
      </c>
      <c r="L25" s="268">
        <f t="shared" si="3"/>
        <v>2.4499999999999997</v>
      </c>
      <c r="M25" s="104">
        <v>6</v>
      </c>
      <c r="N25" s="268">
        <f t="shared" si="4"/>
        <v>2.0999999999999996</v>
      </c>
      <c r="O25" s="288">
        <v>6</v>
      </c>
      <c r="P25" s="268">
        <f t="shared" si="5"/>
        <v>1.7999999999999998</v>
      </c>
      <c r="Q25" s="448">
        <f t="shared" si="6"/>
        <v>6.3499999999999988</v>
      </c>
      <c r="R25" s="256">
        <v>10</v>
      </c>
      <c r="S25" s="254">
        <f t="shared" si="7"/>
        <v>3.5</v>
      </c>
      <c r="T25" s="107">
        <v>6</v>
      </c>
      <c r="U25" s="254">
        <f t="shared" si="8"/>
        <v>2.0999999999999996</v>
      </c>
      <c r="V25" s="107">
        <v>8</v>
      </c>
      <c r="W25" s="254">
        <f t="shared" si="9"/>
        <v>2.4</v>
      </c>
      <c r="X25" s="462">
        <f t="shared" si="10"/>
        <v>8</v>
      </c>
      <c r="Y25" s="105">
        <v>10</v>
      </c>
      <c r="Z25" s="103">
        <f t="shared" si="11"/>
        <v>3.5</v>
      </c>
      <c r="AA25" s="104">
        <v>5</v>
      </c>
      <c r="AB25" s="103">
        <f t="shared" si="12"/>
        <v>1.75</v>
      </c>
      <c r="AC25" s="288">
        <v>8.5</v>
      </c>
      <c r="AD25" s="103">
        <f t="shared" si="13"/>
        <v>2.5499999999999998</v>
      </c>
      <c r="AE25" s="463">
        <f t="shared" si="14"/>
        <v>7.8</v>
      </c>
      <c r="AF25" s="515">
        <v>9</v>
      </c>
      <c r="AG25" s="103">
        <f t="shared" si="15"/>
        <v>3.15</v>
      </c>
      <c r="AH25" s="515">
        <v>10</v>
      </c>
      <c r="AI25" s="103">
        <f t="shared" si="16"/>
        <v>3.5</v>
      </c>
      <c r="AJ25" s="517">
        <v>7</v>
      </c>
      <c r="AK25" s="103">
        <f t="shared" si="17"/>
        <v>2.1</v>
      </c>
      <c r="AL25" s="464">
        <f t="shared" si="18"/>
        <v>8.75</v>
      </c>
      <c r="AM25" s="105">
        <v>8</v>
      </c>
      <c r="AN25" s="103">
        <f t="shared" si="19"/>
        <v>2.8</v>
      </c>
      <c r="AO25" s="104">
        <v>8</v>
      </c>
      <c r="AP25" s="103">
        <f t="shared" si="20"/>
        <v>2.8</v>
      </c>
      <c r="AQ25" s="288">
        <v>10</v>
      </c>
      <c r="AR25" s="103">
        <f t="shared" si="21"/>
        <v>3</v>
      </c>
      <c r="AS25" s="465">
        <f t="shared" si="22"/>
        <v>8.6</v>
      </c>
      <c r="AT25" s="521">
        <v>10</v>
      </c>
      <c r="AU25" s="103">
        <f t="shared" si="23"/>
        <v>3.5</v>
      </c>
      <c r="AV25" s="520">
        <v>10</v>
      </c>
      <c r="AW25" s="103">
        <f t="shared" si="24"/>
        <v>3.5</v>
      </c>
      <c r="AX25" s="520">
        <v>10</v>
      </c>
      <c r="AY25" s="103">
        <f t="shared" si="25"/>
        <v>3</v>
      </c>
      <c r="AZ25" s="467">
        <f t="shared" si="26"/>
        <v>10</v>
      </c>
      <c r="BA25" s="105">
        <v>8</v>
      </c>
      <c r="BB25" s="103">
        <f t="shared" si="27"/>
        <v>2.8</v>
      </c>
      <c r="BC25" s="255">
        <v>10</v>
      </c>
      <c r="BD25" s="103">
        <f t="shared" si="28"/>
        <v>3.5</v>
      </c>
      <c r="BE25" s="104">
        <v>10</v>
      </c>
      <c r="BF25" s="103">
        <f t="shared" si="29"/>
        <v>3</v>
      </c>
      <c r="BG25" s="468">
        <f t="shared" si="30"/>
        <v>9.3000000000000007</v>
      </c>
      <c r="BH25" s="522">
        <v>9</v>
      </c>
      <c r="BI25" s="103">
        <f t="shared" si="31"/>
        <v>3.15</v>
      </c>
      <c r="BJ25" s="281">
        <v>0</v>
      </c>
      <c r="BK25" s="268">
        <f t="shared" si="32"/>
        <v>0</v>
      </c>
      <c r="BL25" s="522">
        <v>10</v>
      </c>
      <c r="BM25" s="103">
        <f t="shared" si="33"/>
        <v>3</v>
      </c>
      <c r="BN25" s="470">
        <f t="shared" si="34"/>
        <v>6.15</v>
      </c>
      <c r="BO25" s="253">
        <v>9</v>
      </c>
      <c r="BP25" s="103">
        <f t="shared" si="35"/>
        <v>3.15</v>
      </c>
      <c r="BQ25" s="255">
        <v>9</v>
      </c>
      <c r="BR25" s="103">
        <f t="shared" si="36"/>
        <v>3.15</v>
      </c>
      <c r="BS25" s="280">
        <v>8</v>
      </c>
      <c r="BT25" s="103">
        <f t="shared" si="37"/>
        <v>2.4</v>
      </c>
      <c r="BU25" s="472">
        <f t="shared" si="38"/>
        <v>8.6999999999999993</v>
      </c>
      <c r="BV25" s="289">
        <v>6</v>
      </c>
      <c r="BW25" s="103">
        <f t="shared" si="39"/>
        <v>2.0999999999999996</v>
      </c>
      <c r="BX25" s="289">
        <v>6</v>
      </c>
      <c r="BY25" s="103">
        <f t="shared" si="40"/>
        <v>2.0999999999999996</v>
      </c>
      <c r="BZ25" s="289">
        <v>8.5</v>
      </c>
      <c r="CA25" s="103">
        <f t="shared" si="41"/>
        <v>2.5499999999999998</v>
      </c>
      <c r="CB25" s="474">
        <f t="shared" si="42"/>
        <v>6.7499999999999991</v>
      </c>
      <c r="CC25" s="105">
        <v>10</v>
      </c>
      <c r="CD25" s="103">
        <f t="shared" si="43"/>
        <v>3.5</v>
      </c>
      <c r="CE25" s="104">
        <v>10</v>
      </c>
      <c r="CF25" s="103">
        <f t="shared" si="44"/>
        <v>3.5</v>
      </c>
      <c r="CG25" s="104">
        <v>8</v>
      </c>
      <c r="CH25" s="103">
        <f t="shared" si="45"/>
        <v>2.4</v>
      </c>
      <c r="CI25" s="476">
        <f t="shared" si="46"/>
        <v>9.4</v>
      </c>
      <c r="CJ25" s="105">
        <v>8</v>
      </c>
      <c r="CK25" s="103">
        <f t="shared" si="47"/>
        <v>2.8</v>
      </c>
      <c r="CL25" s="104">
        <v>8</v>
      </c>
      <c r="CM25" s="103">
        <f t="shared" si="48"/>
        <v>2.8</v>
      </c>
      <c r="CN25" s="288">
        <v>8</v>
      </c>
      <c r="CO25" s="103">
        <f t="shared" si="49"/>
        <v>2.4</v>
      </c>
      <c r="CP25" s="478">
        <f t="shared" si="50"/>
        <v>8</v>
      </c>
      <c r="CQ25" s="267" t="s">
        <v>101</v>
      </c>
      <c r="CR25" s="269" t="s">
        <v>101</v>
      </c>
      <c r="CS25" s="923" t="s">
        <v>101</v>
      </c>
      <c r="CT25" s="261" t="s">
        <v>101</v>
      </c>
      <c r="CU25" s="261" t="s">
        <v>101</v>
      </c>
      <c r="CV25" s="262" t="s">
        <v>101</v>
      </c>
      <c r="CW25" s="262" t="s">
        <v>101</v>
      </c>
      <c r="CX25" s="261" t="s">
        <v>101</v>
      </c>
      <c r="CY25" s="261" t="s">
        <v>315</v>
      </c>
      <c r="CZ25" s="262" t="s">
        <v>315</v>
      </c>
      <c r="DA25" s="262" t="s">
        <v>315</v>
      </c>
      <c r="DB25" s="261" t="s">
        <v>315</v>
      </c>
      <c r="DC25" s="261" t="s">
        <v>316</v>
      </c>
      <c r="DD25" s="262" t="s">
        <v>316</v>
      </c>
      <c r="DE25" s="262" t="s">
        <v>316</v>
      </c>
      <c r="DF25" s="261" t="s">
        <v>316</v>
      </c>
      <c r="DG25" s="261" t="s">
        <v>316</v>
      </c>
      <c r="DH25" s="262" t="s">
        <v>316</v>
      </c>
      <c r="DI25" s="262" t="s">
        <v>316</v>
      </c>
      <c r="DJ25" s="261" t="s">
        <v>316</v>
      </c>
      <c r="DK25" s="409"/>
      <c r="DL25" s="373"/>
      <c r="DM25" s="374"/>
      <c r="DN25" s="374"/>
      <c r="DO25" s="417"/>
      <c r="DP25" s="417"/>
      <c r="DQ25" s="417"/>
      <c r="DR25" s="374"/>
      <c r="DS25" s="374"/>
      <c r="DT25" s="374"/>
      <c r="DU25" s="374"/>
      <c r="DV25" s="391"/>
    </row>
    <row r="26" spans="1:126" ht="15.75" thickBot="1" x14ac:dyDescent="0.3">
      <c r="A26" s="313"/>
      <c r="B26" s="413">
        <f>'I TRIM'!B26</f>
        <v>20325013</v>
      </c>
      <c r="C26" s="414" t="str">
        <f>'I TRIM'!C26</f>
        <v>MARTÍNEZ BARRERA, SARA VALERIA</v>
      </c>
      <c r="D26" s="371">
        <v>9</v>
      </c>
      <c r="E26" s="103">
        <f t="shared" si="0"/>
        <v>3.15</v>
      </c>
      <c r="F26" s="104">
        <v>10</v>
      </c>
      <c r="G26" s="254">
        <f t="shared" si="1"/>
        <v>3.5</v>
      </c>
      <c r="H26" s="288">
        <v>9.1999999999999993</v>
      </c>
      <c r="I26" s="103">
        <f t="shared" si="2"/>
        <v>2.76</v>
      </c>
      <c r="J26" s="461">
        <f t="shared" si="51"/>
        <v>9.41</v>
      </c>
      <c r="K26" s="105">
        <v>10</v>
      </c>
      <c r="L26" s="268">
        <f t="shared" si="3"/>
        <v>3.5</v>
      </c>
      <c r="M26" s="104">
        <v>9</v>
      </c>
      <c r="N26" s="268">
        <f t="shared" si="4"/>
        <v>3.15</v>
      </c>
      <c r="O26" s="288">
        <v>7</v>
      </c>
      <c r="P26" s="268">
        <f t="shared" si="5"/>
        <v>2.1</v>
      </c>
      <c r="Q26" s="448">
        <f t="shared" si="6"/>
        <v>8.75</v>
      </c>
      <c r="R26" s="256">
        <v>6</v>
      </c>
      <c r="S26" s="254">
        <f t="shared" si="7"/>
        <v>2.0999999999999996</v>
      </c>
      <c r="T26" s="107">
        <v>9</v>
      </c>
      <c r="U26" s="254">
        <f t="shared" si="8"/>
        <v>3.15</v>
      </c>
      <c r="V26" s="107">
        <v>10</v>
      </c>
      <c r="W26" s="254">
        <f t="shared" si="9"/>
        <v>3</v>
      </c>
      <c r="X26" s="462">
        <f t="shared" si="10"/>
        <v>8.25</v>
      </c>
      <c r="Y26" s="105">
        <v>10</v>
      </c>
      <c r="Z26" s="103">
        <f t="shared" si="11"/>
        <v>3.5</v>
      </c>
      <c r="AA26" s="104">
        <v>8.5</v>
      </c>
      <c r="AB26" s="103">
        <f t="shared" si="12"/>
        <v>2.9749999999999996</v>
      </c>
      <c r="AC26" s="288">
        <v>9</v>
      </c>
      <c r="AD26" s="103">
        <f t="shared" si="13"/>
        <v>2.6999999999999997</v>
      </c>
      <c r="AE26" s="463">
        <f t="shared" si="14"/>
        <v>9.1749999999999989</v>
      </c>
      <c r="AF26" s="515">
        <v>10</v>
      </c>
      <c r="AG26" s="103">
        <f t="shared" si="15"/>
        <v>3.5</v>
      </c>
      <c r="AH26" s="515">
        <v>9</v>
      </c>
      <c r="AI26" s="103">
        <f t="shared" si="16"/>
        <v>3.15</v>
      </c>
      <c r="AJ26" s="517">
        <v>10</v>
      </c>
      <c r="AK26" s="103">
        <f t="shared" si="17"/>
        <v>3</v>
      </c>
      <c r="AL26" s="464">
        <f t="shared" si="18"/>
        <v>9.65</v>
      </c>
      <c r="AM26" s="105">
        <v>9</v>
      </c>
      <c r="AN26" s="103">
        <f t="shared" si="19"/>
        <v>3.15</v>
      </c>
      <c r="AO26" s="104">
        <v>10</v>
      </c>
      <c r="AP26" s="103">
        <f t="shared" si="20"/>
        <v>3.5</v>
      </c>
      <c r="AQ26" s="288">
        <v>10</v>
      </c>
      <c r="AR26" s="103">
        <f t="shared" si="21"/>
        <v>3</v>
      </c>
      <c r="AS26" s="465">
        <f t="shared" si="22"/>
        <v>9.65</v>
      </c>
      <c r="AT26" s="521">
        <v>10</v>
      </c>
      <c r="AU26" s="103">
        <f t="shared" ref="AU26" si="52">SUM(AT26*35%)</f>
        <v>3.5</v>
      </c>
      <c r="AV26" s="520">
        <v>10</v>
      </c>
      <c r="AW26" s="103">
        <f t="shared" ref="AW26" si="53">SUM(AV26*35%)</f>
        <v>3.5</v>
      </c>
      <c r="AX26" s="520">
        <v>10</v>
      </c>
      <c r="AY26" s="103">
        <f t="shared" ref="AY26" si="54">SUM(AX26*30%)</f>
        <v>3</v>
      </c>
      <c r="AZ26" s="467">
        <f t="shared" si="26"/>
        <v>10</v>
      </c>
      <c r="BA26" s="105">
        <v>10</v>
      </c>
      <c r="BB26" s="103">
        <f t="shared" si="27"/>
        <v>3.5</v>
      </c>
      <c r="BC26" s="255">
        <v>10</v>
      </c>
      <c r="BD26" s="103">
        <f t="shared" si="28"/>
        <v>3.5</v>
      </c>
      <c r="BE26" s="104">
        <v>10</v>
      </c>
      <c r="BF26" s="103">
        <f t="shared" si="29"/>
        <v>3</v>
      </c>
      <c r="BG26" s="468">
        <f t="shared" si="30"/>
        <v>10</v>
      </c>
      <c r="BH26" s="522">
        <v>10</v>
      </c>
      <c r="BI26" s="103">
        <f t="shared" si="31"/>
        <v>3.5</v>
      </c>
      <c r="BJ26" s="281">
        <v>0</v>
      </c>
      <c r="BK26" s="268">
        <f t="shared" si="32"/>
        <v>0</v>
      </c>
      <c r="BL26" s="522">
        <v>10</v>
      </c>
      <c r="BM26" s="103">
        <f t="shared" si="33"/>
        <v>3</v>
      </c>
      <c r="BN26" s="470">
        <f t="shared" si="34"/>
        <v>6.5</v>
      </c>
      <c r="BO26" s="253">
        <v>7.8</v>
      </c>
      <c r="BP26" s="103">
        <f t="shared" si="35"/>
        <v>2.73</v>
      </c>
      <c r="BQ26" s="255">
        <v>9</v>
      </c>
      <c r="BR26" s="103">
        <f t="shared" si="36"/>
        <v>3.15</v>
      </c>
      <c r="BS26" s="280">
        <v>10</v>
      </c>
      <c r="BT26" s="103">
        <f t="shared" si="37"/>
        <v>3</v>
      </c>
      <c r="BU26" s="472">
        <f t="shared" si="38"/>
        <v>8.879999999999999</v>
      </c>
      <c r="BV26" s="289">
        <v>9</v>
      </c>
      <c r="BW26" s="103">
        <f t="shared" si="39"/>
        <v>3.15</v>
      </c>
      <c r="BX26" s="289">
        <v>9</v>
      </c>
      <c r="BY26" s="103">
        <f t="shared" si="40"/>
        <v>3.15</v>
      </c>
      <c r="BZ26" s="289">
        <v>10</v>
      </c>
      <c r="CA26" s="103">
        <f t="shared" si="41"/>
        <v>3</v>
      </c>
      <c r="CB26" s="474">
        <f t="shared" si="42"/>
        <v>9.3000000000000007</v>
      </c>
      <c r="CC26" s="105">
        <v>10</v>
      </c>
      <c r="CD26" s="103">
        <f t="shared" si="43"/>
        <v>3.5</v>
      </c>
      <c r="CE26" s="104">
        <v>10</v>
      </c>
      <c r="CF26" s="103">
        <f t="shared" si="44"/>
        <v>3.5</v>
      </c>
      <c r="CG26" s="104">
        <v>9</v>
      </c>
      <c r="CH26" s="103">
        <f t="shared" si="45"/>
        <v>2.6999999999999997</v>
      </c>
      <c r="CI26" s="476">
        <f t="shared" si="46"/>
        <v>9.6999999999999993</v>
      </c>
      <c r="CJ26" s="105"/>
      <c r="CK26" s="103">
        <f t="shared" si="47"/>
        <v>0</v>
      </c>
      <c r="CL26" s="104"/>
      <c r="CM26" s="103">
        <f t="shared" si="48"/>
        <v>0</v>
      </c>
      <c r="CN26" s="288">
        <v>10</v>
      </c>
      <c r="CO26" s="103">
        <f t="shared" si="49"/>
        <v>3</v>
      </c>
      <c r="CP26" s="478">
        <f t="shared" si="50"/>
        <v>3</v>
      </c>
      <c r="CQ26" s="267" t="s">
        <v>101</v>
      </c>
      <c r="CR26" s="269" t="s">
        <v>101</v>
      </c>
      <c r="CS26" s="923" t="s">
        <v>101</v>
      </c>
      <c r="CT26" s="261" t="s">
        <v>101</v>
      </c>
      <c r="CU26" s="261" t="s">
        <v>101</v>
      </c>
      <c r="CV26" s="262" t="s">
        <v>101</v>
      </c>
      <c r="CW26" s="262" t="s">
        <v>101</v>
      </c>
      <c r="CX26" s="261" t="s">
        <v>101</v>
      </c>
      <c r="CY26" s="261" t="s">
        <v>316</v>
      </c>
      <c r="CZ26" s="262" t="s">
        <v>316</v>
      </c>
      <c r="DA26" s="262" t="s">
        <v>316</v>
      </c>
      <c r="DB26" s="261" t="s">
        <v>316</v>
      </c>
      <c r="DC26" s="261" t="s">
        <v>101</v>
      </c>
      <c r="DD26" s="262" t="s">
        <v>101</v>
      </c>
      <c r="DE26" s="262" t="s">
        <v>101</v>
      </c>
      <c r="DF26" s="261" t="s">
        <v>101</v>
      </c>
      <c r="DG26" s="261" t="s">
        <v>101</v>
      </c>
      <c r="DH26" s="262" t="s">
        <v>101</v>
      </c>
      <c r="DI26" s="262" t="s">
        <v>101</v>
      </c>
      <c r="DJ26" s="261" t="s">
        <v>101</v>
      </c>
      <c r="DK26" s="409"/>
      <c r="DL26" s="373"/>
      <c r="DM26" s="374"/>
      <c r="DN26" s="374"/>
      <c r="DO26" s="417"/>
      <c r="DP26" s="417"/>
      <c r="DQ26" s="374"/>
      <c r="DR26" s="374"/>
      <c r="DS26" s="374"/>
      <c r="DT26" s="374"/>
      <c r="DU26" s="374"/>
      <c r="DV26" s="391"/>
    </row>
    <row r="27" spans="1:126" ht="15.75" thickBot="1" x14ac:dyDescent="0.3">
      <c r="A27" s="313"/>
      <c r="B27" s="413">
        <f>'I TRIM'!B27</f>
        <v>10082459</v>
      </c>
      <c r="C27" s="414" t="str">
        <f>'I TRIM'!C27</f>
        <v>MARTÍNEZ CRUZ DENNIS ALESSANDRO</v>
      </c>
      <c r="D27" s="371">
        <v>8</v>
      </c>
      <c r="E27" s="103">
        <f t="shared" si="0"/>
        <v>2.8</v>
      </c>
      <c r="F27" s="104">
        <v>10</v>
      </c>
      <c r="G27" s="254">
        <f t="shared" si="1"/>
        <v>3.5</v>
      </c>
      <c r="H27" s="288">
        <v>7</v>
      </c>
      <c r="I27" s="103">
        <f t="shared" si="2"/>
        <v>2.1</v>
      </c>
      <c r="J27" s="461">
        <f t="shared" si="51"/>
        <v>8.4</v>
      </c>
      <c r="K27" s="105">
        <v>10</v>
      </c>
      <c r="L27" s="268">
        <f t="shared" si="3"/>
        <v>3.5</v>
      </c>
      <c r="M27" s="104">
        <v>9</v>
      </c>
      <c r="N27" s="268">
        <f t="shared" si="4"/>
        <v>3.15</v>
      </c>
      <c r="O27" s="288">
        <v>6</v>
      </c>
      <c r="P27" s="268">
        <f t="shared" si="5"/>
        <v>1.7999999999999998</v>
      </c>
      <c r="Q27" s="448">
        <f t="shared" si="6"/>
        <v>8.4499999999999993</v>
      </c>
      <c r="R27" s="256">
        <v>10</v>
      </c>
      <c r="S27" s="254">
        <f t="shared" si="7"/>
        <v>3.5</v>
      </c>
      <c r="T27" s="107">
        <v>9</v>
      </c>
      <c r="U27" s="254">
        <f t="shared" si="8"/>
        <v>3.15</v>
      </c>
      <c r="V27" s="107">
        <v>6.3</v>
      </c>
      <c r="W27" s="254">
        <f t="shared" si="9"/>
        <v>1.89</v>
      </c>
      <c r="X27" s="462">
        <f t="shared" si="10"/>
        <v>8.5400000000000009</v>
      </c>
      <c r="Y27" s="105">
        <v>10</v>
      </c>
      <c r="Z27" s="103">
        <f t="shared" si="11"/>
        <v>3.5</v>
      </c>
      <c r="AA27" s="104">
        <v>3</v>
      </c>
      <c r="AB27" s="103">
        <f t="shared" si="12"/>
        <v>1.0499999999999998</v>
      </c>
      <c r="AC27" s="288">
        <v>10</v>
      </c>
      <c r="AD27" s="103">
        <f t="shared" si="13"/>
        <v>3</v>
      </c>
      <c r="AE27" s="463">
        <f t="shared" si="14"/>
        <v>7.55</v>
      </c>
      <c r="AF27" s="515">
        <v>10</v>
      </c>
      <c r="AG27" s="103">
        <f t="shared" si="15"/>
        <v>3.5</v>
      </c>
      <c r="AH27" s="515">
        <v>8</v>
      </c>
      <c r="AI27" s="103">
        <f t="shared" si="16"/>
        <v>2.8</v>
      </c>
      <c r="AJ27" s="517">
        <v>7</v>
      </c>
      <c r="AK27" s="103">
        <f t="shared" si="17"/>
        <v>2.1</v>
      </c>
      <c r="AL27" s="464">
        <f t="shared" si="18"/>
        <v>8.4</v>
      </c>
      <c r="AM27" s="105">
        <v>8</v>
      </c>
      <c r="AN27" s="103">
        <f t="shared" si="19"/>
        <v>2.8</v>
      </c>
      <c r="AO27" s="104">
        <v>8</v>
      </c>
      <c r="AP27" s="103">
        <f t="shared" si="20"/>
        <v>2.8</v>
      </c>
      <c r="AQ27" s="288">
        <v>10</v>
      </c>
      <c r="AR27" s="103">
        <f t="shared" si="21"/>
        <v>3</v>
      </c>
      <c r="AS27" s="465">
        <f t="shared" si="22"/>
        <v>8.6</v>
      </c>
      <c r="AT27" s="521">
        <v>9</v>
      </c>
      <c r="AU27" s="103">
        <f t="shared" si="23"/>
        <v>3.15</v>
      </c>
      <c r="AV27" s="520">
        <v>9</v>
      </c>
      <c r="AW27" s="103">
        <f t="shared" si="24"/>
        <v>3.15</v>
      </c>
      <c r="AX27" s="520">
        <v>9</v>
      </c>
      <c r="AY27" s="103">
        <f t="shared" si="25"/>
        <v>2.6999999999999997</v>
      </c>
      <c r="AZ27" s="467">
        <f t="shared" si="26"/>
        <v>9</v>
      </c>
      <c r="BA27" s="105">
        <v>9</v>
      </c>
      <c r="BB27" s="103">
        <f t="shared" si="27"/>
        <v>3.15</v>
      </c>
      <c r="BC27" s="255">
        <v>10</v>
      </c>
      <c r="BD27" s="103">
        <f t="shared" si="28"/>
        <v>3.5</v>
      </c>
      <c r="BE27" s="104">
        <v>10</v>
      </c>
      <c r="BF27" s="103">
        <f t="shared" si="29"/>
        <v>3</v>
      </c>
      <c r="BG27" s="468">
        <f t="shared" si="30"/>
        <v>9.65</v>
      </c>
      <c r="BH27" s="522">
        <v>9</v>
      </c>
      <c r="BI27" s="103">
        <f t="shared" si="31"/>
        <v>3.15</v>
      </c>
      <c r="BJ27" s="281">
        <v>0</v>
      </c>
      <c r="BK27" s="268">
        <f t="shared" si="32"/>
        <v>0</v>
      </c>
      <c r="BL27" s="522">
        <v>10</v>
      </c>
      <c r="BM27" s="103">
        <f t="shared" si="33"/>
        <v>3</v>
      </c>
      <c r="BN27" s="470">
        <f t="shared" si="34"/>
        <v>6.15</v>
      </c>
      <c r="BO27" s="253">
        <v>8</v>
      </c>
      <c r="BP27" s="103">
        <f t="shared" si="35"/>
        <v>2.8</v>
      </c>
      <c r="BQ27" s="255">
        <v>8.6999999999999993</v>
      </c>
      <c r="BR27" s="103">
        <f t="shared" si="36"/>
        <v>3.0449999999999995</v>
      </c>
      <c r="BS27" s="280">
        <v>8</v>
      </c>
      <c r="BT27" s="103">
        <f t="shared" si="37"/>
        <v>2.4</v>
      </c>
      <c r="BU27" s="472">
        <f t="shared" si="38"/>
        <v>8.2449999999999992</v>
      </c>
      <c r="BV27" s="289">
        <v>7</v>
      </c>
      <c r="BW27" s="103">
        <f t="shared" si="39"/>
        <v>2.4499999999999997</v>
      </c>
      <c r="BX27" s="289">
        <v>7</v>
      </c>
      <c r="BY27" s="103">
        <f t="shared" si="40"/>
        <v>2.4499999999999997</v>
      </c>
      <c r="BZ27" s="289">
        <v>10</v>
      </c>
      <c r="CA27" s="103">
        <f t="shared" si="41"/>
        <v>3</v>
      </c>
      <c r="CB27" s="474">
        <f t="shared" si="42"/>
        <v>7.8999999999999995</v>
      </c>
      <c r="CC27" s="105">
        <v>9</v>
      </c>
      <c r="CD27" s="103">
        <f t="shared" si="43"/>
        <v>3.15</v>
      </c>
      <c r="CE27" s="104">
        <v>10</v>
      </c>
      <c r="CF27" s="103">
        <f t="shared" si="44"/>
        <v>3.5</v>
      </c>
      <c r="CG27" s="104">
        <v>9</v>
      </c>
      <c r="CH27" s="103">
        <f t="shared" si="45"/>
        <v>2.6999999999999997</v>
      </c>
      <c r="CI27" s="476">
        <f t="shared" si="46"/>
        <v>9.35</v>
      </c>
      <c r="CJ27" s="105">
        <v>8</v>
      </c>
      <c r="CK27" s="103">
        <f t="shared" si="47"/>
        <v>2.8</v>
      </c>
      <c r="CL27" s="104">
        <v>9</v>
      </c>
      <c r="CM27" s="103">
        <f t="shared" si="48"/>
        <v>3.15</v>
      </c>
      <c r="CN27" s="288">
        <v>9</v>
      </c>
      <c r="CO27" s="103">
        <f t="shared" si="49"/>
        <v>2.6999999999999997</v>
      </c>
      <c r="CP27" s="478">
        <f t="shared" si="50"/>
        <v>8.6499999999999986</v>
      </c>
      <c r="CQ27" s="267" t="s">
        <v>316</v>
      </c>
      <c r="CR27" s="269" t="s">
        <v>316</v>
      </c>
      <c r="CS27" s="923" t="s">
        <v>316</v>
      </c>
      <c r="CT27" s="261" t="s">
        <v>316</v>
      </c>
      <c r="CU27" s="261" t="s">
        <v>316</v>
      </c>
      <c r="CV27" s="262" t="s">
        <v>316</v>
      </c>
      <c r="CW27" s="922" t="s">
        <v>316</v>
      </c>
      <c r="CX27" s="261" t="s">
        <v>316</v>
      </c>
      <c r="CY27" s="261" t="s">
        <v>315</v>
      </c>
      <c r="CZ27" s="262" t="s">
        <v>315</v>
      </c>
      <c r="DA27" s="922" t="s">
        <v>315</v>
      </c>
      <c r="DB27" s="261" t="s">
        <v>315</v>
      </c>
      <c r="DC27" s="261" t="s">
        <v>316</v>
      </c>
      <c r="DD27" s="262" t="s">
        <v>316</v>
      </c>
      <c r="DE27" s="922" t="s">
        <v>316</v>
      </c>
      <c r="DF27" s="261" t="s">
        <v>316</v>
      </c>
      <c r="DG27" s="261" t="s">
        <v>101</v>
      </c>
      <c r="DH27" s="262" t="s">
        <v>101</v>
      </c>
      <c r="DI27" s="922" t="s">
        <v>101</v>
      </c>
      <c r="DJ27" s="261" t="s">
        <v>101</v>
      </c>
      <c r="DK27" s="409"/>
      <c r="DL27" s="373"/>
      <c r="DM27" s="374"/>
      <c r="DN27" s="374"/>
      <c r="DO27" s="417"/>
      <c r="DP27" s="417"/>
      <c r="DQ27" s="417"/>
      <c r="DR27" s="374"/>
      <c r="DS27" s="374"/>
      <c r="DT27" s="374"/>
      <c r="DU27" s="374"/>
      <c r="DV27" s="391"/>
    </row>
    <row r="28" spans="1:126" ht="15.75" thickBot="1" x14ac:dyDescent="0.3">
      <c r="A28" s="313"/>
      <c r="B28" s="413">
        <f>'I TRIM'!B28</f>
        <v>10138173</v>
      </c>
      <c r="C28" s="414" t="str">
        <f>'I TRIM'!C28</f>
        <v>MEJÍA BARRERA, ASHLIE ALEXANDRA</v>
      </c>
      <c r="D28" s="543">
        <v>8.5</v>
      </c>
      <c r="E28" s="103">
        <f t="shared" si="0"/>
        <v>2.9749999999999996</v>
      </c>
      <c r="F28" s="104">
        <v>10</v>
      </c>
      <c r="G28" s="254">
        <f t="shared" si="1"/>
        <v>3.5</v>
      </c>
      <c r="H28" s="288">
        <v>7.4</v>
      </c>
      <c r="I28" s="103">
        <f t="shared" si="2"/>
        <v>2.2200000000000002</v>
      </c>
      <c r="J28" s="461">
        <f t="shared" si="51"/>
        <v>8.6950000000000003</v>
      </c>
      <c r="K28" s="105">
        <v>10</v>
      </c>
      <c r="L28" s="268">
        <f t="shared" si="3"/>
        <v>3.5</v>
      </c>
      <c r="M28" s="104">
        <v>9.4</v>
      </c>
      <c r="N28" s="268">
        <f t="shared" si="4"/>
        <v>3.29</v>
      </c>
      <c r="O28" s="288">
        <v>6</v>
      </c>
      <c r="P28" s="268">
        <f t="shared" si="5"/>
        <v>1.7999999999999998</v>
      </c>
      <c r="Q28" s="448">
        <f t="shared" si="6"/>
        <v>8.59</v>
      </c>
      <c r="R28" s="256">
        <v>6</v>
      </c>
      <c r="S28" s="254">
        <f t="shared" si="7"/>
        <v>2.0999999999999996</v>
      </c>
      <c r="T28" s="107">
        <v>9</v>
      </c>
      <c r="U28" s="254">
        <f t="shared" si="8"/>
        <v>3.15</v>
      </c>
      <c r="V28" s="107">
        <v>10</v>
      </c>
      <c r="W28" s="254">
        <f t="shared" si="9"/>
        <v>3</v>
      </c>
      <c r="X28" s="462">
        <f t="shared" si="10"/>
        <v>8.25</v>
      </c>
      <c r="Y28" s="105">
        <v>10</v>
      </c>
      <c r="Z28" s="103">
        <f t="shared" si="11"/>
        <v>3.5</v>
      </c>
      <c r="AA28" s="104">
        <v>8</v>
      </c>
      <c r="AB28" s="103">
        <f t="shared" si="12"/>
        <v>2.8</v>
      </c>
      <c r="AC28" s="288">
        <v>9</v>
      </c>
      <c r="AD28" s="103">
        <f t="shared" si="13"/>
        <v>2.6999999999999997</v>
      </c>
      <c r="AE28" s="463">
        <f t="shared" si="14"/>
        <v>9</v>
      </c>
      <c r="AF28" s="515">
        <v>8</v>
      </c>
      <c r="AG28" s="103">
        <f t="shared" si="15"/>
        <v>2.8</v>
      </c>
      <c r="AH28" s="515">
        <v>7</v>
      </c>
      <c r="AI28" s="103">
        <f t="shared" si="16"/>
        <v>2.4499999999999997</v>
      </c>
      <c r="AJ28" s="517">
        <v>7</v>
      </c>
      <c r="AK28" s="103">
        <f t="shared" si="17"/>
        <v>2.1</v>
      </c>
      <c r="AL28" s="464">
        <f t="shared" si="18"/>
        <v>7.35</v>
      </c>
      <c r="AM28" s="105">
        <v>10</v>
      </c>
      <c r="AN28" s="103">
        <f t="shared" si="19"/>
        <v>3.5</v>
      </c>
      <c r="AO28" s="104">
        <v>9</v>
      </c>
      <c r="AP28" s="103">
        <f t="shared" si="20"/>
        <v>3.15</v>
      </c>
      <c r="AQ28" s="288">
        <v>10</v>
      </c>
      <c r="AR28" s="103">
        <f t="shared" si="21"/>
        <v>3</v>
      </c>
      <c r="AS28" s="465">
        <f t="shared" si="22"/>
        <v>9.65</v>
      </c>
      <c r="AT28" s="521">
        <v>9</v>
      </c>
      <c r="AU28" s="103">
        <f t="shared" si="23"/>
        <v>3.15</v>
      </c>
      <c r="AV28" s="520">
        <v>10</v>
      </c>
      <c r="AW28" s="103">
        <f t="shared" si="24"/>
        <v>3.5</v>
      </c>
      <c r="AX28" s="520">
        <v>10</v>
      </c>
      <c r="AY28" s="103">
        <f t="shared" si="25"/>
        <v>3</v>
      </c>
      <c r="AZ28" s="467">
        <f t="shared" si="26"/>
        <v>9.65</v>
      </c>
      <c r="BA28" s="105">
        <v>10</v>
      </c>
      <c r="BB28" s="103">
        <f t="shared" si="27"/>
        <v>3.5</v>
      </c>
      <c r="BC28" s="255">
        <v>10</v>
      </c>
      <c r="BD28" s="103">
        <f t="shared" si="28"/>
        <v>3.5</v>
      </c>
      <c r="BE28" s="104">
        <v>10</v>
      </c>
      <c r="BF28" s="103">
        <f t="shared" si="29"/>
        <v>3</v>
      </c>
      <c r="BG28" s="468">
        <f t="shared" si="30"/>
        <v>10</v>
      </c>
      <c r="BH28" s="522">
        <v>10</v>
      </c>
      <c r="BI28" s="103">
        <f t="shared" si="31"/>
        <v>3.5</v>
      </c>
      <c r="BJ28" s="281">
        <v>0</v>
      </c>
      <c r="BK28" s="268">
        <f t="shared" si="32"/>
        <v>0</v>
      </c>
      <c r="BL28" s="522">
        <v>10</v>
      </c>
      <c r="BM28" s="103">
        <f t="shared" si="33"/>
        <v>3</v>
      </c>
      <c r="BN28" s="470">
        <f t="shared" si="34"/>
        <v>6.5</v>
      </c>
      <c r="BO28" s="253">
        <v>9.3000000000000007</v>
      </c>
      <c r="BP28" s="103">
        <f t="shared" si="35"/>
        <v>3.2549999999999999</v>
      </c>
      <c r="BQ28" s="255">
        <v>9</v>
      </c>
      <c r="BR28" s="103">
        <f t="shared" si="36"/>
        <v>3.15</v>
      </c>
      <c r="BS28" s="280">
        <v>8</v>
      </c>
      <c r="BT28" s="103">
        <f t="shared" si="37"/>
        <v>2.4</v>
      </c>
      <c r="BU28" s="472">
        <f t="shared" si="38"/>
        <v>8.8049999999999997</v>
      </c>
      <c r="BV28" s="289">
        <v>8</v>
      </c>
      <c r="BW28" s="103">
        <f t="shared" si="39"/>
        <v>2.8</v>
      </c>
      <c r="BX28" s="289">
        <v>9</v>
      </c>
      <c r="BY28" s="103">
        <f t="shared" si="40"/>
        <v>3.15</v>
      </c>
      <c r="BZ28" s="289">
        <v>10</v>
      </c>
      <c r="CA28" s="103">
        <f t="shared" si="41"/>
        <v>3</v>
      </c>
      <c r="CB28" s="474">
        <f t="shared" si="42"/>
        <v>8.9499999999999993</v>
      </c>
      <c r="CC28" s="105">
        <v>10</v>
      </c>
      <c r="CD28" s="103">
        <f t="shared" si="43"/>
        <v>3.5</v>
      </c>
      <c r="CE28" s="104">
        <v>10</v>
      </c>
      <c r="CF28" s="103">
        <f t="shared" si="44"/>
        <v>3.5</v>
      </c>
      <c r="CG28" s="104">
        <v>9</v>
      </c>
      <c r="CH28" s="103">
        <f t="shared" si="45"/>
        <v>2.6999999999999997</v>
      </c>
      <c r="CI28" s="476">
        <f t="shared" si="46"/>
        <v>9.6999999999999993</v>
      </c>
      <c r="CJ28" s="105">
        <v>9</v>
      </c>
      <c r="CK28" s="103">
        <f t="shared" si="47"/>
        <v>3.15</v>
      </c>
      <c r="CL28" s="104">
        <v>10</v>
      </c>
      <c r="CM28" s="103">
        <f t="shared" si="48"/>
        <v>3.5</v>
      </c>
      <c r="CN28" s="288">
        <v>10</v>
      </c>
      <c r="CO28" s="103">
        <f t="shared" si="49"/>
        <v>3</v>
      </c>
      <c r="CP28" s="478">
        <f t="shared" si="50"/>
        <v>9.65</v>
      </c>
      <c r="CQ28" s="267" t="s">
        <v>101</v>
      </c>
      <c r="CR28" s="269" t="s">
        <v>101</v>
      </c>
      <c r="CS28" s="923" t="s">
        <v>101</v>
      </c>
      <c r="CT28" s="261" t="s">
        <v>101</v>
      </c>
      <c r="CU28" s="261" t="s">
        <v>101</v>
      </c>
      <c r="CV28" s="262" t="s">
        <v>101</v>
      </c>
      <c r="CW28" s="262" t="s">
        <v>101</v>
      </c>
      <c r="CX28" s="261" t="s">
        <v>101</v>
      </c>
      <c r="CY28" s="261" t="s">
        <v>316</v>
      </c>
      <c r="CZ28" s="262" t="s">
        <v>316</v>
      </c>
      <c r="DA28" s="262" t="s">
        <v>316</v>
      </c>
      <c r="DB28" s="261" t="s">
        <v>316</v>
      </c>
      <c r="DC28" s="261" t="s">
        <v>101</v>
      </c>
      <c r="DD28" s="262" t="s">
        <v>101</v>
      </c>
      <c r="DE28" s="262" t="s">
        <v>101</v>
      </c>
      <c r="DF28" s="261" t="s">
        <v>101</v>
      </c>
      <c r="DG28" s="261" t="s">
        <v>101</v>
      </c>
      <c r="DH28" s="262" t="s">
        <v>101</v>
      </c>
      <c r="DI28" s="262" t="s">
        <v>101</v>
      </c>
      <c r="DJ28" s="261" t="s">
        <v>101</v>
      </c>
      <c r="DK28" s="409"/>
      <c r="DL28" s="373"/>
      <c r="DM28" s="374"/>
      <c r="DN28" s="374"/>
      <c r="DO28" s="374"/>
      <c r="DP28" s="374"/>
      <c r="DQ28" s="374"/>
      <c r="DR28" s="374"/>
      <c r="DS28" s="374"/>
      <c r="DT28" s="374"/>
      <c r="DU28" s="374"/>
      <c r="DV28" s="391"/>
    </row>
    <row r="29" spans="1:126" ht="15.75" thickBot="1" x14ac:dyDescent="0.3">
      <c r="A29" s="313"/>
      <c r="B29" s="413">
        <f>'I TRIM'!B29</f>
        <v>10082115</v>
      </c>
      <c r="C29" s="414" t="str">
        <f>'I TRIM'!C29</f>
        <v>MÚÑOZ JIMÉNEZ, FÁTIMA GABRIELA</v>
      </c>
      <c r="D29" s="371">
        <v>10</v>
      </c>
      <c r="E29" s="103">
        <f t="shared" si="0"/>
        <v>3.5</v>
      </c>
      <c r="F29" s="104">
        <v>10</v>
      </c>
      <c r="G29" s="254">
        <f t="shared" si="1"/>
        <v>3.5</v>
      </c>
      <c r="H29" s="288">
        <v>9</v>
      </c>
      <c r="I29" s="103">
        <f t="shared" si="2"/>
        <v>2.6999999999999997</v>
      </c>
      <c r="J29" s="461">
        <f t="shared" si="51"/>
        <v>9.6999999999999993</v>
      </c>
      <c r="K29" s="105">
        <v>10</v>
      </c>
      <c r="L29" s="268">
        <f t="shared" si="3"/>
        <v>3.5</v>
      </c>
      <c r="M29" s="104">
        <v>8.1999999999999993</v>
      </c>
      <c r="N29" s="268">
        <f t="shared" si="4"/>
        <v>2.8699999999999997</v>
      </c>
      <c r="O29" s="288">
        <v>8</v>
      </c>
      <c r="P29" s="268">
        <f t="shared" si="5"/>
        <v>2.4</v>
      </c>
      <c r="Q29" s="448">
        <f t="shared" si="6"/>
        <v>8.77</v>
      </c>
      <c r="R29" s="256">
        <v>10</v>
      </c>
      <c r="S29" s="254">
        <f t="shared" si="7"/>
        <v>3.5</v>
      </c>
      <c r="T29" s="107">
        <v>10</v>
      </c>
      <c r="U29" s="254">
        <f t="shared" si="8"/>
        <v>3.5</v>
      </c>
      <c r="V29" s="107">
        <v>10</v>
      </c>
      <c r="W29" s="254">
        <f t="shared" si="9"/>
        <v>3</v>
      </c>
      <c r="X29" s="462">
        <f t="shared" si="10"/>
        <v>10</v>
      </c>
      <c r="Y29" s="105">
        <v>10</v>
      </c>
      <c r="Z29" s="103">
        <f t="shared" si="11"/>
        <v>3.5</v>
      </c>
      <c r="AA29" s="104">
        <v>10</v>
      </c>
      <c r="AB29" s="103">
        <f t="shared" si="12"/>
        <v>3.5</v>
      </c>
      <c r="AC29" s="288">
        <v>10</v>
      </c>
      <c r="AD29" s="103">
        <f t="shared" si="13"/>
        <v>3</v>
      </c>
      <c r="AE29" s="463">
        <f t="shared" si="14"/>
        <v>10</v>
      </c>
      <c r="AF29" s="515">
        <v>10</v>
      </c>
      <c r="AG29" s="103">
        <f t="shared" si="15"/>
        <v>3.5</v>
      </c>
      <c r="AH29" s="515">
        <v>10</v>
      </c>
      <c r="AI29" s="103">
        <f t="shared" si="16"/>
        <v>3.5</v>
      </c>
      <c r="AJ29" s="517">
        <v>8</v>
      </c>
      <c r="AK29" s="103">
        <f t="shared" si="17"/>
        <v>2.4</v>
      </c>
      <c r="AL29" s="464">
        <f t="shared" si="18"/>
        <v>9.4</v>
      </c>
      <c r="AM29" s="105">
        <v>10</v>
      </c>
      <c r="AN29" s="103">
        <f t="shared" si="19"/>
        <v>3.5</v>
      </c>
      <c r="AO29" s="104">
        <v>10</v>
      </c>
      <c r="AP29" s="103">
        <f t="shared" si="20"/>
        <v>3.5</v>
      </c>
      <c r="AQ29" s="288">
        <v>10</v>
      </c>
      <c r="AR29" s="103">
        <f t="shared" si="21"/>
        <v>3</v>
      </c>
      <c r="AS29" s="465">
        <f t="shared" si="22"/>
        <v>10</v>
      </c>
      <c r="AT29" s="521">
        <v>9.3000000000000007</v>
      </c>
      <c r="AU29" s="103">
        <f t="shared" si="23"/>
        <v>3.2549999999999999</v>
      </c>
      <c r="AV29" s="520">
        <v>10</v>
      </c>
      <c r="AW29" s="103">
        <f t="shared" si="24"/>
        <v>3.5</v>
      </c>
      <c r="AX29" s="520">
        <v>10</v>
      </c>
      <c r="AY29" s="103">
        <f t="shared" si="25"/>
        <v>3</v>
      </c>
      <c r="AZ29" s="467">
        <f t="shared" si="26"/>
        <v>9.754999999999999</v>
      </c>
      <c r="BA29" s="105">
        <v>10</v>
      </c>
      <c r="BB29" s="103">
        <f t="shared" si="27"/>
        <v>3.5</v>
      </c>
      <c r="BC29" s="255">
        <v>10</v>
      </c>
      <c r="BD29" s="103">
        <f t="shared" si="28"/>
        <v>3.5</v>
      </c>
      <c r="BE29" s="104">
        <v>10</v>
      </c>
      <c r="BF29" s="103">
        <f t="shared" si="29"/>
        <v>3</v>
      </c>
      <c r="BG29" s="468">
        <f t="shared" si="30"/>
        <v>10</v>
      </c>
      <c r="BH29" s="522">
        <v>9</v>
      </c>
      <c r="BI29" s="103">
        <f t="shared" si="31"/>
        <v>3.15</v>
      </c>
      <c r="BJ29" s="281">
        <v>10</v>
      </c>
      <c r="BK29" s="268">
        <f t="shared" si="32"/>
        <v>3.5</v>
      </c>
      <c r="BL29" s="522">
        <v>9</v>
      </c>
      <c r="BM29" s="103">
        <f t="shared" si="33"/>
        <v>2.6999999999999997</v>
      </c>
      <c r="BN29" s="470">
        <f t="shared" si="34"/>
        <v>9.35</v>
      </c>
      <c r="BO29" s="253">
        <v>10</v>
      </c>
      <c r="BP29" s="103">
        <f t="shared" si="35"/>
        <v>3.5</v>
      </c>
      <c r="BQ29" s="255">
        <v>9.3000000000000007</v>
      </c>
      <c r="BR29" s="103">
        <f t="shared" si="36"/>
        <v>3.2549999999999999</v>
      </c>
      <c r="BS29" s="280">
        <v>10</v>
      </c>
      <c r="BT29" s="103">
        <f t="shared" si="37"/>
        <v>3</v>
      </c>
      <c r="BU29" s="472">
        <f t="shared" si="38"/>
        <v>9.754999999999999</v>
      </c>
      <c r="BV29" s="289">
        <v>10</v>
      </c>
      <c r="BW29" s="103">
        <f t="shared" si="39"/>
        <v>3.5</v>
      </c>
      <c r="BX29" s="289">
        <v>9</v>
      </c>
      <c r="BY29" s="103">
        <f t="shared" si="40"/>
        <v>3.15</v>
      </c>
      <c r="BZ29" s="289">
        <v>10</v>
      </c>
      <c r="CA29" s="103">
        <f t="shared" si="41"/>
        <v>3</v>
      </c>
      <c r="CB29" s="474">
        <f t="shared" si="42"/>
        <v>9.65</v>
      </c>
      <c r="CC29" s="105">
        <v>10</v>
      </c>
      <c r="CD29" s="103">
        <f t="shared" si="43"/>
        <v>3.5</v>
      </c>
      <c r="CE29" s="104">
        <v>10</v>
      </c>
      <c r="CF29" s="103">
        <f t="shared" si="44"/>
        <v>3.5</v>
      </c>
      <c r="CG29" s="104">
        <v>9</v>
      </c>
      <c r="CH29" s="103">
        <f t="shared" si="45"/>
        <v>2.6999999999999997</v>
      </c>
      <c r="CI29" s="476">
        <f t="shared" si="46"/>
        <v>9.6999999999999993</v>
      </c>
      <c r="CJ29" s="105">
        <v>10</v>
      </c>
      <c r="CK29" s="103">
        <f t="shared" si="47"/>
        <v>3.5</v>
      </c>
      <c r="CL29" s="104">
        <v>9</v>
      </c>
      <c r="CM29" s="103">
        <f t="shared" si="48"/>
        <v>3.15</v>
      </c>
      <c r="CN29" s="288">
        <v>10</v>
      </c>
      <c r="CO29" s="103">
        <f t="shared" si="49"/>
        <v>3</v>
      </c>
      <c r="CP29" s="478">
        <f t="shared" si="50"/>
        <v>9.65</v>
      </c>
      <c r="CQ29" s="267" t="s">
        <v>101</v>
      </c>
      <c r="CR29" s="269" t="s">
        <v>101</v>
      </c>
      <c r="CS29" s="923" t="s">
        <v>101</v>
      </c>
      <c r="CT29" s="261" t="s">
        <v>101</v>
      </c>
      <c r="CU29" s="261" t="s">
        <v>101</v>
      </c>
      <c r="CV29" s="262" t="s">
        <v>101</v>
      </c>
      <c r="CW29" s="262" t="s">
        <v>101</v>
      </c>
      <c r="CX29" s="261" t="s">
        <v>101</v>
      </c>
      <c r="CY29" s="261" t="s">
        <v>101</v>
      </c>
      <c r="CZ29" s="262" t="s">
        <v>101</v>
      </c>
      <c r="DA29" s="262" t="s">
        <v>101</v>
      </c>
      <c r="DB29" s="261" t="s">
        <v>101</v>
      </c>
      <c r="DC29" s="261" t="s">
        <v>101</v>
      </c>
      <c r="DD29" s="262" t="s">
        <v>101</v>
      </c>
      <c r="DE29" s="262" t="s">
        <v>101</v>
      </c>
      <c r="DF29" s="261" t="s">
        <v>101</v>
      </c>
      <c r="DG29" s="261" t="s">
        <v>101</v>
      </c>
      <c r="DH29" s="262" t="s">
        <v>101</v>
      </c>
      <c r="DI29" s="262" t="s">
        <v>101</v>
      </c>
      <c r="DJ29" s="261" t="s">
        <v>101</v>
      </c>
      <c r="DK29" s="409"/>
      <c r="DL29" s="373"/>
      <c r="DM29" s="374"/>
      <c r="DN29" s="374"/>
      <c r="DO29" s="417"/>
      <c r="DP29" s="374"/>
      <c r="DQ29" s="374"/>
      <c r="DR29" s="374"/>
      <c r="DS29" s="374"/>
      <c r="DT29" s="374"/>
      <c r="DU29" s="374"/>
      <c r="DV29" s="391"/>
    </row>
    <row r="30" spans="1:126" ht="15.75" thickBot="1" x14ac:dyDescent="0.3">
      <c r="A30" s="313"/>
      <c r="B30" s="413">
        <f>'I TRIM'!B30</f>
        <v>10366970</v>
      </c>
      <c r="C30" s="414" t="str">
        <f>'I TRIM'!C30</f>
        <v>OCHOA LARIOS, ROQUE MATEO</v>
      </c>
      <c r="D30" s="371">
        <v>10</v>
      </c>
      <c r="E30" s="103">
        <f t="shared" si="0"/>
        <v>3.5</v>
      </c>
      <c r="F30" s="104">
        <v>10</v>
      </c>
      <c r="G30" s="254">
        <f t="shared" si="1"/>
        <v>3.5</v>
      </c>
      <c r="H30" s="288">
        <v>7</v>
      </c>
      <c r="I30" s="103">
        <f t="shared" si="2"/>
        <v>2.1</v>
      </c>
      <c r="J30" s="461">
        <f t="shared" si="51"/>
        <v>9.1</v>
      </c>
      <c r="K30" s="105">
        <v>10</v>
      </c>
      <c r="L30" s="268">
        <f t="shared" si="3"/>
        <v>3.5</v>
      </c>
      <c r="M30" s="104">
        <v>8.4</v>
      </c>
      <c r="N30" s="268">
        <f t="shared" si="4"/>
        <v>2.94</v>
      </c>
      <c r="O30" s="288">
        <v>6</v>
      </c>
      <c r="P30" s="268">
        <f t="shared" si="5"/>
        <v>1.7999999999999998</v>
      </c>
      <c r="Q30" s="448">
        <f t="shared" si="6"/>
        <v>8.2399999999999984</v>
      </c>
      <c r="R30" s="256">
        <v>10</v>
      </c>
      <c r="S30" s="254">
        <f t="shared" si="7"/>
        <v>3.5</v>
      </c>
      <c r="T30" s="107">
        <v>10</v>
      </c>
      <c r="U30" s="254">
        <f t="shared" si="8"/>
        <v>3.5</v>
      </c>
      <c r="V30" s="107">
        <v>7</v>
      </c>
      <c r="W30" s="254">
        <f t="shared" si="9"/>
        <v>2.1</v>
      </c>
      <c r="X30" s="462">
        <f t="shared" si="10"/>
        <v>9.1</v>
      </c>
      <c r="Y30" s="105">
        <v>10</v>
      </c>
      <c r="Z30" s="103">
        <f t="shared" si="11"/>
        <v>3.5</v>
      </c>
      <c r="AA30" s="104">
        <v>10</v>
      </c>
      <c r="AB30" s="103">
        <f t="shared" si="12"/>
        <v>3.5</v>
      </c>
      <c r="AC30" s="288">
        <v>8</v>
      </c>
      <c r="AD30" s="103">
        <f t="shared" si="13"/>
        <v>2.4</v>
      </c>
      <c r="AE30" s="463">
        <f t="shared" si="14"/>
        <v>9.4</v>
      </c>
      <c r="AF30" s="515">
        <v>10</v>
      </c>
      <c r="AG30" s="103">
        <f t="shared" si="15"/>
        <v>3.5</v>
      </c>
      <c r="AH30" s="515">
        <v>9</v>
      </c>
      <c r="AI30" s="103">
        <f t="shared" si="16"/>
        <v>3.15</v>
      </c>
      <c r="AJ30" s="517">
        <v>10</v>
      </c>
      <c r="AK30" s="103">
        <f t="shared" si="17"/>
        <v>3</v>
      </c>
      <c r="AL30" s="464">
        <f t="shared" si="18"/>
        <v>9.65</v>
      </c>
      <c r="AM30" s="105">
        <v>10</v>
      </c>
      <c r="AN30" s="103">
        <f t="shared" si="19"/>
        <v>3.5</v>
      </c>
      <c r="AO30" s="104">
        <v>10</v>
      </c>
      <c r="AP30" s="103">
        <f t="shared" si="20"/>
        <v>3.5</v>
      </c>
      <c r="AQ30" s="288">
        <v>9</v>
      </c>
      <c r="AR30" s="103">
        <f t="shared" si="21"/>
        <v>2.6999999999999997</v>
      </c>
      <c r="AS30" s="465">
        <f t="shared" si="22"/>
        <v>9.6999999999999993</v>
      </c>
      <c r="AT30" s="521">
        <v>10</v>
      </c>
      <c r="AU30" s="103">
        <f t="shared" si="23"/>
        <v>3.5</v>
      </c>
      <c r="AV30" s="520">
        <v>9</v>
      </c>
      <c r="AW30" s="103">
        <f t="shared" si="24"/>
        <v>3.15</v>
      </c>
      <c r="AX30" s="520">
        <v>9</v>
      </c>
      <c r="AY30" s="103">
        <f t="shared" si="25"/>
        <v>2.6999999999999997</v>
      </c>
      <c r="AZ30" s="467">
        <f t="shared" si="26"/>
        <v>9.35</v>
      </c>
      <c r="BA30" s="105">
        <v>9</v>
      </c>
      <c r="BB30" s="103">
        <f t="shared" si="27"/>
        <v>3.15</v>
      </c>
      <c r="BC30" s="255">
        <v>10</v>
      </c>
      <c r="BD30" s="103">
        <f t="shared" si="28"/>
        <v>3.5</v>
      </c>
      <c r="BE30" s="104">
        <v>10</v>
      </c>
      <c r="BF30" s="103">
        <f t="shared" si="29"/>
        <v>3</v>
      </c>
      <c r="BG30" s="468">
        <f t="shared" si="30"/>
        <v>9.65</v>
      </c>
      <c r="BH30" s="522">
        <v>9</v>
      </c>
      <c r="BI30" s="103">
        <f t="shared" si="31"/>
        <v>3.15</v>
      </c>
      <c r="BJ30" s="281">
        <v>6.0000000000000009</v>
      </c>
      <c r="BK30" s="268">
        <f t="shared" si="32"/>
        <v>2.1</v>
      </c>
      <c r="BL30" s="522">
        <v>10</v>
      </c>
      <c r="BM30" s="103">
        <f t="shared" si="33"/>
        <v>3</v>
      </c>
      <c r="BN30" s="470">
        <f t="shared" si="34"/>
        <v>8.25</v>
      </c>
      <c r="BO30" s="253">
        <v>10</v>
      </c>
      <c r="BP30" s="103">
        <f t="shared" si="35"/>
        <v>3.5</v>
      </c>
      <c r="BQ30" s="255">
        <v>9</v>
      </c>
      <c r="BR30" s="103">
        <f t="shared" si="36"/>
        <v>3.15</v>
      </c>
      <c r="BS30" s="280">
        <v>10</v>
      </c>
      <c r="BT30" s="103">
        <f t="shared" si="37"/>
        <v>3</v>
      </c>
      <c r="BU30" s="472">
        <f t="shared" si="38"/>
        <v>9.65</v>
      </c>
      <c r="BV30" s="289">
        <v>10</v>
      </c>
      <c r="BW30" s="103">
        <f t="shared" si="39"/>
        <v>3.5</v>
      </c>
      <c r="BX30" s="289">
        <v>10</v>
      </c>
      <c r="BY30" s="103">
        <f t="shared" si="40"/>
        <v>3.5</v>
      </c>
      <c r="BZ30" s="289">
        <v>10</v>
      </c>
      <c r="CA30" s="103">
        <f t="shared" si="41"/>
        <v>3</v>
      </c>
      <c r="CB30" s="474">
        <f t="shared" si="42"/>
        <v>10</v>
      </c>
      <c r="CC30" s="105">
        <v>10</v>
      </c>
      <c r="CD30" s="103">
        <f t="shared" si="43"/>
        <v>3.5</v>
      </c>
      <c r="CE30" s="104">
        <v>10</v>
      </c>
      <c r="CF30" s="103">
        <f t="shared" si="44"/>
        <v>3.5</v>
      </c>
      <c r="CG30" s="104">
        <v>9</v>
      </c>
      <c r="CH30" s="103">
        <f t="shared" si="45"/>
        <v>2.6999999999999997</v>
      </c>
      <c r="CI30" s="476">
        <f t="shared" si="46"/>
        <v>9.6999999999999993</v>
      </c>
      <c r="CJ30" s="105">
        <v>9</v>
      </c>
      <c r="CK30" s="103">
        <f t="shared" si="47"/>
        <v>3.15</v>
      </c>
      <c r="CL30" s="104">
        <v>8</v>
      </c>
      <c r="CM30" s="103">
        <f t="shared" si="48"/>
        <v>2.8</v>
      </c>
      <c r="CN30" s="288">
        <v>8</v>
      </c>
      <c r="CO30" s="103">
        <f t="shared" si="49"/>
        <v>2.4</v>
      </c>
      <c r="CP30" s="478">
        <f t="shared" si="50"/>
        <v>8.35</v>
      </c>
      <c r="CQ30" s="267" t="s">
        <v>316</v>
      </c>
      <c r="CR30" s="269" t="s">
        <v>316</v>
      </c>
      <c r="CS30" s="923" t="s">
        <v>316</v>
      </c>
      <c r="CT30" s="261" t="s">
        <v>316</v>
      </c>
      <c r="CU30" s="261" t="s">
        <v>101</v>
      </c>
      <c r="CV30" s="262" t="s">
        <v>101</v>
      </c>
      <c r="CW30" s="262" t="s">
        <v>101</v>
      </c>
      <c r="CX30" s="261" t="s">
        <v>101</v>
      </c>
      <c r="CY30" s="261" t="s">
        <v>315</v>
      </c>
      <c r="CZ30" s="262" t="s">
        <v>315</v>
      </c>
      <c r="DA30" s="262" t="s">
        <v>315</v>
      </c>
      <c r="DB30" s="261" t="s">
        <v>315</v>
      </c>
      <c r="DC30" s="261" t="s">
        <v>316</v>
      </c>
      <c r="DD30" s="262" t="s">
        <v>316</v>
      </c>
      <c r="DE30" s="262" t="s">
        <v>316</v>
      </c>
      <c r="DF30" s="261" t="s">
        <v>316</v>
      </c>
      <c r="DG30" s="261" t="s">
        <v>316</v>
      </c>
      <c r="DH30" s="262" t="s">
        <v>316</v>
      </c>
      <c r="DI30" s="262" t="s">
        <v>316</v>
      </c>
      <c r="DJ30" s="261" t="s">
        <v>316</v>
      </c>
      <c r="DK30" s="290"/>
      <c r="DL30" s="373"/>
      <c r="DM30" s="374"/>
      <c r="DN30" s="374"/>
      <c r="DO30" s="417"/>
      <c r="DP30" s="417"/>
      <c r="DQ30" s="374"/>
      <c r="DR30" s="374"/>
      <c r="DS30" s="374"/>
      <c r="DT30" s="374"/>
      <c r="DU30" s="374"/>
      <c r="DV30" s="391"/>
    </row>
    <row r="31" spans="1:126" ht="15.75" thickBot="1" x14ac:dyDescent="0.3">
      <c r="A31" s="313"/>
      <c r="B31" s="413">
        <f>'I TRIM'!B31</f>
        <v>10033433</v>
      </c>
      <c r="C31" s="414" t="str">
        <f>'I TRIM'!C31</f>
        <v>ORELLANA OSORTO, MARIA FERNANDA</v>
      </c>
      <c r="D31" s="371">
        <v>10</v>
      </c>
      <c r="E31" s="268">
        <f t="shared" si="0"/>
        <v>3.5</v>
      </c>
      <c r="F31" s="269">
        <v>10</v>
      </c>
      <c r="G31" s="254">
        <f t="shared" si="1"/>
        <v>3.5</v>
      </c>
      <c r="H31" s="374">
        <v>7.4</v>
      </c>
      <c r="I31" s="268">
        <f t="shared" si="2"/>
        <v>2.2200000000000002</v>
      </c>
      <c r="J31" s="461">
        <f t="shared" si="51"/>
        <v>9.2200000000000006</v>
      </c>
      <c r="K31" s="267">
        <v>10</v>
      </c>
      <c r="L31" s="268">
        <f t="shared" si="3"/>
        <v>3.5</v>
      </c>
      <c r="M31" s="269">
        <v>8.4</v>
      </c>
      <c r="N31" s="268">
        <f t="shared" si="4"/>
        <v>2.94</v>
      </c>
      <c r="O31" s="374">
        <v>6</v>
      </c>
      <c r="P31" s="268">
        <f t="shared" si="5"/>
        <v>1.7999999999999998</v>
      </c>
      <c r="Q31" s="448">
        <f t="shared" si="6"/>
        <v>8.2399999999999984</v>
      </c>
      <c r="R31" s="267">
        <v>10</v>
      </c>
      <c r="S31" s="254">
        <f t="shared" si="7"/>
        <v>3.5</v>
      </c>
      <c r="T31" s="107">
        <v>10</v>
      </c>
      <c r="U31" s="254">
        <f t="shared" si="8"/>
        <v>3.5</v>
      </c>
      <c r="V31" s="107">
        <v>8</v>
      </c>
      <c r="W31" s="254">
        <f t="shared" si="9"/>
        <v>2.4</v>
      </c>
      <c r="X31" s="462">
        <f t="shared" si="10"/>
        <v>9.4</v>
      </c>
      <c r="Y31" s="267">
        <v>10</v>
      </c>
      <c r="Z31" s="268">
        <f t="shared" si="11"/>
        <v>3.5</v>
      </c>
      <c r="AA31" s="269">
        <v>10</v>
      </c>
      <c r="AB31" s="268">
        <f t="shared" si="12"/>
        <v>3.5</v>
      </c>
      <c r="AC31" s="374">
        <v>8</v>
      </c>
      <c r="AD31" s="268">
        <f t="shared" si="13"/>
        <v>2.4</v>
      </c>
      <c r="AE31" s="463">
        <f t="shared" si="14"/>
        <v>9.4</v>
      </c>
      <c r="AF31" s="515">
        <v>8</v>
      </c>
      <c r="AG31" s="268">
        <f t="shared" si="15"/>
        <v>2.8</v>
      </c>
      <c r="AH31" s="515">
        <v>7</v>
      </c>
      <c r="AI31" s="268">
        <f t="shared" si="16"/>
        <v>2.4499999999999997</v>
      </c>
      <c r="AJ31" s="517">
        <v>8</v>
      </c>
      <c r="AK31" s="268">
        <f t="shared" si="17"/>
        <v>2.4</v>
      </c>
      <c r="AL31" s="464">
        <f t="shared" si="18"/>
        <v>7.65</v>
      </c>
      <c r="AM31" s="105">
        <v>10</v>
      </c>
      <c r="AN31" s="268">
        <f t="shared" si="19"/>
        <v>3.5</v>
      </c>
      <c r="AO31" s="269">
        <v>10</v>
      </c>
      <c r="AP31" s="268">
        <f t="shared" si="20"/>
        <v>3.5</v>
      </c>
      <c r="AQ31" s="104">
        <v>10</v>
      </c>
      <c r="AR31" s="268">
        <f t="shared" si="21"/>
        <v>3</v>
      </c>
      <c r="AS31" s="465">
        <f t="shared" si="22"/>
        <v>10</v>
      </c>
      <c r="AT31" s="521">
        <v>10</v>
      </c>
      <c r="AU31" s="268">
        <f t="shared" si="23"/>
        <v>3.5</v>
      </c>
      <c r="AV31" s="520">
        <v>10</v>
      </c>
      <c r="AW31" s="268">
        <f t="shared" si="24"/>
        <v>3.5</v>
      </c>
      <c r="AX31" s="520">
        <v>10</v>
      </c>
      <c r="AY31" s="268">
        <f t="shared" si="25"/>
        <v>3</v>
      </c>
      <c r="AZ31" s="467">
        <f t="shared" si="26"/>
        <v>10</v>
      </c>
      <c r="BA31" s="105">
        <v>10</v>
      </c>
      <c r="BB31" s="268">
        <f t="shared" si="27"/>
        <v>3.5</v>
      </c>
      <c r="BC31" s="255">
        <v>10</v>
      </c>
      <c r="BD31" s="268">
        <f t="shared" si="28"/>
        <v>3.5</v>
      </c>
      <c r="BE31" s="104">
        <v>10</v>
      </c>
      <c r="BF31" s="268">
        <f t="shared" si="29"/>
        <v>3</v>
      </c>
      <c r="BG31" s="468">
        <f t="shared" si="30"/>
        <v>10</v>
      </c>
      <c r="BH31" s="522">
        <v>10</v>
      </c>
      <c r="BI31" s="268">
        <f t="shared" si="31"/>
        <v>3.5</v>
      </c>
      <c r="BJ31" s="281">
        <v>10</v>
      </c>
      <c r="BK31" s="268">
        <f t="shared" si="32"/>
        <v>3.5</v>
      </c>
      <c r="BL31" s="522">
        <v>10</v>
      </c>
      <c r="BM31" s="268">
        <f t="shared" si="33"/>
        <v>3</v>
      </c>
      <c r="BN31" s="470">
        <f t="shared" si="34"/>
        <v>10</v>
      </c>
      <c r="BO31" s="253">
        <v>9.5</v>
      </c>
      <c r="BP31" s="268">
        <f t="shared" si="35"/>
        <v>3.3249999999999997</v>
      </c>
      <c r="BQ31" s="255">
        <v>9</v>
      </c>
      <c r="BR31" s="268">
        <f t="shared" si="36"/>
        <v>3.15</v>
      </c>
      <c r="BS31" s="280">
        <v>10</v>
      </c>
      <c r="BT31" s="268">
        <f t="shared" si="37"/>
        <v>3</v>
      </c>
      <c r="BU31" s="472">
        <f t="shared" si="38"/>
        <v>9.4749999999999996</v>
      </c>
      <c r="BV31" s="289">
        <v>9</v>
      </c>
      <c r="BW31" s="268">
        <f t="shared" si="39"/>
        <v>3.15</v>
      </c>
      <c r="BX31" s="104">
        <v>9</v>
      </c>
      <c r="BY31" s="268">
        <f t="shared" si="40"/>
        <v>3.15</v>
      </c>
      <c r="BZ31" s="289">
        <v>8</v>
      </c>
      <c r="CA31" s="268">
        <f t="shared" si="41"/>
        <v>2.4</v>
      </c>
      <c r="CB31" s="474">
        <f t="shared" si="42"/>
        <v>8.6999999999999993</v>
      </c>
      <c r="CC31" s="105">
        <v>9</v>
      </c>
      <c r="CD31" s="268">
        <f t="shared" si="43"/>
        <v>3.15</v>
      </c>
      <c r="CE31" s="104">
        <v>10</v>
      </c>
      <c r="CF31" s="268">
        <f t="shared" si="44"/>
        <v>3.5</v>
      </c>
      <c r="CG31" s="104">
        <v>10</v>
      </c>
      <c r="CH31" s="268">
        <f t="shared" si="45"/>
        <v>3</v>
      </c>
      <c r="CI31" s="476">
        <f t="shared" si="46"/>
        <v>9.65</v>
      </c>
      <c r="CJ31" s="105">
        <v>10</v>
      </c>
      <c r="CK31" s="268">
        <f t="shared" si="47"/>
        <v>3.5</v>
      </c>
      <c r="CL31" s="269">
        <v>10</v>
      </c>
      <c r="CM31" s="268">
        <f t="shared" si="48"/>
        <v>3.5</v>
      </c>
      <c r="CN31" s="104">
        <v>9</v>
      </c>
      <c r="CO31" s="268">
        <f t="shared" si="49"/>
        <v>2.6999999999999997</v>
      </c>
      <c r="CP31" s="478">
        <f t="shared" si="50"/>
        <v>9.6999999999999993</v>
      </c>
      <c r="CQ31" s="267" t="s">
        <v>101</v>
      </c>
      <c r="CR31" s="269" t="s">
        <v>101</v>
      </c>
      <c r="CS31" s="923" t="s">
        <v>101</v>
      </c>
      <c r="CT31" s="261" t="s">
        <v>101</v>
      </c>
      <c r="CU31" s="261" t="s">
        <v>101</v>
      </c>
      <c r="CV31" s="262" t="s">
        <v>101</v>
      </c>
      <c r="CW31" s="262" t="s">
        <v>101</v>
      </c>
      <c r="CX31" s="261" t="s">
        <v>101</v>
      </c>
      <c r="CY31" s="261" t="s">
        <v>315</v>
      </c>
      <c r="CZ31" s="262" t="s">
        <v>315</v>
      </c>
      <c r="DA31" s="262" t="s">
        <v>315</v>
      </c>
      <c r="DB31" s="261" t="s">
        <v>315</v>
      </c>
      <c r="DC31" s="261" t="s">
        <v>316</v>
      </c>
      <c r="DD31" s="262" t="s">
        <v>316</v>
      </c>
      <c r="DE31" s="262" t="s">
        <v>316</v>
      </c>
      <c r="DF31" s="261" t="s">
        <v>316</v>
      </c>
      <c r="DG31" s="261" t="s">
        <v>101</v>
      </c>
      <c r="DH31" s="262" t="s">
        <v>101</v>
      </c>
      <c r="DI31" s="262" t="s">
        <v>101</v>
      </c>
      <c r="DJ31" s="261" t="s">
        <v>101</v>
      </c>
      <c r="DK31" s="409"/>
      <c r="DL31" s="373"/>
      <c r="DM31" s="374"/>
      <c r="DN31" s="374"/>
      <c r="DO31" s="417"/>
      <c r="DP31" s="417"/>
      <c r="DQ31" s="374"/>
      <c r="DR31" s="374"/>
      <c r="DS31" s="374"/>
      <c r="DT31" s="374"/>
      <c r="DU31" s="374"/>
      <c r="DV31" s="391"/>
    </row>
    <row r="32" spans="1:126" ht="15.75" thickBot="1" x14ac:dyDescent="0.3">
      <c r="A32" s="313"/>
      <c r="B32" s="413">
        <f>'I TRIM'!B32</f>
        <v>10397933</v>
      </c>
      <c r="C32" s="414" t="str">
        <f>'I TRIM'!C32</f>
        <v>QUINTANILLA LÓPEZ, KIMBERLY MICHELLE</v>
      </c>
      <c r="D32" s="372">
        <v>10</v>
      </c>
      <c r="E32" s="103">
        <f t="shared" si="0"/>
        <v>3.5</v>
      </c>
      <c r="F32" s="104">
        <v>9</v>
      </c>
      <c r="G32" s="254">
        <f t="shared" si="1"/>
        <v>3.15</v>
      </c>
      <c r="H32" s="288">
        <v>6</v>
      </c>
      <c r="I32" s="103">
        <f t="shared" si="2"/>
        <v>1.7999999999999998</v>
      </c>
      <c r="J32" s="461">
        <f t="shared" si="51"/>
        <v>8.4499999999999993</v>
      </c>
      <c r="K32" s="105">
        <v>10</v>
      </c>
      <c r="L32" s="268">
        <f t="shared" si="3"/>
        <v>3.5</v>
      </c>
      <c r="M32" s="104">
        <v>8</v>
      </c>
      <c r="N32" s="268">
        <f t="shared" si="4"/>
        <v>2.8</v>
      </c>
      <c r="O32" s="288">
        <v>6</v>
      </c>
      <c r="P32" s="268">
        <f t="shared" si="5"/>
        <v>1.7999999999999998</v>
      </c>
      <c r="Q32" s="448">
        <f t="shared" si="6"/>
        <v>8.1</v>
      </c>
      <c r="R32" s="256">
        <v>10</v>
      </c>
      <c r="S32" s="254">
        <f t="shared" si="7"/>
        <v>3.5</v>
      </c>
      <c r="T32" s="107">
        <v>10</v>
      </c>
      <c r="U32" s="254">
        <f t="shared" si="8"/>
        <v>3.5</v>
      </c>
      <c r="V32" s="107">
        <v>6.3</v>
      </c>
      <c r="W32" s="254">
        <f t="shared" si="9"/>
        <v>1.89</v>
      </c>
      <c r="X32" s="462">
        <f t="shared" si="10"/>
        <v>8.89</v>
      </c>
      <c r="Y32" s="105">
        <v>10</v>
      </c>
      <c r="Z32" s="103">
        <f t="shared" si="11"/>
        <v>3.5</v>
      </c>
      <c r="AA32" s="104">
        <v>10</v>
      </c>
      <c r="AB32" s="103">
        <f t="shared" si="12"/>
        <v>3.5</v>
      </c>
      <c r="AC32" s="288">
        <v>7</v>
      </c>
      <c r="AD32" s="103">
        <f t="shared" si="13"/>
        <v>2.1</v>
      </c>
      <c r="AE32" s="463">
        <f t="shared" si="14"/>
        <v>9.1</v>
      </c>
      <c r="AF32" s="515">
        <v>10</v>
      </c>
      <c r="AG32" s="103">
        <f t="shared" si="15"/>
        <v>3.5</v>
      </c>
      <c r="AH32" s="515">
        <v>10</v>
      </c>
      <c r="AI32" s="103">
        <f t="shared" si="16"/>
        <v>3.5</v>
      </c>
      <c r="AJ32" s="517">
        <v>9</v>
      </c>
      <c r="AK32" s="103">
        <f t="shared" si="17"/>
        <v>2.6999999999999997</v>
      </c>
      <c r="AL32" s="464">
        <f t="shared" si="18"/>
        <v>9.6999999999999993</v>
      </c>
      <c r="AM32" s="105">
        <v>10</v>
      </c>
      <c r="AN32" s="103">
        <f t="shared" si="19"/>
        <v>3.5</v>
      </c>
      <c r="AO32" s="104">
        <v>10</v>
      </c>
      <c r="AP32" s="103">
        <f t="shared" si="20"/>
        <v>3.5</v>
      </c>
      <c r="AQ32" s="288">
        <v>10</v>
      </c>
      <c r="AR32" s="103">
        <f t="shared" si="21"/>
        <v>3</v>
      </c>
      <c r="AS32" s="465">
        <f t="shared" si="22"/>
        <v>10</v>
      </c>
      <c r="AT32" s="521">
        <v>9.3000000000000007</v>
      </c>
      <c r="AU32" s="103">
        <f t="shared" si="23"/>
        <v>3.2549999999999999</v>
      </c>
      <c r="AV32" s="520">
        <v>10</v>
      </c>
      <c r="AW32" s="103">
        <f t="shared" si="24"/>
        <v>3.5</v>
      </c>
      <c r="AX32" s="520">
        <v>10</v>
      </c>
      <c r="AY32" s="103">
        <f t="shared" si="25"/>
        <v>3</v>
      </c>
      <c r="AZ32" s="467">
        <f t="shared" si="26"/>
        <v>9.754999999999999</v>
      </c>
      <c r="BA32" s="105">
        <v>10</v>
      </c>
      <c r="BB32" s="103">
        <f t="shared" si="27"/>
        <v>3.5</v>
      </c>
      <c r="BC32" s="255">
        <v>10</v>
      </c>
      <c r="BD32" s="103">
        <f t="shared" si="28"/>
        <v>3.5</v>
      </c>
      <c r="BE32" s="104">
        <v>10</v>
      </c>
      <c r="BF32" s="103">
        <f t="shared" si="29"/>
        <v>3</v>
      </c>
      <c r="BG32" s="468">
        <f t="shared" si="30"/>
        <v>10</v>
      </c>
      <c r="BH32" s="522">
        <v>8</v>
      </c>
      <c r="BI32" s="103">
        <f t="shared" si="31"/>
        <v>2.8</v>
      </c>
      <c r="BJ32" s="281">
        <v>9</v>
      </c>
      <c r="BK32" s="268">
        <f t="shared" si="32"/>
        <v>3.15</v>
      </c>
      <c r="BL32" s="522">
        <v>7</v>
      </c>
      <c r="BM32" s="103">
        <f t="shared" si="33"/>
        <v>2.1</v>
      </c>
      <c r="BN32" s="470">
        <f t="shared" si="34"/>
        <v>8.0499999999999989</v>
      </c>
      <c r="BO32" s="253">
        <v>9.5</v>
      </c>
      <c r="BP32" s="103">
        <f t="shared" si="35"/>
        <v>3.3249999999999997</v>
      </c>
      <c r="BQ32" s="255">
        <v>9.3000000000000007</v>
      </c>
      <c r="BR32" s="103">
        <f t="shared" si="36"/>
        <v>3.2549999999999999</v>
      </c>
      <c r="BS32" s="280">
        <v>10</v>
      </c>
      <c r="BT32" s="103">
        <f t="shared" si="37"/>
        <v>3</v>
      </c>
      <c r="BU32" s="472">
        <f t="shared" si="38"/>
        <v>9.58</v>
      </c>
      <c r="BV32" s="104">
        <v>9</v>
      </c>
      <c r="BW32" s="103">
        <f t="shared" si="39"/>
        <v>3.15</v>
      </c>
      <c r="BX32" s="289">
        <v>9</v>
      </c>
      <c r="BY32" s="103">
        <f t="shared" si="40"/>
        <v>3.15</v>
      </c>
      <c r="BZ32" s="104">
        <v>8.5</v>
      </c>
      <c r="CA32" s="103">
        <f t="shared" si="41"/>
        <v>2.5499999999999998</v>
      </c>
      <c r="CB32" s="474">
        <f t="shared" si="42"/>
        <v>8.85</v>
      </c>
      <c r="CC32" s="105">
        <v>8</v>
      </c>
      <c r="CD32" s="103">
        <f t="shared" si="43"/>
        <v>2.8</v>
      </c>
      <c r="CE32" s="104">
        <v>7</v>
      </c>
      <c r="CF32" s="103">
        <f t="shared" si="44"/>
        <v>2.4499999999999997</v>
      </c>
      <c r="CG32" s="104">
        <v>10</v>
      </c>
      <c r="CH32" s="103">
        <f t="shared" si="45"/>
        <v>3</v>
      </c>
      <c r="CI32" s="476">
        <f t="shared" si="46"/>
        <v>8.25</v>
      </c>
      <c r="CJ32" s="105">
        <v>10</v>
      </c>
      <c r="CK32" s="103">
        <f t="shared" si="47"/>
        <v>3.5</v>
      </c>
      <c r="CL32" s="104">
        <v>10</v>
      </c>
      <c r="CM32" s="103">
        <f>SUM(CL32*35%)</f>
        <v>3.5</v>
      </c>
      <c r="CN32" s="288">
        <v>9</v>
      </c>
      <c r="CO32" s="103">
        <f t="shared" si="49"/>
        <v>2.6999999999999997</v>
      </c>
      <c r="CP32" s="478">
        <f t="shared" si="50"/>
        <v>9.6999999999999993</v>
      </c>
      <c r="CQ32" s="267" t="s">
        <v>101</v>
      </c>
      <c r="CR32" s="269" t="s">
        <v>101</v>
      </c>
      <c r="CS32" s="923" t="s">
        <v>101</v>
      </c>
      <c r="CT32" s="261" t="s">
        <v>101</v>
      </c>
      <c r="CU32" s="261" t="s">
        <v>101</v>
      </c>
      <c r="CV32" s="262" t="s">
        <v>101</v>
      </c>
      <c r="CW32" s="262" t="s">
        <v>101</v>
      </c>
      <c r="CX32" s="261" t="s">
        <v>101</v>
      </c>
      <c r="CY32" s="261" t="s">
        <v>316</v>
      </c>
      <c r="CZ32" s="262" t="s">
        <v>316</v>
      </c>
      <c r="DA32" s="262" t="s">
        <v>316</v>
      </c>
      <c r="DB32" s="261" t="s">
        <v>316</v>
      </c>
      <c r="DC32" s="261" t="s">
        <v>101</v>
      </c>
      <c r="DD32" s="262" t="s">
        <v>101</v>
      </c>
      <c r="DE32" s="262" t="s">
        <v>101</v>
      </c>
      <c r="DF32" s="261" t="s">
        <v>101</v>
      </c>
      <c r="DG32" s="261" t="s">
        <v>101</v>
      </c>
      <c r="DH32" s="262" t="s">
        <v>101</v>
      </c>
      <c r="DI32" s="262" t="s">
        <v>101</v>
      </c>
      <c r="DJ32" s="261" t="s">
        <v>101</v>
      </c>
      <c r="DK32" s="409"/>
      <c r="DL32" s="373"/>
      <c r="DM32" s="374"/>
      <c r="DN32" s="374"/>
      <c r="DO32" s="417"/>
      <c r="DP32" s="417"/>
      <c r="DQ32" s="374"/>
      <c r="DR32" s="374"/>
      <c r="DS32" s="374"/>
      <c r="DT32" s="374"/>
      <c r="DU32" s="374"/>
      <c r="DV32" s="391"/>
    </row>
    <row r="33" spans="1:126" ht="15.75" thickBot="1" x14ac:dyDescent="0.3">
      <c r="A33" s="313"/>
      <c r="B33" s="413">
        <f>'I TRIM'!B33</f>
        <v>10155564</v>
      </c>
      <c r="C33" s="414" t="str">
        <f>'I TRIM'!C33</f>
        <v>RIVAS SÁNCHEZ DIEGO ALEXÁNDER</v>
      </c>
      <c r="D33" s="543">
        <v>9.5</v>
      </c>
      <c r="E33" s="103">
        <f t="shared" si="0"/>
        <v>3.3249999999999997</v>
      </c>
      <c r="F33" s="104">
        <v>10</v>
      </c>
      <c r="G33" s="254">
        <f t="shared" si="1"/>
        <v>3.5</v>
      </c>
      <c r="H33" s="288">
        <v>8</v>
      </c>
      <c r="I33" s="103">
        <f t="shared" si="2"/>
        <v>2.4</v>
      </c>
      <c r="J33" s="461">
        <f t="shared" si="51"/>
        <v>9.2249999999999996</v>
      </c>
      <c r="K33" s="105">
        <v>10</v>
      </c>
      <c r="L33" s="268">
        <f t="shared" si="3"/>
        <v>3.5</v>
      </c>
      <c r="M33" s="104">
        <v>9</v>
      </c>
      <c r="N33" s="268">
        <f t="shared" si="4"/>
        <v>3.15</v>
      </c>
      <c r="O33" s="288">
        <v>8</v>
      </c>
      <c r="P33" s="268">
        <f t="shared" si="5"/>
        <v>2.4</v>
      </c>
      <c r="Q33" s="448">
        <f t="shared" si="6"/>
        <v>9.0500000000000007</v>
      </c>
      <c r="R33" s="256">
        <v>10</v>
      </c>
      <c r="S33" s="254">
        <f t="shared" si="7"/>
        <v>3.5</v>
      </c>
      <c r="T33" s="107">
        <v>9</v>
      </c>
      <c r="U33" s="254">
        <f t="shared" si="8"/>
        <v>3.15</v>
      </c>
      <c r="V33" s="107">
        <v>9</v>
      </c>
      <c r="W33" s="254">
        <f t="shared" si="9"/>
        <v>2.6999999999999997</v>
      </c>
      <c r="X33" s="462">
        <f t="shared" si="10"/>
        <v>9.35</v>
      </c>
      <c r="Y33" s="105">
        <v>10</v>
      </c>
      <c r="Z33" s="103">
        <f t="shared" si="11"/>
        <v>3.5</v>
      </c>
      <c r="AA33" s="104">
        <v>10</v>
      </c>
      <c r="AB33" s="103">
        <f t="shared" si="12"/>
        <v>3.5</v>
      </c>
      <c r="AC33" s="288">
        <v>9</v>
      </c>
      <c r="AD33" s="103">
        <f t="shared" si="13"/>
        <v>2.6999999999999997</v>
      </c>
      <c r="AE33" s="463">
        <f t="shared" si="14"/>
        <v>9.6999999999999993</v>
      </c>
      <c r="AF33" s="515">
        <v>10</v>
      </c>
      <c r="AG33" s="103">
        <f t="shared" si="15"/>
        <v>3.5</v>
      </c>
      <c r="AH33" s="515">
        <v>9</v>
      </c>
      <c r="AI33" s="103">
        <f t="shared" si="16"/>
        <v>3.15</v>
      </c>
      <c r="AJ33" s="517">
        <v>10</v>
      </c>
      <c r="AK33" s="103">
        <f t="shared" si="17"/>
        <v>3</v>
      </c>
      <c r="AL33" s="464">
        <f t="shared" si="18"/>
        <v>9.65</v>
      </c>
      <c r="AM33" s="105">
        <v>10</v>
      </c>
      <c r="AN33" s="103">
        <f t="shared" si="19"/>
        <v>3.5</v>
      </c>
      <c r="AO33" s="104">
        <v>9</v>
      </c>
      <c r="AP33" s="103">
        <f t="shared" si="20"/>
        <v>3.15</v>
      </c>
      <c r="AQ33" s="288">
        <v>10</v>
      </c>
      <c r="AR33" s="103">
        <f t="shared" si="21"/>
        <v>3</v>
      </c>
      <c r="AS33" s="465">
        <f t="shared" si="22"/>
        <v>9.65</v>
      </c>
      <c r="AT33" s="521">
        <v>10</v>
      </c>
      <c r="AU33" s="103">
        <f t="shared" si="23"/>
        <v>3.5</v>
      </c>
      <c r="AV33" s="520">
        <v>10</v>
      </c>
      <c r="AW33" s="103">
        <f t="shared" si="24"/>
        <v>3.5</v>
      </c>
      <c r="AX33" s="520">
        <v>10</v>
      </c>
      <c r="AY33" s="103">
        <f t="shared" si="25"/>
        <v>3</v>
      </c>
      <c r="AZ33" s="467">
        <f t="shared" si="26"/>
        <v>10</v>
      </c>
      <c r="BA33" s="105">
        <v>10</v>
      </c>
      <c r="BB33" s="103">
        <f t="shared" si="27"/>
        <v>3.5</v>
      </c>
      <c r="BC33" s="255">
        <v>10</v>
      </c>
      <c r="BD33" s="103">
        <f t="shared" si="28"/>
        <v>3.5</v>
      </c>
      <c r="BE33" s="104">
        <v>10</v>
      </c>
      <c r="BF33" s="103">
        <f t="shared" si="29"/>
        <v>3</v>
      </c>
      <c r="BG33" s="468">
        <f t="shared" si="30"/>
        <v>10</v>
      </c>
      <c r="BH33" s="522">
        <v>10</v>
      </c>
      <c r="BI33" s="103">
        <f t="shared" si="31"/>
        <v>3.5</v>
      </c>
      <c r="BJ33" s="281">
        <v>7.0000000000000009</v>
      </c>
      <c r="BK33" s="268">
        <f t="shared" si="32"/>
        <v>2.4500000000000002</v>
      </c>
      <c r="BL33" s="522">
        <v>10</v>
      </c>
      <c r="BM33" s="103">
        <f t="shared" si="33"/>
        <v>3</v>
      </c>
      <c r="BN33" s="470">
        <f t="shared" si="34"/>
        <v>8.9499999999999993</v>
      </c>
      <c r="BO33" s="253">
        <v>9.5</v>
      </c>
      <c r="BP33" s="103">
        <f t="shared" si="35"/>
        <v>3.3249999999999997</v>
      </c>
      <c r="BQ33" s="255">
        <v>9.3000000000000007</v>
      </c>
      <c r="BR33" s="103">
        <f t="shared" si="36"/>
        <v>3.2549999999999999</v>
      </c>
      <c r="BS33" s="280">
        <v>10</v>
      </c>
      <c r="BT33" s="103">
        <f t="shared" si="37"/>
        <v>3</v>
      </c>
      <c r="BU33" s="472">
        <f t="shared" si="38"/>
        <v>9.58</v>
      </c>
      <c r="BV33" s="289">
        <v>9</v>
      </c>
      <c r="BW33" s="103">
        <f t="shared" si="39"/>
        <v>3.15</v>
      </c>
      <c r="BX33" s="289">
        <v>8</v>
      </c>
      <c r="BY33" s="103">
        <f t="shared" si="40"/>
        <v>2.8</v>
      </c>
      <c r="BZ33" s="289">
        <v>10</v>
      </c>
      <c r="CA33" s="103">
        <f t="shared" si="41"/>
        <v>3</v>
      </c>
      <c r="CB33" s="474">
        <f t="shared" si="42"/>
        <v>8.9499999999999993</v>
      </c>
      <c r="CC33" s="105">
        <v>10</v>
      </c>
      <c r="CD33" s="103">
        <f t="shared" si="43"/>
        <v>3.5</v>
      </c>
      <c r="CE33" s="104">
        <v>10</v>
      </c>
      <c r="CF33" s="103">
        <f t="shared" si="44"/>
        <v>3.5</v>
      </c>
      <c r="CG33" s="104">
        <v>10</v>
      </c>
      <c r="CH33" s="103">
        <f t="shared" si="45"/>
        <v>3</v>
      </c>
      <c r="CI33" s="476">
        <f t="shared" si="46"/>
        <v>10</v>
      </c>
      <c r="CJ33" s="105">
        <v>8</v>
      </c>
      <c r="CK33" s="103">
        <f t="shared" si="47"/>
        <v>2.8</v>
      </c>
      <c r="CL33" s="104">
        <v>9</v>
      </c>
      <c r="CM33" s="103">
        <f t="shared" si="48"/>
        <v>3.15</v>
      </c>
      <c r="CN33" s="288">
        <v>9</v>
      </c>
      <c r="CO33" s="103">
        <f t="shared" si="49"/>
        <v>2.6999999999999997</v>
      </c>
      <c r="CP33" s="478">
        <f t="shared" si="50"/>
        <v>8.6499999999999986</v>
      </c>
      <c r="CQ33" s="267" t="s">
        <v>101</v>
      </c>
      <c r="CR33" s="269" t="s">
        <v>101</v>
      </c>
      <c r="CS33" s="923" t="s">
        <v>101</v>
      </c>
      <c r="CT33" s="261" t="s">
        <v>101</v>
      </c>
      <c r="CU33" s="261" t="s">
        <v>316</v>
      </c>
      <c r="CV33" s="262" t="s">
        <v>316</v>
      </c>
      <c r="CW33" s="262" t="s">
        <v>316</v>
      </c>
      <c r="CX33" s="261" t="s">
        <v>316</v>
      </c>
      <c r="CY33" s="261" t="s">
        <v>316</v>
      </c>
      <c r="CZ33" s="262" t="s">
        <v>316</v>
      </c>
      <c r="DA33" s="262" t="s">
        <v>316</v>
      </c>
      <c r="DB33" s="261" t="s">
        <v>316</v>
      </c>
      <c r="DC33" s="261" t="s">
        <v>101</v>
      </c>
      <c r="DD33" s="262" t="s">
        <v>101</v>
      </c>
      <c r="DE33" s="262" t="s">
        <v>101</v>
      </c>
      <c r="DF33" s="261" t="s">
        <v>101</v>
      </c>
      <c r="DG33" s="261" t="s">
        <v>101</v>
      </c>
      <c r="DH33" s="262" t="s">
        <v>101</v>
      </c>
      <c r="DI33" s="262" t="s">
        <v>101</v>
      </c>
      <c r="DJ33" s="261" t="s">
        <v>101</v>
      </c>
      <c r="DK33" s="409"/>
      <c r="DL33" s="373"/>
      <c r="DM33" s="374"/>
      <c r="DN33" s="374"/>
      <c r="DO33" s="417"/>
      <c r="DP33" s="417"/>
      <c r="DQ33" s="374"/>
      <c r="DR33" s="374"/>
      <c r="DS33" s="374"/>
      <c r="DT33" s="374"/>
      <c r="DU33" s="374"/>
      <c r="DV33" s="391"/>
    </row>
    <row r="34" spans="1:126" ht="15.75" thickBot="1" x14ac:dyDescent="0.3">
      <c r="A34" s="313"/>
      <c r="B34" s="413">
        <f>'I TRIM'!B34</f>
        <v>10375521</v>
      </c>
      <c r="C34" s="414" t="str">
        <f>'I TRIM'!C34</f>
        <v>SANDOVAL AMAYA, JUAN DAVID</v>
      </c>
      <c r="D34" s="371">
        <v>7</v>
      </c>
      <c r="E34" s="103">
        <f t="shared" si="0"/>
        <v>2.4499999999999997</v>
      </c>
      <c r="F34" s="104">
        <v>10</v>
      </c>
      <c r="G34" s="254">
        <f t="shared" si="1"/>
        <v>3.5</v>
      </c>
      <c r="H34" s="288">
        <v>6</v>
      </c>
      <c r="I34" s="103">
        <f t="shared" si="2"/>
        <v>1.7999999999999998</v>
      </c>
      <c r="J34" s="461">
        <f t="shared" si="51"/>
        <v>7.7499999999999991</v>
      </c>
      <c r="K34" s="105">
        <v>7</v>
      </c>
      <c r="L34" s="268">
        <f t="shared" si="3"/>
        <v>2.4499999999999997</v>
      </c>
      <c r="M34" s="104">
        <v>6</v>
      </c>
      <c r="N34" s="268">
        <f t="shared" si="4"/>
        <v>2.0999999999999996</v>
      </c>
      <c r="O34" s="288">
        <v>6</v>
      </c>
      <c r="P34" s="268">
        <f t="shared" si="5"/>
        <v>1.7999999999999998</v>
      </c>
      <c r="Q34" s="448">
        <f t="shared" si="6"/>
        <v>6.3499999999999988</v>
      </c>
      <c r="R34" s="256">
        <v>10</v>
      </c>
      <c r="S34" s="254">
        <f t="shared" si="7"/>
        <v>3.5</v>
      </c>
      <c r="T34" s="107">
        <v>7</v>
      </c>
      <c r="U34" s="254">
        <f t="shared" si="8"/>
        <v>2.4499999999999997</v>
      </c>
      <c r="V34" s="107">
        <v>7</v>
      </c>
      <c r="W34" s="254">
        <f t="shared" si="9"/>
        <v>2.1</v>
      </c>
      <c r="X34" s="462">
        <f t="shared" si="10"/>
        <v>8.0499999999999989</v>
      </c>
      <c r="Y34" s="105">
        <v>10</v>
      </c>
      <c r="Z34" s="103">
        <f t="shared" si="11"/>
        <v>3.5</v>
      </c>
      <c r="AA34" s="104">
        <v>7</v>
      </c>
      <c r="AB34" s="103">
        <f t="shared" si="12"/>
        <v>2.4499999999999997</v>
      </c>
      <c r="AC34" s="288">
        <v>7</v>
      </c>
      <c r="AD34" s="103">
        <f t="shared" si="13"/>
        <v>2.1</v>
      </c>
      <c r="AE34" s="463">
        <f t="shared" si="14"/>
        <v>8.0499999999999989</v>
      </c>
      <c r="AF34" s="515">
        <v>8</v>
      </c>
      <c r="AG34" s="103">
        <f t="shared" si="15"/>
        <v>2.8</v>
      </c>
      <c r="AH34" s="515">
        <v>8</v>
      </c>
      <c r="AI34" s="103">
        <f t="shared" si="16"/>
        <v>2.8</v>
      </c>
      <c r="AJ34" s="517">
        <v>9</v>
      </c>
      <c r="AK34" s="103">
        <f t="shared" si="17"/>
        <v>2.6999999999999997</v>
      </c>
      <c r="AL34" s="464">
        <f t="shared" si="18"/>
        <v>8.2999999999999989</v>
      </c>
      <c r="AM34" s="105">
        <v>9</v>
      </c>
      <c r="AN34" s="103">
        <f t="shared" si="19"/>
        <v>3.15</v>
      </c>
      <c r="AO34" s="104">
        <v>7</v>
      </c>
      <c r="AP34" s="103">
        <f>SUM(AO34*35%)</f>
        <v>2.4499999999999997</v>
      </c>
      <c r="AQ34" s="288">
        <v>9</v>
      </c>
      <c r="AR34" s="103">
        <f t="shared" si="21"/>
        <v>2.6999999999999997</v>
      </c>
      <c r="AS34" s="465">
        <f t="shared" si="22"/>
        <v>8.2999999999999989</v>
      </c>
      <c r="AT34" s="521">
        <v>8</v>
      </c>
      <c r="AU34" s="103">
        <f t="shared" si="23"/>
        <v>2.8</v>
      </c>
      <c r="AV34" s="520">
        <v>8</v>
      </c>
      <c r="AW34" s="103">
        <f t="shared" si="24"/>
        <v>2.8</v>
      </c>
      <c r="AX34" s="520">
        <v>7</v>
      </c>
      <c r="AY34" s="103">
        <f t="shared" si="25"/>
        <v>2.1</v>
      </c>
      <c r="AZ34" s="467">
        <f t="shared" si="26"/>
        <v>7.6999999999999993</v>
      </c>
      <c r="BA34" s="105">
        <v>10</v>
      </c>
      <c r="BB34" s="103">
        <f t="shared" si="27"/>
        <v>3.5</v>
      </c>
      <c r="BC34" s="255">
        <v>10</v>
      </c>
      <c r="BD34" s="103">
        <f t="shared" si="28"/>
        <v>3.5</v>
      </c>
      <c r="BE34" s="104">
        <v>10</v>
      </c>
      <c r="BF34" s="103">
        <f t="shared" si="29"/>
        <v>3</v>
      </c>
      <c r="BG34" s="468">
        <f t="shared" si="30"/>
        <v>10</v>
      </c>
      <c r="BH34" s="522">
        <v>5</v>
      </c>
      <c r="BI34" s="103">
        <f t="shared" si="31"/>
        <v>1.75</v>
      </c>
      <c r="BJ34" s="281">
        <v>5</v>
      </c>
      <c r="BK34" s="268">
        <f t="shared" si="32"/>
        <v>1.75</v>
      </c>
      <c r="BL34" s="522">
        <v>7</v>
      </c>
      <c r="BM34" s="103">
        <f t="shared" si="33"/>
        <v>2.1</v>
      </c>
      <c r="BN34" s="470">
        <f t="shared" si="34"/>
        <v>5.6</v>
      </c>
      <c r="BO34" s="253">
        <v>8</v>
      </c>
      <c r="BP34" s="103">
        <f t="shared" si="35"/>
        <v>2.8</v>
      </c>
      <c r="BQ34" s="255">
        <v>6</v>
      </c>
      <c r="BR34" s="103">
        <f t="shared" si="36"/>
        <v>2.0999999999999996</v>
      </c>
      <c r="BS34" s="280">
        <v>9</v>
      </c>
      <c r="BT34" s="103">
        <f t="shared" si="37"/>
        <v>2.6999999999999997</v>
      </c>
      <c r="BU34" s="472">
        <f t="shared" si="38"/>
        <v>7.6</v>
      </c>
      <c r="BV34" s="289">
        <v>8</v>
      </c>
      <c r="BW34" s="103">
        <f t="shared" si="39"/>
        <v>2.8</v>
      </c>
      <c r="BX34" s="289">
        <v>7</v>
      </c>
      <c r="BY34" s="103">
        <f t="shared" si="40"/>
        <v>2.4499999999999997</v>
      </c>
      <c r="BZ34" s="289">
        <v>8</v>
      </c>
      <c r="CA34" s="103">
        <f t="shared" si="41"/>
        <v>2.4</v>
      </c>
      <c r="CB34" s="474">
        <f t="shared" si="42"/>
        <v>7.65</v>
      </c>
      <c r="CC34" s="105">
        <v>6</v>
      </c>
      <c r="CD34" s="103">
        <f t="shared" si="43"/>
        <v>2.0999999999999996</v>
      </c>
      <c r="CE34" s="104">
        <v>10</v>
      </c>
      <c r="CF34" s="103">
        <f t="shared" si="44"/>
        <v>3.5</v>
      </c>
      <c r="CG34" s="104">
        <v>10</v>
      </c>
      <c r="CH34" s="103">
        <f t="shared" si="45"/>
        <v>3</v>
      </c>
      <c r="CI34" s="476">
        <f t="shared" si="46"/>
        <v>8.6</v>
      </c>
      <c r="CJ34" s="105">
        <v>7</v>
      </c>
      <c r="CK34" s="103">
        <f t="shared" si="47"/>
        <v>2.4499999999999997</v>
      </c>
      <c r="CL34" s="104">
        <v>7</v>
      </c>
      <c r="CM34" s="103">
        <f t="shared" si="48"/>
        <v>2.4499999999999997</v>
      </c>
      <c r="CN34" s="288">
        <v>7</v>
      </c>
      <c r="CO34" s="103">
        <f t="shared" si="49"/>
        <v>2.1</v>
      </c>
      <c r="CP34" s="478">
        <f t="shared" si="50"/>
        <v>7</v>
      </c>
      <c r="CQ34" s="267" t="s">
        <v>101</v>
      </c>
      <c r="CR34" s="269" t="s">
        <v>101</v>
      </c>
      <c r="CS34" s="923" t="s">
        <v>101</v>
      </c>
      <c r="CT34" s="261" t="s">
        <v>101</v>
      </c>
      <c r="CU34" s="261" t="s">
        <v>101</v>
      </c>
      <c r="CV34" s="262" t="s">
        <v>101</v>
      </c>
      <c r="CW34" s="262" t="s">
        <v>101</v>
      </c>
      <c r="CX34" s="261" t="s">
        <v>101</v>
      </c>
      <c r="CY34" s="261" t="s">
        <v>316</v>
      </c>
      <c r="CZ34" s="262" t="s">
        <v>316</v>
      </c>
      <c r="DA34" s="262" t="s">
        <v>316</v>
      </c>
      <c r="DB34" s="261" t="s">
        <v>316</v>
      </c>
      <c r="DC34" s="261" t="s">
        <v>316</v>
      </c>
      <c r="DD34" s="262" t="s">
        <v>316</v>
      </c>
      <c r="DE34" s="262" t="s">
        <v>316</v>
      </c>
      <c r="DF34" s="261" t="s">
        <v>316</v>
      </c>
      <c r="DG34" s="261" t="s">
        <v>101</v>
      </c>
      <c r="DH34" s="262" t="s">
        <v>101</v>
      </c>
      <c r="DI34" s="262" t="s">
        <v>101</v>
      </c>
      <c r="DJ34" s="261" t="s">
        <v>101</v>
      </c>
      <c r="DK34" s="409"/>
      <c r="DL34" s="373"/>
      <c r="DM34" s="374"/>
      <c r="DN34" s="374"/>
      <c r="DO34" s="417"/>
      <c r="DP34" s="417"/>
      <c r="DQ34" s="417"/>
      <c r="DR34" s="374"/>
      <c r="DS34" s="374"/>
      <c r="DT34" s="374"/>
      <c r="DU34" s="374"/>
      <c r="DV34" s="391"/>
    </row>
    <row r="35" spans="1:126" ht="15.75" thickBot="1" x14ac:dyDescent="0.3">
      <c r="A35" s="313"/>
      <c r="B35" s="413">
        <f>'I TRIM'!B35</f>
        <v>10033179</v>
      </c>
      <c r="C35" s="414" t="str">
        <f>'I TRIM'!C35</f>
        <v>TREJO MARÍN, CARLOS MIGUEL</v>
      </c>
      <c r="D35" s="543">
        <v>9.5</v>
      </c>
      <c r="E35" s="103">
        <f t="shared" si="0"/>
        <v>3.3249999999999997</v>
      </c>
      <c r="F35" s="104">
        <v>9</v>
      </c>
      <c r="G35" s="103">
        <f t="shared" si="1"/>
        <v>3.15</v>
      </c>
      <c r="H35" s="288">
        <v>7</v>
      </c>
      <c r="I35" s="103">
        <f t="shared" si="2"/>
        <v>2.1</v>
      </c>
      <c r="J35" s="461">
        <f t="shared" si="51"/>
        <v>8.5749999999999993</v>
      </c>
      <c r="K35" s="105">
        <v>10</v>
      </c>
      <c r="L35" s="268">
        <f t="shared" si="3"/>
        <v>3.5</v>
      </c>
      <c r="M35" s="104">
        <v>9</v>
      </c>
      <c r="N35" s="268">
        <f t="shared" si="4"/>
        <v>3.15</v>
      </c>
      <c r="O35" s="288">
        <v>6</v>
      </c>
      <c r="P35" s="268">
        <f t="shared" si="5"/>
        <v>1.7999999999999998</v>
      </c>
      <c r="Q35" s="448">
        <f t="shared" si="6"/>
        <v>8.4499999999999993</v>
      </c>
      <c r="R35" s="256">
        <v>10</v>
      </c>
      <c r="S35" s="254">
        <f t="shared" si="7"/>
        <v>3.5</v>
      </c>
      <c r="T35" s="107">
        <v>9</v>
      </c>
      <c r="U35" s="254">
        <f t="shared" si="8"/>
        <v>3.15</v>
      </c>
      <c r="V35" s="107">
        <v>8.3000000000000007</v>
      </c>
      <c r="W35" s="254">
        <f t="shared" si="9"/>
        <v>2.4900000000000002</v>
      </c>
      <c r="X35" s="462">
        <f t="shared" si="10"/>
        <v>9.14</v>
      </c>
      <c r="Y35" s="105">
        <v>10</v>
      </c>
      <c r="Z35" s="103">
        <f t="shared" si="11"/>
        <v>3.5</v>
      </c>
      <c r="AA35" s="104">
        <v>9</v>
      </c>
      <c r="AB35" s="103">
        <f t="shared" si="12"/>
        <v>3.15</v>
      </c>
      <c r="AC35" s="288">
        <v>7.3</v>
      </c>
      <c r="AD35" s="103">
        <f t="shared" si="13"/>
        <v>2.19</v>
      </c>
      <c r="AE35" s="463">
        <f t="shared" si="14"/>
        <v>8.84</v>
      </c>
      <c r="AF35" s="515">
        <v>9</v>
      </c>
      <c r="AG35" s="103">
        <f t="shared" si="15"/>
        <v>3.15</v>
      </c>
      <c r="AH35" s="515">
        <v>9</v>
      </c>
      <c r="AI35" s="103">
        <f t="shared" si="16"/>
        <v>3.15</v>
      </c>
      <c r="AJ35" s="517">
        <v>9</v>
      </c>
      <c r="AK35" s="103">
        <f t="shared" si="17"/>
        <v>2.6999999999999997</v>
      </c>
      <c r="AL35" s="464">
        <f t="shared" si="18"/>
        <v>9</v>
      </c>
      <c r="AM35" s="105">
        <v>9</v>
      </c>
      <c r="AN35" s="103">
        <f t="shared" si="19"/>
        <v>3.15</v>
      </c>
      <c r="AO35" s="104">
        <v>9</v>
      </c>
      <c r="AP35" s="103">
        <f t="shared" si="20"/>
        <v>3.15</v>
      </c>
      <c r="AQ35" s="288">
        <v>10</v>
      </c>
      <c r="AR35" s="103">
        <f t="shared" si="21"/>
        <v>3</v>
      </c>
      <c r="AS35" s="465">
        <f t="shared" si="22"/>
        <v>9.3000000000000007</v>
      </c>
      <c r="AT35" s="521">
        <v>9.3000000000000007</v>
      </c>
      <c r="AU35" s="103">
        <f t="shared" si="23"/>
        <v>3.2549999999999999</v>
      </c>
      <c r="AV35" s="520">
        <v>10</v>
      </c>
      <c r="AW35" s="103">
        <f t="shared" si="24"/>
        <v>3.5</v>
      </c>
      <c r="AX35" s="520">
        <v>10</v>
      </c>
      <c r="AY35" s="103">
        <f t="shared" si="25"/>
        <v>3</v>
      </c>
      <c r="AZ35" s="467">
        <f t="shared" si="26"/>
        <v>9.754999999999999</v>
      </c>
      <c r="BA35" s="105">
        <v>10</v>
      </c>
      <c r="BB35" s="103">
        <f t="shared" si="27"/>
        <v>3.5</v>
      </c>
      <c r="BC35" s="255">
        <v>10</v>
      </c>
      <c r="BD35" s="103">
        <f t="shared" si="28"/>
        <v>3.5</v>
      </c>
      <c r="BE35" s="104">
        <v>10</v>
      </c>
      <c r="BF35" s="103">
        <f t="shared" si="29"/>
        <v>3</v>
      </c>
      <c r="BG35" s="468">
        <f t="shared" si="30"/>
        <v>10</v>
      </c>
      <c r="BH35" s="522">
        <v>9</v>
      </c>
      <c r="BI35" s="103">
        <f t="shared" si="31"/>
        <v>3.15</v>
      </c>
      <c r="BJ35" s="281">
        <v>10</v>
      </c>
      <c r="BK35" s="268">
        <f t="shared" si="32"/>
        <v>3.5</v>
      </c>
      <c r="BL35" s="522">
        <v>10</v>
      </c>
      <c r="BM35" s="103">
        <f t="shared" si="33"/>
        <v>3</v>
      </c>
      <c r="BN35" s="470">
        <f t="shared" si="34"/>
        <v>9.65</v>
      </c>
      <c r="BO35" s="253">
        <v>9.3000000000000007</v>
      </c>
      <c r="BP35" s="103">
        <f t="shared" si="35"/>
        <v>3.2549999999999999</v>
      </c>
      <c r="BQ35" s="255">
        <v>9</v>
      </c>
      <c r="BR35" s="103">
        <f t="shared" si="36"/>
        <v>3.15</v>
      </c>
      <c r="BS35" s="280">
        <v>10</v>
      </c>
      <c r="BT35" s="103">
        <f t="shared" si="37"/>
        <v>3</v>
      </c>
      <c r="BU35" s="472">
        <f t="shared" si="38"/>
        <v>9.4049999999999994</v>
      </c>
      <c r="BV35" s="289">
        <v>8</v>
      </c>
      <c r="BW35" s="103">
        <f t="shared" si="39"/>
        <v>2.8</v>
      </c>
      <c r="BX35" s="289">
        <v>9</v>
      </c>
      <c r="BY35" s="103">
        <f t="shared" si="40"/>
        <v>3.15</v>
      </c>
      <c r="BZ35" s="289">
        <v>10</v>
      </c>
      <c r="CA35" s="103">
        <f t="shared" si="41"/>
        <v>3</v>
      </c>
      <c r="CB35" s="474">
        <f t="shared" si="42"/>
        <v>8.9499999999999993</v>
      </c>
      <c r="CC35" s="105">
        <v>8</v>
      </c>
      <c r="CD35" s="103">
        <f t="shared" si="43"/>
        <v>2.8</v>
      </c>
      <c r="CE35" s="104">
        <v>10</v>
      </c>
      <c r="CF35" s="103">
        <f t="shared" si="44"/>
        <v>3.5</v>
      </c>
      <c r="CG35" s="104">
        <v>9</v>
      </c>
      <c r="CH35" s="103">
        <f t="shared" si="45"/>
        <v>2.6999999999999997</v>
      </c>
      <c r="CI35" s="476">
        <f t="shared" si="46"/>
        <v>9</v>
      </c>
      <c r="CJ35" s="105">
        <v>9</v>
      </c>
      <c r="CK35" s="103">
        <f t="shared" si="47"/>
        <v>3.15</v>
      </c>
      <c r="CL35" s="104">
        <v>9</v>
      </c>
      <c r="CM35" s="103">
        <f t="shared" si="48"/>
        <v>3.15</v>
      </c>
      <c r="CN35" s="288">
        <v>10</v>
      </c>
      <c r="CO35" s="103">
        <f t="shared" si="49"/>
        <v>3</v>
      </c>
      <c r="CP35" s="478">
        <f t="shared" si="50"/>
        <v>9.3000000000000007</v>
      </c>
      <c r="CQ35" s="267" t="s">
        <v>101</v>
      </c>
      <c r="CR35" s="269" t="s">
        <v>101</v>
      </c>
      <c r="CS35" s="923" t="s">
        <v>101</v>
      </c>
      <c r="CT35" s="261" t="s">
        <v>101</v>
      </c>
      <c r="CU35" s="261" t="s">
        <v>101</v>
      </c>
      <c r="CV35" s="262" t="s">
        <v>101</v>
      </c>
      <c r="CW35" s="262" t="s">
        <v>101</v>
      </c>
      <c r="CX35" s="261" t="s">
        <v>101</v>
      </c>
      <c r="CY35" s="261" t="s">
        <v>316</v>
      </c>
      <c r="CZ35" s="262" t="s">
        <v>316</v>
      </c>
      <c r="DA35" s="262" t="s">
        <v>316</v>
      </c>
      <c r="DB35" s="261" t="s">
        <v>316</v>
      </c>
      <c r="DC35" s="261" t="s">
        <v>101</v>
      </c>
      <c r="DD35" s="262" t="s">
        <v>101</v>
      </c>
      <c r="DE35" s="262" t="s">
        <v>101</v>
      </c>
      <c r="DF35" s="261" t="s">
        <v>101</v>
      </c>
      <c r="DG35" s="261" t="s">
        <v>101</v>
      </c>
      <c r="DH35" s="262" t="s">
        <v>101</v>
      </c>
      <c r="DI35" s="262" t="s">
        <v>101</v>
      </c>
      <c r="DJ35" s="261" t="s">
        <v>101</v>
      </c>
      <c r="DK35" s="409"/>
      <c r="DL35" s="373"/>
      <c r="DM35" s="374"/>
      <c r="DN35" s="374"/>
      <c r="DO35" s="417"/>
      <c r="DP35" s="417"/>
      <c r="DQ35" s="374"/>
      <c r="DR35" s="374"/>
      <c r="DS35" s="374"/>
      <c r="DT35" s="374"/>
      <c r="DU35" s="374"/>
      <c r="DV35" s="391"/>
    </row>
    <row r="36" spans="1:126" ht="15.75" thickBot="1" x14ac:dyDescent="0.3">
      <c r="A36" s="313"/>
      <c r="B36" s="413">
        <f>'I TRIM'!B36</f>
        <v>20325754</v>
      </c>
      <c r="C36" s="414" t="str">
        <f>'I TRIM'!C36</f>
        <v>TURCIOS MARTÍNEZ, KARLA IZABEL</v>
      </c>
      <c r="D36" s="371">
        <v>9.4</v>
      </c>
      <c r="E36" s="103">
        <f t="shared" si="0"/>
        <v>3.29</v>
      </c>
      <c r="F36" s="104">
        <v>10</v>
      </c>
      <c r="G36" s="103">
        <f t="shared" si="1"/>
        <v>3.5</v>
      </c>
      <c r="H36" s="288">
        <v>8</v>
      </c>
      <c r="I36" s="103">
        <f t="shared" si="2"/>
        <v>2.4</v>
      </c>
      <c r="J36" s="461">
        <f t="shared" si="51"/>
        <v>9.19</v>
      </c>
      <c r="K36" s="105">
        <v>10</v>
      </c>
      <c r="L36" s="268">
        <f t="shared" si="3"/>
        <v>3.5</v>
      </c>
      <c r="M36" s="104">
        <v>9</v>
      </c>
      <c r="N36" s="268">
        <f t="shared" si="4"/>
        <v>3.15</v>
      </c>
      <c r="O36" s="288">
        <v>6</v>
      </c>
      <c r="P36" s="268">
        <f t="shared" si="5"/>
        <v>1.7999999999999998</v>
      </c>
      <c r="Q36" s="448">
        <f t="shared" si="6"/>
        <v>8.4499999999999993</v>
      </c>
      <c r="R36" s="256">
        <v>10</v>
      </c>
      <c r="S36" s="254">
        <f t="shared" si="7"/>
        <v>3.5</v>
      </c>
      <c r="T36" s="107">
        <v>10</v>
      </c>
      <c r="U36" s="254">
        <f t="shared" si="8"/>
        <v>3.5</v>
      </c>
      <c r="V36" s="107">
        <v>9</v>
      </c>
      <c r="W36" s="254">
        <f t="shared" si="9"/>
        <v>2.6999999999999997</v>
      </c>
      <c r="X36" s="462">
        <f t="shared" si="10"/>
        <v>9.6999999999999993</v>
      </c>
      <c r="Y36" s="105">
        <v>10</v>
      </c>
      <c r="Z36" s="103">
        <f t="shared" si="11"/>
        <v>3.5</v>
      </c>
      <c r="AA36" s="104">
        <v>10</v>
      </c>
      <c r="AB36" s="103">
        <f t="shared" si="12"/>
        <v>3.5</v>
      </c>
      <c r="AC36" s="288">
        <v>10</v>
      </c>
      <c r="AD36" s="103">
        <f t="shared" si="13"/>
        <v>3</v>
      </c>
      <c r="AE36" s="463">
        <f t="shared" si="14"/>
        <v>10</v>
      </c>
      <c r="AF36" s="515">
        <v>9</v>
      </c>
      <c r="AG36" s="103">
        <f t="shared" si="15"/>
        <v>3.15</v>
      </c>
      <c r="AH36" s="515">
        <v>8</v>
      </c>
      <c r="AI36" s="103">
        <f t="shared" si="16"/>
        <v>2.8</v>
      </c>
      <c r="AJ36" s="517">
        <v>7</v>
      </c>
      <c r="AK36" s="103">
        <f t="shared" si="17"/>
        <v>2.1</v>
      </c>
      <c r="AL36" s="464">
        <f t="shared" si="18"/>
        <v>8.0499999999999989</v>
      </c>
      <c r="AM36" s="105">
        <v>8</v>
      </c>
      <c r="AN36" s="103">
        <f t="shared" si="19"/>
        <v>2.8</v>
      </c>
      <c r="AO36" s="104">
        <v>9</v>
      </c>
      <c r="AP36" s="103">
        <f t="shared" si="20"/>
        <v>3.15</v>
      </c>
      <c r="AQ36" s="288">
        <v>10</v>
      </c>
      <c r="AR36" s="103">
        <f t="shared" si="21"/>
        <v>3</v>
      </c>
      <c r="AS36" s="465">
        <f t="shared" si="22"/>
        <v>8.9499999999999993</v>
      </c>
      <c r="AT36" s="521">
        <v>10</v>
      </c>
      <c r="AU36" s="103">
        <f t="shared" si="23"/>
        <v>3.5</v>
      </c>
      <c r="AV36" s="520">
        <v>10</v>
      </c>
      <c r="AW36" s="103">
        <f t="shared" si="24"/>
        <v>3.5</v>
      </c>
      <c r="AX36" s="520">
        <v>10</v>
      </c>
      <c r="AY36" s="103">
        <f t="shared" si="25"/>
        <v>3</v>
      </c>
      <c r="AZ36" s="467">
        <f t="shared" si="26"/>
        <v>10</v>
      </c>
      <c r="BA36" s="105">
        <v>9</v>
      </c>
      <c r="BB36" s="103">
        <f t="shared" si="27"/>
        <v>3.15</v>
      </c>
      <c r="BC36" s="255">
        <v>10</v>
      </c>
      <c r="BD36" s="103">
        <f t="shared" si="28"/>
        <v>3.5</v>
      </c>
      <c r="BE36" s="104">
        <v>10</v>
      </c>
      <c r="BF36" s="103">
        <f t="shared" si="29"/>
        <v>3</v>
      </c>
      <c r="BG36" s="468">
        <f t="shared" si="30"/>
        <v>9.65</v>
      </c>
      <c r="BH36" s="522">
        <v>6</v>
      </c>
      <c r="BI36" s="103">
        <f t="shared" si="31"/>
        <v>2.0999999999999996</v>
      </c>
      <c r="BJ36" s="281">
        <v>0</v>
      </c>
      <c r="BK36" s="268">
        <f t="shared" si="32"/>
        <v>0</v>
      </c>
      <c r="BL36" s="522">
        <v>10</v>
      </c>
      <c r="BM36" s="103">
        <f t="shared" si="33"/>
        <v>3</v>
      </c>
      <c r="BN36" s="470">
        <f t="shared" si="34"/>
        <v>5.0999999999999996</v>
      </c>
      <c r="BO36" s="253">
        <v>9.3000000000000007</v>
      </c>
      <c r="BP36" s="103">
        <f t="shared" si="35"/>
        <v>3.2549999999999999</v>
      </c>
      <c r="BQ36" s="255">
        <v>9.3000000000000007</v>
      </c>
      <c r="BR36" s="103">
        <f t="shared" si="36"/>
        <v>3.2549999999999999</v>
      </c>
      <c r="BS36" s="280">
        <v>6</v>
      </c>
      <c r="BT36" s="103">
        <f t="shared" si="37"/>
        <v>1.7999999999999998</v>
      </c>
      <c r="BU36" s="472">
        <f t="shared" si="38"/>
        <v>8.3099999999999987</v>
      </c>
      <c r="BV36" s="289">
        <v>8</v>
      </c>
      <c r="BW36" s="103">
        <f t="shared" si="39"/>
        <v>2.8</v>
      </c>
      <c r="BX36" s="289">
        <v>7</v>
      </c>
      <c r="BY36" s="103">
        <f t="shared" si="40"/>
        <v>2.4499999999999997</v>
      </c>
      <c r="BZ36" s="289">
        <v>10</v>
      </c>
      <c r="CA36" s="103">
        <f t="shared" si="41"/>
        <v>3</v>
      </c>
      <c r="CB36" s="474">
        <f t="shared" si="42"/>
        <v>8.25</v>
      </c>
      <c r="CC36" s="105">
        <v>10</v>
      </c>
      <c r="CD36" s="103">
        <f t="shared" si="43"/>
        <v>3.5</v>
      </c>
      <c r="CE36" s="104">
        <v>10</v>
      </c>
      <c r="CF36" s="103">
        <f t="shared" si="44"/>
        <v>3.5</v>
      </c>
      <c r="CG36" s="104">
        <v>9</v>
      </c>
      <c r="CH36" s="103">
        <f t="shared" si="45"/>
        <v>2.6999999999999997</v>
      </c>
      <c r="CI36" s="476">
        <f t="shared" si="46"/>
        <v>9.6999999999999993</v>
      </c>
      <c r="CJ36" s="105">
        <v>9</v>
      </c>
      <c r="CK36" s="103">
        <f t="shared" si="47"/>
        <v>3.15</v>
      </c>
      <c r="CL36" s="104">
        <v>9</v>
      </c>
      <c r="CM36" s="103">
        <f t="shared" si="48"/>
        <v>3.15</v>
      </c>
      <c r="CN36" s="288">
        <v>9</v>
      </c>
      <c r="CO36" s="103">
        <f t="shared" si="49"/>
        <v>2.6999999999999997</v>
      </c>
      <c r="CP36" s="478">
        <f t="shared" si="50"/>
        <v>9</v>
      </c>
      <c r="CQ36" s="267" t="s">
        <v>101</v>
      </c>
      <c r="CR36" s="269" t="s">
        <v>101</v>
      </c>
      <c r="CS36" s="923" t="s">
        <v>101</v>
      </c>
      <c r="CT36" s="261" t="s">
        <v>101</v>
      </c>
      <c r="CU36" s="261" t="s">
        <v>101</v>
      </c>
      <c r="CV36" s="262" t="s">
        <v>101</v>
      </c>
      <c r="CW36" s="262" t="s">
        <v>101</v>
      </c>
      <c r="CX36" s="261" t="s">
        <v>101</v>
      </c>
      <c r="CY36" s="261" t="s">
        <v>316</v>
      </c>
      <c r="CZ36" s="262" t="s">
        <v>316</v>
      </c>
      <c r="DA36" s="262" t="s">
        <v>316</v>
      </c>
      <c r="DB36" s="261" t="s">
        <v>316</v>
      </c>
      <c r="DC36" s="261" t="s">
        <v>101</v>
      </c>
      <c r="DD36" s="262" t="s">
        <v>101</v>
      </c>
      <c r="DE36" s="262" t="s">
        <v>101</v>
      </c>
      <c r="DF36" s="261" t="s">
        <v>101</v>
      </c>
      <c r="DG36" s="261" t="s">
        <v>101</v>
      </c>
      <c r="DH36" s="262" t="s">
        <v>101</v>
      </c>
      <c r="DI36" s="262" t="s">
        <v>101</v>
      </c>
      <c r="DJ36" s="261" t="s">
        <v>101</v>
      </c>
      <c r="DK36" s="409"/>
      <c r="DL36" s="373"/>
      <c r="DM36" s="374"/>
      <c r="DN36" s="374"/>
      <c r="DO36" s="374"/>
      <c r="DP36" s="374"/>
      <c r="DQ36" s="374"/>
      <c r="DR36" s="374"/>
      <c r="DS36" s="374"/>
      <c r="DT36" s="374"/>
      <c r="DU36" s="374"/>
      <c r="DV36" s="391"/>
    </row>
    <row r="37" spans="1:126" ht="15.75" thickBot="1" x14ac:dyDescent="0.3">
      <c r="A37" s="313"/>
      <c r="B37" s="413">
        <f>'I TRIM'!B37</f>
        <v>20379202</v>
      </c>
      <c r="C37" s="414" t="str">
        <f>'I TRIM'!C37</f>
        <v>VÁSQUEZ CRUZ, GÉNESIS LISBETH</v>
      </c>
      <c r="D37" s="371">
        <v>10</v>
      </c>
      <c r="E37" s="103">
        <f t="shared" si="0"/>
        <v>3.5</v>
      </c>
      <c r="F37" s="104">
        <v>8</v>
      </c>
      <c r="G37" s="103">
        <f t="shared" si="1"/>
        <v>2.8</v>
      </c>
      <c r="H37" s="288">
        <v>8.4</v>
      </c>
      <c r="I37" s="103">
        <f t="shared" si="2"/>
        <v>2.52</v>
      </c>
      <c r="J37" s="461">
        <f t="shared" si="51"/>
        <v>8.82</v>
      </c>
      <c r="K37" s="105">
        <v>8</v>
      </c>
      <c r="L37" s="268">
        <f t="shared" si="3"/>
        <v>2.8</v>
      </c>
      <c r="M37" s="104">
        <v>9</v>
      </c>
      <c r="N37" s="268">
        <f t="shared" si="4"/>
        <v>3.15</v>
      </c>
      <c r="O37" s="288">
        <v>6</v>
      </c>
      <c r="P37" s="268">
        <f t="shared" si="5"/>
        <v>1.7999999999999998</v>
      </c>
      <c r="Q37" s="448">
        <f t="shared" si="6"/>
        <v>7.7499999999999991</v>
      </c>
      <c r="R37" s="256">
        <v>10</v>
      </c>
      <c r="S37" s="254">
        <f t="shared" si="7"/>
        <v>3.5</v>
      </c>
      <c r="T37" s="107">
        <v>9</v>
      </c>
      <c r="U37" s="254">
        <f t="shared" si="8"/>
        <v>3.15</v>
      </c>
      <c r="V37" s="107">
        <v>8.3000000000000007</v>
      </c>
      <c r="W37" s="254">
        <f t="shared" si="9"/>
        <v>2.4900000000000002</v>
      </c>
      <c r="X37" s="462">
        <f t="shared" si="10"/>
        <v>9.14</v>
      </c>
      <c r="Y37" s="105">
        <v>10</v>
      </c>
      <c r="Z37" s="103">
        <f t="shared" si="11"/>
        <v>3.5</v>
      </c>
      <c r="AA37" s="104">
        <v>10</v>
      </c>
      <c r="AB37" s="103">
        <f t="shared" si="12"/>
        <v>3.5</v>
      </c>
      <c r="AC37" s="288">
        <v>9</v>
      </c>
      <c r="AD37" s="103">
        <f t="shared" si="13"/>
        <v>2.6999999999999997</v>
      </c>
      <c r="AE37" s="463">
        <f t="shared" si="14"/>
        <v>9.6999999999999993</v>
      </c>
      <c r="AF37" s="515">
        <v>10</v>
      </c>
      <c r="AG37" s="103">
        <f t="shared" si="15"/>
        <v>3.5</v>
      </c>
      <c r="AH37" s="289">
        <v>9</v>
      </c>
      <c r="AI37" s="103">
        <f t="shared" si="16"/>
        <v>3.15</v>
      </c>
      <c r="AJ37" s="289">
        <v>10</v>
      </c>
      <c r="AK37" s="103">
        <f t="shared" si="17"/>
        <v>3</v>
      </c>
      <c r="AL37" s="464">
        <f t="shared" si="18"/>
        <v>9.65</v>
      </c>
      <c r="AM37" s="105">
        <v>8</v>
      </c>
      <c r="AN37" s="103">
        <f t="shared" si="19"/>
        <v>2.8</v>
      </c>
      <c r="AO37" s="104">
        <v>9</v>
      </c>
      <c r="AP37" s="103">
        <f t="shared" si="20"/>
        <v>3.15</v>
      </c>
      <c r="AQ37" s="288">
        <v>10</v>
      </c>
      <c r="AR37" s="103">
        <f t="shared" si="21"/>
        <v>3</v>
      </c>
      <c r="AS37" s="465">
        <f t="shared" si="22"/>
        <v>8.9499999999999993</v>
      </c>
      <c r="AT37" s="521">
        <v>9</v>
      </c>
      <c r="AU37" s="103">
        <f t="shared" si="23"/>
        <v>3.15</v>
      </c>
      <c r="AV37" s="520">
        <v>10</v>
      </c>
      <c r="AW37" s="103">
        <f t="shared" si="24"/>
        <v>3.5</v>
      </c>
      <c r="AX37" s="520">
        <v>10</v>
      </c>
      <c r="AY37" s="103">
        <f t="shared" si="25"/>
        <v>3</v>
      </c>
      <c r="AZ37" s="467">
        <f t="shared" si="26"/>
        <v>9.65</v>
      </c>
      <c r="BA37" s="105">
        <v>9</v>
      </c>
      <c r="BB37" s="103">
        <f t="shared" si="27"/>
        <v>3.15</v>
      </c>
      <c r="BC37" s="255">
        <v>10</v>
      </c>
      <c r="BD37" s="103">
        <f t="shared" si="28"/>
        <v>3.5</v>
      </c>
      <c r="BE37" s="104">
        <v>10</v>
      </c>
      <c r="BF37" s="103">
        <f t="shared" si="29"/>
        <v>3</v>
      </c>
      <c r="BG37" s="468">
        <f t="shared" si="30"/>
        <v>9.65</v>
      </c>
      <c r="BH37" s="522">
        <v>10</v>
      </c>
      <c r="BI37" s="103">
        <f t="shared" si="31"/>
        <v>3.5</v>
      </c>
      <c r="BJ37" s="281">
        <v>0</v>
      </c>
      <c r="BK37" s="268">
        <f t="shared" si="32"/>
        <v>0</v>
      </c>
      <c r="BL37" s="522">
        <v>10</v>
      </c>
      <c r="BM37" s="103">
        <f t="shared" si="33"/>
        <v>3</v>
      </c>
      <c r="BN37" s="470">
        <f t="shared" si="34"/>
        <v>6.5</v>
      </c>
      <c r="BO37" s="253">
        <v>10</v>
      </c>
      <c r="BP37" s="103">
        <f t="shared" si="35"/>
        <v>3.5</v>
      </c>
      <c r="BQ37" s="255">
        <v>10</v>
      </c>
      <c r="BR37" s="103">
        <f t="shared" si="36"/>
        <v>3.5</v>
      </c>
      <c r="BS37" s="280">
        <v>10</v>
      </c>
      <c r="BT37" s="103">
        <f t="shared" si="37"/>
        <v>3</v>
      </c>
      <c r="BU37" s="472">
        <f t="shared" si="38"/>
        <v>10</v>
      </c>
      <c r="BV37" s="289">
        <v>9</v>
      </c>
      <c r="BW37" s="103">
        <f t="shared" si="39"/>
        <v>3.15</v>
      </c>
      <c r="BX37" s="289">
        <v>8</v>
      </c>
      <c r="BY37" s="103">
        <f t="shared" si="40"/>
        <v>2.8</v>
      </c>
      <c r="BZ37" s="289">
        <v>9.5</v>
      </c>
      <c r="CA37" s="103">
        <f t="shared" si="41"/>
        <v>2.85</v>
      </c>
      <c r="CB37" s="474">
        <f t="shared" si="42"/>
        <v>8.7999999999999989</v>
      </c>
      <c r="CC37" s="105">
        <v>10</v>
      </c>
      <c r="CD37" s="103">
        <f t="shared" si="43"/>
        <v>3.5</v>
      </c>
      <c r="CE37" s="104">
        <v>10</v>
      </c>
      <c r="CF37" s="103">
        <f t="shared" si="44"/>
        <v>3.5</v>
      </c>
      <c r="CG37" s="104">
        <v>9</v>
      </c>
      <c r="CH37" s="103">
        <f t="shared" si="45"/>
        <v>2.6999999999999997</v>
      </c>
      <c r="CI37" s="476">
        <f t="shared" si="46"/>
        <v>9.6999999999999993</v>
      </c>
      <c r="CJ37" s="105">
        <v>9</v>
      </c>
      <c r="CK37" s="103">
        <f t="shared" si="47"/>
        <v>3.15</v>
      </c>
      <c r="CL37" s="104">
        <v>8</v>
      </c>
      <c r="CM37" s="103">
        <f t="shared" si="48"/>
        <v>2.8</v>
      </c>
      <c r="CN37" s="288">
        <v>9</v>
      </c>
      <c r="CO37" s="103">
        <f t="shared" si="49"/>
        <v>2.6999999999999997</v>
      </c>
      <c r="CP37" s="478">
        <f t="shared" si="50"/>
        <v>8.6499999999999986</v>
      </c>
      <c r="CQ37" s="267" t="s">
        <v>101</v>
      </c>
      <c r="CR37" s="269" t="s">
        <v>101</v>
      </c>
      <c r="CS37" s="923" t="s">
        <v>101</v>
      </c>
      <c r="CT37" s="261" t="s">
        <v>101</v>
      </c>
      <c r="CU37" s="261" t="s">
        <v>101</v>
      </c>
      <c r="CV37" s="262" t="s">
        <v>101</v>
      </c>
      <c r="CW37" s="922" t="s">
        <v>101</v>
      </c>
      <c r="CX37" s="261" t="s">
        <v>101</v>
      </c>
      <c r="CY37" s="261" t="s">
        <v>316</v>
      </c>
      <c r="CZ37" s="262" t="s">
        <v>316</v>
      </c>
      <c r="DA37" s="922" t="s">
        <v>316</v>
      </c>
      <c r="DB37" s="261" t="s">
        <v>316</v>
      </c>
      <c r="DC37" s="261" t="s">
        <v>101</v>
      </c>
      <c r="DD37" s="262" t="s">
        <v>101</v>
      </c>
      <c r="DE37" s="922" t="s">
        <v>101</v>
      </c>
      <c r="DF37" s="261" t="s">
        <v>101</v>
      </c>
      <c r="DG37" s="261" t="s">
        <v>101</v>
      </c>
      <c r="DH37" s="262" t="s">
        <v>101</v>
      </c>
      <c r="DI37" s="922" t="s">
        <v>101</v>
      </c>
      <c r="DJ37" s="261" t="s">
        <v>101</v>
      </c>
      <c r="DK37" s="409"/>
      <c r="DL37" s="373"/>
      <c r="DM37" s="374"/>
      <c r="DN37" s="374"/>
      <c r="DO37" s="374"/>
      <c r="DP37" s="417"/>
      <c r="DQ37" s="417"/>
      <c r="DR37" s="374"/>
      <c r="DS37" s="374"/>
      <c r="DT37" s="374"/>
      <c r="DU37" s="374"/>
      <c r="DV37" s="391"/>
    </row>
    <row r="38" spans="1:126" x14ac:dyDescent="0.25">
      <c r="A38" s="313"/>
      <c r="B38" s="413">
        <f>'I TRIM'!B38</f>
        <v>10366771</v>
      </c>
      <c r="C38" s="414" t="s">
        <v>347</v>
      </c>
      <c r="D38" s="371">
        <v>10</v>
      </c>
      <c r="E38" s="103">
        <f t="shared" si="0"/>
        <v>3.5</v>
      </c>
      <c r="F38" s="104">
        <v>10</v>
      </c>
      <c r="G38" s="103">
        <f t="shared" si="1"/>
        <v>3.5</v>
      </c>
      <c r="H38" s="288">
        <v>6</v>
      </c>
      <c r="I38" s="103">
        <f t="shared" si="2"/>
        <v>1.7999999999999998</v>
      </c>
      <c r="J38" s="461">
        <f t="shared" si="51"/>
        <v>8.8000000000000007</v>
      </c>
      <c r="K38" s="105">
        <v>10</v>
      </c>
      <c r="L38" s="268">
        <f t="shared" si="3"/>
        <v>3.5</v>
      </c>
      <c r="M38" s="104">
        <v>8.1999999999999993</v>
      </c>
      <c r="N38" s="268">
        <f t="shared" si="4"/>
        <v>2.8699999999999997</v>
      </c>
      <c r="O38" s="288">
        <v>6</v>
      </c>
      <c r="P38" s="268">
        <f t="shared" si="5"/>
        <v>1.7999999999999998</v>
      </c>
      <c r="Q38" s="448">
        <f t="shared" si="6"/>
        <v>8.1699999999999982</v>
      </c>
      <c r="R38" s="256">
        <v>10</v>
      </c>
      <c r="S38" s="254">
        <f t="shared" si="7"/>
        <v>3.5</v>
      </c>
      <c r="T38" s="107">
        <v>10</v>
      </c>
      <c r="U38" s="254">
        <f t="shared" si="8"/>
        <v>3.5</v>
      </c>
      <c r="V38" s="107">
        <v>5</v>
      </c>
      <c r="W38" s="254">
        <f t="shared" si="9"/>
        <v>1.5</v>
      </c>
      <c r="X38" s="462">
        <f t="shared" si="10"/>
        <v>8.5</v>
      </c>
      <c r="Y38" s="105">
        <v>10</v>
      </c>
      <c r="Z38" s="103">
        <f t="shared" si="11"/>
        <v>3.5</v>
      </c>
      <c r="AA38" s="104">
        <v>9</v>
      </c>
      <c r="AB38" s="103">
        <f t="shared" si="12"/>
        <v>3.15</v>
      </c>
      <c r="AC38" s="288">
        <v>7</v>
      </c>
      <c r="AD38" s="103">
        <f t="shared" si="13"/>
        <v>2.1</v>
      </c>
      <c r="AE38" s="463">
        <f t="shared" si="14"/>
        <v>8.75</v>
      </c>
      <c r="AF38" s="408">
        <v>8</v>
      </c>
      <c r="AG38" s="103">
        <f t="shared" si="15"/>
        <v>2.8</v>
      </c>
      <c r="AH38" s="289">
        <v>9</v>
      </c>
      <c r="AI38" s="103">
        <f t="shared" si="16"/>
        <v>3.15</v>
      </c>
      <c r="AJ38" s="289">
        <v>9</v>
      </c>
      <c r="AK38" s="103">
        <f t="shared" si="17"/>
        <v>2.6999999999999997</v>
      </c>
      <c r="AL38" s="464">
        <f t="shared" si="18"/>
        <v>8.6499999999999986</v>
      </c>
      <c r="AM38" s="105">
        <v>9</v>
      </c>
      <c r="AN38" s="103">
        <f t="shared" si="19"/>
        <v>3.15</v>
      </c>
      <c r="AO38" s="104">
        <v>9</v>
      </c>
      <c r="AP38" s="103">
        <f t="shared" si="20"/>
        <v>3.15</v>
      </c>
      <c r="AQ38" s="288">
        <v>10</v>
      </c>
      <c r="AR38" s="103">
        <f t="shared" si="21"/>
        <v>3</v>
      </c>
      <c r="AS38" s="465">
        <f t="shared" si="22"/>
        <v>9.3000000000000007</v>
      </c>
      <c r="AT38" s="253">
        <v>9</v>
      </c>
      <c r="AU38" s="103">
        <f t="shared" si="23"/>
        <v>3.15</v>
      </c>
      <c r="AV38" s="255">
        <v>9</v>
      </c>
      <c r="AW38" s="103">
        <f t="shared" si="24"/>
        <v>3.15</v>
      </c>
      <c r="AX38" s="280">
        <v>10</v>
      </c>
      <c r="AY38" s="103">
        <f t="shared" si="25"/>
        <v>3</v>
      </c>
      <c r="AZ38" s="467">
        <f t="shared" si="26"/>
        <v>9.3000000000000007</v>
      </c>
      <c r="BA38" s="105">
        <v>10</v>
      </c>
      <c r="BB38" s="103">
        <f t="shared" si="27"/>
        <v>3.5</v>
      </c>
      <c r="BC38" s="255">
        <v>10</v>
      </c>
      <c r="BD38" s="103">
        <f t="shared" si="28"/>
        <v>3.5</v>
      </c>
      <c r="BE38" s="104">
        <v>10</v>
      </c>
      <c r="BF38" s="103">
        <f t="shared" si="29"/>
        <v>3</v>
      </c>
      <c r="BG38" s="468">
        <f t="shared" si="30"/>
        <v>10</v>
      </c>
      <c r="BH38" s="105">
        <v>9</v>
      </c>
      <c r="BI38" s="103">
        <f t="shared" si="31"/>
        <v>3.15</v>
      </c>
      <c r="BJ38" s="281">
        <v>3.0000000000000004</v>
      </c>
      <c r="BK38" s="268">
        <f t="shared" si="32"/>
        <v>1.05</v>
      </c>
      <c r="BL38" s="522">
        <v>7</v>
      </c>
      <c r="BM38" s="103">
        <f t="shared" si="33"/>
        <v>2.1</v>
      </c>
      <c r="BN38" s="470">
        <f t="shared" si="34"/>
        <v>6.3000000000000007</v>
      </c>
      <c r="BO38" s="253">
        <v>8.8000000000000007</v>
      </c>
      <c r="BP38" s="103">
        <f t="shared" si="35"/>
        <v>3.08</v>
      </c>
      <c r="BQ38" s="289">
        <v>10</v>
      </c>
      <c r="BR38" s="103">
        <f t="shared" si="36"/>
        <v>3.5</v>
      </c>
      <c r="BS38" s="289">
        <v>10</v>
      </c>
      <c r="BT38" s="103">
        <f t="shared" si="37"/>
        <v>3</v>
      </c>
      <c r="BU38" s="472">
        <f t="shared" si="38"/>
        <v>9.58</v>
      </c>
      <c r="BV38" s="289">
        <v>9</v>
      </c>
      <c r="BW38" s="103">
        <f t="shared" si="39"/>
        <v>3.15</v>
      </c>
      <c r="BX38" s="289">
        <v>8</v>
      </c>
      <c r="BY38" s="103">
        <f t="shared" si="40"/>
        <v>2.8</v>
      </c>
      <c r="BZ38" s="289">
        <v>9</v>
      </c>
      <c r="CA38" s="103">
        <f t="shared" si="41"/>
        <v>2.6999999999999997</v>
      </c>
      <c r="CB38" s="474">
        <f t="shared" si="42"/>
        <v>8.6499999999999986</v>
      </c>
      <c r="CC38" s="105">
        <v>10</v>
      </c>
      <c r="CD38" s="103">
        <f t="shared" si="43"/>
        <v>3.5</v>
      </c>
      <c r="CE38" s="104">
        <v>10</v>
      </c>
      <c r="CF38" s="103">
        <f t="shared" si="44"/>
        <v>3.5</v>
      </c>
      <c r="CG38" s="104">
        <v>10</v>
      </c>
      <c r="CH38" s="103">
        <f t="shared" si="45"/>
        <v>3</v>
      </c>
      <c r="CI38" s="476">
        <f t="shared" si="46"/>
        <v>10</v>
      </c>
      <c r="CJ38" s="105">
        <v>10</v>
      </c>
      <c r="CK38" s="103">
        <f t="shared" si="47"/>
        <v>3.5</v>
      </c>
      <c r="CL38" s="104">
        <v>10</v>
      </c>
      <c r="CM38" s="103">
        <f t="shared" si="48"/>
        <v>3.5</v>
      </c>
      <c r="CN38" s="288">
        <v>10</v>
      </c>
      <c r="CO38" s="103">
        <f t="shared" si="49"/>
        <v>3</v>
      </c>
      <c r="CP38" s="478">
        <f t="shared" si="50"/>
        <v>10</v>
      </c>
      <c r="CQ38" s="267" t="s">
        <v>316</v>
      </c>
      <c r="CR38" s="269" t="s">
        <v>316</v>
      </c>
      <c r="CS38" s="923" t="s">
        <v>316</v>
      </c>
      <c r="CT38" s="261" t="s">
        <v>316</v>
      </c>
      <c r="CU38" s="261" t="s">
        <v>101</v>
      </c>
      <c r="CV38" s="262" t="s">
        <v>101</v>
      </c>
      <c r="CW38" s="262" t="s">
        <v>101</v>
      </c>
      <c r="CX38" s="261" t="s">
        <v>101</v>
      </c>
      <c r="CY38" s="261" t="s">
        <v>315</v>
      </c>
      <c r="CZ38" s="262" t="s">
        <v>315</v>
      </c>
      <c r="DA38" s="262" t="s">
        <v>315</v>
      </c>
      <c r="DB38" s="261" t="s">
        <v>315</v>
      </c>
      <c r="DC38" s="261" t="s">
        <v>316</v>
      </c>
      <c r="DD38" s="262" t="s">
        <v>316</v>
      </c>
      <c r="DE38" s="262" t="s">
        <v>316</v>
      </c>
      <c r="DF38" s="261" t="s">
        <v>316</v>
      </c>
      <c r="DG38" s="261" t="s">
        <v>101</v>
      </c>
      <c r="DH38" s="262" t="s">
        <v>101</v>
      </c>
      <c r="DI38" s="262" t="s">
        <v>101</v>
      </c>
      <c r="DJ38" s="261" t="s">
        <v>101</v>
      </c>
      <c r="DK38" s="409"/>
      <c r="DL38" s="373"/>
      <c r="DM38" s="374"/>
      <c r="DN38" s="374"/>
      <c r="DO38" s="417"/>
      <c r="DP38" s="417"/>
      <c r="DQ38" s="417"/>
      <c r="DR38" s="374"/>
      <c r="DS38" s="374"/>
      <c r="DT38" s="374"/>
      <c r="DU38" s="374"/>
      <c r="DV38" s="391"/>
    </row>
    <row r="39" spans="1:126" x14ac:dyDescent="0.25">
      <c r="A39" s="313"/>
      <c r="B39" s="413">
        <f>'I TRIM'!B39</f>
        <v>10010121</v>
      </c>
      <c r="C39" s="414" t="str">
        <f>'I TRIM'!C39</f>
        <v>ZELAYA RODRÍGUEZ, CINTIA MARIELOS</v>
      </c>
      <c r="D39" s="371">
        <v>10</v>
      </c>
      <c r="E39" s="103">
        <f t="shared" si="0"/>
        <v>3.5</v>
      </c>
      <c r="F39" s="104">
        <v>10</v>
      </c>
      <c r="G39" s="103">
        <f t="shared" si="1"/>
        <v>3.5</v>
      </c>
      <c r="H39" s="288">
        <v>8.1999999999999993</v>
      </c>
      <c r="I39" s="103">
        <f t="shared" si="2"/>
        <v>2.4599999999999995</v>
      </c>
      <c r="J39" s="461">
        <f t="shared" si="51"/>
        <v>9.4599999999999991</v>
      </c>
      <c r="K39" s="105">
        <v>10</v>
      </c>
      <c r="L39" s="268">
        <f t="shared" si="3"/>
        <v>3.5</v>
      </c>
      <c r="M39" s="104">
        <v>9</v>
      </c>
      <c r="N39" s="268">
        <f t="shared" si="4"/>
        <v>3.15</v>
      </c>
      <c r="O39" s="288">
        <v>8</v>
      </c>
      <c r="P39" s="268">
        <f t="shared" si="5"/>
        <v>2.4</v>
      </c>
      <c r="Q39" s="448">
        <f t="shared" si="6"/>
        <v>9.0500000000000007</v>
      </c>
      <c r="R39" s="256">
        <v>10</v>
      </c>
      <c r="S39" s="254">
        <f t="shared" si="7"/>
        <v>3.5</v>
      </c>
      <c r="T39" s="107">
        <v>10</v>
      </c>
      <c r="U39" s="254">
        <f t="shared" si="8"/>
        <v>3.5</v>
      </c>
      <c r="V39" s="107">
        <v>6.4</v>
      </c>
      <c r="W39" s="254">
        <f t="shared" si="9"/>
        <v>1.92</v>
      </c>
      <c r="X39" s="462">
        <f t="shared" si="10"/>
        <v>8.92</v>
      </c>
      <c r="Y39" s="105">
        <v>10</v>
      </c>
      <c r="Z39" s="103">
        <f t="shared" si="11"/>
        <v>3.5</v>
      </c>
      <c r="AA39" s="104">
        <v>9.5</v>
      </c>
      <c r="AB39" s="103">
        <f t="shared" si="12"/>
        <v>3.3249999999999997</v>
      </c>
      <c r="AC39" s="288">
        <v>9</v>
      </c>
      <c r="AD39" s="103">
        <f t="shared" si="13"/>
        <v>2.6999999999999997</v>
      </c>
      <c r="AE39" s="463">
        <f t="shared" si="14"/>
        <v>9.5249999999999986</v>
      </c>
      <c r="AF39" s="408">
        <v>10</v>
      </c>
      <c r="AG39" s="103">
        <f t="shared" si="15"/>
        <v>3.5</v>
      </c>
      <c r="AH39" s="289">
        <v>10</v>
      </c>
      <c r="AI39" s="103">
        <f t="shared" si="16"/>
        <v>3.5</v>
      </c>
      <c r="AJ39" s="289">
        <v>8</v>
      </c>
      <c r="AK39" s="103">
        <f t="shared" si="17"/>
        <v>2.4</v>
      </c>
      <c r="AL39" s="464">
        <f t="shared" si="18"/>
        <v>9.4</v>
      </c>
      <c r="AM39" s="105">
        <v>10</v>
      </c>
      <c r="AN39" s="103">
        <f t="shared" si="19"/>
        <v>3.5</v>
      </c>
      <c r="AO39" s="104">
        <v>10</v>
      </c>
      <c r="AP39" s="103">
        <f t="shared" si="20"/>
        <v>3.5</v>
      </c>
      <c r="AQ39" s="288">
        <v>10</v>
      </c>
      <c r="AR39" s="103">
        <f t="shared" si="21"/>
        <v>3</v>
      </c>
      <c r="AS39" s="465">
        <f t="shared" si="22"/>
        <v>10</v>
      </c>
      <c r="AT39" s="253">
        <v>9.8000000000000007</v>
      </c>
      <c r="AU39" s="103">
        <f t="shared" si="23"/>
        <v>3.43</v>
      </c>
      <c r="AV39" s="255">
        <v>10</v>
      </c>
      <c r="AW39" s="103">
        <f t="shared" si="24"/>
        <v>3.5</v>
      </c>
      <c r="AX39" s="280">
        <v>10</v>
      </c>
      <c r="AY39" s="103">
        <f t="shared" si="25"/>
        <v>3</v>
      </c>
      <c r="AZ39" s="467">
        <f t="shared" si="26"/>
        <v>9.93</v>
      </c>
      <c r="BA39" s="105">
        <v>10</v>
      </c>
      <c r="BB39" s="103">
        <f t="shared" si="27"/>
        <v>3.5</v>
      </c>
      <c r="BC39" s="255">
        <v>10</v>
      </c>
      <c r="BD39" s="103">
        <f t="shared" si="28"/>
        <v>3.5</v>
      </c>
      <c r="BE39" s="104">
        <v>10</v>
      </c>
      <c r="BF39" s="103">
        <f>SUM(BE39*30%)</f>
        <v>3</v>
      </c>
      <c r="BG39" s="468">
        <f t="shared" si="30"/>
        <v>10</v>
      </c>
      <c r="BH39" s="105">
        <v>9</v>
      </c>
      <c r="BI39" s="103">
        <f t="shared" si="31"/>
        <v>3.15</v>
      </c>
      <c r="BJ39" s="289">
        <v>0</v>
      </c>
      <c r="BK39" s="268">
        <f t="shared" si="32"/>
        <v>0</v>
      </c>
      <c r="BL39" s="289">
        <v>10</v>
      </c>
      <c r="BM39" s="103">
        <f t="shared" si="33"/>
        <v>3</v>
      </c>
      <c r="BN39" s="470">
        <f t="shared" si="34"/>
        <v>6.15</v>
      </c>
      <c r="BO39" s="105">
        <v>10</v>
      </c>
      <c r="BP39" s="103">
        <f t="shared" si="35"/>
        <v>3.5</v>
      </c>
      <c r="BQ39" s="289">
        <v>10</v>
      </c>
      <c r="BR39" s="103">
        <f t="shared" si="36"/>
        <v>3.5</v>
      </c>
      <c r="BS39" s="289">
        <v>9</v>
      </c>
      <c r="BT39" s="103">
        <f t="shared" si="37"/>
        <v>2.6999999999999997</v>
      </c>
      <c r="BU39" s="472">
        <f t="shared" si="38"/>
        <v>9.6999999999999993</v>
      </c>
      <c r="BV39" s="289">
        <v>10</v>
      </c>
      <c r="BW39" s="103">
        <f t="shared" si="39"/>
        <v>3.5</v>
      </c>
      <c r="BX39" s="289">
        <v>9</v>
      </c>
      <c r="BY39" s="103">
        <f t="shared" si="40"/>
        <v>3.15</v>
      </c>
      <c r="BZ39" s="289">
        <v>10</v>
      </c>
      <c r="CA39" s="103">
        <f t="shared" si="41"/>
        <v>3</v>
      </c>
      <c r="CB39" s="474">
        <f t="shared" si="42"/>
        <v>9.65</v>
      </c>
      <c r="CC39" s="105">
        <v>10</v>
      </c>
      <c r="CD39" s="103">
        <f t="shared" si="43"/>
        <v>3.5</v>
      </c>
      <c r="CE39" s="104">
        <v>10</v>
      </c>
      <c r="CF39" s="103">
        <f t="shared" si="44"/>
        <v>3.5</v>
      </c>
      <c r="CG39" s="104">
        <v>9</v>
      </c>
      <c r="CH39" s="103">
        <f t="shared" si="45"/>
        <v>2.6999999999999997</v>
      </c>
      <c r="CI39" s="476">
        <f t="shared" si="46"/>
        <v>9.6999999999999993</v>
      </c>
      <c r="CJ39" s="105">
        <v>9</v>
      </c>
      <c r="CK39" s="103">
        <f t="shared" si="47"/>
        <v>3.15</v>
      </c>
      <c r="CL39" s="104">
        <v>10</v>
      </c>
      <c r="CM39" s="103">
        <f t="shared" si="48"/>
        <v>3.5</v>
      </c>
      <c r="CN39" s="288">
        <v>10</v>
      </c>
      <c r="CO39" s="103">
        <f t="shared" si="49"/>
        <v>3</v>
      </c>
      <c r="CP39" s="478">
        <f t="shared" si="50"/>
        <v>9.65</v>
      </c>
      <c r="CQ39" s="267" t="s">
        <v>101</v>
      </c>
      <c r="CR39" s="269" t="s">
        <v>101</v>
      </c>
      <c r="CS39" s="923" t="s">
        <v>101</v>
      </c>
      <c r="CT39" s="261" t="s">
        <v>101</v>
      </c>
      <c r="CU39" s="261" t="s">
        <v>101</v>
      </c>
      <c r="CV39" s="262" t="s">
        <v>101</v>
      </c>
      <c r="CW39" s="262" t="s">
        <v>101</v>
      </c>
      <c r="CX39" s="261" t="s">
        <v>101</v>
      </c>
      <c r="CY39" s="261" t="s">
        <v>316</v>
      </c>
      <c r="CZ39" s="262" t="s">
        <v>316</v>
      </c>
      <c r="DA39" s="262" t="s">
        <v>316</v>
      </c>
      <c r="DB39" s="261" t="s">
        <v>316</v>
      </c>
      <c r="DC39" s="261" t="s">
        <v>101</v>
      </c>
      <c r="DD39" s="262" t="s">
        <v>101</v>
      </c>
      <c r="DE39" s="262" t="s">
        <v>101</v>
      </c>
      <c r="DF39" s="261" t="s">
        <v>101</v>
      </c>
      <c r="DG39" s="261" t="s">
        <v>101</v>
      </c>
      <c r="DH39" s="262" t="s">
        <v>101</v>
      </c>
      <c r="DI39" s="262" t="s">
        <v>101</v>
      </c>
      <c r="DJ39" s="261" t="s">
        <v>101</v>
      </c>
      <c r="DK39" s="409"/>
      <c r="DL39" s="373"/>
      <c r="DM39" s="374"/>
      <c r="DN39" s="374"/>
      <c r="DO39" s="417"/>
      <c r="DP39" s="417"/>
      <c r="DQ39" s="374"/>
      <c r="DR39" s="374"/>
      <c r="DS39" s="374"/>
      <c r="DT39" s="374"/>
      <c r="DU39" s="374"/>
      <c r="DV39" s="391"/>
    </row>
    <row r="40" spans="1:126" x14ac:dyDescent="0.25">
      <c r="A40" s="313"/>
      <c r="B40" s="413">
        <f>'I TRIM'!B40</f>
        <v>0</v>
      </c>
      <c r="C40" s="414">
        <f>'I TRIM'!C40</f>
        <v>0</v>
      </c>
      <c r="D40" s="371"/>
      <c r="E40" s="103">
        <f t="shared" si="0"/>
        <v>0</v>
      </c>
      <c r="F40" s="104"/>
      <c r="G40" s="103">
        <f t="shared" si="1"/>
        <v>0</v>
      </c>
      <c r="H40" s="288"/>
      <c r="I40" s="103">
        <f t="shared" si="2"/>
        <v>0</v>
      </c>
      <c r="J40" s="461">
        <f t="shared" si="51"/>
        <v>0</v>
      </c>
      <c r="K40" s="105"/>
      <c r="L40" s="268">
        <f t="shared" si="3"/>
        <v>0</v>
      </c>
      <c r="M40" s="104"/>
      <c r="N40" s="268">
        <f t="shared" si="4"/>
        <v>0</v>
      </c>
      <c r="O40" s="288"/>
      <c r="P40" s="268">
        <f t="shared" si="5"/>
        <v>0</v>
      </c>
      <c r="Q40" s="448">
        <f t="shared" si="6"/>
        <v>0</v>
      </c>
      <c r="R40" s="286"/>
      <c r="S40" s="254">
        <f t="shared" si="7"/>
        <v>0</v>
      </c>
      <c r="T40" s="287"/>
      <c r="U40" s="254">
        <f t="shared" si="8"/>
        <v>0</v>
      </c>
      <c r="V40" s="287"/>
      <c r="W40" s="254">
        <f t="shared" si="9"/>
        <v>0</v>
      </c>
      <c r="X40" s="462">
        <f t="shared" si="10"/>
        <v>0</v>
      </c>
      <c r="Y40" s="105"/>
      <c r="Z40" s="103">
        <f t="shared" si="11"/>
        <v>0</v>
      </c>
      <c r="AA40" s="104"/>
      <c r="AB40" s="103">
        <f t="shared" si="12"/>
        <v>0</v>
      </c>
      <c r="AC40" s="288"/>
      <c r="AD40" s="103">
        <f t="shared" si="13"/>
        <v>0</v>
      </c>
      <c r="AE40" s="463">
        <f t="shared" si="14"/>
        <v>0</v>
      </c>
      <c r="AF40" s="408"/>
      <c r="AG40" s="103">
        <f t="shared" si="15"/>
        <v>0</v>
      </c>
      <c r="AH40" s="289"/>
      <c r="AI40" s="103">
        <f t="shared" si="16"/>
        <v>0</v>
      </c>
      <c r="AJ40" s="289"/>
      <c r="AK40" s="103">
        <f t="shared" si="17"/>
        <v>0</v>
      </c>
      <c r="AL40" s="464">
        <f t="shared" si="18"/>
        <v>0</v>
      </c>
      <c r="AM40" s="105"/>
      <c r="AN40" s="103">
        <f t="shared" si="19"/>
        <v>0</v>
      </c>
      <c r="AO40" s="104"/>
      <c r="AP40" s="103">
        <f t="shared" si="20"/>
        <v>0</v>
      </c>
      <c r="AQ40" s="288"/>
      <c r="AR40" s="103">
        <f t="shared" si="21"/>
        <v>0</v>
      </c>
      <c r="AS40" s="465">
        <f t="shared" si="22"/>
        <v>0</v>
      </c>
      <c r="AT40" s="253"/>
      <c r="AU40" s="103">
        <f t="shared" si="23"/>
        <v>0</v>
      </c>
      <c r="AV40" s="255"/>
      <c r="AW40" s="103">
        <f t="shared" si="24"/>
        <v>0</v>
      </c>
      <c r="AX40" s="280"/>
      <c r="AY40" s="103">
        <f t="shared" si="25"/>
        <v>0</v>
      </c>
      <c r="AZ40" s="467">
        <f t="shared" si="26"/>
        <v>0</v>
      </c>
      <c r="BA40" s="105"/>
      <c r="BB40" s="103">
        <f t="shared" si="27"/>
        <v>0</v>
      </c>
      <c r="BC40" s="104"/>
      <c r="BD40" s="103">
        <f t="shared" si="28"/>
        <v>0</v>
      </c>
      <c r="BE40" s="104"/>
      <c r="BF40" s="103">
        <f t="shared" si="29"/>
        <v>0</v>
      </c>
      <c r="BG40" s="468">
        <f t="shared" si="30"/>
        <v>0</v>
      </c>
      <c r="BH40" s="105"/>
      <c r="BI40" s="103">
        <f t="shared" si="31"/>
        <v>0</v>
      </c>
      <c r="BJ40" s="289"/>
      <c r="BK40" s="268">
        <f t="shared" si="32"/>
        <v>0</v>
      </c>
      <c r="BL40" s="289"/>
      <c r="BM40" s="103">
        <f t="shared" si="33"/>
        <v>0</v>
      </c>
      <c r="BN40" s="470">
        <f t="shared" si="34"/>
        <v>0</v>
      </c>
      <c r="BO40" s="105"/>
      <c r="BP40" s="103">
        <f t="shared" si="35"/>
        <v>0</v>
      </c>
      <c r="BQ40" s="289"/>
      <c r="BR40" s="103">
        <f t="shared" si="36"/>
        <v>0</v>
      </c>
      <c r="BS40" s="289"/>
      <c r="BT40" s="103">
        <f t="shared" si="37"/>
        <v>0</v>
      </c>
      <c r="BU40" s="472">
        <f t="shared" si="38"/>
        <v>0</v>
      </c>
      <c r="BV40" s="289"/>
      <c r="BW40" s="103">
        <f t="shared" si="39"/>
        <v>0</v>
      </c>
      <c r="BX40" s="289"/>
      <c r="BY40" s="103">
        <f t="shared" si="40"/>
        <v>0</v>
      </c>
      <c r="BZ40" s="289"/>
      <c r="CA40" s="103">
        <f t="shared" si="41"/>
        <v>0</v>
      </c>
      <c r="CB40" s="474">
        <f t="shared" si="42"/>
        <v>0</v>
      </c>
      <c r="CC40" s="105"/>
      <c r="CD40" s="103">
        <f t="shared" si="43"/>
        <v>0</v>
      </c>
      <c r="CE40" s="104"/>
      <c r="CF40" s="103">
        <f t="shared" si="44"/>
        <v>0</v>
      </c>
      <c r="CG40" s="104"/>
      <c r="CH40" s="103">
        <f t="shared" si="45"/>
        <v>0</v>
      </c>
      <c r="CI40" s="476">
        <f t="shared" si="46"/>
        <v>0</v>
      </c>
      <c r="CJ40" s="105"/>
      <c r="CK40" s="103">
        <f t="shared" si="47"/>
        <v>0</v>
      </c>
      <c r="CL40" s="104"/>
      <c r="CM40" s="103">
        <f t="shared" si="48"/>
        <v>0</v>
      </c>
      <c r="CN40" s="288"/>
      <c r="CO40" s="103">
        <f t="shared" si="49"/>
        <v>0</v>
      </c>
      <c r="CP40" s="478">
        <f t="shared" si="50"/>
        <v>0</v>
      </c>
      <c r="CQ40" s="267"/>
      <c r="CR40" s="269"/>
      <c r="CS40" s="374"/>
      <c r="CT40" s="261"/>
      <c r="CU40" s="261"/>
      <c r="CV40" s="262"/>
      <c r="CW40" s="262"/>
      <c r="CX40" s="261"/>
      <c r="CY40" s="261"/>
      <c r="CZ40" s="262"/>
      <c r="DA40" s="262"/>
      <c r="DB40" s="261"/>
      <c r="DC40" s="261"/>
      <c r="DD40" s="262"/>
      <c r="DE40" s="262"/>
      <c r="DF40" s="261"/>
      <c r="DG40" s="261"/>
      <c r="DH40" s="262"/>
      <c r="DI40" s="262"/>
      <c r="DJ40" s="261"/>
      <c r="DK40" s="290"/>
      <c r="DL40" s="373"/>
      <c r="DM40" s="374"/>
      <c r="DN40" s="374"/>
      <c r="DO40" s="417"/>
      <c r="DP40" s="374"/>
      <c r="DQ40" s="374"/>
      <c r="DR40" s="374"/>
      <c r="DS40" s="374"/>
      <c r="DT40" s="374"/>
      <c r="DU40" s="374"/>
      <c r="DV40" s="391"/>
    </row>
    <row r="41" spans="1:126" x14ac:dyDescent="0.25">
      <c r="A41" s="313"/>
      <c r="B41" s="413">
        <f>'I TRIM'!B41</f>
        <v>0</v>
      </c>
      <c r="C41" s="414">
        <f>'I TRIM'!C41</f>
        <v>0</v>
      </c>
      <c r="D41" s="371"/>
      <c r="E41" s="103">
        <f t="shared" si="0"/>
        <v>0</v>
      </c>
      <c r="F41" s="104"/>
      <c r="G41" s="103">
        <f t="shared" si="1"/>
        <v>0</v>
      </c>
      <c r="H41" s="288"/>
      <c r="I41" s="103">
        <f t="shared" si="2"/>
        <v>0</v>
      </c>
      <c r="J41" s="461">
        <f t="shared" si="51"/>
        <v>0</v>
      </c>
      <c r="K41" s="105"/>
      <c r="L41" s="268">
        <f t="shared" si="3"/>
        <v>0</v>
      </c>
      <c r="M41" s="104"/>
      <c r="N41" s="268">
        <f t="shared" si="4"/>
        <v>0</v>
      </c>
      <c r="O41" s="288"/>
      <c r="P41" s="268">
        <f t="shared" si="5"/>
        <v>0</v>
      </c>
      <c r="Q41" s="448">
        <f t="shared" si="6"/>
        <v>0</v>
      </c>
      <c r="R41" s="286"/>
      <c r="S41" s="254">
        <f t="shared" si="7"/>
        <v>0</v>
      </c>
      <c r="T41" s="287"/>
      <c r="U41" s="254">
        <f t="shared" si="8"/>
        <v>0</v>
      </c>
      <c r="V41" s="287"/>
      <c r="W41" s="254">
        <f t="shared" si="9"/>
        <v>0</v>
      </c>
      <c r="X41" s="462">
        <f t="shared" si="10"/>
        <v>0</v>
      </c>
      <c r="Y41" s="105"/>
      <c r="Z41" s="103">
        <f t="shared" si="11"/>
        <v>0</v>
      </c>
      <c r="AA41" s="104"/>
      <c r="AB41" s="103">
        <f t="shared" si="12"/>
        <v>0</v>
      </c>
      <c r="AC41" s="288"/>
      <c r="AD41" s="103">
        <f t="shared" si="13"/>
        <v>0</v>
      </c>
      <c r="AE41" s="463">
        <f t="shared" si="14"/>
        <v>0</v>
      </c>
      <c r="AF41" s="408"/>
      <c r="AG41" s="103">
        <f t="shared" si="15"/>
        <v>0</v>
      </c>
      <c r="AH41" s="289"/>
      <c r="AI41" s="103">
        <f t="shared" si="16"/>
        <v>0</v>
      </c>
      <c r="AJ41" s="289"/>
      <c r="AK41" s="103">
        <f t="shared" si="17"/>
        <v>0</v>
      </c>
      <c r="AL41" s="464">
        <f t="shared" si="18"/>
        <v>0</v>
      </c>
      <c r="AM41" s="105"/>
      <c r="AN41" s="103">
        <f t="shared" si="19"/>
        <v>0</v>
      </c>
      <c r="AO41" s="104"/>
      <c r="AP41" s="103">
        <f t="shared" si="20"/>
        <v>0</v>
      </c>
      <c r="AQ41" s="288"/>
      <c r="AR41" s="103">
        <f t="shared" si="21"/>
        <v>0</v>
      </c>
      <c r="AS41" s="465">
        <f t="shared" si="22"/>
        <v>0</v>
      </c>
      <c r="AT41" s="253"/>
      <c r="AU41" s="103">
        <f t="shared" si="23"/>
        <v>0</v>
      </c>
      <c r="AV41" s="255"/>
      <c r="AW41" s="103">
        <f t="shared" si="24"/>
        <v>0</v>
      </c>
      <c r="AX41" s="280"/>
      <c r="AY41" s="103">
        <f t="shared" si="25"/>
        <v>0</v>
      </c>
      <c r="AZ41" s="467">
        <f t="shared" si="26"/>
        <v>0</v>
      </c>
      <c r="BA41" s="105"/>
      <c r="BB41" s="103">
        <f t="shared" si="27"/>
        <v>0</v>
      </c>
      <c r="BC41" s="104"/>
      <c r="BD41" s="103">
        <f t="shared" si="28"/>
        <v>0</v>
      </c>
      <c r="BE41" s="104"/>
      <c r="BF41" s="103">
        <f t="shared" si="29"/>
        <v>0</v>
      </c>
      <c r="BG41" s="468">
        <f t="shared" si="30"/>
        <v>0</v>
      </c>
      <c r="BH41" s="105"/>
      <c r="BI41" s="103">
        <f t="shared" si="31"/>
        <v>0</v>
      </c>
      <c r="BJ41" s="289"/>
      <c r="BK41" s="268">
        <f t="shared" si="32"/>
        <v>0</v>
      </c>
      <c r="BL41" s="289"/>
      <c r="BM41" s="103">
        <f t="shared" si="33"/>
        <v>0</v>
      </c>
      <c r="BN41" s="470">
        <f t="shared" si="34"/>
        <v>0</v>
      </c>
      <c r="BO41" s="105"/>
      <c r="BP41" s="103">
        <f t="shared" si="35"/>
        <v>0</v>
      </c>
      <c r="BQ41" s="289"/>
      <c r="BR41" s="103">
        <f t="shared" si="36"/>
        <v>0</v>
      </c>
      <c r="BS41" s="289"/>
      <c r="BT41" s="103">
        <f t="shared" si="37"/>
        <v>0</v>
      </c>
      <c r="BU41" s="472">
        <f t="shared" si="38"/>
        <v>0</v>
      </c>
      <c r="BV41" s="289"/>
      <c r="BW41" s="103">
        <f t="shared" si="39"/>
        <v>0</v>
      </c>
      <c r="BX41" s="289"/>
      <c r="BY41" s="103">
        <f t="shared" si="40"/>
        <v>0</v>
      </c>
      <c r="BZ41" s="289"/>
      <c r="CA41" s="103">
        <f t="shared" si="41"/>
        <v>0</v>
      </c>
      <c r="CB41" s="474">
        <f t="shared" si="42"/>
        <v>0</v>
      </c>
      <c r="CC41" s="105"/>
      <c r="CD41" s="103">
        <f t="shared" si="43"/>
        <v>0</v>
      </c>
      <c r="CE41" s="104"/>
      <c r="CF41" s="103">
        <f t="shared" si="44"/>
        <v>0</v>
      </c>
      <c r="CG41" s="104"/>
      <c r="CH41" s="103">
        <f t="shared" si="45"/>
        <v>0</v>
      </c>
      <c r="CI41" s="476">
        <f t="shared" si="46"/>
        <v>0</v>
      </c>
      <c r="CJ41" s="105"/>
      <c r="CK41" s="103">
        <f t="shared" si="47"/>
        <v>0</v>
      </c>
      <c r="CL41" s="104"/>
      <c r="CM41" s="103">
        <f t="shared" si="48"/>
        <v>0</v>
      </c>
      <c r="CN41" s="288"/>
      <c r="CO41" s="103">
        <f t="shared" si="49"/>
        <v>0</v>
      </c>
      <c r="CP41" s="478">
        <f t="shared" si="50"/>
        <v>0</v>
      </c>
      <c r="CQ41" s="267"/>
      <c r="CR41" s="269"/>
      <c r="CS41" s="374"/>
      <c r="CT41" s="261"/>
      <c r="CU41" s="261"/>
      <c r="CV41" s="262"/>
      <c r="CW41" s="262"/>
      <c r="CX41" s="261"/>
      <c r="CY41" s="261"/>
      <c r="CZ41" s="262"/>
      <c r="DA41" s="262"/>
      <c r="DB41" s="261"/>
      <c r="DC41" s="261"/>
      <c r="DD41" s="262"/>
      <c r="DE41" s="262"/>
      <c r="DF41" s="261"/>
      <c r="DG41" s="261"/>
      <c r="DH41" s="262"/>
      <c r="DI41" s="262"/>
      <c r="DJ41" s="261"/>
      <c r="DK41" s="409"/>
      <c r="DL41" s="373"/>
      <c r="DM41" s="374"/>
      <c r="DN41" s="374"/>
      <c r="DO41" s="417"/>
      <c r="DP41" s="417"/>
      <c r="DQ41" s="417"/>
      <c r="DR41" s="374"/>
      <c r="DS41" s="374"/>
      <c r="DT41" s="374"/>
      <c r="DU41" s="374"/>
      <c r="DV41" s="391"/>
    </row>
    <row r="42" spans="1:126" x14ac:dyDescent="0.25">
      <c r="A42" s="313"/>
      <c r="B42" s="413">
        <f>'I TRIM'!B42</f>
        <v>0</v>
      </c>
      <c r="C42" s="414">
        <f>'I TRIM'!C42</f>
        <v>0</v>
      </c>
      <c r="D42" s="371"/>
      <c r="E42" s="103">
        <f t="shared" si="0"/>
        <v>0</v>
      </c>
      <c r="F42" s="104"/>
      <c r="G42" s="103">
        <f t="shared" si="1"/>
        <v>0</v>
      </c>
      <c r="H42" s="288"/>
      <c r="I42" s="103">
        <f t="shared" si="2"/>
        <v>0</v>
      </c>
      <c r="J42" s="461">
        <f t="shared" si="51"/>
        <v>0</v>
      </c>
      <c r="K42" s="105"/>
      <c r="L42" s="268">
        <f t="shared" si="3"/>
        <v>0</v>
      </c>
      <c r="M42" s="104"/>
      <c r="N42" s="268">
        <f t="shared" si="4"/>
        <v>0</v>
      </c>
      <c r="O42" s="288"/>
      <c r="P42" s="268">
        <f t="shared" si="5"/>
        <v>0</v>
      </c>
      <c r="Q42" s="448">
        <f t="shared" si="6"/>
        <v>0</v>
      </c>
      <c r="R42" s="286"/>
      <c r="S42" s="254">
        <f t="shared" si="7"/>
        <v>0</v>
      </c>
      <c r="T42" s="287"/>
      <c r="U42" s="254">
        <f t="shared" si="8"/>
        <v>0</v>
      </c>
      <c r="V42" s="287"/>
      <c r="W42" s="254">
        <f t="shared" si="9"/>
        <v>0</v>
      </c>
      <c r="X42" s="462">
        <f t="shared" si="10"/>
        <v>0</v>
      </c>
      <c r="Y42" s="105"/>
      <c r="Z42" s="103">
        <f t="shared" si="11"/>
        <v>0</v>
      </c>
      <c r="AA42" s="104"/>
      <c r="AB42" s="103">
        <f t="shared" si="12"/>
        <v>0</v>
      </c>
      <c r="AC42" s="288"/>
      <c r="AD42" s="103">
        <f t="shared" si="13"/>
        <v>0</v>
      </c>
      <c r="AE42" s="463">
        <f t="shared" si="14"/>
        <v>0</v>
      </c>
      <c r="AF42" s="408"/>
      <c r="AG42" s="103">
        <f t="shared" si="15"/>
        <v>0</v>
      </c>
      <c r="AH42" s="289"/>
      <c r="AI42" s="103">
        <f t="shared" si="16"/>
        <v>0</v>
      </c>
      <c r="AJ42" s="289"/>
      <c r="AK42" s="103">
        <f t="shared" si="17"/>
        <v>0</v>
      </c>
      <c r="AL42" s="464">
        <f t="shared" si="18"/>
        <v>0</v>
      </c>
      <c r="AM42" s="105"/>
      <c r="AN42" s="103">
        <f t="shared" si="19"/>
        <v>0</v>
      </c>
      <c r="AO42" s="104"/>
      <c r="AP42" s="103">
        <f t="shared" si="20"/>
        <v>0</v>
      </c>
      <c r="AQ42" s="288"/>
      <c r="AR42" s="103">
        <f t="shared" si="21"/>
        <v>0</v>
      </c>
      <c r="AS42" s="465">
        <f t="shared" si="22"/>
        <v>0</v>
      </c>
      <c r="AT42" s="253"/>
      <c r="AU42" s="103">
        <f t="shared" si="23"/>
        <v>0</v>
      </c>
      <c r="AV42" s="255"/>
      <c r="AW42" s="103">
        <f t="shared" si="24"/>
        <v>0</v>
      </c>
      <c r="AX42" s="280"/>
      <c r="AY42" s="103">
        <f t="shared" si="25"/>
        <v>0</v>
      </c>
      <c r="AZ42" s="467">
        <f t="shared" si="26"/>
        <v>0</v>
      </c>
      <c r="BA42" s="105"/>
      <c r="BB42" s="103">
        <f t="shared" si="27"/>
        <v>0</v>
      </c>
      <c r="BC42" s="104"/>
      <c r="BD42" s="103">
        <f t="shared" si="28"/>
        <v>0</v>
      </c>
      <c r="BE42" s="104"/>
      <c r="BF42" s="103">
        <f t="shared" si="29"/>
        <v>0</v>
      </c>
      <c r="BG42" s="468">
        <f t="shared" si="30"/>
        <v>0</v>
      </c>
      <c r="BH42" s="105"/>
      <c r="BI42" s="103">
        <f t="shared" si="31"/>
        <v>0</v>
      </c>
      <c r="BJ42" s="289"/>
      <c r="BK42" s="268">
        <f t="shared" si="32"/>
        <v>0</v>
      </c>
      <c r="BL42" s="289"/>
      <c r="BM42" s="103">
        <f t="shared" si="33"/>
        <v>0</v>
      </c>
      <c r="BN42" s="470">
        <f t="shared" si="34"/>
        <v>0</v>
      </c>
      <c r="BO42" s="105"/>
      <c r="BP42" s="103">
        <f t="shared" si="35"/>
        <v>0</v>
      </c>
      <c r="BQ42" s="289"/>
      <c r="BR42" s="103">
        <f t="shared" si="36"/>
        <v>0</v>
      </c>
      <c r="BS42" s="289"/>
      <c r="BT42" s="103">
        <f t="shared" si="37"/>
        <v>0</v>
      </c>
      <c r="BU42" s="472">
        <f t="shared" si="38"/>
        <v>0</v>
      </c>
      <c r="BV42" s="289"/>
      <c r="BW42" s="103">
        <f t="shared" si="39"/>
        <v>0</v>
      </c>
      <c r="BX42" s="289"/>
      <c r="BY42" s="103">
        <f t="shared" si="40"/>
        <v>0</v>
      </c>
      <c r="BZ42" s="289"/>
      <c r="CA42" s="103">
        <f t="shared" si="41"/>
        <v>0</v>
      </c>
      <c r="CB42" s="474">
        <f t="shared" si="42"/>
        <v>0</v>
      </c>
      <c r="CC42" s="105"/>
      <c r="CD42" s="103">
        <f t="shared" si="43"/>
        <v>0</v>
      </c>
      <c r="CE42" s="104"/>
      <c r="CF42" s="103">
        <f t="shared" si="44"/>
        <v>0</v>
      </c>
      <c r="CG42" s="104"/>
      <c r="CH42" s="103">
        <f t="shared" si="45"/>
        <v>0</v>
      </c>
      <c r="CI42" s="476">
        <f t="shared" si="46"/>
        <v>0</v>
      </c>
      <c r="CJ42" s="105"/>
      <c r="CK42" s="103">
        <f t="shared" si="47"/>
        <v>0</v>
      </c>
      <c r="CL42" s="104"/>
      <c r="CM42" s="103">
        <f t="shared" si="48"/>
        <v>0</v>
      </c>
      <c r="CN42" s="288"/>
      <c r="CO42" s="103">
        <f t="shared" si="49"/>
        <v>0</v>
      </c>
      <c r="CP42" s="478">
        <f t="shared" si="50"/>
        <v>0</v>
      </c>
      <c r="CQ42" s="267"/>
      <c r="CR42" s="269"/>
      <c r="CS42" s="374"/>
      <c r="CT42" s="261"/>
      <c r="CU42" s="261"/>
      <c r="CV42" s="262"/>
      <c r="CW42" s="262"/>
      <c r="CX42" s="261"/>
      <c r="CY42" s="261"/>
      <c r="CZ42" s="262"/>
      <c r="DA42" s="262"/>
      <c r="DB42" s="261"/>
      <c r="DC42" s="261"/>
      <c r="DD42" s="262"/>
      <c r="DE42" s="262"/>
      <c r="DF42" s="261"/>
      <c r="DG42" s="261"/>
      <c r="DH42" s="262"/>
      <c r="DI42" s="262"/>
      <c r="DJ42" s="261"/>
      <c r="DK42" s="409"/>
      <c r="DL42" s="373"/>
      <c r="DM42" s="374"/>
      <c r="DN42" s="374"/>
      <c r="DO42" s="417"/>
      <c r="DP42" s="417"/>
      <c r="DQ42" s="417"/>
      <c r="DR42" s="374"/>
      <c r="DS42" s="374"/>
      <c r="DT42" s="374"/>
      <c r="DU42" s="374"/>
      <c r="DV42" s="391"/>
    </row>
    <row r="43" spans="1:126" x14ac:dyDescent="0.25">
      <c r="A43" s="313"/>
      <c r="B43" s="413">
        <f>'I TRIM'!B43</f>
        <v>0</v>
      </c>
      <c r="C43" s="414">
        <f>'I TRIM'!C43</f>
        <v>0</v>
      </c>
      <c r="D43" s="382"/>
      <c r="E43" s="268">
        <f t="shared" si="0"/>
        <v>0</v>
      </c>
      <c r="F43" s="374"/>
      <c r="G43" s="268">
        <f t="shared" si="1"/>
        <v>0</v>
      </c>
      <c r="H43" s="374"/>
      <c r="I43" s="268">
        <f t="shared" si="2"/>
        <v>0</v>
      </c>
      <c r="J43" s="461">
        <f t="shared" si="51"/>
        <v>0</v>
      </c>
      <c r="K43" s="373"/>
      <c r="L43" s="268">
        <f t="shared" si="3"/>
        <v>0</v>
      </c>
      <c r="M43" s="269"/>
      <c r="N43" s="268">
        <f t="shared" si="4"/>
        <v>0</v>
      </c>
      <c r="O43" s="374"/>
      <c r="P43" s="268">
        <f t="shared" si="5"/>
        <v>0</v>
      </c>
      <c r="Q43" s="448">
        <f t="shared" si="6"/>
        <v>0</v>
      </c>
      <c r="R43" s="373"/>
      <c r="S43" s="254">
        <f t="shared" si="7"/>
        <v>0</v>
      </c>
      <c r="T43" s="269"/>
      <c r="U43" s="254">
        <f t="shared" si="8"/>
        <v>0</v>
      </c>
      <c r="V43" s="374"/>
      <c r="W43" s="254">
        <f t="shared" si="9"/>
        <v>0</v>
      </c>
      <c r="X43" s="462">
        <f t="shared" si="10"/>
        <v>0</v>
      </c>
      <c r="Y43" s="267"/>
      <c r="Z43" s="268">
        <f t="shared" si="11"/>
        <v>0</v>
      </c>
      <c r="AA43" s="269"/>
      <c r="AB43" s="268">
        <f t="shared" si="12"/>
        <v>0</v>
      </c>
      <c r="AC43" s="374"/>
      <c r="AD43" s="268">
        <f t="shared" si="13"/>
        <v>0</v>
      </c>
      <c r="AE43" s="463">
        <f t="shared" si="14"/>
        <v>0</v>
      </c>
      <c r="AF43" s="393"/>
      <c r="AG43" s="268">
        <f t="shared" si="15"/>
        <v>0</v>
      </c>
      <c r="AH43" s="394"/>
      <c r="AI43" s="268">
        <f t="shared" si="16"/>
        <v>0</v>
      </c>
      <c r="AJ43" s="394"/>
      <c r="AK43" s="268">
        <f t="shared" si="17"/>
        <v>0</v>
      </c>
      <c r="AL43" s="464">
        <f t="shared" si="18"/>
        <v>0</v>
      </c>
      <c r="AM43" s="267"/>
      <c r="AN43" s="268">
        <f t="shared" si="19"/>
        <v>0</v>
      </c>
      <c r="AO43" s="269"/>
      <c r="AP43" s="268">
        <f t="shared" si="20"/>
        <v>0</v>
      </c>
      <c r="AQ43" s="374"/>
      <c r="AR43" s="268">
        <f t="shared" si="21"/>
        <v>0</v>
      </c>
      <c r="AS43" s="465">
        <f t="shared" si="22"/>
        <v>0</v>
      </c>
      <c r="AT43" s="253"/>
      <c r="AU43" s="268">
        <f t="shared" si="23"/>
        <v>0</v>
      </c>
      <c r="AV43" s="255"/>
      <c r="AW43" s="268">
        <f t="shared" si="24"/>
        <v>0</v>
      </c>
      <c r="AX43" s="280"/>
      <c r="AY43" s="268">
        <f t="shared" si="25"/>
        <v>0</v>
      </c>
      <c r="AZ43" s="467">
        <f t="shared" si="26"/>
        <v>0</v>
      </c>
      <c r="BA43" s="267"/>
      <c r="BB43" s="268">
        <f t="shared" si="27"/>
        <v>0</v>
      </c>
      <c r="BC43" s="269"/>
      <c r="BD43" s="268">
        <f t="shared" si="28"/>
        <v>0</v>
      </c>
      <c r="BE43" s="374"/>
      <c r="BF43" s="268">
        <f t="shared" si="29"/>
        <v>0</v>
      </c>
      <c r="BG43" s="468">
        <f t="shared" si="30"/>
        <v>0</v>
      </c>
      <c r="BH43" s="267"/>
      <c r="BI43" s="268">
        <f t="shared" si="31"/>
        <v>0</v>
      </c>
      <c r="BJ43" s="269"/>
      <c r="BK43" s="268">
        <f t="shared" si="32"/>
        <v>0</v>
      </c>
      <c r="BL43" s="374"/>
      <c r="BM43" s="268">
        <f t="shared" si="33"/>
        <v>0</v>
      </c>
      <c r="BN43" s="470">
        <f t="shared" si="34"/>
        <v>0</v>
      </c>
      <c r="BO43" s="267"/>
      <c r="BP43" s="268">
        <f t="shared" si="35"/>
        <v>0</v>
      </c>
      <c r="BQ43" s="269"/>
      <c r="BR43" s="268">
        <f t="shared" si="36"/>
        <v>0</v>
      </c>
      <c r="BS43" s="374"/>
      <c r="BT43" s="268">
        <f t="shared" si="37"/>
        <v>0</v>
      </c>
      <c r="BU43" s="472">
        <f t="shared" si="38"/>
        <v>0</v>
      </c>
      <c r="BV43" s="289"/>
      <c r="BW43" s="268">
        <f t="shared" si="39"/>
        <v>0</v>
      </c>
      <c r="BX43" s="374"/>
      <c r="BY43" s="268">
        <f t="shared" si="40"/>
        <v>0</v>
      </c>
      <c r="BZ43" s="289"/>
      <c r="CA43" s="268">
        <f t="shared" si="41"/>
        <v>0</v>
      </c>
      <c r="CB43" s="474">
        <f t="shared" si="42"/>
        <v>0</v>
      </c>
      <c r="CC43" s="267"/>
      <c r="CD43" s="268">
        <f t="shared" si="43"/>
        <v>0</v>
      </c>
      <c r="CE43" s="269"/>
      <c r="CF43" s="268">
        <f t="shared" si="44"/>
        <v>0</v>
      </c>
      <c r="CG43" s="374"/>
      <c r="CH43" s="268">
        <f t="shared" si="45"/>
        <v>0</v>
      </c>
      <c r="CI43" s="476">
        <f t="shared" si="46"/>
        <v>0</v>
      </c>
      <c r="CJ43" s="267"/>
      <c r="CK43" s="268">
        <f t="shared" si="47"/>
        <v>0</v>
      </c>
      <c r="CL43" s="269"/>
      <c r="CM43" s="268">
        <f t="shared" si="48"/>
        <v>0</v>
      </c>
      <c r="CN43" s="374"/>
      <c r="CO43" s="268">
        <f t="shared" si="49"/>
        <v>0</v>
      </c>
      <c r="CP43" s="478">
        <f t="shared" si="50"/>
        <v>0</v>
      </c>
      <c r="CQ43" s="267"/>
      <c r="CR43" s="269"/>
      <c r="CS43" s="374"/>
      <c r="CT43" s="261"/>
      <c r="CU43" s="261"/>
      <c r="CV43" s="262"/>
      <c r="CW43" s="262"/>
      <c r="CX43" s="261"/>
      <c r="CY43" s="261"/>
      <c r="CZ43" s="262"/>
      <c r="DA43" s="262"/>
      <c r="DB43" s="261"/>
      <c r="DC43" s="261"/>
      <c r="DD43" s="262"/>
      <c r="DE43" s="262"/>
      <c r="DF43" s="261"/>
      <c r="DG43" s="261"/>
      <c r="DH43" s="262"/>
      <c r="DI43" s="262"/>
      <c r="DJ43" s="261"/>
      <c r="DK43" s="409"/>
      <c r="DL43" s="373"/>
      <c r="DM43" s="374"/>
      <c r="DN43" s="374"/>
      <c r="DO43" s="374"/>
      <c r="DP43" s="374"/>
      <c r="DQ43" s="374"/>
      <c r="DR43" s="374"/>
      <c r="DS43" s="374"/>
      <c r="DT43" s="374"/>
      <c r="DU43" s="374"/>
      <c r="DV43" s="391"/>
    </row>
    <row r="44" spans="1:126" x14ac:dyDescent="0.25">
      <c r="A44" s="313"/>
      <c r="B44" s="413">
        <f>'I TRIM'!B44</f>
        <v>0</v>
      </c>
      <c r="C44" s="414">
        <f>'I TRIM'!C44</f>
        <v>0</v>
      </c>
      <c r="D44" s="382"/>
      <c r="E44" s="268">
        <f t="shared" si="0"/>
        <v>0</v>
      </c>
      <c r="F44" s="374"/>
      <c r="G44" s="268">
        <f t="shared" si="1"/>
        <v>0</v>
      </c>
      <c r="H44" s="374"/>
      <c r="I44" s="268">
        <f t="shared" si="2"/>
        <v>0</v>
      </c>
      <c r="J44" s="461">
        <f t="shared" si="51"/>
        <v>0</v>
      </c>
      <c r="K44" s="373"/>
      <c r="L44" s="268">
        <f t="shared" si="3"/>
        <v>0</v>
      </c>
      <c r="M44" s="269"/>
      <c r="N44" s="268">
        <f t="shared" si="4"/>
        <v>0</v>
      </c>
      <c r="O44" s="374"/>
      <c r="P44" s="268">
        <f t="shared" si="5"/>
        <v>0</v>
      </c>
      <c r="Q44" s="448">
        <f t="shared" si="6"/>
        <v>0</v>
      </c>
      <c r="R44" s="373"/>
      <c r="S44" s="254">
        <f t="shared" si="7"/>
        <v>0</v>
      </c>
      <c r="T44" s="269"/>
      <c r="U44" s="254">
        <f t="shared" si="8"/>
        <v>0</v>
      </c>
      <c r="V44" s="374"/>
      <c r="W44" s="254">
        <f t="shared" si="9"/>
        <v>0</v>
      </c>
      <c r="X44" s="462">
        <f t="shared" si="10"/>
        <v>0</v>
      </c>
      <c r="Y44" s="267"/>
      <c r="Z44" s="268">
        <f t="shared" si="11"/>
        <v>0</v>
      </c>
      <c r="AA44" s="269"/>
      <c r="AB44" s="268">
        <f t="shared" si="12"/>
        <v>0</v>
      </c>
      <c r="AC44" s="374"/>
      <c r="AD44" s="268">
        <f t="shared" si="13"/>
        <v>0</v>
      </c>
      <c r="AE44" s="463">
        <f t="shared" si="14"/>
        <v>0</v>
      </c>
      <c r="AF44" s="393"/>
      <c r="AG44" s="268">
        <f t="shared" si="15"/>
        <v>0</v>
      </c>
      <c r="AH44" s="394"/>
      <c r="AI44" s="268">
        <f t="shared" si="16"/>
        <v>0</v>
      </c>
      <c r="AJ44" s="394"/>
      <c r="AK44" s="268">
        <f t="shared" si="17"/>
        <v>0</v>
      </c>
      <c r="AL44" s="464">
        <f t="shared" si="18"/>
        <v>0</v>
      </c>
      <c r="AM44" s="267"/>
      <c r="AN44" s="268">
        <f t="shared" si="19"/>
        <v>0</v>
      </c>
      <c r="AO44" s="269"/>
      <c r="AP44" s="268">
        <f t="shared" si="20"/>
        <v>0</v>
      </c>
      <c r="AQ44" s="374"/>
      <c r="AR44" s="268">
        <f t="shared" si="21"/>
        <v>0</v>
      </c>
      <c r="AS44" s="465">
        <f t="shared" si="22"/>
        <v>0</v>
      </c>
      <c r="AT44" s="253"/>
      <c r="AU44" s="268">
        <f t="shared" si="23"/>
        <v>0</v>
      </c>
      <c r="AV44" s="255"/>
      <c r="AW44" s="268">
        <f t="shared" si="24"/>
        <v>0</v>
      </c>
      <c r="AX44" s="280"/>
      <c r="AY44" s="268">
        <f t="shared" si="25"/>
        <v>0</v>
      </c>
      <c r="AZ44" s="467">
        <f t="shared" si="26"/>
        <v>0</v>
      </c>
      <c r="BA44" s="267"/>
      <c r="BB44" s="268">
        <f t="shared" si="27"/>
        <v>0</v>
      </c>
      <c r="BC44" s="269"/>
      <c r="BD44" s="268">
        <f t="shared" si="28"/>
        <v>0</v>
      </c>
      <c r="BE44" s="374"/>
      <c r="BF44" s="268">
        <f t="shared" si="29"/>
        <v>0</v>
      </c>
      <c r="BG44" s="468">
        <f t="shared" si="30"/>
        <v>0</v>
      </c>
      <c r="BH44" s="267"/>
      <c r="BI44" s="268">
        <f t="shared" si="31"/>
        <v>0</v>
      </c>
      <c r="BJ44" s="269"/>
      <c r="BK44" s="268">
        <f t="shared" si="32"/>
        <v>0</v>
      </c>
      <c r="BL44" s="374"/>
      <c r="BM44" s="268">
        <f t="shared" si="33"/>
        <v>0</v>
      </c>
      <c r="BN44" s="470">
        <f t="shared" si="34"/>
        <v>0</v>
      </c>
      <c r="BO44" s="267"/>
      <c r="BP44" s="268">
        <f t="shared" si="35"/>
        <v>0</v>
      </c>
      <c r="BQ44" s="269"/>
      <c r="BR44" s="268">
        <f t="shared" si="36"/>
        <v>0</v>
      </c>
      <c r="BS44" s="374"/>
      <c r="BT44" s="268">
        <f t="shared" si="37"/>
        <v>0</v>
      </c>
      <c r="BU44" s="472">
        <f t="shared" si="38"/>
        <v>0</v>
      </c>
      <c r="BV44" s="374"/>
      <c r="BW44" s="268">
        <f t="shared" si="39"/>
        <v>0</v>
      </c>
      <c r="BX44" s="374"/>
      <c r="BY44" s="268">
        <f t="shared" si="40"/>
        <v>0</v>
      </c>
      <c r="BZ44" s="374"/>
      <c r="CA44" s="268">
        <f t="shared" si="41"/>
        <v>0</v>
      </c>
      <c r="CB44" s="474">
        <f t="shared" si="42"/>
        <v>0</v>
      </c>
      <c r="CC44" s="267"/>
      <c r="CD44" s="268">
        <f t="shared" si="43"/>
        <v>0</v>
      </c>
      <c r="CE44" s="269"/>
      <c r="CF44" s="268">
        <f t="shared" si="44"/>
        <v>0</v>
      </c>
      <c r="CG44" s="374"/>
      <c r="CH44" s="268">
        <f t="shared" si="45"/>
        <v>0</v>
      </c>
      <c r="CI44" s="476">
        <f t="shared" si="46"/>
        <v>0</v>
      </c>
      <c r="CJ44" s="267"/>
      <c r="CK44" s="268">
        <f t="shared" si="47"/>
        <v>0</v>
      </c>
      <c r="CL44" s="269"/>
      <c r="CM44" s="268">
        <f t="shared" si="48"/>
        <v>0</v>
      </c>
      <c r="CN44" s="374"/>
      <c r="CO44" s="268">
        <f t="shared" si="49"/>
        <v>0</v>
      </c>
      <c r="CP44" s="478">
        <f t="shared" si="50"/>
        <v>0</v>
      </c>
      <c r="CQ44" s="267"/>
      <c r="CR44" s="269"/>
      <c r="CS44" s="374"/>
      <c r="CT44" s="261"/>
      <c r="CU44" s="261"/>
      <c r="CV44" s="262"/>
      <c r="CW44" s="262"/>
      <c r="CX44" s="261"/>
      <c r="CY44" s="261"/>
      <c r="CZ44" s="262"/>
      <c r="DA44" s="262"/>
      <c r="DB44" s="261"/>
      <c r="DC44" s="261"/>
      <c r="DD44" s="262"/>
      <c r="DE44" s="262"/>
      <c r="DF44" s="261"/>
      <c r="DG44" s="261"/>
      <c r="DH44" s="262"/>
      <c r="DI44" s="262"/>
      <c r="DJ44" s="261"/>
      <c r="DK44" s="409"/>
      <c r="DL44" s="373"/>
      <c r="DM44" s="374"/>
      <c r="DN44" s="374"/>
      <c r="DO44" s="374"/>
      <c r="DP44" s="374"/>
      <c r="DQ44" s="374"/>
      <c r="DR44" s="374"/>
      <c r="DS44" s="374"/>
      <c r="DT44" s="374"/>
      <c r="DU44" s="374"/>
      <c r="DV44" s="391"/>
    </row>
    <row r="45" spans="1:126" x14ac:dyDescent="0.25">
      <c r="A45" s="313"/>
      <c r="B45" s="413">
        <f>'I TRIM'!B45</f>
        <v>0</v>
      </c>
      <c r="C45" s="414">
        <f>'I TRIM'!C45</f>
        <v>0</v>
      </c>
      <c r="D45" s="382"/>
      <c r="E45" s="268">
        <f t="shared" si="0"/>
        <v>0</v>
      </c>
      <c r="F45" s="374"/>
      <c r="G45" s="268">
        <f t="shared" si="1"/>
        <v>0</v>
      </c>
      <c r="H45" s="374"/>
      <c r="I45" s="268">
        <f t="shared" si="2"/>
        <v>0</v>
      </c>
      <c r="J45" s="461">
        <f t="shared" si="51"/>
        <v>0</v>
      </c>
      <c r="K45" s="373"/>
      <c r="L45" s="268">
        <f t="shared" si="3"/>
        <v>0</v>
      </c>
      <c r="M45" s="269"/>
      <c r="N45" s="268">
        <f t="shared" si="4"/>
        <v>0</v>
      </c>
      <c r="O45" s="374"/>
      <c r="P45" s="268">
        <f t="shared" si="5"/>
        <v>0</v>
      </c>
      <c r="Q45" s="448">
        <f t="shared" si="6"/>
        <v>0</v>
      </c>
      <c r="R45" s="373"/>
      <c r="S45" s="254">
        <f t="shared" si="7"/>
        <v>0</v>
      </c>
      <c r="T45" s="269"/>
      <c r="U45" s="254">
        <f t="shared" si="8"/>
        <v>0</v>
      </c>
      <c r="V45" s="374"/>
      <c r="W45" s="254">
        <f t="shared" si="9"/>
        <v>0</v>
      </c>
      <c r="X45" s="462">
        <f t="shared" si="10"/>
        <v>0</v>
      </c>
      <c r="Y45" s="267"/>
      <c r="Z45" s="268">
        <f t="shared" si="11"/>
        <v>0</v>
      </c>
      <c r="AA45" s="269"/>
      <c r="AB45" s="268">
        <f t="shared" si="12"/>
        <v>0</v>
      </c>
      <c r="AC45" s="374"/>
      <c r="AD45" s="268">
        <f t="shared" si="13"/>
        <v>0</v>
      </c>
      <c r="AE45" s="463">
        <f t="shared" si="14"/>
        <v>0</v>
      </c>
      <c r="AF45" s="393"/>
      <c r="AG45" s="268">
        <f t="shared" si="15"/>
        <v>0</v>
      </c>
      <c r="AH45" s="394"/>
      <c r="AI45" s="268">
        <f t="shared" si="16"/>
        <v>0</v>
      </c>
      <c r="AJ45" s="394"/>
      <c r="AK45" s="268">
        <f t="shared" si="17"/>
        <v>0</v>
      </c>
      <c r="AL45" s="464">
        <f t="shared" si="18"/>
        <v>0</v>
      </c>
      <c r="AM45" s="267"/>
      <c r="AN45" s="268">
        <f t="shared" si="19"/>
        <v>0</v>
      </c>
      <c r="AO45" s="269"/>
      <c r="AP45" s="268">
        <f t="shared" si="20"/>
        <v>0</v>
      </c>
      <c r="AQ45" s="374"/>
      <c r="AR45" s="268">
        <f t="shared" si="21"/>
        <v>0</v>
      </c>
      <c r="AS45" s="465">
        <f t="shared" si="22"/>
        <v>0</v>
      </c>
      <c r="AT45" s="253"/>
      <c r="AU45" s="268">
        <f t="shared" si="23"/>
        <v>0</v>
      </c>
      <c r="AV45" s="255"/>
      <c r="AW45" s="268">
        <f t="shared" si="24"/>
        <v>0</v>
      </c>
      <c r="AX45" s="280"/>
      <c r="AY45" s="268">
        <f t="shared" si="25"/>
        <v>0</v>
      </c>
      <c r="AZ45" s="467">
        <f t="shared" si="26"/>
        <v>0</v>
      </c>
      <c r="BA45" s="267"/>
      <c r="BB45" s="268">
        <f t="shared" si="27"/>
        <v>0</v>
      </c>
      <c r="BC45" s="269"/>
      <c r="BD45" s="268">
        <f t="shared" si="28"/>
        <v>0</v>
      </c>
      <c r="BE45" s="374"/>
      <c r="BF45" s="268">
        <f t="shared" si="29"/>
        <v>0</v>
      </c>
      <c r="BG45" s="468">
        <f t="shared" si="30"/>
        <v>0</v>
      </c>
      <c r="BH45" s="267"/>
      <c r="BI45" s="268">
        <f t="shared" si="31"/>
        <v>0</v>
      </c>
      <c r="BJ45" s="269"/>
      <c r="BK45" s="268">
        <f t="shared" si="32"/>
        <v>0</v>
      </c>
      <c r="BL45" s="374"/>
      <c r="BM45" s="268">
        <f t="shared" si="33"/>
        <v>0</v>
      </c>
      <c r="BN45" s="470">
        <f t="shared" si="34"/>
        <v>0</v>
      </c>
      <c r="BO45" s="267"/>
      <c r="BP45" s="268">
        <f t="shared" si="35"/>
        <v>0</v>
      </c>
      <c r="BQ45" s="269"/>
      <c r="BR45" s="268">
        <f t="shared" si="36"/>
        <v>0</v>
      </c>
      <c r="BS45" s="374"/>
      <c r="BT45" s="268">
        <f t="shared" si="37"/>
        <v>0</v>
      </c>
      <c r="BU45" s="472">
        <f t="shared" si="38"/>
        <v>0</v>
      </c>
      <c r="BV45" s="374"/>
      <c r="BW45" s="268">
        <f t="shared" si="39"/>
        <v>0</v>
      </c>
      <c r="BX45" s="374"/>
      <c r="BY45" s="268">
        <f t="shared" si="40"/>
        <v>0</v>
      </c>
      <c r="BZ45" s="374"/>
      <c r="CA45" s="268">
        <f t="shared" si="41"/>
        <v>0</v>
      </c>
      <c r="CB45" s="474">
        <f t="shared" si="42"/>
        <v>0</v>
      </c>
      <c r="CC45" s="267"/>
      <c r="CD45" s="268">
        <f t="shared" si="43"/>
        <v>0</v>
      </c>
      <c r="CE45" s="269"/>
      <c r="CF45" s="268">
        <f t="shared" si="44"/>
        <v>0</v>
      </c>
      <c r="CG45" s="374"/>
      <c r="CH45" s="268">
        <f t="shared" si="45"/>
        <v>0</v>
      </c>
      <c r="CI45" s="476">
        <f t="shared" si="46"/>
        <v>0</v>
      </c>
      <c r="CJ45" s="267"/>
      <c r="CK45" s="268">
        <f t="shared" si="47"/>
        <v>0</v>
      </c>
      <c r="CL45" s="269"/>
      <c r="CM45" s="268">
        <f t="shared" si="48"/>
        <v>0</v>
      </c>
      <c r="CN45" s="374"/>
      <c r="CO45" s="268">
        <f t="shared" si="49"/>
        <v>0</v>
      </c>
      <c r="CP45" s="478">
        <f t="shared" si="50"/>
        <v>0</v>
      </c>
      <c r="CQ45" s="267"/>
      <c r="CR45" s="269"/>
      <c r="CS45" s="374"/>
      <c r="CT45" s="261"/>
      <c r="CU45" s="261"/>
      <c r="CV45" s="262"/>
      <c r="CW45" s="262"/>
      <c r="CX45" s="261"/>
      <c r="CY45" s="261"/>
      <c r="CZ45" s="262"/>
      <c r="DA45" s="262"/>
      <c r="DB45" s="261"/>
      <c r="DC45" s="261"/>
      <c r="DD45" s="262"/>
      <c r="DE45" s="262"/>
      <c r="DF45" s="261"/>
      <c r="DG45" s="261"/>
      <c r="DH45" s="262"/>
      <c r="DI45" s="262"/>
      <c r="DJ45" s="261"/>
      <c r="DK45" s="409"/>
      <c r="DL45" s="373"/>
      <c r="DM45" s="374"/>
      <c r="DN45" s="374"/>
      <c r="DO45" s="374"/>
      <c r="DP45" s="374"/>
      <c r="DQ45" s="374"/>
      <c r="DR45" s="374"/>
      <c r="DS45" s="374"/>
      <c r="DT45" s="374"/>
      <c r="DU45" s="374"/>
      <c r="DV45" s="391"/>
    </row>
    <row r="46" spans="1:126" x14ac:dyDescent="0.25">
      <c r="A46" s="313"/>
      <c r="B46" s="413">
        <f>'I TRIM'!B46</f>
        <v>0</v>
      </c>
      <c r="C46" s="414">
        <f>'I TRIM'!C46</f>
        <v>0</v>
      </c>
      <c r="D46" s="382"/>
      <c r="E46" s="268">
        <f t="shared" si="0"/>
        <v>0</v>
      </c>
      <c r="F46" s="374"/>
      <c r="G46" s="268">
        <f t="shared" si="1"/>
        <v>0</v>
      </c>
      <c r="H46" s="374"/>
      <c r="I46" s="268">
        <f t="shared" si="2"/>
        <v>0</v>
      </c>
      <c r="J46" s="461">
        <f t="shared" si="51"/>
        <v>0</v>
      </c>
      <c r="K46" s="373"/>
      <c r="L46" s="268">
        <f t="shared" si="3"/>
        <v>0</v>
      </c>
      <c r="M46" s="269"/>
      <c r="N46" s="268">
        <f t="shared" si="4"/>
        <v>0</v>
      </c>
      <c r="O46" s="374"/>
      <c r="P46" s="268">
        <f t="shared" si="5"/>
        <v>0</v>
      </c>
      <c r="Q46" s="448">
        <f t="shared" si="6"/>
        <v>0</v>
      </c>
      <c r="R46" s="373"/>
      <c r="S46" s="254">
        <f t="shared" si="7"/>
        <v>0</v>
      </c>
      <c r="T46" s="269"/>
      <c r="U46" s="254">
        <f t="shared" si="8"/>
        <v>0</v>
      </c>
      <c r="V46" s="374"/>
      <c r="W46" s="254">
        <f t="shared" si="9"/>
        <v>0</v>
      </c>
      <c r="X46" s="462">
        <f t="shared" si="10"/>
        <v>0</v>
      </c>
      <c r="Y46" s="267"/>
      <c r="Z46" s="268">
        <f t="shared" si="11"/>
        <v>0</v>
      </c>
      <c r="AA46" s="269"/>
      <c r="AB46" s="268">
        <f t="shared" si="12"/>
        <v>0</v>
      </c>
      <c r="AC46" s="374"/>
      <c r="AD46" s="268">
        <f t="shared" si="13"/>
        <v>0</v>
      </c>
      <c r="AE46" s="463">
        <f t="shared" si="14"/>
        <v>0</v>
      </c>
      <c r="AF46" s="393"/>
      <c r="AG46" s="268">
        <f t="shared" si="15"/>
        <v>0</v>
      </c>
      <c r="AH46" s="394"/>
      <c r="AI46" s="268">
        <f t="shared" si="16"/>
        <v>0</v>
      </c>
      <c r="AJ46" s="394"/>
      <c r="AK46" s="268">
        <f t="shared" si="17"/>
        <v>0</v>
      </c>
      <c r="AL46" s="464">
        <f t="shared" si="18"/>
        <v>0</v>
      </c>
      <c r="AM46" s="267"/>
      <c r="AN46" s="268">
        <f t="shared" si="19"/>
        <v>0</v>
      </c>
      <c r="AO46" s="269"/>
      <c r="AP46" s="268">
        <f t="shared" si="20"/>
        <v>0</v>
      </c>
      <c r="AQ46" s="374"/>
      <c r="AR46" s="268">
        <f t="shared" si="21"/>
        <v>0</v>
      </c>
      <c r="AS46" s="465">
        <f t="shared" si="22"/>
        <v>0</v>
      </c>
      <c r="AT46" s="253"/>
      <c r="AU46" s="268">
        <f t="shared" si="23"/>
        <v>0</v>
      </c>
      <c r="AV46" s="255"/>
      <c r="AW46" s="268">
        <f t="shared" si="24"/>
        <v>0</v>
      </c>
      <c r="AX46" s="280"/>
      <c r="AY46" s="268">
        <f t="shared" si="25"/>
        <v>0</v>
      </c>
      <c r="AZ46" s="467">
        <f t="shared" si="26"/>
        <v>0</v>
      </c>
      <c r="BA46" s="267"/>
      <c r="BB46" s="268">
        <f t="shared" si="27"/>
        <v>0</v>
      </c>
      <c r="BC46" s="269"/>
      <c r="BD46" s="268">
        <f t="shared" si="28"/>
        <v>0</v>
      </c>
      <c r="BE46" s="374"/>
      <c r="BF46" s="268">
        <f t="shared" si="29"/>
        <v>0</v>
      </c>
      <c r="BG46" s="468">
        <f t="shared" si="30"/>
        <v>0</v>
      </c>
      <c r="BH46" s="267"/>
      <c r="BI46" s="268">
        <f t="shared" si="31"/>
        <v>0</v>
      </c>
      <c r="BJ46" s="269"/>
      <c r="BK46" s="268">
        <f t="shared" si="32"/>
        <v>0</v>
      </c>
      <c r="BL46" s="374"/>
      <c r="BM46" s="268">
        <f t="shared" si="33"/>
        <v>0</v>
      </c>
      <c r="BN46" s="470">
        <f t="shared" si="34"/>
        <v>0</v>
      </c>
      <c r="BO46" s="267"/>
      <c r="BP46" s="268">
        <f t="shared" si="35"/>
        <v>0</v>
      </c>
      <c r="BQ46" s="269"/>
      <c r="BR46" s="268">
        <f t="shared" si="36"/>
        <v>0</v>
      </c>
      <c r="BS46" s="374"/>
      <c r="BT46" s="268">
        <f t="shared" si="37"/>
        <v>0</v>
      </c>
      <c r="BU46" s="472">
        <f t="shared" si="38"/>
        <v>0</v>
      </c>
      <c r="BV46" s="374"/>
      <c r="BW46" s="268">
        <f t="shared" si="39"/>
        <v>0</v>
      </c>
      <c r="BX46" s="374"/>
      <c r="BY46" s="268">
        <f t="shared" si="40"/>
        <v>0</v>
      </c>
      <c r="BZ46" s="374"/>
      <c r="CA46" s="268">
        <f t="shared" si="41"/>
        <v>0</v>
      </c>
      <c r="CB46" s="474">
        <f t="shared" si="42"/>
        <v>0</v>
      </c>
      <c r="CC46" s="267"/>
      <c r="CD46" s="268">
        <f t="shared" si="43"/>
        <v>0</v>
      </c>
      <c r="CE46" s="269"/>
      <c r="CF46" s="268">
        <f t="shared" si="44"/>
        <v>0</v>
      </c>
      <c r="CG46" s="374"/>
      <c r="CH46" s="268">
        <f t="shared" si="45"/>
        <v>0</v>
      </c>
      <c r="CI46" s="476">
        <f t="shared" si="46"/>
        <v>0</v>
      </c>
      <c r="CJ46" s="267"/>
      <c r="CK46" s="268">
        <f t="shared" si="47"/>
        <v>0</v>
      </c>
      <c r="CL46" s="269"/>
      <c r="CM46" s="268">
        <f t="shared" si="48"/>
        <v>0</v>
      </c>
      <c r="CN46" s="374"/>
      <c r="CO46" s="268">
        <f t="shared" si="49"/>
        <v>0</v>
      </c>
      <c r="CP46" s="478">
        <f t="shared" si="50"/>
        <v>0</v>
      </c>
      <c r="CQ46" s="267"/>
      <c r="CR46" s="269"/>
      <c r="CS46" s="374"/>
      <c r="CT46" s="261"/>
      <c r="CU46" s="261"/>
      <c r="CV46" s="262"/>
      <c r="CW46" s="262"/>
      <c r="CX46" s="261"/>
      <c r="CY46" s="261"/>
      <c r="CZ46" s="262"/>
      <c r="DA46" s="262"/>
      <c r="DB46" s="261"/>
      <c r="DC46" s="261"/>
      <c r="DD46" s="262"/>
      <c r="DE46" s="262"/>
      <c r="DF46" s="261"/>
      <c r="DG46" s="261"/>
      <c r="DH46" s="262"/>
      <c r="DI46" s="262"/>
      <c r="DJ46" s="261"/>
      <c r="DK46" s="409"/>
      <c r="DL46" s="373"/>
      <c r="DM46" s="374"/>
      <c r="DN46" s="374"/>
      <c r="DO46" s="374"/>
      <c r="DP46" s="374"/>
      <c r="DQ46" s="374"/>
      <c r="DR46" s="374"/>
      <c r="DS46" s="374"/>
      <c r="DT46" s="374"/>
      <c r="DU46" s="374"/>
      <c r="DV46" s="391"/>
    </row>
    <row r="47" spans="1:126" x14ac:dyDescent="0.25">
      <c r="A47" s="313"/>
      <c r="B47" s="413">
        <f>'I TRIM'!B47</f>
        <v>0</v>
      </c>
      <c r="C47" s="414">
        <f>'I TRIM'!C47</f>
        <v>0</v>
      </c>
      <c r="D47" s="382"/>
      <c r="E47" s="268">
        <f t="shared" si="0"/>
        <v>0</v>
      </c>
      <c r="F47" s="374"/>
      <c r="G47" s="268">
        <f t="shared" si="1"/>
        <v>0</v>
      </c>
      <c r="H47" s="374"/>
      <c r="I47" s="268">
        <f t="shared" si="2"/>
        <v>0</v>
      </c>
      <c r="J47" s="461">
        <f t="shared" si="51"/>
        <v>0</v>
      </c>
      <c r="K47" s="373"/>
      <c r="L47" s="268">
        <f t="shared" si="3"/>
        <v>0</v>
      </c>
      <c r="M47" s="269"/>
      <c r="N47" s="268">
        <f t="shared" si="4"/>
        <v>0</v>
      </c>
      <c r="O47" s="374"/>
      <c r="P47" s="268">
        <f t="shared" si="5"/>
        <v>0</v>
      </c>
      <c r="Q47" s="448">
        <f t="shared" si="6"/>
        <v>0</v>
      </c>
      <c r="R47" s="373"/>
      <c r="S47" s="254">
        <f t="shared" si="7"/>
        <v>0</v>
      </c>
      <c r="T47" s="269"/>
      <c r="U47" s="254">
        <f t="shared" si="8"/>
        <v>0</v>
      </c>
      <c r="V47" s="374"/>
      <c r="W47" s="254">
        <f t="shared" si="9"/>
        <v>0</v>
      </c>
      <c r="X47" s="462">
        <f t="shared" si="10"/>
        <v>0</v>
      </c>
      <c r="Y47" s="267"/>
      <c r="Z47" s="268">
        <f t="shared" si="11"/>
        <v>0</v>
      </c>
      <c r="AA47" s="269"/>
      <c r="AB47" s="268">
        <f t="shared" si="12"/>
        <v>0</v>
      </c>
      <c r="AC47" s="374"/>
      <c r="AD47" s="268">
        <f t="shared" si="13"/>
        <v>0</v>
      </c>
      <c r="AE47" s="463">
        <f t="shared" si="14"/>
        <v>0</v>
      </c>
      <c r="AF47" s="393"/>
      <c r="AG47" s="268">
        <f t="shared" si="15"/>
        <v>0</v>
      </c>
      <c r="AH47" s="394"/>
      <c r="AI47" s="268">
        <f t="shared" si="16"/>
        <v>0</v>
      </c>
      <c r="AJ47" s="394"/>
      <c r="AK47" s="268">
        <f t="shared" si="17"/>
        <v>0</v>
      </c>
      <c r="AL47" s="464">
        <f t="shared" si="18"/>
        <v>0</v>
      </c>
      <c r="AM47" s="267"/>
      <c r="AN47" s="268">
        <f t="shared" si="19"/>
        <v>0</v>
      </c>
      <c r="AO47" s="269"/>
      <c r="AP47" s="268">
        <f t="shared" si="20"/>
        <v>0</v>
      </c>
      <c r="AQ47" s="374"/>
      <c r="AR47" s="268">
        <f t="shared" si="21"/>
        <v>0</v>
      </c>
      <c r="AS47" s="465">
        <f t="shared" si="22"/>
        <v>0</v>
      </c>
      <c r="AT47" s="253"/>
      <c r="AU47" s="268">
        <f t="shared" si="23"/>
        <v>0</v>
      </c>
      <c r="AV47" s="255"/>
      <c r="AW47" s="268">
        <f t="shared" si="24"/>
        <v>0</v>
      </c>
      <c r="AX47" s="280"/>
      <c r="AY47" s="268">
        <f t="shared" si="25"/>
        <v>0</v>
      </c>
      <c r="AZ47" s="467">
        <f t="shared" si="26"/>
        <v>0</v>
      </c>
      <c r="BA47" s="267"/>
      <c r="BB47" s="268">
        <f t="shared" si="27"/>
        <v>0</v>
      </c>
      <c r="BC47" s="269"/>
      <c r="BD47" s="268">
        <f t="shared" si="28"/>
        <v>0</v>
      </c>
      <c r="BE47" s="374"/>
      <c r="BF47" s="268">
        <f t="shared" si="29"/>
        <v>0</v>
      </c>
      <c r="BG47" s="468">
        <f t="shared" si="30"/>
        <v>0</v>
      </c>
      <c r="BH47" s="267"/>
      <c r="BI47" s="268">
        <f t="shared" si="31"/>
        <v>0</v>
      </c>
      <c r="BJ47" s="269"/>
      <c r="BK47" s="268">
        <f t="shared" si="32"/>
        <v>0</v>
      </c>
      <c r="BL47" s="374"/>
      <c r="BM47" s="268">
        <f t="shared" si="33"/>
        <v>0</v>
      </c>
      <c r="BN47" s="470">
        <f t="shared" si="34"/>
        <v>0</v>
      </c>
      <c r="BO47" s="267"/>
      <c r="BP47" s="268">
        <f t="shared" si="35"/>
        <v>0</v>
      </c>
      <c r="BQ47" s="269"/>
      <c r="BR47" s="268">
        <f t="shared" si="36"/>
        <v>0</v>
      </c>
      <c r="BS47" s="374"/>
      <c r="BT47" s="268">
        <f t="shared" si="37"/>
        <v>0</v>
      </c>
      <c r="BU47" s="472">
        <f t="shared" si="38"/>
        <v>0</v>
      </c>
      <c r="BV47" s="374"/>
      <c r="BW47" s="268">
        <f t="shared" si="39"/>
        <v>0</v>
      </c>
      <c r="BX47" s="374"/>
      <c r="BY47" s="268">
        <f t="shared" si="40"/>
        <v>0</v>
      </c>
      <c r="BZ47" s="374"/>
      <c r="CA47" s="268">
        <f t="shared" si="41"/>
        <v>0</v>
      </c>
      <c r="CB47" s="474">
        <f t="shared" si="42"/>
        <v>0</v>
      </c>
      <c r="CC47" s="267"/>
      <c r="CD47" s="268">
        <f t="shared" si="43"/>
        <v>0</v>
      </c>
      <c r="CE47" s="269"/>
      <c r="CF47" s="268">
        <f t="shared" si="44"/>
        <v>0</v>
      </c>
      <c r="CG47" s="374"/>
      <c r="CH47" s="268">
        <f t="shared" si="45"/>
        <v>0</v>
      </c>
      <c r="CI47" s="476">
        <f t="shared" si="46"/>
        <v>0</v>
      </c>
      <c r="CJ47" s="267"/>
      <c r="CK47" s="268">
        <f t="shared" si="47"/>
        <v>0</v>
      </c>
      <c r="CL47" s="269"/>
      <c r="CM47" s="268">
        <f t="shared" si="48"/>
        <v>0</v>
      </c>
      <c r="CN47" s="374"/>
      <c r="CO47" s="268">
        <f t="shared" si="49"/>
        <v>0</v>
      </c>
      <c r="CP47" s="478">
        <f t="shared" si="50"/>
        <v>0</v>
      </c>
      <c r="CQ47" s="267"/>
      <c r="CR47" s="269"/>
      <c r="CS47" s="374"/>
      <c r="CT47" s="261"/>
      <c r="CU47" s="261"/>
      <c r="CV47" s="262"/>
      <c r="CW47" s="263"/>
      <c r="CX47" s="261"/>
      <c r="CY47" s="261"/>
      <c r="CZ47" s="262"/>
      <c r="DA47" s="263"/>
      <c r="DB47" s="261"/>
      <c r="DC47" s="261"/>
      <c r="DD47" s="262"/>
      <c r="DE47" s="263"/>
      <c r="DF47" s="261"/>
      <c r="DG47" s="261"/>
      <c r="DH47" s="262"/>
      <c r="DI47" s="263"/>
      <c r="DJ47" s="261"/>
      <c r="DK47" s="409"/>
      <c r="DL47" s="373"/>
      <c r="DM47" s="374"/>
      <c r="DN47" s="374"/>
      <c r="DO47" s="374"/>
      <c r="DP47" s="374"/>
      <c r="DQ47" s="374"/>
      <c r="DR47" s="374"/>
      <c r="DS47" s="374"/>
      <c r="DT47" s="374"/>
      <c r="DU47" s="374"/>
      <c r="DV47" s="391"/>
    </row>
    <row r="48" spans="1:126" x14ac:dyDescent="0.25">
      <c r="A48" s="313"/>
      <c r="B48" s="413">
        <f>'I TRIM'!B48</f>
        <v>0</v>
      </c>
      <c r="C48" s="414">
        <f>'I TRIM'!C48</f>
        <v>0</v>
      </c>
      <c r="D48" s="382"/>
      <c r="E48" s="268">
        <f t="shared" si="0"/>
        <v>0</v>
      </c>
      <c r="F48" s="374"/>
      <c r="G48" s="268">
        <f t="shared" si="1"/>
        <v>0</v>
      </c>
      <c r="H48" s="374"/>
      <c r="I48" s="268">
        <f t="shared" si="2"/>
        <v>0</v>
      </c>
      <c r="J48" s="461">
        <f t="shared" si="51"/>
        <v>0</v>
      </c>
      <c r="K48" s="373"/>
      <c r="L48" s="268">
        <f t="shared" si="3"/>
        <v>0</v>
      </c>
      <c r="M48" s="269"/>
      <c r="N48" s="268">
        <f t="shared" si="4"/>
        <v>0</v>
      </c>
      <c r="O48" s="374"/>
      <c r="P48" s="268">
        <f t="shared" si="5"/>
        <v>0</v>
      </c>
      <c r="Q48" s="448">
        <f t="shared" si="6"/>
        <v>0</v>
      </c>
      <c r="R48" s="373"/>
      <c r="S48" s="254">
        <f t="shared" si="7"/>
        <v>0</v>
      </c>
      <c r="T48" s="269"/>
      <c r="U48" s="254">
        <f t="shared" si="8"/>
        <v>0</v>
      </c>
      <c r="V48" s="374"/>
      <c r="W48" s="254">
        <f t="shared" si="9"/>
        <v>0</v>
      </c>
      <c r="X48" s="462">
        <f t="shared" si="10"/>
        <v>0</v>
      </c>
      <c r="Y48" s="267"/>
      <c r="Z48" s="268">
        <f t="shared" si="11"/>
        <v>0</v>
      </c>
      <c r="AA48" s="269"/>
      <c r="AB48" s="268">
        <f t="shared" si="12"/>
        <v>0</v>
      </c>
      <c r="AC48" s="374"/>
      <c r="AD48" s="268">
        <f t="shared" si="13"/>
        <v>0</v>
      </c>
      <c r="AE48" s="463">
        <f t="shared" si="14"/>
        <v>0</v>
      </c>
      <c r="AF48" s="393"/>
      <c r="AG48" s="268">
        <f t="shared" si="15"/>
        <v>0</v>
      </c>
      <c r="AH48" s="394"/>
      <c r="AI48" s="268">
        <f t="shared" si="16"/>
        <v>0</v>
      </c>
      <c r="AJ48" s="394"/>
      <c r="AK48" s="268">
        <f t="shared" si="17"/>
        <v>0</v>
      </c>
      <c r="AL48" s="464">
        <f t="shared" si="18"/>
        <v>0</v>
      </c>
      <c r="AM48" s="267"/>
      <c r="AN48" s="268">
        <f t="shared" si="19"/>
        <v>0</v>
      </c>
      <c r="AO48" s="269"/>
      <c r="AP48" s="268">
        <f t="shared" si="20"/>
        <v>0</v>
      </c>
      <c r="AQ48" s="374"/>
      <c r="AR48" s="268">
        <f t="shared" si="21"/>
        <v>0</v>
      </c>
      <c r="AS48" s="465">
        <f t="shared" si="22"/>
        <v>0</v>
      </c>
      <c r="AT48" s="253"/>
      <c r="AU48" s="268">
        <f t="shared" si="23"/>
        <v>0</v>
      </c>
      <c r="AV48" s="255"/>
      <c r="AW48" s="268">
        <f t="shared" si="24"/>
        <v>0</v>
      </c>
      <c r="AX48" s="280"/>
      <c r="AY48" s="268">
        <f t="shared" si="25"/>
        <v>0</v>
      </c>
      <c r="AZ48" s="467">
        <f t="shared" si="26"/>
        <v>0</v>
      </c>
      <c r="BA48" s="267"/>
      <c r="BB48" s="268">
        <f t="shared" si="27"/>
        <v>0</v>
      </c>
      <c r="BC48" s="269"/>
      <c r="BD48" s="268">
        <f t="shared" si="28"/>
        <v>0</v>
      </c>
      <c r="BE48" s="374"/>
      <c r="BF48" s="268">
        <f t="shared" si="29"/>
        <v>0</v>
      </c>
      <c r="BG48" s="468">
        <f t="shared" si="30"/>
        <v>0</v>
      </c>
      <c r="BH48" s="267"/>
      <c r="BI48" s="268">
        <f t="shared" si="31"/>
        <v>0</v>
      </c>
      <c r="BJ48" s="269"/>
      <c r="BK48" s="268">
        <f t="shared" si="32"/>
        <v>0</v>
      </c>
      <c r="BL48" s="374"/>
      <c r="BM48" s="268">
        <f t="shared" si="33"/>
        <v>0</v>
      </c>
      <c r="BN48" s="470">
        <f t="shared" si="34"/>
        <v>0</v>
      </c>
      <c r="BO48" s="267"/>
      <c r="BP48" s="268">
        <f t="shared" si="35"/>
        <v>0</v>
      </c>
      <c r="BQ48" s="269"/>
      <c r="BR48" s="268">
        <f t="shared" si="36"/>
        <v>0</v>
      </c>
      <c r="BS48" s="374"/>
      <c r="BT48" s="268">
        <f t="shared" si="37"/>
        <v>0</v>
      </c>
      <c r="BU48" s="472">
        <f t="shared" si="38"/>
        <v>0</v>
      </c>
      <c r="BV48" s="374"/>
      <c r="BW48" s="268">
        <f t="shared" si="39"/>
        <v>0</v>
      </c>
      <c r="BX48" s="374"/>
      <c r="BY48" s="268">
        <f t="shared" si="40"/>
        <v>0</v>
      </c>
      <c r="BZ48" s="374"/>
      <c r="CA48" s="268">
        <f t="shared" si="41"/>
        <v>0</v>
      </c>
      <c r="CB48" s="474">
        <f t="shared" si="42"/>
        <v>0</v>
      </c>
      <c r="CC48" s="267"/>
      <c r="CD48" s="268">
        <f t="shared" si="43"/>
        <v>0</v>
      </c>
      <c r="CE48" s="269"/>
      <c r="CF48" s="268">
        <f t="shared" si="44"/>
        <v>0</v>
      </c>
      <c r="CG48" s="374"/>
      <c r="CH48" s="268">
        <f t="shared" si="45"/>
        <v>0</v>
      </c>
      <c r="CI48" s="476">
        <f t="shared" si="46"/>
        <v>0</v>
      </c>
      <c r="CJ48" s="267"/>
      <c r="CK48" s="268">
        <f t="shared" si="47"/>
        <v>0</v>
      </c>
      <c r="CL48" s="269"/>
      <c r="CM48" s="268">
        <f t="shared" si="48"/>
        <v>0</v>
      </c>
      <c r="CN48" s="374"/>
      <c r="CO48" s="268">
        <f t="shared" si="49"/>
        <v>0</v>
      </c>
      <c r="CP48" s="478">
        <f t="shared" si="50"/>
        <v>0</v>
      </c>
      <c r="CQ48" s="267"/>
      <c r="CR48" s="269"/>
      <c r="CS48" s="374"/>
      <c r="CT48" s="261"/>
      <c r="CU48" s="261"/>
      <c r="CV48" s="262"/>
      <c r="CW48" s="263"/>
      <c r="CX48" s="261"/>
      <c r="CY48" s="261"/>
      <c r="CZ48" s="262"/>
      <c r="DA48" s="263"/>
      <c r="DB48" s="261"/>
      <c r="DC48" s="261"/>
      <c r="DD48" s="262"/>
      <c r="DE48" s="263"/>
      <c r="DF48" s="261"/>
      <c r="DG48" s="261"/>
      <c r="DH48" s="262"/>
      <c r="DI48" s="263"/>
      <c r="DJ48" s="261"/>
      <c r="DK48" s="409"/>
      <c r="DL48" s="373"/>
      <c r="DM48" s="374"/>
      <c r="DN48" s="374"/>
      <c r="DO48" s="374"/>
      <c r="DP48" s="374"/>
      <c r="DQ48" s="374"/>
      <c r="DR48" s="374"/>
      <c r="DS48" s="374"/>
      <c r="DT48" s="374"/>
      <c r="DU48" s="374"/>
      <c r="DV48" s="391"/>
    </row>
    <row r="49" spans="1:126" x14ac:dyDescent="0.25">
      <c r="A49" s="313"/>
      <c r="B49" s="413">
        <f>'I TRIM'!B49</f>
        <v>0</v>
      </c>
      <c r="C49" s="414">
        <f>'I TRIM'!C49</f>
        <v>0</v>
      </c>
      <c r="D49" s="382"/>
      <c r="E49" s="268">
        <f t="shared" si="0"/>
        <v>0</v>
      </c>
      <c r="F49" s="374"/>
      <c r="G49" s="268">
        <f t="shared" si="1"/>
        <v>0</v>
      </c>
      <c r="H49" s="374"/>
      <c r="I49" s="268">
        <f t="shared" si="2"/>
        <v>0</v>
      </c>
      <c r="J49" s="461">
        <f t="shared" si="51"/>
        <v>0</v>
      </c>
      <c r="K49" s="373"/>
      <c r="L49" s="268">
        <f t="shared" si="3"/>
        <v>0</v>
      </c>
      <c r="M49" s="269"/>
      <c r="N49" s="268">
        <f t="shared" si="4"/>
        <v>0</v>
      </c>
      <c r="O49" s="374"/>
      <c r="P49" s="268">
        <f t="shared" si="5"/>
        <v>0</v>
      </c>
      <c r="Q49" s="448">
        <f t="shared" si="6"/>
        <v>0</v>
      </c>
      <c r="R49" s="373"/>
      <c r="S49" s="254">
        <f t="shared" si="7"/>
        <v>0</v>
      </c>
      <c r="T49" s="269"/>
      <c r="U49" s="254">
        <f t="shared" si="8"/>
        <v>0</v>
      </c>
      <c r="V49" s="374"/>
      <c r="W49" s="254">
        <f t="shared" si="9"/>
        <v>0</v>
      </c>
      <c r="X49" s="462">
        <f t="shared" si="10"/>
        <v>0</v>
      </c>
      <c r="Y49" s="267"/>
      <c r="Z49" s="268">
        <f t="shared" si="11"/>
        <v>0</v>
      </c>
      <c r="AA49" s="269"/>
      <c r="AB49" s="268">
        <f t="shared" si="12"/>
        <v>0</v>
      </c>
      <c r="AC49" s="374"/>
      <c r="AD49" s="268">
        <f t="shared" si="13"/>
        <v>0</v>
      </c>
      <c r="AE49" s="463">
        <f t="shared" si="14"/>
        <v>0</v>
      </c>
      <c r="AF49" s="393"/>
      <c r="AG49" s="268">
        <f t="shared" si="15"/>
        <v>0</v>
      </c>
      <c r="AH49" s="394"/>
      <c r="AI49" s="268">
        <f t="shared" si="16"/>
        <v>0</v>
      </c>
      <c r="AJ49" s="394"/>
      <c r="AK49" s="268">
        <f t="shared" si="17"/>
        <v>0</v>
      </c>
      <c r="AL49" s="464">
        <f t="shared" si="18"/>
        <v>0</v>
      </c>
      <c r="AM49" s="267"/>
      <c r="AN49" s="268">
        <f t="shared" si="19"/>
        <v>0</v>
      </c>
      <c r="AO49" s="269"/>
      <c r="AP49" s="268">
        <f t="shared" si="20"/>
        <v>0</v>
      </c>
      <c r="AQ49" s="374"/>
      <c r="AR49" s="268">
        <f t="shared" si="21"/>
        <v>0</v>
      </c>
      <c r="AS49" s="465">
        <f t="shared" si="22"/>
        <v>0</v>
      </c>
      <c r="AT49" s="253"/>
      <c r="AU49" s="268">
        <f t="shared" si="23"/>
        <v>0</v>
      </c>
      <c r="AV49" s="255"/>
      <c r="AW49" s="268">
        <f t="shared" si="24"/>
        <v>0</v>
      </c>
      <c r="AX49" s="280"/>
      <c r="AY49" s="268">
        <f t="shared" si="25"/>
        <v>0</v>
      </c>
      <c r="AZ49" s="467">
        <f t="shared" si="26"/>
        <v>0</v>
      </c>
      <c r="BA49" s="267"/>
      <c r="BB49" s="268">
        <f t="shared" si="27"/>
        <v>0</v>
      </c>
      <c r="BC49" s="269"/>
      <c r="BD49" s="268">
        <f t="shared" si="28"/>
        <v>0</v>
      </c>
      <c r="BE49" s="374"/>
      <c r="BF49" s="268">
        <f t="shared" si="29"/>
        <v>0</v>
      </c>
      <c r="BG49" s="468">
        <f t="shared" si="30"/>
        <v>0</v>
      </c>
      <c r="BH49" s="267"/>
      <c r="BI49" s="268">
        <f t="shared" si="31"/>
        <v>0</v>
      </c>
      <c r="BJ49" s="269"/>
      <c r="BK49" s="268">
        <f t="shared" si="32"/>
        <v>0</v>
      </c>
      <c r="BL49" s="374"/>
      <c r="BM49" s="268">
        <f t="shared" si="33"/>
        <v>0</v>
      </c>
      <c r="BN49" s="470">
        <f t="shared" si="34"/>
        <v>0</v>
      </c>
      <c r="BO49" s="267"/>
      <c r="BP49" s="268">
        <f t="shared" si="35"/>
        <v>0</v>
      </c>
      <c r="BQ49" s="269"/>
      <c r="BR49" s="268">
        <f t="shared" si="36"/>
        <v>0</v>
      </c>
      <c r="BS49" s="374"/>
      <c r="BT49" s="268">
        <f t="shared" si="37"/>
        <v>0</v>
      </c>
      <c r="BU49" s="472">
        <f t="shared" si="38"/>
        <v>0</v>
      </c>
      <c r="BV49" s="374"/>
      <c r="BW49" s="268">
        <f t="shared" si="39"/>
        <v>0</v>
      </c>
      <c r="BX49" s="374"/>
      <c r="BY49" s="268">
        <f t="shared" si="40"/>
        <v>0</v>
      </c>
      <c r="BZ49" s="374"/>
      <c r="CA49" s="268">
        <f t="shared" si="41"/>
        <v>0</v>
      </c>
      <c r="CB49" s="474">
        <f t="shared" si="42"/>
        <v>0</v>
      </c>
      <c r="CC49" s="267"/>
      <c r="CD49" s="268">
        <f t="shared" si="43"/>
        <v>0</v>
      </c>
      <c r="CE49" s="269"/>
      <c r="CF49" s="268">
        <f t="shared" si="44"/>
        <v>0</v>
      </c>
      <c r="CG49" s="374"/>
      <c r="CH49" s="268">
        <f t="shared" si="45"/>
        <v>0</v>
      </c>
      <c r="CI49" s="476">
        <f t="shared" si="46"/>
        <v>0</v>
      </c>
      <c r="CJ49" s="267"/>
      <c r="CK49" s="268">
        <f t="shared" si="47"/>
        <v>0</v>
      </c>
      <c r="CL49" s="269"/>
      <c r="CM49" s="268">
        <f t="shared" si="48"/>
        <v>0</v>
      </c>
      <c r="CN49" s="374"/>
      <c r="CO49" s="268">
        <f t="shared" si="49"/>
        <v>0</v>
      </c>
      <c r="CP49" s="478">
        <f t="shared" si="50"/>
        <v>0</v>
      </c>
      <c r="CQ49" s="267"/>
      <c r="CR49" s="269"/>
      <c r="CS49" s="374"/>
      <c r="CT49" s="261"/>
      <c r="CU49" s="261"/>
      <c r="CV49" s="262"/>
      <c r="CW49" s="263"/>
      <c r="CX49" s="261"/>
      <c r="CY49" s="261"/>
      <c r="CZ49" s="262"/>
      <c r="DA49" s="263"/>
      <c r="DB49" s="261"/>
      <c r="DC49" s="261"/>
      <c r="DD49" s="262"/>
      <c r="DE49" s="263"/>
      <c r="DF49" s="261"/>
      <c r="DG49" s="261"/>
      <c r="DH49" s="262"/>
      <c r="DI49" s="263"/>
      <c r="DJ49" s="261"/>
      <c r="DK49" s="409"/>
      <c r="DL49" s="373"/>
      <c r="DM49" s="374"/>
      <c r="DN49" s="374"/>
      <c r="DO49" s="374"/>
      <c r="DP49" s="374"/>
      <c r="DQ49" s="374"/>
      <c r="DR49" s="374"/>
      <c r="DS49" s="374"/>
      <c r="DT49" s="374"/>
      <c r="DU49" s="374"/>
      <c r="DV49" s="391"/>
    </row>
    <row r="50" spans="1:126" x14ac:dyDescent="0.25">
      <c r="A50" s="313"/>
      <c r="B50" s="413">
        <f>'I TRIM'!B50</f>
        <v>0</v>
      </c>
      <c r="C50" s="414">
        <f>'I TRIM'!C50</f>
        <v>0</v>
      </c>
      <c r="D50" s="382"/>
      <c r="E50" s="268">
        <f t="shared" si="0"/>
        <v>0</v>
      </c>
      <c r="F50" s="374"/>
      <c r="G50" s="268">
        <f t="shared" si="1"/>
        <v>0</v>
      </c>
      <c r="H50" s="374"/>
      <c r="I50" s="268">
        <f t="shared" si="2"/>
        <v>0</v>
      </c>
      <c r="J50" s="461">
        <f t="shared" si="51"/>
        <v>0</v>
      </c>
      <c r="K50" s="373"/>
      <c r="L50" s="268">
        <f t="shared" si="3"/>
        <v>0</v>
      </c>
      <c r="M50" s="269"/>
      <c r="N50" s="268">
        <f t="shared" si="4"/>
        <v>0</v>
      </c>
      <c r="O50" s="374"/>
      <c r="P50" s="268">
        <f t="shared" si="5"/>
        <v>0</v>
      </c>
      <c r="Q50" s="448">
        <f t="shared" si="6"/>
        <v>0</v>
      </c>
      <c r="R50" s="373"/>
      <c r="S50" s="254">
        <f t="shared" si="7"/>
        <v>0</v>
      </c>
      <c r="T50" s="269"/>
      <c r="U50" s="254">
        <f t="shared" si="8"/>
        <v>0</v>
      </c>
      <c r="V50" s="374"/>
      <c r="W50" s="254">
        <f t="shared" si="9"/>
        <v>0</v>
      </c>
      <c r="X50" s="462">
        <f t="shared" si="10"/>
        <v>0</v>
      </c>
      <c r="Y50" s="267"/>
      <c r="Z50" s="268">
        <f t="shared" si="11"/>
        <v>0</v>
      </c>
      <c r="AA50" s="269"/>
      <c r="AB50" s="268">
        <f t="shared" si="12"/>
        <v>0</v>
      </c>
      <c r="AC50" s="374"/>
      <c r="AD50" s="268">
        <f t="shared" si="13"/>
        <v>0</v>
      </c>
      <c r="AE50" s="463">
        <f t="shared" si="14"/>
        <v>0</v>
      </c>
      <c r="AF50" s="393"/>
      <c r="AG50" s="268">
        <f t="shared" si="15"/>
        <v>0</v>
      </c>
      <c r="AH50" s="394"/>
      <c r="AI50" s="268">
        <f t="shared" si="16"/>
        <v>0</v>
      </c>
      <c r="AJ50" s="394"/>
      <c r="AK50" s="268">
        <f t="shared" si="17"/>
        <v>0</v>
      </c>
      <c r="AL50" s="464">
        <f t="shared" si="18"/>
        <v>0</v>
      </c>
      <c r="AM50" s="267"/>
      <c r="AN50" s="268">
        <f t="shared" si="19"/>
        <v>0</v>
      </c>
      <c r="AO50" s="269"/>
      <c r="AP50" s="268">
        <f t="shared" si="20"/>
        <v>0</v>
      </c>
      <c r="AQ50" s="374"/>
      <c r="AR50" s="268">
        <f t="shared" si="21"/>
        <v>0</v>
      </c>
      <c r="AS50" s="465">
        <f t="shared" si="22"/>
        <v>0</v>
      </c>
      <c r="AT50" s="253"/>
      <c r="AU50" s="268">
        <f t="shared" si="23"/>
        <v>0</v>
      </c>
      <c r="AV50" s="255"/>
      <c r="AW50" s="268">
        <f t="shared" si="24"/>
        <v>0</v>
      </c>
      <c r="AX50" s="280"/>
      <c r="AY50" s="268">
        <f t="shared" si="25"/>
        <v>0</v>
      </c>
      <c r="AZ50" s="467">
        <f t="shared" si="26"/>
        <v>0</v>
      </c>
      <c r="BA50" s="267"/>
      <c r="BB50" s="268">
        <f t="shared" si="27"/>
        <v>0</v>
      </c>
      <c r="BC50" s="269"/>
      <c r="BD50" s="268">
        <f t="shared" si="28"/>
        <v>0</v>
      </c>
      <c r="BE50" s="374"/>
      <c r="BF50" s="268">
        <f t="shared" si="29"/>
        <v>0</v>
      </c>
      <c r="BG50" s="468">
        <f t="shared" si="30"/>
        <v>0</v>
      </c>
      <c r="BH50" s="267"/>
      <c r="BI50" s="268">
        <f t="shared" si="31"/>
        <v>0</v>
      </c>
      <c r="BJ50" s="269"/>
      <c r="BK50" s="268">
        <f t="shared" si="32"/>
        <v>0</v>
      </c>
      <c r="BL50" s="374"/>
      <c r="BM50" s="268">
        <f t="shared" si="33"/>
        <v>0</v>
      </c>
      <c r="BN50" s="470">
        <f t="shared" si="34"/>
        <v>0</v>
      </c>
      <c r="BO50" s="267"/>
      <c r="BP50" s="268">
        <f t="shared" si="35"/>
        <v>0</v>
      </c>
      <c r="BQ50" s="269"/>
      <c r="BR50" s="268">
        <f t="shared" si="36"/>
        <v>0</v>
      </c>
      <c r="BS50" s="374"/>
      <c r="BT50" s="268">
        <f t="shared" si="37"/>
        <v>0</v>
      </c>
      <c r="BU50" s="472">
        <f t="shared" si="38"/>
        <v>0</v>
      </c>
      <c r="BV50" s="374"/>
      <c r="BW50" s="268">
        <f t="shared" si="39"/>
        <v>0</v>
      </c>
      <c r="BX50" s="374"/>
      <c r="BY50" s="268">
        <f t="shared" si="40"/>
        <v>0</v>
      </c>
      <c r="BZ50" s="374"/>
      <c r="CA50" s="268">
        <f t="shared" si="41"/>
        <v>0</v>
      </c>
      <c r="CB50" s="474">
        <f t="shared" si="42"/>
        <v>0</v>
      </c>
      <c r="CC50" s="267"/>
      <c r="CD50" s="268">
        <f t="shared" si="43"/>
        <v>0</v>
      </c>
      <c r="CE50" s="269"/>
      <c r="CF50" s="268">
        <f t="shared" si="44"/>
        <v>0</v>
      </c>
      <c r="CG50" s="374"/>
      <c r="CH50" s="268">
        <f t="shared" si="45"/>
        <v>0</v>
      </c>
      <c r="CI50" s="476">
        <f t="shared" si="46"/>
        <v>0</v>
      </c>
      <c r="CJ50" s="267"/>
      <c r="CK50" s="268">
        <f t="shared" si="47"/>
        <v>0</v>
      </c>
      <c r="CL50" s="269"/>
      <c r="CM50" s="268">
        <f t="shared" si="48"/>
        <v>0</v>
      </c>
      <c r="CN50" s="374"/>
      <c r="CO50" s="268">
        <f t="shared" si="49"/>
        <v>0</v>
      </c>
      <c r="CP50" s="478">
        <f t="shared" si="50"/>
        <v>0</v>
      </c>
      <c r="CQ50" s="267"/>
      <c r="CR50" s="269"/>
      <c r="CS50" s="374"/>
      <c r="CT50" s="261"/>
      <c r="CU50" s="261"/>
      <c r="CV50" s="262"/>
      <c r="CW50" s="263"/>
      <c r="CX50" s="261"/>
      <c r="CY50" s="261"/>
      <c r="CZ50" s="262"/>
      <c r="DA50" s="263"/>
      <c r="DB50" s="261"/>
      <c r="DC50" s="261"/>
      <c r="DD50" s="262"/>
      <c r="DE50" s="263"/>
      <c r="DF50" s="261"/>
      <c r="DG50" s="261"/>
      <c r="DH50" s="262"/>
      <c r="DI50" s="263"/>
      <c r="DJ50" s="261"/>
      <c r="DK50" s="290"/>
      <c r="DL50" s="373"/>
      <c r="DM50" s="374"/>
      <c r="DN50" s="374"/>
      <c r="DO50" s="374"/>
      <c r="DP50" s="374"/>
      <c r="DQ50" s="374"/>
      <c r="DR50" s="374"/>
      <c r="DS50" s="374"/>
      <c r="DT50" s="374"/>
      <c r="DU50" s="374"/>
      <c r="DV50" s="391"/>
    </row>
    <row r="51" spans="1:126" x14ac:dyDescent="0.25">
      <c r="A51" s="313"/>
      <c r="B51" s="413">
        <f>'I TRIM'!B51</f>
        <v>0</v>
      </c>
      <c r="C51" s="414">
        <f>'I TRIM'!C51</f>
        <v>0</v>
      </c>
      <c r="D51" s="382"/>
      <c r="E51" s="268">
        <f t="shared" si="0"/>
        <v>0</v>
      </c>
      <c r="F51" s="374"/>
      <c r="G51" s="268">
        <f t="shared" si="1"/>
        <v>0</v>
      </c>
      <c r="H51" s="374"/>
      <c r="I51" s="268">
        <f t="shared" si="2"/>
        <v>0</v>
      </c>
      <c r="J51" s="461">
        <f t="shared" si="51"/>
        <v>0</v>
      </c>
      <c r="K51" s="373"/>
      <c r="L51" s="268">
        <f t="shared" si="3"/>
        <v>0</v>
      </c>
      <c r="M51" s="269"/>
      <c r="N51" s="268">
        <f t="shared" si="4"/>
        <v>0</v>
      </c>
      <c r="O51" s="374"/>
      <c r="P51" s="268">
        <f t="shared" si="5"/>
        <v>0</v>
      </c>
      <c r="Q51" s="448">
        <f t="shared" si="6"/>
        <v>0</v>
      </c>
      <c r="R51" s="373"/>
      <c r="S51" s="254">
        <f t="shared" si="7"/>
        <v>0</v>
      </c>
      <c r="T51" s="269"/>
      <c r="U51" s="254">
        <f t="shared" si="8"/>
        <v>0</v>
      </c>
      <c r="V51" s="374"/>
      <c r="W51" s="254">
        <f t="shared" si="9"/>
        <v>0</v>
      </c>
      <c r="X51" s="462">
        <f t="shared" si="10"/>
        <v>0</v>
      </c>
      <c r="Y51" s="267"/>
      <c r="Z51" s="268">
        <f t="shared" si="11"/>
        <v>0</v>
      </c>
      <c r="AA51" s="269"/>
      <c r="AB51" s="268">
        <f t="shared" si="12"/>
        <v>0</v>
      </c>
      <c r="AC51" s="374"/>
      <c r="AD51" s="268">
        <f t="shared" si="13"/>
        <v>0</v>
      </c>
      <c r="AE51" s="463">
        <f t="shared" si="14"/>
        <v>0</v>
      </c>
      <c r="AF51" s="393"/>
      <c r="AG51" s="268">
        <f t="shared" si="15"/>
        <v>0</v>
      </c>
      <c r="AH51" s="394"/>
      <c r="AI51" s="268">
        <f t="shared" si="16"/>
        <v>0</v>
      </c>
      <c r="AJ51" s="394"/>
      <c r="AK51" s="268">
        <f t="shared" si="17"/>
        <v>0</v>
      </c>
      <c r="AL51" s="464">
        <f t="shared" si="18"/>
        <v>0</v>
      </c>
      <c r="AM51" s="267"/>
      <c r="AN51" s="268">
        <f t="shared" si="19"/>
        <v>0</v>
      </c>
      <c r="AO51" s="269"/>
      <c r="AP51" s="268">
        <f t="shared" si="20"/>
        <v>0</v>
      </c>
      <c r="AQ51" s="374"/>
      <c r="AR51" s="268">
        <f t="shared" si="21"/>
        <v>0</v>
      </c>
      <c r="AS51" s="465">
        <f t="shared" si="22"/>
        <v>0</v>
      </c>
      <c r="AT51" s="105"/>
      <c r="AU51" s="268">
        <f t="shared" si="23"/>
        <v>0</v>
      </c>
      <c r="AV51" s="104"/>
      <c r="AW51" s="268">
        <f t="shared" si="24"/>
        <v>0</v>
      </c>
      <c r="AX51" s="288"/>
      <c r="AY51" s="268">
        <f t="shared" si="25"/>
        <v>0</v>
      </c>
      <c r="AZ51" s="467">
        <f t="shared" si="26"/>
        <v>0</v>
      </c>
      <c r="BA51" s="267"/>
      <c r="BB51" s="268">
        <f t="shared" si="27"/>
        <v>0</v>
      </c>
      <c r="BC51" s="269"/>
      <c r="BD51" s="268">
        <f t="shared" si="28"/>
        <v>0</v>
      </c>
      <c r="BE51" s="374"/>
      <c r="BF51" s="268">
        <f t="shared" si="29"/>
        <v>0</v>
      </c>
      <c r="BG51" s="468">
        <f t="shared" si="30"/>
        <v>0</v>
      </c>
      <c r="BH51" s="267"/>
      <c r="BI51" s="268">
        <f t="shared" si="31"/>
        <v>0</v>
      </c>
      <c r="BJ51" s="269"/>
      <c r="BK51" s="268">
        <f t="shared" ref="BK51:BK54" si="55">SUM(BJ51*35%)</f>
        <v>0</v>
      </c>
      <c r="BL51" s="374"/>
      <c r="BM51" s="268">
        <f t="shared" si="33"/>
        <v>0</v>
      </c>
      <c r="BN51" s="470">
        <f t="shared" si="34"/>
        <v>0</v>
      </c>
      <c r="BO51" s="267"/>
      <c r="BP51" s="268">
        <f t="shared" si="35"/>
        <v>0</v>
      </c>
      <c r="BQ51" s="269"/>
      <c r="BR51" s="268">
        <f t="shared" si="36"/>
        <v>0</v>
      </c>
      <c r="BS51" s="374"/>
      <c r="BT51" s="268">
        <f t="shared" si="37"/>
        <v>0</v>
      </c>
      <c r="BU51" s="472">
        <f t="shared" si="38"/>
        <v>0</v>
      </c>
      <c r="BV51" s="374"/>
      <c r="BW51" s="268">
        <f t="shared" si="39"/>
        <v>0</v>
      </c>
      <c r="BX51" s="374"/>
      <c r="BY51" s="268">
        <f t="shared" si="40"/>
        <v>0</v>
      </c>
      <c r="BZ51" s="374"/>
      <c r="CA51" s="268">
        <f t="shared" si="41"/>
        <v>0</v>
      </c>
      <c r="CB51" s="474">
        <f t="shared" si="42"/>
        <v>0</v>
      </c>
      <c r="CC51" s="267"/>
      <c r="CD51" s="268">
        <f t="shared" si="43"/>
        <v>0</v>
      </c>
      <c r="CE51" s="269"/>
      <c r="CF51" s="268">
        <f t="shared" si="44"/>
        <v>0</v>
      </c>
      <c r="CG51" s="374"/>
      <c r="CH51" s="268">
        <f t="shared" si="45"/>
        <v>0</v>
      </c>
      <c r="CI51" s="476">
        <f t="shared" si="46"/>
        <v>0</v>
      </c>
      <c r="CJ51" s="267"/>
      <c r="CK51" s="268">
        <f t="shared" si="47"/>
        <v>0</v>
      </c>
      <c r="CL51" s="269"/>
      <c r="CM51" s="268">
        <f t="shared" si="48"/>
        <v>0</v>
      </c>
      <c r="CN51" s="374"/>
      <c r="CO51" s="268">
        <f t="shared" si="49"/>
        <v>0</v>
      </c>
      <c r="CP51" s="478">
        <f t="shared" si="50"/>
        <v>0</v>
      </c>
      <c r="CQ51" s="267"/>
      <c r="CR51" s="269"/>
      <c r="CS51" s="374"/>
      <c r="CT51" s="427"/>
      <c r="CU51" s="267"/>
      <c r="CV51" s="269"/>
      <c r="CW51" s="374"/>
      <c r="CX51" s="427"/>
      <c r="CY51" s="267"/>
      <c r="CZ51" s="269"/>
      <c r="DA51" s="374"/>
      <c r="DB51" s="427"/>
      <c r="DC51" s="267"/>
      <c r="DD51" s="269"/>
      <c r="DE51" s="374"/>
      <c r="DF51" s="427"/>
      <c r="DG51" s="267"/>
      <c r="DH51" s="269"/>
      <c r="DI51" s="374"/>
      <c r="DJ51" s="427"/>
      <c r="DK51" s="409"/>
      <c r="DL51" s="373"/>
      <c r="DM51" s="374"/>
      <c r="DN51" s="374"/>
      <c r="DO51" s="374"/>
      <c r="DP51" s="374"/>
      <c r="DQ51" s="374"/>
      <c r="DR51" s="374"/>
      <c r="DS51" s="374"/>
      <c r="DT51" s="374"/>
      <c r="DU51" s="374"/>
      <c r="DV51" s="391"/>
    </row>
    <row r="52" spans="1:126" x14ac:dyDescent="0.25">
      <c r="A52" s="313"/>
      <c r="B52" s="413">
        <f>'I TRIM'!B52</f>
        <v>0</v>
      </c>
      <c r="C52" s="414">
        <f>'I TRIM'!C52</f>
        <v>0</v>
      </c>
      <c r="D52" s="382"/>
      <c r="E52" s="268">
        <f t="shared" si="0"/>
        <v>0</v>
      </c>
      <c r="F52" s="374"/>
      <c r="G52" s="268">
        <f t="shared" si="1"/>
        <v>0</v>
      </c>
      <c r="H52" s="374"/>
      <c r="I52" s="268">
        <f t="shared" si="2"/>
        <v>0</v>
      </c>
      <c r="J52" s="461">
        <f t="shared" si="51"/>
        <v>0</v>
      </c>
      <c r="K52" s="373"/>
      <c r="L52" s="268">
        <f t="shared" ref="L52:L54" si="56">SUM(K52*35%)</f>
        <v>0</v>
      </c>
      <c r="M52" s="269"/>
      <c r="N52" s="268">
        <f t="shared" ref="N52:N54" si="57">SUM(M52*35%)</f>
        <v>0</v>
      </c>
      <c r="O52" s="374"/>
      <c r="P52" s="268">
        <f t="shared" ref="P52:P54" si="58">SUM(O52*30%)</f>
        <v>0</v>
      </c>
      <c r="Q52" s="448">
        <f t="shared" si="6"/>
        <v>0</v>
      </c>
      <c r="R52" s="373"/>
      <c r="S52" s="268">
        <f t="shared" si="7"/>
        <v>0</v>
      </c>
      <c r="T52" s="269"/>
      <c r="U52" s="254">
        <f t="shared" si="8"/>
        <v>0</v>
      </c>
      <c r="V52" s="374"/>
      <c r="W52" s="254">
        <f t="shared" si="9"/>
        <v>0</v>
      </c>
      <c r="X52" s="462">
        <f t="shared" si="10"/>
        <v>0</v>
      </c>
      <c r="Y52" s="267"/>
      <c r="Z52" s="268">
        <f t="shared" si="11"/>
        <v>0</v>
      </c>
      <c r="AA52" s="269"/>
      <c r="AB52" s="268">
        <f t="shared" si="12"/>
        <v>0</v>
      </c>
      <c r="AC52" s="374"/>
      <c r="AD52" s="268">
        <f t="shared" si="13"/>
        <v>0</v>
      </c>
      <c r="AE52" s="463">
        <f t="shared" si="14"/>
        <v>0</v>
      </c>
      <c r="AF52" s="393"/>
      <c r="AG52" s="268">
        <f t="shared" si="15"/>
        <v>0</v>
      </c>
      <c r="AH52" s="394"/>
      <c r="AI52" s="268">
        <f t="shared" si="16"/>
        <v>0</v>
      </c>
      <c r="AJ52" s="394"/>
      <c r="AK52" s="268">
        <f t="shared" si="17"/>
        <v>0</v>
      </c>
      <c r="AL52" s="464">
        <f t="shared" si="18"/>
        <v>0</v>
      </c>
      <c r="AM52" s="267"/>
      <c r="AN52" s="268">
        <f t="shared" si="19"/>
        <v>0</v>
      </c>
      <c r="AO52" s="269"/>
      <c r="AP52" s="268">
        <f t="shared" si="20"/>
        <v>0</v>
      </c>
      <c r="AQ52" s="374"/>
      <c r="AR52" s="268">
        <f t="shared" si="21"/>
        <v>0</v>
      </c>
      <c r="AS52" s="465">
        <f t="shared" si="22"/>
        <v>0</v>
      </c>
      <c r="AT52" s="105"/>
      <c r="AU52" s="268">
        <f t="shared" si="23"/>
        <v>0</v>
      </c>
      <c r="AV52" s="104"/>
      <c r="AW52" s="268">
        <f t="shared" si="24"/>
        <v>0</v>
      </c>
      <c r="AX52" s="288"/>
      <c r="AY52" s="268">
        <f t="shared" si="25"/>
        <v>0</v>
      </c>
      <c r="AZ52" s="467">
        <f t="shared" si="26"/>
        <v>0</v>
      </c>
      <c r="BA52" s="267"/>
      <c r="BB52" s="268">
        <f t="shared" si="27"/>
        <v>0</v>
      </c>
      <c r="BC52" s="269"/>
      <c r="BD52" s="268">
        <f t="shared" si="28"/>
        <v>0</v>
      </c>
      <c r="BE52" s="374"/>
      <c r="BF52" s="268">
        <f t="shared" si="29"/>
        <v>0</v>
      </c>
      <c r="BG52" s="468">
        <f t="shared" si="30"/>
        <v>0</v>
      </c>
      <c r="BH52" s="267"/>
      <c r="BI52" s="268">
        <f t="shared" si="31"/>
        <v>0</v>
      </c>
      <c r="BJ52" s="269"/>
      <c r="BK52" s="268">
        <f t="shared" si="55"/>
        <v>0</v>
      </c>
      <c r="BL52" s="374"/>
      <c r="BM52" s="268">
        <f t="shared" si="33"/>
        <v>0</v>
      </c>
      <c r="BN52" s="470">
        <f t="shared" si="34"/>
        <v>0</v>
      </c>
      <c r="BO52" s="267"/>
      <c r="BP52" s="268">
        <f t="shared" si="35"/>
        <v>0</v>
      </c>
      <c r="BQ52" s="269"/>
      <c r="BR52" s="268">
        <f t="shared" si="36"/>
        <v>0</v>
      </c>
      <c r="BS52" s="374"/>
      <c r="BT52" s="268">
        <f t="shared" si="37"/>
        <v>0</v>
      </c>
      <c r="BU52" s="472">
        <f t="shared" si="38"/>
        <v>0</v>
      </c>
      <c r="BV52" s="374"/>
      <c r="BW52" s="268">
        <f t="shared" si="39"/>
        <v>0</v>
      </c>
      <c r="BX52" s="374"/>
      <c r="BY52" s="268">
        <f t="shared" si="40"/>
        <v>0</v>
      </c>
      <c r="BZ52" s="374"/>
      <c r="CA52" s="268">
        <f t="shared" si="41"/>
        <v>0</v>
      </c>
      <c r="CB52" s="474">
        <f t="shared" si="42"/>
        <v>0</v>
      </c>
      <c r="CC52" s="267"/>
      <c r="CD52" s="268">
        <f t="shared" si="43"/>
        <v>0</v>
      </c>
      <c r="CE52" s="269"/>
      <c r="CF52" s="268">
        <f t="shared" si="44"/>
        <v>0</v>
      </c>
      <c r="CG52" s="374"/>
      <c r="CH52" s="268">
        <f t="shared" si="45"/>
        <v>0</v>
      </c>
      <c r="CI52" s="476">
        <f t="shared" si="46"/>
        <v>0</v>
      </c>
      <c r="CJ52" s="267"/>
      <c r="CK52" s="268">
        <f t="shared" si="47"/>
        <v>0</v>
      </c>
      <c r="CL52" s="269"/>
      <c r="CM52" s="268">
        <f t="shared" si="48"/>
        <v>0</v>
      </c>
      <c r="CN52" s="374"/>
      <c r="CO52" s="268">
        <f t="shared" si="49"/>
        <v>0</v>
      </c>
      <c r="CP52" s="478">
        <f t="shared" si="50"/>
        <v>0</v>
      </c>
      <c r="CQ52" s="267"/>
      <c r="CR52" s="269"/>
      <c r="CS52" s="374"/>
      <c r="CT52" s="427"/>
      <c r="CU52" s="267"/>
      <c r="CV52" s="269"/>
      <c r="CW52" s="374"/>
      <c r="CX52" s="427"/>
      <c r="CY52" s="267"/>
      <c r="CZ52" s="269"/>
      <c r="DA52" s="374"/>
      <c r="DB52" s="427"/>
      <c r="DC52" s="267"/>
      <c r="DD52" s="269"/>
      <c r="DE52" s="374"/>
      <c r="DF52" s="427"/>
      <c r="DG52" s="267"/>
      <c r="DH52" s="269"/>
      <c r="DI52" s="374"/>
      <c r="DJ52" s="427"/>
      <c r="DK52" s="409"/>
      <c r="DL52" s="373"/>
      <c r="DM52" s="374"/>
      <c r="DN52" s="374"/>
      <c r="DO52" s="374"/>
      <c r="DP52" s="374"/>
      <c r="DQ52" s="374"/>
      <c r="DR52" s="374"/>
      <c r="DS52" s="374"/>
      <c r="DT52" s="374"/>
      <c r="DU52" s="374"/>
      <c r="DV52" s="391"/>
    </row>
    <row r="53" spans="1:126" x14ac:dyDescent="0.25">
      <c r="A53" s="313"/>
      <c r="B53" s="413">
        <f>'I TRIM'!B53</f>
        <v>0</v>
      </c>
      <c r="C53" s="414">
        <f>'I TRIM'!C53</f>
        <v>0</v>
      </c>
      <c r="D53" s="382"/>
      <c r="E53" s="268">
        <f t="shared" si="0"/>
        <v>0</v>
      </c>
      <c r="F53" s="374"/>
      <c r="G53" s="268">
        <f t="shared" si="1"/>
        <v>0</v>
      </c>
      <c r="H53" s="374"/>
      <c r="I53" s="268">
        <f t="shared" si="2"/>
        <v>0</v>
      </c>
      <c r="J53" s="461">
        <f t="shared" si="51"/>
        <v>0</v>
      </c>
      <c r="K53" s="373"/>
      <c r="L53" s="268">
        <f t="shared" si="56"/>
        <v>0</v>
      </c>
      <c r="M53" s="269"/>
      <c r="N53" s="268">
        <f t="shared" si="57"/>
        <v>0</v>
      </c>
      <c r="O53" s="374"/>
      <c r="P53" s="268">
        <f t="shared" si="58"/>
        <v>0</v>
      </c>
      <c r="Q53" s="448">
        <f t="shared" si="6"/>
        <v>0</v>
      </c>
      <c r="R53" s="373"/>
      <c r="S53" s="268">
        <f t="shared" si="7"/>
        <v>0</v>
      </c>
      <c r="T53" s="269"/>
      <c r="U53" s="254">
        <f t="shared" si="8"/>
        <v>0</v>
      </c>
      <c r="V53" s="374"/>
      <c r="W53" s="254">
        <f t="shared" si="9"/>
        <v>0</v>
      </c>
      <c r="X53" s="462">
        <f t="shared" si="10"/>
        <v>0</v>
      </c>
      <c r="Y53" s="267"/>
      <c r="Z53" s="268">
        <f t="shared" si="11"/>
        <v>0</v>
      </c>
      <c r="AA53" s="269"/>
      <c r="AB53" s="268">
        <f t="shared" si="12"/>
        <v>0</v>
      </c>
      <c r="AC53" s="374"/>
      <c r="AD53" s="268">
        <f t="shared" si="13"/>
        <v>0</v>
      </c>
      <c r="AE53" s="463">
        <f t="shared" si="14"/>
        <v>0</v>
      </c>
      <c r="AF53" s="393"/>
      <c r="AG53" s="268">
        <f t="shared" si="15"/>
        <v>0</v>
      </c>
      <c r="AH53" s="394"/>
      <c r="AI53" s="268">
        <f t="shared" si="16"/>
        <v>0</v>
      </c>
      <c r="AJ53" s="394"/>
      <c r="AK53" s="268">
        <f t="shared" si="17"/>
        <v>0</v>
      </c>
      <c r="AL53" s="464">
        <f t="shared" si="18"/>
        <v>0</v>
      </c>
      <c r="AM53" s="267"/>
      <c r="AN53" s="268">
        <f t="shared" si="19"/>
        <v>0</v>
      </c>
      <c r="AO53" s="269"/>
      <c r="AP53" s="268">
        <f t="shared" si="20"/>
        <v>0</v>
      </c>
      <c r="AQ53" s="374"/>
      <c r="AR53" s="268">
        <f t="shared" si="21"/>
        <v>0</v>
      </c>
      <c r="AS53" s="465">
        <f t="shared" si="22"/>
        <v>0</v>
      </c>
      <c r="AT53" s="105"/>
      <c r="AU53" s="268">
        <f t="shared" si="23"/>
        <v>0</v>
      </c>
      <c r="AV53" s="104"/>
      <c r="AW53" s="268">
        <f t="shared" si="24"/>
        <v>0</v>
      </c>
      <c r="AX53" s="288"/>
      <c r="AY53" s="268">
        <f t="shared" si="25"/>
        <v>0</v>
      </c>
      <c r="AZ53" s="467">
        <f t="shared" si="26"/>
        <v>0</v>
      </c>
      <c r="BA53" s="267"/>
      <c r="BB53" s="268">
        <f t="shared" si="27"/>
        <v>0</v>
      </c>
      <c r="BC53" s="269"/>
      <c r="BD53" s="268">
        <f t="shared" si="28"/>
        <v>0</v>
      </c>
      <c r="BE53" s="374"/>
      <c r="BF53" s="268">
        <f t="shared" si="29"/>
        <v>0</v>
      </c>
      <c r="BG53" s="468">
        <f t="shared" si="30"/>
        <v>0</v>
      </c>
      <c r="BH53" s="267"/>
      <c r="BI53" s="268">
        <f t="shared" si="31"/>
        <v>0</v>
      </c>
      <c r="BJ53" s="269"/>
      <c r="BK53" s="268">
        <f t="shared" si="55"/>
        <v>0</v>
      </c>
      <c r="BL53" s="374"/>
      <c r="BM53" s="268">
        <f t="shared" si="33"/>
        <v>0</v>
      </c>
      <c r="BN53" s="470">
        <f t="shared" si="34"/>
        <v>0</v>
      </c>
      <c r="BO53" s="267"/>
      <c r="BP53" s="268">
        <f t="shared" si="35"/>
        <v>0</v>
      </c>
      <c r="BQ53" s="269"/>
      <c r="BR53" s="268">
        <f t="shared" si="36"/>
        <v>0</v>
      </c>
      <c r="BS53" s="374"/>
      <c r="BT53" s="268">
        <f t="shared" si="37"/>
        <v>0</v>
      </c>
      <c r="BU53" s="472">
        <f t="shared" si="38"/>
        <v>0</v>
      </c>
      <c r="BV53" s="374"/>
      <c r="BW53" s="268">
        <f t="shared" si="39"/>
        <v>0</v>
      </c>
      <c r="BX53" s="374"/>
      <c r="BY53" s="268">
        <f t="shared" si="40"/>
        <v>0</v>
      </c>
      <c r="BZ53" s="374"/>
      <c r="CA53" s="268">
        <f t="shared" si="41"/>
        <v>0</v>
      </c>
      <c r="CB53" s="474">
        <f t="shared" si="42"/>
        <v>0</v>
      </c>
      <c r="CC53" s="267"/>
      <c r="CD53" s="268">
        <f t="shared" si="43"/>
        <v>0</v>
      </c>
      <c r="CE53" s="269"/>
      <c r="CF53" s="268">
        <f t="shared" si="44"/>
        <v>0</v>
      </c>
      <c r="CG53" s="374"/>
      <c r="CH53" s="268">
        <f t="shared" si="45"/>
        <v>0</v>
      </c>
      <c r="CI53" s="476">
        <f t="shared" si="46"/>
        <v>0</v>
      </c>
      <c r="CJ53" s="267"/>
      <c r="CK53" s="268">
        <f t="shared" si="47"/>
        <v>0</v>
      </c>
      <c r="CL53" s="269"/>
      <c r="CM53" s="268">
        <f t="shared" si="48"/>
        <v>0</v>
      </c>
      <c r="CN53" s="374"/>
      <c r="CO53" s="268">
        <f t="shared" si="49"/>
        <v>0</v>
      </c>
      <c r="CP53" s="478">
        <f t="shared" si="50"/>
        <v>0</v>
      </c>
      <c r="CQ53" s="267"/>
      <c r="CR53" s="269"/>
      <c r="CS53" s="374"/>
      <c r="CT53" s="427"/>
      <c r="CU53" s="267"/>
      <c r="CV53" s="269"/>
      <c r="CW53" s="374"/>
      <c r="CX53" s="427"/>
      <c r="CY53" s="267"/>
      <c r="CZ53" s="269"/>
      <c r="DA53" s="374"/>
      <c r="DB53" s="427"/>
      <c r="DC53" s="267"/>
      <c r="DD53" s="269"/>
      <c r="DE53" s="374"/>
      <c r="DF53" s="427"/>
      <c r="DG53" s="267"/>
      <c r="DH53" s="269"/>
      <c r="DI53" s="374"/>
      <c r="DJ53" s="427"/>
      <c r="DK53" s="409"/>
      <c r="DL53" s="373"/>
      <c r="DM53" s="374"/>
      <c r="DN53" s="374"/>
      <c r="DO53" s="374"/>
      <c r="DP53" s="374"/>
      <c r="DQ53" s="374"/>
      <c r="DR53" s="374"/>
      <c r="DS53" s="374"/>
      <c r="DT53" s="374"/>
      <c r="DU53" s="374"/>
      <c r="DV53" s="391"/>
    </row>
    <row r="54" spans="1:126" x14ac:dyDescent="0.25">
      <c r="A54" s="313"/>
      <c r="B54" s="413">
        <f>'I TRIM'!B54</f>
        <v>0</v>
      </c>
      <c r="C54" s="414">
        <f>'I TRIM'!C54</f>
        <v>0</v>
      </c>
      <c r="D54" s="382"/>
      <c r="E54" s="268">
        <f t="shared" si="0"/>
        <v>0</v>
      </c>
      <c r="F54" s="374"/>
      <c r="G54" s="268">
        <f t="shared" si="1"/>
        <v>0</v>
      </c>
      <c r="H54" s="374"/>
      <c r="I54" s="268">
        <f t="shared" si="2"/>
        <v>0</v>
      </c>
      <c r="J54" s="461">
        <f t="shared" si="51"/>
        <v>0</v>
      </c>
      <c r="K54" s="373"/>
      <c r="L54" s="268">
        <f t="shared" si="56"/>
        <v>0</v>
      </c>
      <c r="M54" s="269"/>
      <c r="N54" s="268">
        <f t="shared" si="57"/>
        <v>0</v>
      </c>
      <c r="O54" s="374"/>
      <c r="P54" s="268">
        <f t="shared" si="58"/>
        <v>0</v>
      </c>
      <c r="Q54" s="448">
        <f t="shared" si="6"/>
        <v>0</v>
      </c>
      <c r="R54" s="373"/>
      <c r="S54" s="268">
        <f t="shared" si="7"/>
        <v>0</v>
      </c>
      <c r="T54" s="269"/>
      <c r="U54" s="254">
        <f t="shared" si="8"/>
        <v>0</v>
      </c>
      <c r="V54" s="374"/>
      <c r="W54" s="254">
        <f t="shared" si="9"/>
        <v>0</v>
      </c>
      <c r="X54" s="462">
        <f t="shared" si="10"/>
        <v>0</v>
      </c>
      <c r="Y54" s="267"/>
      <c r="Z54" s="268">
        <f t="shared" si="11"/>
        <v>0</v>
      </c>
      <c r="AA54" s="269"/>
      <c r="AB54" s="268">
        <f t="shared" si="12"/>
        <v>0</v>
      </c>
      <c r="AC54" s="374"/>
      <c r="AD54" s="268">
        <f t="shared" si="13"/>
        <v>0</v>
      </c>
      <c r="AE54" s="463">
        <f t="shared" si="14"/>
        <v>0</v>
      </c>
      <c r="AF54" s="393"/>
      <c r="AG54" s="268">
        <f t="shared" si="15"/>
        <v>0</v>
      </c>
      <c r="AH54" s="394"/>
      <c r="AI54" s="268">
        <f t="shared" si="16"/>
        <v>0</v>
      </c>
      <c r="AJ54" s="394"/>
      <c r="AK54" s="268">
        <f t="shared" si="17"/>
        <v>0</v>
      </c>
      <c r="AL54" s="464">
        <f t="shared" si="18"/>
        <v>0</v>
      </c>
      <c r="AM54" s="267"/>
      <c r="AN54" s="268">
        <f t="shared" si="19"/>
        <v>0</v>
      </c>
      <c r="AO54" s="269"/>
      <c r="AP54" s="268">
        <f t="shared" si="20"/>
        <v>0</v>
      </c>
      <c r="AQ54" s="374"/>
      <c r="AR54" s="268">
        <f t="shared" si="21"/>
        <v>0</v>
      </c>
      <c r="AS54" s="465">
        <f t="shared" si="22"/>
        <v>0</v>
      </c>
      <c r="AT54" s="105"/>
      <c r="AU54" s="268">
        <f t="shared" si="23"/>
        <v>0</v>
      </c>
      <c r="AV54" s="104"/>
      <c r="AW54" s="268">
        <f t="shared" si="24"/>
        <v>0</v>
      </c>
      <c r="AX54" s="288"/>
      <c r="AY54" s="268">
        <f t="shared" si="25"/>
        <v>0</v>
      </c>
      <c r="AZ54" s="467">
        <f t="shared" si="26"/>
        <v>0</v>
      </c>
      <c r="BA54" s="267"/>
      <c r="BB54" s="268">
        <f t="shared" si="27"/>
        <v>0</v>
      </c>
      <c r="BC54" s="269"/>
      <c r="BD54" s="268">
        <f t="shared" si="28"/>
        <v>0</v>
      </c>
      <c r="BE54" s="374"/>
      <c r="BF54" s="268">
        <f t="shared" si="29"/>
        <v>0</v>
      </c>
      <c r="BG54" s="468">
        <f t="shared" si="30"/>
        <v>0</v>
      </c>
      <c r="BH54" s="267"/>
      <c r="BI54" s="268">
        <f t="shared" si="31"/>
        <v>0</v>
      </c>
      <c r="BJ54" s="269"/>
      <c r="BK54" s="268">
        <f t="shared" si="55"/>
        <v>0</v>
      </c>
      <c r="BL54" s="374"/>
      <c r="BM54" s="268">
        <f t="shared" si="33"/>
        <v>0</v>
      </c>
      <c r="BN54" s="470">
        <f t="shared" si="34"/>
        <v>0</v>
      </c>
      <c r="BO54" s="267"/>
      <c r="BP54" s="268">
        <f t="shared" si="35"/>
        <v>0</v>
      </c>
      <c r="BQ54" s="269"/>
      <c r="BR54" s="268">
        <f t="shared" si="36"/>
        <v>0</v>
      </c>
      <c r="BS54" s="374"/>
      <c r="BT54" s="268">
        <f t="shared" si="37"/>
        <v>0</v>
      </c>
      <c r="BU54" s="472">
        <f t="shared" si="38"/>
        <v>0</v>
      </c>
      <c r="BV54" s="374"/>
      <c r="BW54" s="268">
        <f t="shared" si="39"/>
        <v>0</v>
      </c>
      <c r="BX54" s="374"/>
      <c r="BY54" s="268">
        <f t="shared" si="40"/>
        <v>0</v>
      </c>
      <c r="BZ54" s="374"/>
      <c r="CA54" s="268">
        <f t="shared" si="41"/>
        <v>0</v>
      </c>
      <c r="CB54" s="474">
        <f t="shared" si="42"/>
        <v>0</v>
      </c>
      <c r="CC54" s="267"/>
      <c r="CD54" s="268">
        <f t="shared" si="43"/>
        <v>0</v>
      </c>
      <c r="CE54" s="269"/>
      <c r="CF54" s="268">
        <f t="shared" si="44"/>
        <v>0</v>
      </c>
      <c r="CG54" s="374"/>
      <c r="CH54" s="268">
        <f t="shared" si="45"/>
        <v>0</v>
      </c>
      <c r="CI54" s="476">
        <f t="shared" si="46"/>
        <v>0</v>
      </c>
      <c r="CJ54" s="267"/>
      <c r="CK54" s="268">
        <f t="shared" si="47"/>
        <v>0</v>
      </c>
      <c r="CL54" s="269"/>
      <c r="CM54" s="268">
        <f t="shared" si="48"/>
        <v>0</v>
      </c>
      <c r="CN54" s="374"/>
      <c r="CO54" s="268">
        <f t="shared" si="49"/>
        <v>0</v>
      </c>
      <c r="CP54" s="478">
        <f t="shared" si="50"/>
        <v>0</v>
      </c>
      <c r="CQ54" s="267"/>
      <c r="CR54" s="269"/>
      <c r="CS54" s="374"/>
      <c r="CT54" s="427"/>
      <c r="CU54" s="267"/>
      <c r="CV54" s="269"/>
      <c r="CW54" s="374"/>
      <c r="CX54" s="427"/>
      <c r="CY54" s="267"/>
      <c r="CZ54" s="269"/>
      <c r="DA54" s="374"/>
      <c r="DB54" s="427"/>
      <c r="DC54" s="267"/>
      <c r="DD54" s="269"/>
      <c r="DE54" s="374"/>
      <c r="DF54" s="427"/>
      <c r="DG54" s="267"/>
      <c r="DH54" s="269"/>
      <c r="DI54" s="374"/>
      <c r="DJ54" s="427"/>
      <c r="DK54" s="409"/>
      <c r="DL54" s="373"/>
      <c r="DM54" s="374"/>
      <c r="DN54" s="374"/>
      <c r="DO54" s="374"/>
      <c r="DP54" s="374"/>
      <c r="DQ54" s="374"/>
      <c r="DR54" s="374"/>
      <c r="DS54" s="374"/>
      <c r="DT54" s="374"/>
      <c r="DU54" s="374"/>
      <c r="DV54" s="391"/>
    </row>
    <row r="55" spans="1:126" x14ac:dyDescent="0.25">
      <c r="A55" s="313"/>
      <c r="B55" s="413">
        <f>'I TRIM'!B55</f>
        <v>0</v>
      </c>
      <c r="C55" s="414">
        <f>'I TRIM'!C55</f>
        <v>0</v>
      </c>
      <c r="D55" s="382"/>
      <c r="E55" s="268">
        <f t="shared" ref="E55:E67" si="59">SUM(D55*35%)</f>
        <v>0</v>
      </c>
      <c r="F55" s="374"/>
      <c r="G55" s="268">
        <f t="shared" ref="G55:G67" si="60">SUM(F55*35%)</f>
        <v>0</v>
      </c>
      <c r="H55" s="374"/>
      <c r="I55" s="268">
        <f t="shared" ref="I55:I67" si="61">SUM(H55*30%)</f>
        <v>0</v>
      </c>
      <c r="J55" s="461">
        <f t="shared" si="51"/>
        <v>0</v>
      </c>
      <c r="K55" s="382"/>
      <c r="L55" s="268">
        <f t="shared" ref="L55:L67" si="62">SUM(K55*35%)</f>
        <v>0</v>
      </c>
      <c r="M55" s="269"/>
      <c r="N55" s="268">
        <f t="shared" ref="N55:N67" si="63">SUM(M55*35%)</f>
        <v>0</v>
      </c>
      <c r="O55" s="374"/>
      <c r="P55" s="268">
        <f t="shared" ref="P55:P67" si="64">SUM(O55*30%)</f>
        <v>0</v>
      </c>
      <c r="Q55" s="448">
        <f t="shared" si="6"/>
        <v>0</v>
      </c>
      <c r="R55" s="373"/>
      <c r="S55" s="268">
        <f t="shared" ref="S55:S67" si="65">SUM(R55*35%)</f>
        <v>0</v>
      </c>
      <c r="T55" s="269"/>
      <c r="U55" s="254">
        <f t="shared" si="8"/>
        <v>0</v>
      </c>
      <c r="V55" s="374"/>
      <c r="W55" s="254">
        <f t="shared" si="9"/>
        <v>0</v>
      </c>
      <c r="X55" s="462">
        <f t="shared" si="10"/>
        <v>0</v>
      </c>
      <c r="Y55" s="267"/>
      <c r="Z55" s="268">
        <f t="shared" ref="Z55:Z67" si="66">SUM(Y55*35%)</f>
        <v>0</v>
      </c>
      <c r="AA55" s="269"/>
      <c r="AB55" s="268">
        <f t="shared" ref="AB55:AB67" si="67">SUM(AA55*35%)</f>
        <v>0</v>
      </c>
      <c r="AC55" s="374"/>
      <c r="AD55" s="268">
        <f t="shared" ref="AD55:AD67" si="68">SUM(AC55*30%)</f>
        <v>0</v>
      </c>
      <c r="AE55" s="463">
        <f t="shared" si="14"/>
        <v>0</v>
      </c>
      <c r="AF55" s="393"/>
      <c r="AG55" s="268">
        <f t="shared" ref="AG55:AG67" si="69">SUM(AF55*35%)</f>
        <v>0</v>
      </c>
      <c r="AH55" s="394"/>
      <c r="AI55" s="268">
        <f t="shared" ref="AI55:AI67" si="70">SUM(AH55*35%)</f>
        <v>0</v>
      </c>
      <c r="AJ55" s="394"/>
      <c r="AK55" s="268">
        <f t="shared" ref="AK55:AK67" si="71">SUM(AJ55*30%)</f>
        <v>0</v>
      </c>
      <c r="AL55" s="464">
        <f t="shared" si="18"/>
        <v>0</v>
      </c>
      <c r="AM55" s="267"/>
      <c r="AN55" s="268">
        <f t="shared" ref="AN55:AN67" si="72">SUM(AM55*35%)</f>
        <v>0</v>
      </c>
      <c r="AO55" s="269"/>
      <c r="AP55" s="268">
        <f t="shared" ref="AP55:AP67" si="73">SUM(AO55*35%)</f>
        <v>0</v>
      </c>
      <c r="AQ55" s="374"/>
      <c r="AR55" s="268">
        <f t="shared" ref="AR55:AR67" si="74">SUM(AQ55*30%)</f>
        <v>0</v>
      </c>
      <c r="AS55" s="465">
        <f t="shared" si="22"/>
        <v>0</v>
      </c>
      <c r="AT55" s="105"/>
      <c r="AU55" s="268">
        <f t="shared" ref="AU55:AU67" si="75">SUM(AT55*35%)</f>
        <v>0</v>
      </c>
      <c r="AV55" s="104"/>
      <c r="AW55" s="268">
        <f t="shared" ref="AW55:AW67" si="76">SUM(AV55*35%)</f>
        <v>0</v>
      </c>
      <c r="AX55" s="288"/>
      <c r="AY55" s="268">
        <f t="shared" ref="AY55:AY67" si="77">SUM(AX55*30%)</f>
        <v>0</v>
      </c>
      <c r="AZ55" s="467">
        <f t="shared" si="26"/>
        <v>0</v>
      </c>
      <c r="BA55" s="267"/>
      <c r="BB55" s="268">
        <f t="shared" ref="BB55:BB67" si="78">SUM(BA55*35%)</f>
        <v>0</v>
      </c>
      <c r="BC55" s="269"/>
      <c r="BD55" s="268">
        <f t="shared" ref="BD55:BD67" si="79">SUM(BC55*35%)</f>
        <v>0</v>
      </c>
      <c r="BE55" s="374"/>
      <c r="BF55" s="268">
        <f t="shared" ref="BF55:BF67" si="80">SUM(BE55*30%)</f>
        <v>0</v>
      </c>
      <c r="BG55" s="468">
        <f t="shared" si="30"/>
        <v>0</v>
      </c>
      <c r="BH55" s="267"/>
      <c r="BI55" s="268">
        <f t="shared" ref="BI55:BI67" si="81">SUM(BH55*35%)</f>
        <v>0</v>
      </c>
      <c r="BJ55" s="269"/>
      <c r="BK55" s="268">
        <f t="shared" ref="BK55:BK67" si="82">SUM(BJ55*35%)</f>
        <v>0</v>
      </c>
      <c r="BL55" s="374"/>
      <c r="BM55" s="268">
        <f t="shared" ref="BM55:BM67" si="83">SUM(BL55*30%)</f>
        <v>0</v>
      </c>
      <c r="BN55" s="470">
        <f t="shared" si="34"/>
        <v>0</v>
      </c>
      <c r="BO55" s="267"/>
      <c r="BP55" s="268">
        <f t="shared" si="35"/>
        <v>0</v>
      </c>
      <c r="BQ55" s="269"/>
      <c r="BR55" s="268">
        <f t="shared" si="36"/>
        <v>0</v>
      </c>
      <c r="BS55" s="374"/>
      <c r="BT55" s="268">
        <f t="shared" si="37"/>
        <v>0</v>
      </c>
      <c r="BU55" s="472">
        <f t="shared" si="38"/>
        <v>0</v>
      </c>
      <c r="BV55" s="374"/>
      <c r="BW55" s="268">
        <f t="shared" si="39"/>
        <v>0</v>
      </c>
      <c r="BX55" s="374"/>
      <c r="BY55" s="268">
        <f t="shared" si="40"/>
        <v>0</v>
      </c>
      <c r="BZ55" s="374"/>
      <c r="CA55" s="268">
        <f t="shared" si="41"/>
        <v>0</v>
      </c>
      <c r="CB55" s="474">
        <f t="shared" si="42"/>
        <v>0</v>
      </c>
      <c r="CC55" s="267"/>
      <c r="CD55" s="268">
        <f t="shared" ref="CD55:CD67" si="84">SUM(CC55*35%)</f>
        <v>0</v>
      </c>
      <c r="CE55" s="269"/>
      <c r="CF55" s="268">
        <f t="shared" ref="CF55:CF67" si="85">SUM(CE55*35%)</f>
        <v>0</v>
      </c>
      <c r="CG55" s="374"/>
      <c r="CH55" s="268">
        <f t="shared" ref="CH55:CH67" si="86">SUM(CG55*30%)</f>
        <v>0</v>
      </c>
      <c r="CI55" s="476">
        <f t="shared" si="46"/>
        <v>0</v>
      </c>
      <c r="CJ55" s="267"/>
      <c r="CK55" s="268">
        <f t="shared" ref="CK55:CK67" si="87">SUM(CJ55*35%)</f>
        <v>0</v>
      </c>
      <c r="CL55" s="269"/>
      <c r="CM55" s="268">
        <f t="shared" ref="CM55:CM67" si="88">SUM(CL55*35%)</f>
        <v>0</v>
      </c>
      <c r="CN55" s="374"/>
      <c r="CO55" s="268">
        <f t="shared" ref="CO55:CO67" si="89">SUM(CN55*30%)</f>
        <v>0</v>
      </c>
      <c r="CP55" s="478">
        <f t="shared" si="50"/>
        <v>0</v>
      </c>
      <c r="CQ55" s="267"/>
      <c r="CR55" s="269"/>
      <c r="CS55" s="374"/>
      <c r="CT55" s="427"/>
      <c r="CU55" s="267"/>
      <c r="CV55" s="269"/>
      <c r="CW55" s="374"/>
      <c r="CX55" s="427"/>
      <c r="CY55" s="267"/>
      <c r="CZ55" s="269"/>
      <c r="DA55" s="374"/>
      <c r="DB55" s="427"/>
      <c r="DC55" s="267"/>
      <c r="DD55" s="269"/>
      <c r="DE55" s="374"/>
      <c r="DF55" s="427"/>
      <c r="DG55" s="267"/>
      <c r="DH55" s="269"/>
      <c r="DI55" s="374"/>
      <c r="DJ55" s="427"/>
      <c r="DK55" s="409"/>
      <c r="DL55" s="373"/>
      <c r="DM55" s="374"/>
      <c r="DN55" s="374"/>
      <c r="DO55" s="374"/>
      <c r="DP55" s="374"/>
      <c r="DQ55" s="374"/>
      <c r="DR55" s="374"/>
      <c r="DS55" s="374"/>
      <c r="DT55" s="374"/>
      <c r="DU55" s="374"/>
      <c r="DV55" s="391"/>
    </row>
    <row r="56" spans="1:126" x14ac:dyDescent="0.25">
      <c r="A56" s="313"/>
      <c r="B56" s="413">
        <f>'I TRIM'!B56</f>
        <v>0</v>
      </c>
      <c r="C56" s="414">
        <f>'I TRIM'!C56</f>
        <v>0</v>
      </c>
      <c r="D56" s="382"/>
      <c r="E56" s="268">
        <f t="shared" si="59"/>
        <v>0</v>
      </c>
      <c r="F56" s="374"/>
      <c r="G56" s="268">
        <f t="shared" si="60"/>
        <v>0</v>
      </c>
      <c r="H56" s="374"/>
      <c r="I56" s="268">
        <f t="shared" si="61"/>
        <v>0</v>
      </c>
      <c r="J56" s="461">
        <f t="shared" si="51"/>
        <v>0</v>
      </c>
      <c r="K56" s="382"/>
      <c r="L56" s="268">
        <f t="shared" si="62"/>
        <v>0</v>
      </c>
      <c r="M56" s="269"/>
      <c r="N56" s="268">
        <f t="shared" si="63"/>
        <v>0</v>
      </c>
      <c r="O56" s="374"/>
      <c r="P56" s="268">
        <f t="shared" si="64"/>
        <v>0</v>
      </c>
      <c r="Q56" s="448">
        <f t="shared" si="6"/>
        <v>0</v>
      </c>
      <c r="R56" s="373"/>
      <c r="S56" s="268">
        <f t="shared" si="65"/>
        <v>0</v>
      </c>
      <c r="T56" s="269"/>
      <c r="U56" s="254">
        <f t="shared" si="8"/>
        <v>0</v>
      </c>
      <c r="V56" s="374"/>
      <c r="W56" s="254">
        <f t="shared" si="9"/>
        <v>0</v>
      </c>
      <c r="X56" s="462">
        <f t="shared" si="10"/>
        <v>0</v>
      </c>
      <c r="Y56" s="267"/>
      <c r="Z56" s="268">
        <f t="shared" si="66"/>
        <v>0</v>
      </c>
      <c r="AA56" s="269"/>
      <c r="AB56" s="268">
        <f t="shared" si="67"/>
        <v>0</v>
      </c>
      <c r="AC56" s="374"/>
      <c r="AD56" s="268">
        <f t="shared" si="68"/>
        <v>0</v>
      </c>
      <c r="AE56" s="463">
        <f t="shared" si="14"/>
        <v>0</v>
      </c>
      <c r="AF56" s="393"/>
      <c r="AG56" s="268">
        <f t="shared" si="69"/>
        <v>0</v>
      </c>
      <c r="AH56" s="394"/>
      <c r="AI56" s="268">
        <f t="shared" si="70"/>
        <v>0</v>
      </c>
      <c r="AJ56" s="394"/>
      <c r="AK56" s="268">
        <f t="shared" si="71"/>
        <v>0</v>
      </c>
      <c r="AL56" s="464">
        <f t="shared" si="18"/>
        <v>0</v>
      </c>
      <c r="AM56" s="267"/>
      <c r="AN56" s="268">
        <f t="shared" si="72"/>
        <v>0</v>
      </c>
      <c r="AO56" s="269"/>
      <c r="AP56" s="268">
        <f t="shared" si="73"/>
        <v>0</v>
      </c>
      <c r="AQ56" s="374"/>
      <c r="AR56" s="268">
        <f t="shared" si="74"/>
        <v>0</v>
      </c>
      <c r="AS56" s="465">
        <f t="shared" si="22"/>
        <v>0</v>
      </c>
      <c r="AT56" s="105"/>
      <c r="AU56" s="268">
        <f t="shared" si="75"/>
        <v>0</v>
      </c>
      <c r="AV56" s="104"/>
      <c r="AW56" s="268">
        <f t="shared" si="76"/>
        <v>0</v>
      </c>
      <c r="AX56" s="288"/>
      <c r="AY56" s="268">
        <f t="shared" si="77"/>
        <v>0</v>
      </c>
      <c r="AZ56" s="467">
        <f t="shared" si="26"/>
        <v>0</v>
      </c>
      <c r="BA56" s="267"/>
      <c r="BB56" s="268">
        <f t="shared" si="78"/>
        <v>0</v>
      </c>
      <c r="BC56" s="269"/>
      <c r="BD56" s="268">
        <f t="shared" si="79"/>
        <v>0</v>
      </c>
      <c r="BE56" s="374"/>
      <c r="BF56" s="268">
        <f t="shared" si="80"/>
        <v>0</v>
      </c>
      <c r="BG56" s="468">
        <f t="shared" si="30"/>
        <v>0</v>
      </c>
      <c r="BH56" s="267"/>
      <c r="BI56" s="268">
        <f t="shared" si="81"/>
        <v>0</v>
      </c>
      <c r="BJ56" s="269"/>
      <c r="BK56" s="268">
        <f t="shared" si="82"/>
        <v>0</v>
      </c>
      <c r="BL56" s="374"/>
      <c r="BM56" s="268">
        <f t="shared" si="83"/>
        <v>0</v>
      </c>
      <c r="BN56" s="470">
        <f t="shared" si="34"/>
        <v>0</v>
      </c>
      <c r="BO56" s="267"/>
      <c r="BP56" s="268">
        <f t="shared" si="35"/>
        <v>0</v>
      </c>
      <c r="BQ56" s="269"/>
      <c r="BR56" s="268">
        <f t="shared" si="36"/>
        <v>0</v>
      </c>
      <c r="BS56" s="374"/>
      <c r="BT56" s="268">
        <f t="shared" si="37"/>
        <v>0</v>
      </c>
      <c r="BU56" s="472">
        <f t="shared" si="38"/>
        <v>0</v>
      </c>
      <c r="BV56" s="374"/>
      <c r="BW56" s="268">
        <f t="shared" si="39"/>
        <v>0</v>
      </c>
      <c r="BX56" s="374"/>
      <c r="BY56" s="268">
        <f t="shared" si="40"/>
        <v>0</v>
      </c>
      <c r="BZ56" s="374"/>
      <c r="CA56" s="268">
        <f t="shared" si="41"/>
        <v>0</v>
      </c>
      <c r="CB56" s="474">
        <f t="shared" si="42"/>
        <v>0</v>
      </c>
      <c r="CC56" s="267"/>
      <c r="CD56" s="268">
        <f t="shared" si="84"/>
        <v>0</v>
      </c>
      <c r="CE56" s="269"/>
      <c r="CF56" s="268">
        <f t="shared" si="85"/>
        <v>0</v>
      </c>
      <c r="CG56" s="374"/>
      <c r="CH56" s="268">
        <f t="shared" si="86"/>
        <v>0</v>
      </c>
      <c r="CI56" s="476">
        <f t="shared" si="46"/>
        <v>0</v>
      </c>
      <c r="CJ56" s="267"/>
      <c r="CK56" s="268">
        <f t="shared" si="87"/>
        <v>0</v>
      </c>
      <c r="CL56" s="269"/>
      <c r="CM56" s="268">
        <f t="shared" si="88"/>
        <v>0</v>
      </c>
      <c r="CN56" s="374"/>
      <c r="CO56" s="268">
        <f t="shared" si="89"/>
        <v>0</v>
      </c>
      <c r="CP56" s="478">
        <f t="shared" si="50"/>
        <v>0</v>
      </c>
      <c r="CQ56" s="267"/>
      <c r="CR56" s="269"/>
      <c r="CS56" s="374"/>
      <c r="CT56" s="427"/>
      <c r="CU56" s="267"/>
      <c r="CV56" s="269"/>
      <c r="CW56" s="374"/>
      <c r="CX56" s="427"/>
      <c r="CY56" s="267"/>
      <c r="CZ56" s="269"/>
      <c r="DA56" s="374"/>
      <c r="DB56" s="427"/>
      <c r="DC56" s="267"/>
      <c r="DD56" s="269"/>
      <c r="DE56" s="374"/>
      <c r="DF56" s="427"/>
      <c r="DG56" s="267"/>
      <c r="DH56" s="269"/>
      <c r="DI56" s="374"/>
      <c r="DJ56" s="427"/>
      <c r="DK56" s="409"/>
      <c r="DL56" s="373"/>
      <c r="DM56" s="374"/>
      <c r="DN56" s="374"/>
      <c r="DO56" s="374"/>
      <c r="DP56" s="374"/>
      <c r="DQ56" s="374"/>
      <c r="DR56" s="374"/>
      <c r="DS56" s="374"/>
      <c r="DT56" s="374"/>
      <c r="DU56" s="374"/>
      <c r="DV56" s="391"/>
    </row>
    <row r="57" spans="1:126" x14ac:dyDescent="0.25">
      <c r="A57" s="313"/>
      <c r="B57" s="413">
        <f>'I TRIM'!B57</f>
        <v>0</v>
      </c>
      <c r="C57" s="414">
        <f>'I TRIM'!C57</f>
        <v>0</v>
      </c>
      <c r="D57" s="382"/>
      <c r="E57" s="268">
        <f t="shared" si="59"/>
        <v>0</v>
      </c>
      <c r="F57" s="374"/>
      <c r="G57" s="268">
        <f t="shared" si="60"/>
        <v>0</v>
      </c>
      <c r="H57" s="374"/>
      <c r="I57" s="268">
        <f t="shared" si="61"/>
        <v>0</v>
      </c>
      <c r="J57" s="461">
        <f t="shared" si="51"/>
        <v>0</v>
      </c>
      <c r="K57" s="382"/>
      <c r="L57" s="268">
        <f t="shared" si="62"/>
        <v>0</v>
      </c>
      <c r="M57" s="269"/>
      <c r="N57" s="268">
        <f t="shared" si="63"/>
        <v>0</v>
      </c>
      <c r="O57" s="374"/>
      <c r="P57" s="268">
        <f t="shared" si="64"/>
        <v>0</v>
      </c>
      <c r="Q57" s="448">
        <f t="shared" si="6"/>
        <v>0</v>
      </c>
      <c r="R57" s="373"/>
      <c r="S57" s="268">
        <f t="shared" si="65"/>
        <v>0</v>
      </c>
      <c r="T57" s="269"/>
      <c r="U57" s="254">
        <f t="shared" si="8"/>
        <v>0</v>
      </c>
      <c r="V57" s="374"/>
      <c r="W57" s="254">
        <f t="shared" si="9"/>
        <v>0</v>
      </c>
      <c r="X57" s="462">
        <f t="shared" si="10"/>
        <v>0</v>
      </c>
      <c r="Y57" s="267"/>
      <c r="Z57" s="268">
        <f t="shared" si="66"/>
        <v>0</v>
      </c>
      <c r="AA57" s="269"/>
      <c r="AB57" s="268">
        <f t="shared" si="67"/>
        <v>0</v>
      </c>
      <c r="AC57" s="374"/>
      <c r="AD57" s="268">
        <f t="shared" si="68"/>
        <v>0</v>
      </c>
      <c r="AE57" s="463">
        <f t="shared" si="14"/>
        <v>0</v>
      </c>
      <c r="AF57" s="393"/>
      <c r="AG57" s="268">
        <f t="shared" si="69"/>
        <v>0</v>
      </c>
      <c r="AH57" s="394"/>
      <c r="AI57" s="268">
        <f t="shared" si="70"/>
        <v>0</v>
      </c>
      <c r="AJ57" s="394"/>
      <c r="AK57" s="268">
        <f t="shared" si="71"/>
        <v>0</v>
      </c>
      <c r="AL57" s="464">
        <f t="shared" si="18"/>
        <v>0</v>
      </c>
      <c r="AM57" s="267"/>
      <c r="AN57" s="268">
        <f t="shared" si="72"/>
        <v>0</v>
      </c>
      <c r="AO57" s="269"/>
      <c r="AP57" s="268">
        <f t="shared" si="73"/>
        <v>0</v>
      </c>
      <c r="AQ57" s="374"/>
      <c r="AR57" s="268">
        <f t="shared" si="74"/>
        <v>0</v>
      </c>
      <c r="AS57" s="465">
        <f t="shared" si="22"/>
        <v>0</v>
      </c>
      <c r="AT57" s="105"/>
      <c r="AU57" s="268">
        <f t="shared" si="75"/>
        <v>0</v>
      </c>
      <c r="AV57" s="104"/>
      <c r="AW57" s="268">
        <f t="shared" si="76"/>
        <v>0</v>
      </c>
      <c r="AX57" s="288"/>
      <c r="AY57" s="268">
        <f t="shared" si="77"/>
        <v>0</v>
      </c>
      <c r="AZ57" s="467">
        <f t="shared" si="26"/>
        <v>0</v>
      </c>
      <c r="BA57" s="267"/>
      <c r="BB57" s="268">
        <f t="shared" si="78"/>
        <v>0</v>
      </c>
      <c r="BC57" s="269"/>
      <c r="BD57" s="268">
        <f t="shared" si="79"/>
        <v>0</v>
      </c>
      <c r="BE57" s="374"/>
      <c r="BF57" s="268">
        <f t="shared" si="80"/>
        <v>0</v>
      </c>
      <c r="BG57" s="468">
        <f t="shared" si="30"/>
        <v>0</v>
      </c>
      <c r="BH57" s="267"/>
      <c r="BI57" s="268">
        <f t="shared" si="81"/>
        <v>0</v>
      </c>
      <c r="BJ57" s="269"/>
      <c r="BK57" s="268">
        <f t="shared" si="82"/>
        <v>0</v>
      </c>
      <c r="BL57" s="374"/>
      <c r="BM57" s="268">
        <f t="shared" si="83"/>
        <v>0</v>
      </c>
      <c r="BN57" s="470">
        <f t="shared" si="34"/>
        <v>0</v>
      </c>
      <c r="BO57" s="267"/>
      <c r="BP57" s="268">
        <f t="shared" si="35"/>
        <v>0</v>
      </c>
      <c r="BQ57" s="269"/>
      <c r="BR57" s="268">
        <f t="shared" si="36"/>
        <v>0</v>
      </c>
      <c r="BS57" s="374"/>
      <c r="BT57" s="268">
        <f t="shared" si="37"/>
        <v>0</v>
      </c>
      <c r="BU57" s="472">
        <f t="shared" si="38"/>
        <v>0</v>
      </c>
      <c r="BV57" s="374"/>
      <c r="BW57" s="268">
        <f t="shared" si="39"/>
        <v>0</v>
      </c>
      <c r="BX57" s="374"/>
      <c r="BY57" s="268">
        <f t="shared" si="40"/>
        <v>0</v>
      </c>
      <c r="BZ57" s="374"/>
      <c r="CA57" s="268">
        <f t="shared" si="41"/>
        <v>0</v>
      </c>
      <c r="CB57" s="474">
        <f t="shared" si="42"/>
        <v>0</v>
      </c>
      <c r="CC57" s="267"/>
      <c r="CD57" s="268">
        <f t="shared" si="84"/>
        <v>0</v>
      </c>
      <c r="CE57" s="269"/>
      <c r="CF57" s="268">
        <f t="shared" si="85"/>
        <v>0</v>
      </c>
      <c r="CG57" s="374"/>
      <c r="CH57" s="268">
        <f t="shared" si="86"/>
        <v>0</v>
      </c>
      <c r="CI57" s="476">
        <f t="shared" si="46"/>
        <v>0</v>
      </c>
      <c r="CJ57" s="267"/>
      <c r="CK57" s="268">
        <f t="shared" si="87"/>
        <v>0</v>
      </c>
      <c r="CL57" s="269"/>
      <c r="CM57" s="268">
        <f t="shared" si="88"/>
        <v>0</v>
      </c>
      <c r="CN57" s="374"/>
      <c r="CO57" s="268">
        <f t="shared" si="89"/>
        <v>0</v>
      </c>
      <c r="CP57" s="478">
        <f t="shared" si="50"/>
        <v>0</v>
      </c>
      <c r="CQ57" s="267"/>
      <c r="CR57" s="269"/>
      <c r="CS57" s="374"/>
      <c r="CT57" s="427"/>
      <c r="CU57" s="267"/>
      <c r="CV57" s="269"/>
      <c r="CW57" s="374"/>
      <c r="CX57" s="427"/>
      <c r="CY57" s="267"/>
      <c r="CZ57" s="269"/>
      <c r="DA57" s="374"/>
      <c r="DB57" s="427"/>
      <c r="DC57" s="267"/>
      <c r="DD57" s="269"/>
      <c r="DE57" s="374"/>
      <c r="DF57" s="427"/>
      <c r="DG57" s="267"/>
      <c r="DH57" s="269"/>
      <c r="DI57" s="374"/>
      <c r="DJ57" s="427"/>
      <c r="DK57" s="409"/>
      <c r="DL57" s="373"/>
      <c r="DM57" s="374"/>
      <c r="DN57" s="374"/>
      <c r="DO57" s="374"/>
      <c r="DP57" s="374"/>
      <c r="DQ57" s="374"/>
      <c r="DR57" s="374"/>
      <c r="DS57" s="374"/>
      <c r="DT57" s="374"/>
      <c r="DU57" s="374"/>
      <c r="DV57" s="391"/>
    </row>
    <row r="58" spans="1:126" x14ac:dyDescent="0.25">
      <c r="A58" s="313"/>
      <c r="B58" s="413">
        <f>'I TRIM'!B58</f>
        <v>0</v>
      </c>
      <c r="C58" s="414">
        <f>'I TRIM'!C58</f>
        <v>0</v>
      </c>
      <c r="D58" s="425"/>
      <c r="E58" s="268">
        <f t="shared" si="59"/>
        <v>0</v>
      </c>
      <c r="F58" s="374"/>
      <c r="G58" s="268">
        <f t="shared" si="60"/>
        <v>0</v>
      </c>
      <c r="H58" s="374"/>
      <c r="I58" s="268">
        <f t="shared" si="61"/>
        <v>0</v>
      </c>
      <c r="J58" s="461">
        <f t="shared" si="51"/>
        <v>0</v>
      </c>
      <c r="K58" s="382"/>
      <c r="L58" s="268">
        <f t="shared" si="62"/>
        <v>0</v>
      </c>
      <c r="M58" s="269"/>
      <c r="N58" s="268">
        <f t="shared" si="63"/>
        <v>0</v>
      </c>
      <c r="O58" s="374"/>
      <c r="P58" s="268">
        <f t="shared" si="64"/>
        <v>0</v>
      </c>
      <c r="Q58" s="448">
        <f t="shared" si="6"/>
        <v>0</v>
      </c>
      <c r="R58" s="373"/>
      <c r="S58" s="268">
        <f t="shared" si="65"/>
        <v>0</v>
      </c>
      <c r="T58" s="269"/>
      <c r="U58" s="254">
        <f t="shared" si="8"/>
        <v>0</v>
      </c>
      <c r="V58" s="374"/>
      <c r="W58" s="254">
        <f t="shared" si="9"/>
        <v>0</v>
      </c>
      <c r="X58" s="462">
        <f t="shared" si="10"/>
        <v>0</v>
      </c>
      <c r="Y58" s="267"/>
      <c r="Z58" s="268">
        <f t="shared" si="66"/>
        <v>0</v>
      </c>
      <c r="AA58" s="269"/>
      <c r="AB58" s="268">
        <f t="shared" si="67"/>
        <v>0</v>
      </c>
      <c r="AC58" s="374"/>
      <c r="AD58" s="268">
        <f t="shared" si="68"/>
        <v>0</v>
      </c>
      <c r="AE58" s="463">
        <f t="shared" si="14"/>
        <v>0</v>
      </c>
      <c r="AF58" s="393"/>
      <c r="AG58" s="268">
        <f t="shared" si="69"/>
        <v>0</v>
      </c>
      <c r="AH58" s="394"/>
      <c r="AI58" s="268">
        <f t="shared" si="70"/>
        <v>0</v>
      </c>
      <c r="AJ58" s="394"/>
      <c r="AK58" s="268">
        <f t="shared" si="71"/>
        <v>0</v>
      </c>
      <c r="AL58" s="464">
        <f t="shared" si="18"/>
        <v>0</v>
      </c>
      <c r="AM58" s="267"/>
      <c r="AN58" s="268">
        <f t="shared" si="72"/>
        <v>0</v>
      </c>
      <c r="AO58" s="269"/>
      <c r="AP58" s="268">
        <f t="shared" si="73"/>
        <v>0</v>
      </c>
      <c r="AQ58" s="374"/>
      <c r="AR58" s="268">
        <f t="shared" si="74"/>
        <v>0</v>
      </c>
      <c r="AS58" s="465">
        <f t="shared" si="22"/>
        <v>0</v>
      </c>
      <c r="AT58" s="105"/>
      <c r="AU58" s="268">
        <f t="shared" si="75"/>
        <v>0</v>
      </c>
      <c r="AV58" s="104"/>
      <c r="AW58" s="268">
        <f t="shared" si="76"/>
        <v>0</v>
      </c>
      <c r="AX58" s="288"/>
      <c r="AY58" s="268">
        <f t="shared" si="77"/>
        <v>0</v>
      </c>
      <c r="AZ58" s="467">
        <f t="shared" si="26"/>
        <v>0</v>
      </c>
      <c r="BA58" s="267"/>
      <c r="BB58" s="268">
        <f t="shared" si="78"/>
        <v>0</v>
      </c>
      <c r="BC58" s="269"/>
      <c r="BD58" s="268">
        <f t="shared" si="79"/>
        <v>0</v>
      </c>
      <c r="BE58" s="374"/>
      <c r="BF58" s="268">
        <f t="shared" si="80"/>
        <v>0</v>
      </c>
      <c r="BG58" s="468">
        <f t="shared" si="30"/>
        <v>0</v>
      </c>
      <c r="BH58" s="267"/>
      <c r="BI58" s="268">
        <f t="shared" si="81"/>
        <v>0</v>
      </c>
      <c r="BJ58" s="269"/>
      <c r="BK58" s="268">
        <f t="shared" si="82"/>
        <v>0</v>
      </c>
      <c r="BL58" s="374"/>
      <c r="BM58" s="268">
        <f t="shared" si="83"/>
        <v>0</v>
      </c>
      <c r="BN58" s="470">
        <f t="shared" si="34"/>
        <v>0</v>
      </c>
      <c r="BO58" s="267"/>
      <c r="BP58" s="268">
        <f t="shared" si="35"/>
        <v>0</v>
      </c>
      <c r="BQ58" s="269"/>
      <c r="BR58" s="268">
        <f t="shared" si="36"/>
        <v>0</v>
      </c>
      <c r="BS58" s="374"/>
      <c r="BT58" s="268">
        <f t="shared" si="37"/>
        <v>0</v>
      </c>
      <c r="BU58" s="472">
        <f t="shared" si="38"/>
        <v>0</v>
      </c>
      <c r="BV58" s="374"/>
      <c r="BW58" s="268">
        <f t="shared" si="39"/>
        <v>0</v>
      </c>
      <c r="BX58" s="374"/>
      <c r="BY58" s="268">
        <f t="shared" si="40"/>
        <v>0</v>
      </c>
      <c r="BZ58" s="374"/>
      <c r="CA58" s="268">
        <f t="shared" si="41"/>
        <v>0</v>
      </c>
      <c r="CB58" s="474">
        <f t="shared" si="42"/>
        <v>0</v>
      </c>
      <c r="CC58" s="267"/>
      <c r="CD58" s="268">
        <f t="shared" si="84"/>
        <v>0</v>
      </c>
      <c r="CE58" s="269"/>
      <c r="CF58" s="268">
        <f t="shared" si="85"/>
        <v>0</v>
      </c>
      <c r="CG58" s="374"/>
      <c r="CH58" s="268">
        <f t="shared" si="86"/>
        <v>0</v>
      </c>
      <c r="CI58" s="476">
        <f t="shared" si="46"/>
        <v>0</v>
      </c>
      <c r="CJ58" s="267"/>
      <c r="CK58" s="268">
        <f t="shared" si="87"/>
        <v>0</v>
      </c>
      <c r="CL58" s="269"/>
      <c r="CM58" s="268">
        <f t="shared" si="88"/>
        <v>0</v>
      </c>
      <c r="CN58" s="374"/>
      <c r="CO58" s="268">
        <f t="shared" si="89"/>
        <v>0</v>
      </c>
      <c r="CP58" s="478">
        <f t="shared" si="50"/>
        <v>0</v>
      </c>
      <c r="CQ58" s="267"/>
      <c r="CR58" s="269"/>
      <c r="CS58" s="374"/>
      <c r="CT58" s="427"/>
      <c r="CU58" s="267"/>
      <c r="CV58" s="269"/>
      <c r="CW58" s="374"/>
      <c r="CX58" s="427"/>
      <c r="CY58" s="267"/>
      <c r="CZ58" s="269"/>
      <c r="DA58" s="374"/>
      <c r="DB58" s="427"/>
      <c r="DC58" s="267"/>
      <c r="DD58" s="269"/>
      <c r="DE58" s="374"/>
      <c r="DF58" s="427"/>
      <c r="DG58" s="267"/>
      <c r="DH58" s="269"/>
      <c r="DI58" s="374"/>
      <c r="DJ58" s="427"/>
      <c r="DK58" s="409"/>
      <c r="DL58" s="373"/>
      <c r="DM58" s="374"/>
      <c r="DN58" s="374"/>
      <c r="DO58" s="374"/>
      <c r="DP58" s="374"/>
      <c r="DQ58" s="374"/>
      <c r="DR58" s="374"/>
      <c r="DS58" s="374"/>
      <c r="DT58" s="374"/>
      <c r="DU58" s="374"/>
      <c r="DV58" s="391"/>
    </row>
    <row r="59" spans="1:126" x14ac:dyDescent="0.25">
      <c r="A59" s="313"/>
      <c r="B59" s="413">
        <f>'I TRIM'!B59</f>
        <v>0</v>
      </c>
      <c r="C59" s="414">
        <f>'I TRIM'!C59</f>
        <v>0</v>
      </c>
      <c r="D59" s="382"/>
      <c r="E59" s="268">
        <f t="shared" si="59"/>
        <v>0</v>
      </c>
      <c r="F59" s="374"/>
      <c r="G59" s="268">
        <f t="shared" si="60"/>
        <v>0</v>
      </c>
      <c r="H59" s="374"/>
      <c r="I59" s="268">
        <f t="shared" si="61"/>
        <v>0</v>
      </c>
      <c r="J59" s="461">
        <f t="shared" si="51"/>
        <v>0</v>
      </c>
      <c r="K59" s="382"/>
      <c r="L59" s="268">
        <f t="shared" si="62"/>
        <v>0</v>
      </c>
      <c r="M59" s="269"/>
      <c r="N59" s="268">
        <f t="shared" si="63"/>
        <v>0</v>
      </c>
      <c r="O59" s="374"/>
      <c r="P59" s="268">
        <f t="shared" si="64"/>
        <v>0</v>
      </c>
      <c r="Q59" s="448">
        <f t="shared" si="6"/>
        <v>0</v>
      </c>
      <c r="R59" s="373"/>
      <c r="S59" s="268">
        <f t="shared" si="65"/>
        <v>0</v>
      </c>
      <c r="T59" s="269"/>
      <c r="U59" s="254">
        <f t="shared" si="8"/>
        <v>0</v>
      </c>
      <c r="V59" s="374"/>
      <c r="W59" s="254">
        <f t="shared" si="9"/>
        <v>0</v>
      </c>
      <c r="X59" s="462">
        <f t="shared" si="10"/>
        <v>0</v>
      </c>
      <c r="Y59" s="267"/>
      <c r="Z59" s="268">
        <f t="shared" si="66"/>
        <v>0</v>
      </c>
      <c r="AA59" s="269"/>
      <c r="AB59" s="268">
        <f t="shared" si="67"/>
        <v>0</v>
      </c>
      <c r="AC59" s="374"/>
      <c r="AD59" s="268">
        <f t="shared" si="68"/>
        <v>0</v>
      </c>
      <c r="AE59" s="463">
        <f t="shared" si="14"/>
        <v>0</v>
      </c>
      <c r="AF59" s="393"/>
      <c r="AG59" s="268">
        <f t="shared" si="69"/>
        <v>0</v>
      </c>
      <c r="AH59" s="394"/>
      <c r="AI59" s="268">
        <f t="shared" si="70"/>
        <v>0</v>
      </c>
      <c r="AJ59" s="394"/>
      <c r="AK59" s="268">
        <f t="shared" si="71"/>
        <v>0</v>
      </c>
      <c r="AL59" s="464">
        <f t="shared" si="18"/>
        <v>0</v>
      </c>
      <c r="AM59" s="267"/>
      <c r="AN59" s="268">
        <f t="shared" si="72"/>
        <v>0</v>
      </c>
      <c r="AO59" s="269"/>
      <c r="AP59" s="268">
        <f t="shared" si="73"/>
        <v>0</v>
      </c>
      <c r="AQ59" s="374"/>
      <c r="AR59" s="268">
        <f t="shared" si="74"/>
        <v>0</v>
      </c>
      <c r="AS59" s="465">
        <f t="shared" si="22"/>
        <v>0</v>
      </c>
      <c r="AT59" s="267"/>
      <c r="AU59" s="268">
        <f t="shared" si="75"/>
        <v>0</v>
      </c>
      <c r="AV59" s="269"/>
      <c r="AW59" s="268">
        <f t="shared" si="76"/>
        <v>0</v>
      </c>
      <c r="AX59" s="374"/>
      <c r="AY59" s="268">
        <f t="shared" si="77"/>
        <v>0</v>
      </c>
      <c r="AZ59" s="467">
        <f t="shared" si="26"/>
        <v>0</v>
      </c>
      <c r="BA59" s="267"/>
      <c r="BB59" s="268">
        <f t="shared" si="78"/>
        <v>0</v>
      </c>
      <c r="BC59" s="269"/>
      <c r="BD59" s="268">
        <f t="shared" si="79"/>
        <v>0</v>
      </c>
      <c r="BE59" s="374"/>
      <c r="BF59" s="268">
        <f t="shared" si="80"/>
        <v>0</v>
      </c>
      <c r="BG59" s="468">
        <f t="shared" si="30"/>
        <v>0</v>
      </c>
      <c r="BH59" s="267"/>
      <c r="BI59" s="268">
        <f t="shared" si="81"/>
        <v>0</v>
      </c>
      <c r="BJ59" s="269"/>
      <c r="BK59" s="268">
        <f t="shared" si="82"/>
        <v>0</v>
      </c>
      <c r="BL59" s="374"/>
      <c r="BM59" s="268">
        <f t="shared" si="83"/>
        <v>0</v>
      </c>
      <c r="BN59" s="470">
        <f t="shared" si="34"/>
        <v>0</v>
      </c>
      <c r="BO59" s="267"/>
      <c r="BP59" s="268">
        <f t="shared" si="35"/>
        <v>0</v>
      </c>
      <c r="BQ59" s="269"/>
      <c r="BR59" s="268">
        <f t="shared" si="36"/>
        <v>0</v>
      </c>
      <c r="BS59" s="374"/>
      <c r="BT59" s="268">
        <f t="shared" si="37"/>
        <v>0</v>
      </c>
      <c r="BU59" s="472">
        <f t="shared" si="38"/>
        <v>0</v>
      </c>
      <c r="BV59" s="267"/>
      <c r="BW59" s="268">
        <f t="shared" si="39"/>
        <v>0</v>
      </c>
      <c r="BX59" s="269"/>
      <c r="BY59" s="268">
        <f t="shared" si="40"/>
        <v>0</v>
      </c>
      <c r="BZ59" s="374"/>
      <c r="CA59" s="268">
        <f t="shared" si="41"/>
        <v>0</v>
      </c>
      <c r="CB59" s="474">
        <f t="shared" si="42"/>
        <v>0</v>
      </c>
      <c r="CC59" s="267"/>
      <c r="CD59" s="268">
        <f t="shared" si="84"/>
        <v>0</v>
      </c>
      <c r="CE59" s="269"/>
      <c r="CF59" s="268">
        <f t="shared" si="85"/>
        <v>0</v>
      </c>
      <c r="CG59" s="374"/>
      <c r="CH59" s="268">
        <f t="shared" si="86"/>
        <v>0</v>
      </c>
      <c r="CI59" s="476">
        <f t="shared" si="46"/>
        <v>0</v>
      </c>
      <c r="CJ59" s="267"/>
      <c r="CK59" s="268">
        <f t="shared" si="87"/>
        <v>0</v>
      </c>
      <c r="CL59" s="269"/>
      <c r="CM59" s="268">
        <f t="shared" si="88"/>
        <v>0</v>
      </c>
      <c r="CN59" s="374"/>
      <c r="CO59" s="268">
        <f t="shared" si="89"/>
        <v>0</v>
      </c>
      <c r="CP59" s="478">
        <f t="shared" si="50"/>
        <v>0</v>
      </c>
      <c r="CQ59" s="267"/>
      <c r="CR59" s="269"/>
      <c r="CS59" s="374"/>
      <c r="CT59" s="391"/>
      <c r="CU59" s="267"/>
      <c r="CV59" s="269"/>
      <c r="CW59" s="374"/>
      <c r="CX59" s="391"/>
      <c r="CY59" s="267"/>
      <c r="CZ59" s="269"/>
      <c r="DA59" s="374"/>
      <c r="DB59" s="391"/>
      <c r="DC59" s="267"/>
      <c r="DD59" s="269"/>
      <c r="DE59" s="374"/>
      <c r="DF59" s="391"/>
      <c r="DG59" s="267"/>
      <c r="DH59" s="269"/>
      <c r="DI59" s="374"/>
      <c r="DJ59" s="391"/>
      <c r="DK59" s="409"/>
      <c r="DL59" s="373"/>
      <c r="DM59" s="374"/>
      <c r="DN59" s="374"/>
      <c r="DO59" s="374"/>
      <c r="DP59" s="374"/>
      <c r="DQ59" s="374"/>
      <c r="DR59" s="374"/>
      <c r="DS59" s="374"/>
      <c r="DT59" s="374"/>
      <c r="DU59" s="374"/>
      <c r="DV59" s="391"/>
    </row>
    <row r="60" spans="1:126" x14ac:dyDescent="0.25">
      <c r="A60" s="313"/>
      <c r="B60" s="413">
        <f>'I TRIM'!B60</f>
        <v>0</v>
      </c>
      <c r="C60" s="414">
        <f>'I TRIM'!C60</f>
        <v>0</v>
      </c>
      <c r="D60" s="382"/>
      <c r="E60" s="268">
        <f t="shared" si="59"/>
        <v>0</v>
      </c>
      <c r="F60" s="374"/>
      <c r="G60" s="268">
        <f t="shared" si="60"/>
        <v>0</v>
      </c>
      <c r="H60" s="374"/>
      <c r="I60" s="268">
        <f t="shared" si="61"/>
        <v>0</v>
      </c>
      <c r="J60" s="461">
        <f t="shared" si="51"/>
        <v>0</v>
      </c>
      <c r="K60" s="382"/>
      <c r="L60" s="268">
        <f t="shared" si="62"/>
        <v>0</v>
      </c>
      <c r="M60" s="269"/>
      <c r="N60" s="268">
        <f t="shared" si="63"/>
        <v>0</v>
      </c>
      <c r="O60" s="374"/>
      <c r="P60" s="268">
        <f t="shared" si="64"/>
        <v>0</v>
      </c>
      <c r="Q60" s="448">
        <f t="shared" si="6"/>
        <v>0</v>
      </c>
      <c r="R60" s="373"/>
      <c r="S60" s="268">
        <f t="shared" si="65"/>
        <v>0</v>
      </c>
      <c r="T60" s="269"/>
      <c r="U60" s="254">
        <f t="shared" si="8"/>
        <v>0</v>
      </c>
      <c r="V60" s="374"/>
      <c r="W60" s="254">
        <f t="shared" si="9"/>
        <v>0</v>
      </c>
      <c r="X60" s="462">
        <f t="shared" si="10"/>
        <v>0</v>
      </c>
      <c r="Y60" s="267"/>
      <c r="Z60" s="268">
        <f t="shared" si="66"/>
        <v>0</v>
      </c>
      <c r="AA60" s="269"/>
      <c r="AB60" s="268">
        <f t="shared" si="67"/>
        <v>0</v>
      </c>
      <c r="AC60" s="374"/>
      <c r="AD60" s="268">
        <f t="shared" si="68"/>
        <v>0</v>
      </c>
      <c r="AE60" s="463">
        <f t="shared" si="14"/>
        <v>0</v>
      </c>
      <c r="AF60" s="393"/>
      <c r="AG60" s="268">
        <f t="shared" si="69"/>
        <v>0</v>
      </c>
      <c r="AH60" s="394"/>
      <c r="AI60" s="268">
        <f t="shared" si="70"/>
        <v>0</v>
      </c>
      <c r="AJ60" s="394"/>
      <c r="AK60" s="268">
        <f t="shared" si="71"/>
        <v>0</v>
      </c>
      <c r="AL60" s="464">
        <f t="shared" si="18"/>
        <v>0</v>
      </c>
      <c r="AM60" s="267"/>
      <c r="AN60" s="268">
        <f t="shared" si="72"/>
        <v>0</v>
      </c>
      <c r="AO60" s="269"/>
      <c r="AP60" s="268">
        <f t="shared" si="73"/>
        <v>0</v>
      </c>
      <c r="AQ60" s="374"/>
      <c r="AR60" s="268">
        <f t="shared" si="74"/>
        <v>0</v>
      </c>
      <c r="AS60" s="465">
        <f t="shared" si="22"/>
        <v>0</v>
      </c>
      <c r="AT60" s="267"/>
      <c r="AU60" s="268">
        <f t="shared" si="75"/>
        <v>0</v>
      </c>
      <c r="AV60" s="269"/>
      <c r="AW60" s="268">
        <f t="shared" si="76"/>
        <v>0</v>
      </c>
      <c r="AX60" s="374"/>
      <c r="AY60" s="268">
        <f t="shared" si="77"/>
        <v>0</v>
      </c>
      <c r="AZ60" s="467">
        <f t="shared" si="26"/>
        <v>0</v>
      </c>
      <c r="BA60" s="267"/>
      <c r="BB60" s="268">
        <f t="shared" si="78"/>
        <v>0</v>
      </c>
      <c r="BC60" s="269"/>
      <c r="BD60" s="268">
        <f t="shared" si="79"/>
        <v>0</v>
      </c>
      <c r="BE60" s="374"/>
      <c r="BF60" s="268">
        <f t="shared" si="80"/>
        <v>0</v>
      </c>
      <c r="BG60" s="468">
        <f t="shared" si="30"/>
        <v>0</v>
      </c>
      <c r="BH60" s="267"/>
      <c r="BI60" s="268">
        <f t="shared" si="81"/>
        <v>0</v>
      </c>
      <c r="BJ60" s="269"/>
      <c r="BK60" s="268">
        <f t="shared" si="82"/>
        <v>0</v>
      </c>
      <c r="BL60" s="374"/>
      <c r="BM60" s="268">
        <f t="shared" si="83"/>
        <v>0</v>
      </c>
      <c r="BN60" s="470">
        <f t="shared" si="34"/>
        <v>0</v>
      </c>
      <c r="BO60" s="267"/>
      <c r="BP60" s="268">
        <f t="shared" si="35"/>
        <v>0</v>
      </c>
      <c r="BQ60" s="269"/>
      <c r="BR60" s="268">
        <f t="shared" si="36"/>
        <v>0</v>
      </c>
      <c r="BS60" s="374"/>
      <c r="BT60" s="268">
        <f t="shared" si="37"/>
        <v>0</v>
      </c>
      <c r="BU60" s="472">
        <f t="shared" si="38"/>
        <v>0</v>
      </c>
      <c r="BV60" s="267"/>
      <c r="BW60" s="268">
        <f t="shared" si="39"/>
        <v>0</v>
      </c>
      <c r="BX60" s="269"/>
      <c r="BY60" s="268">
        <f t="shared" si="40"/>
        <v>0</v>
      </c>
      <c r="BZ60" s="374"/>
      <c r="CA60" s="268">
        <f t="shared" si="41"/>
        <v>0</v>
      </c>
      <c r="CB60" s="474">
        <f t="shared" si="42"/>
        <v>0</v>
      </c>
      <c r="CC60" s="267"/>
      <c r="CD60" s="268">
        <f t="shared" si="84"/>
        <v>0</v>
      </c>
      <c r="CE60" s="269"/>
      <c r="CF60" s="268">
        <f t="shared" si="85"/>
        <v>0</v>
      </c>
      <c r="CG60" s="374"/>
      <c r="CH60" s="268">
        <f t="shared" si="86"/>
        <v>0</v>
      </c>
      <c r="CI60" s="476">
        <f t="shared" si="46"/>
        <v>0</v>
      </c>
      <c r="CJ60" s="267"/>
      <c r="CK60" s="268">
        <f t="shared" si="87"/>
        <v>0</v>
      </c>
      <c r="CL60" s="269"/>
      <c r="CM60" s="268">
        <f t="shared" si="88"/>
        <v>0</v>
      </c>
      <c r="CN60" s="374"/>
      <c r="CO60" s="268">
        <f t="shared" si="89"/>
        <v>0</v>
      </c>
      <c r="CP60" s="478">
        <f t="shared" si="50"/>
        <v>0</v>
      </c>
      <c r="CQ60" s="267"/>
      <c r="CR60" s="269"/>
      <c r="CS60" s="374"/>
      <c r="CT60" s="391"/>
      <c r="CU60" s="267"/>
      <c r="CV60" s="269"/>
      <c r="CW60" s="374"/>
      <c r="CX60" s="391"/>
      <c r="CY60" s="267"/>
      <c r="CZ60" s="269"/>
      <c r="DA60" s="374"/>
      <c r="DB60" s="391"/>
      <c r="DC60" s="267"/>
      <c r="DD60" s="269"/>
      <c r="DE60" s="374"/>
      <c r="DF60" s="391"/>
      <c r="DG60" s="267"/>
      <c r="DH60" s="269"/>
      <c r="DI60" s="374"/>
      <c r="DJ60" s="391"/>
      <c r="DK60" s="290"/>
      <c r="DL60" s="373"/>
      <c r="DM60" s="374"/>
      <c r="DN60" s="374"/>
      <c r="DO60" s="374"/>
      <c r="DP60" s="374"/>
      <c r="DQ60" s="374"/>
      <c r="DR60" s="374"/>
      <c r="DS60" s="374"/>
      <c r="DT60" s="374"/>
      <c r="DU60" s="374"/>
      <c r="DV60" s="391"/>
    </row>
    <row r="61" spans="1:126" x14ac:dyDescent="0.25">
      <c r="A61" s="313"/>
      <c r="B61" s="413">
        <f>'I TRIM'!B61</f>
        <v>0</v>
      </c>
      <c r="C61" s="414">
        <f>'I TRIM'!C61</f>
        <v>0</v>
      </c>
      <c r="D61" s="382"/>
      <c r="E61" s="268">
        <f t="shared" si="59"/>
        <v>0</v>
      </c>
      <c r="F61" s="374"/>
      <c r="G61" s="268">
        <f t="shared" si="60"/>
        <v>0</v>
      </c>
      <c r="H61" s="374"/>
      <c r="I61" s="268">
        <f t="shared" si="61"/>
        <v>0</v>
      </c>
      <c r="J61" s="461">
        <f t="shared" si="51"/>
        <v>0</v>
      </c>
      <c r="K61" s="382"/>
      <c r="L61" s="268">
        <f t="shared" si="62"/>
        <v>0</v>
      </c>
      <c r="M61" s="269"/>
      <c r="N61" s="268">
        <f t="shared" si="63"/>
        <v>0</v>
      </c>
      <c r="O61" s="374"/>
      <c r="P61" s="268">
        <f t="shared" si="64"/>
        <v>0</v>
      </c>
      <c r="Q61" s="448">
        <f t="shared" si="6"/>
        <v>0</v>
      </c>
      <c r="R61" s="373"/>
      <c r="S61" s="268">
        <f t="shared" si="65"/>
        <v>0</v>
      </c>
      <c r="T61" s="269"/>
      <c r="U61" s="254">
        <f t="shared" si="8"/>
        <v>0</v>
      </c>
      <c r="V61" s="374"/>
      <c r="W61" s="254">
        <f t="shared" si="9"/>
        <v>0</v>
      </c>
      <c r="X61" s="462">
        <f t="shared" si="10"/>
        <v>0</v>
      </c>
      <c r="Y61" s="267"/>
      <c r="Z61" s="268">
        <f t="shared" si="66"/>
        <v>0</v>
      </c>
      <c r="AA61" s="269"/>
      <c r="AB61" s="268">
        <f t="shared" si="67"/>
        <v>0</v>
      </c>
      <c r="AC61" s="374"/>
      <c r="AD61" s="268">
        <f t="shared" si="68"/>
        <v>0</v>
      </c>
      <c r="AE61" s="463">
        <f t="shared" si="14"/>
        <v>0</v>
      </c>
      <c r="AF61" s="393"/>
      <c r="AG61" s="268">
        <f t="shared" si="69"/>
        <v>0</v>
      </c>
      <c r="AH61" s="394"/>
      <c r="AI61" s="268">
        <f t="shared" si="70"/>
        <v>0</v>
      </c>
      <c r="AJ61" s="394"/>
      <c r="AK61" s="268">
        <f t="shared" si="71"/>
        <v>0</v>
      </c>
      <c r="AL61" s="464">
        <f t="shared" si="18"/>
        <v>0</v>
      </c>
      <c r="AM61" s="267"/>
      <c r="AN61" s="268">
        <f t="shared" si="72"/>
        <v>0</v>
      </c>
      <c r="AO61" s="269"/>
      <c r="AP61" s="268">
        <f t="shared" si="73"/>
        <v>0</v>
      </c>
      <c r="AQ61" s="374"/>
      <c r="AR61" s="268">
        <f t="shared" si="74"/>
        <v>0</v>
      </c>
      <c r="AS61" s="465">
        <f t="shared" si="22"/>
        <v>0</v>
      </c>
      <c r="AT61" s="267"/>
      <c r="AU61" s="268">
        <f t="shared" si="75"/>
        <v>0</v>
      </c>
      <c r="AV61" s="269"/>
      <c r="AW61" s="268">
        <f t="shared" si="76"/>
        <v>0</v>
      </c>
      <c r="AX61" s="374"/>
      <c r="AY61" s="268">
        <f t="shared" si="77"/>
        <v>0</v>
      </c>
      <c r="AZ61" s="467">
        <f t="shared" si="26"/>
        <v>0</v>
      </c>
      <c r="BA61" s="267"/>
      <c r="BB61" s="268">
        <f t="shared" si="78"/>
        <v>0</v>
      </c>
      <c r="BC61" s="269"/>
      <c r="BD61" s="268">
        <f t="shared" si="79"/>
        <v>0</v>
      </c>
      <c r="BE61" s="374"/>
      <c r="BF61" s="268">
        <f t="shared" si="80"/>
        <v>0</v>
      </c>
      <c r="BG61" s="468">
        <f t="shared" si="30"/>
        <v>0</v>
      </c>
      <c r="BH61" s="267"/>
      <c r="BI61" s="268">
        <f t="shared" si="81"/>
        <v>0</v>
      </c>
      <c r="BJ61" s="269"/>
      <c r="BK61" s="268">
        <f t="shared" si="82"/>
        <v>0</v>
      </c>
      <c r="BL61" s="374"/>
      <c r="BM61" s="268">
        <f t="shared" si="83"/>
        <v>0</v>
      </c>
      <c r="BN61" s="470">
        <f t="shared" si="34"/>
        <v>0</v>
      </c>
      <c r="BO61" s="267"/>
      <c r="BP61" s="268">
        <f t="shared" si="35"/>
        <v>0</v>
      </c>
      <c r="BQ61" s="269"/>
      <c r="BR61" s="268">
        <f t="shared" si="36"/>
        <v>0</v>
      </c>
      <c r="BS61" s="374"/>
      <c r="BT61" s="268">
        <f t="shared" si="37"/>
        <v>0</v>
      </c>
      <c r="BU61" s="472">
        <f t="shared" si="38"/>
        <v>0</v>
      </c>
      <c r="BV61" s="267"/>
      <c r="BW61" s="268">
        <f t="shared" si="39"/>
        <v>0</v>
      </c>
      <c r="BX61" s="269"/>
      <c r="BY61" s="268">
        <f t="shared" si="40"/>
        <v>0</v>
      </c>
      <c r="BZ61" s="374"/>
      <c r="CA61" s="268">
        <f t="shared" si="41"/>
        <v>0</v>
      </c>
      <c r="CB61" s="474">
        <f t="shared" si="42"/>
        <v>0</v>
      </c>
      <c r="CC61" s="267"/>
      <c r="CD61" s="268">
        <f t="shared" si="84"/>
        <v>0</v>
      </c>
      <c r="CE61" s="269"/>
      <c r="CF61" s="268">
        <f t="shared" si="85"/>
        <v>0</v>
      </c>
      <c r="CG61" s="374"/>
      <c r="CH61" s="268">
        <f t="shared" si="86"/>
        <v>0</v>
      </c>
      <c r="CI61" s="476">
        <f t="shared" si="46"/>
        <v>0</v>
      </c>
      <c r="CJ61" s="267"/>
      <c r="CK61" s="268">
        <f t="shared" si="87"/>
        <v>0</v>
      </c>
      <c r="CL61" s="269"/>
      <c r="CM61" s="268">
        <f t="shared" si="88"/>
        <v>0</v>
      </c>
      <c r="CN61" s="374"/>
      <c r="CO61" s="268">
        <f t="shared" si="89"/>
        <v>0</v>
      </c>
      <c r="CP61" s="478">
        <f t="shared" si="50"/>
        <v>0</v>
      </c>
      <c r="CQ61" s="267"/>
      <c r="CR61" s="269"/>
      <c r="CS61" s="374"/>
      <c r="CT61" s="391"/>
      <c r="CU61" s="267"/>
      <c r="CV61" s="269"/>
      <c r="CW61" s="374"/>
      <c r="CX61" s="391"/>
      <c r="CY61" s="267"/>
      <c r="CZ61" s="269"/>
      <c r="DA61" s="374"/>
      <c r="DB61" s="391"/>
      <c r="DC61" s="267"/>
      <c r="DD61" s="269"/>
      <c r="DE61" s="374"/>
      <c r="DF61" s="391"/>
      <c r="DG61" s="267"/>
      <c r="DH61" s="269"/>
      <c r="DI61" s="374"/>
      <c r="DJ61" s="391"/>
      <c r="DK61" s="409"/>
      <c r="DL61" s="373"/>
      <c r="DM61" s="374"/>
      <c r="DN61" s="374"/>
      <c r="DO61" s="374"/>
      <c r="DP61" s="374"/>
      <c r="DQ61" s="374"/>
      <c r="DR61" s="374"/>
      <c r="DS61" s="374"/>
      <c r="DT61" s="374"/>
      <c r="DU61" s="374"/>
      <c r="DV61" s="391"/>
    </row>
    <row r="62" spans="1:126" x14ac:dyDescent="0.25">
      <c r="A62" s="313"/>
      <c r="B62" s="413">
        <f>'I TRIM'!B62</f>
        <v>0</v>
      </c>
      <c r="C62" s="414">
        <f>'I TRIM'!C62</f>
        <v>0</v>
      </c>
      <c r="D62" s="382"/>
      <c r="E62" s="268">
        <f t="shared" si="59"/>
        <v>0</v>
      </c>
      <c r="F62" s="374"/>
      <c r="G62" s="268">
        <f t="shared" si="60"/>
        <v>0</v>
      </c>
      <c r="H62" s="374"/>
      <c r="I62" s="268">
        <f t="shared" si="61"/>
        <v>0</v>
      </c>
      <c r="J62" s="461">
        <f t="shared" si="51"/>
        <v>0</v>
      </c>
      <c r="K62" s="382"/>
      <c r="L62" s="268">
        <f t="shared" si="62"/>
        <v>0</v>
      </c>
      <c r="M62" s="269"/>
      <c r="N62" s="268">
        <f t="shared" si="63"/>
        <v>0</v>
      </c>
      <c r="O62" s="374"/>
      <c r="P62" s="268">
        <f t="shared" si="64"/>
        <v>0</v>
      </c>
      <c r="Q62" s="448">
        <f t="shared" si="6"/>
        <v>0</v>
      </c>
      <c r="R62" s="373"/>
      <c r="S62" s="268">
        <f t="shared" si="65"/>
        <v>0</v>
      </c>
      <c r="T62" s="269"/>
      <c r="U62" s="254">
        <f t="shared" si="8"/>
        <v>0</v>
      </c>
      <c r="V62" s="374"/>
      <c r="W62" s="254">
        <f t="shared" si="9"/>
        <v>0</v>
      </c>
      <c r="X62" s="462">
        <f t="shared" si="10"/>
        <v>0</v>
      </c>
      <c r="Y62" s="267"/>
      <c r="Z62" s="268">
        <f t="shared" si="66"/>
        <v>0</v>
      </c>
      <c r="AA62" s="269"/>
      <c r="AB62" s="268">
        <f t="shared" si="67"/>
        <v>0</v>
      </c>
      <c r="AC62" s="374"/>
      <c r="AD62" s="268">
        <f t="shared" si="68"/>
        <v>0</v>
      </c>
      <c r="AE62" s="463">
        <f t="shared" si="14"/>
        <v>0</v>
      </c>
      <c r="AF62" s="393"/>
      <c r="AG62" s="268">
        <f t="shared" si="69"/>
        <v>0</v>
      </c>
      <c r="AH62" s="394"/>
      <c r="AI62" s="268">
        <f t="shared" si="70"/>
        <v>0</v>
      </c>
      <c r="AJ62" s="394"/>
      <c r="AK62" s="268">
        <f t="shared" si="71"/>
        <v>0</v>
      </c>
      <c r="AL62" s="464">
        <f t="shared" si="18"/>
        <v>0</v>
      </c>
      <c r="AM62" s="267"/>
      <c r="AN62" s="268">
        <f t="shared" si="72"/>
        <v>0</v>
      </c>
      <c r="AO62" s="269"/>
      <c r="AP62" s="268">
        <f t="shared" si="73"/>
        <v>0</v>
      </c>
      <c r="AQ62" s="374"/>
      <c r="AR62" s="268">
        <f t="shared" si="74"/>
        <v>0</v>
      </c>
      <c r="AS62" s="465">
        <f t="shared" si="22"/>
        <v>0</v>
      </c>
      <c r="AT62" s="267"/>
      <c r="AU62" s="268">
        <f t="shared" si="75"/>
        <v>0</v>
      </c>
      <c r="AV62" s="269"/>
      <c r="AW62" s="268">
        <f t="shared" si="76"/>
        <v>0</v>
      </c>
      <c r="AX62" s="374"/>
      <c r="AY62" s="268">
        <f t="shared" si="77"/>
        <v>0</v>
      </c>
      <c r="AZ62" s="467">
        <f t="shared" si="26"/>
        <v>0</v>
      </c>
      <c r="BA62" s="267"/>
      <c r="BB62" s="268">
        <f t="shared" si="78"/>
        <v>0</v>
      </c>
      <c r="BC62" s="269"/>
      <c r="BD62" s="268">
        <f t="shared" si="79"/>
        <v>0</v>
      </c>
      <c r="BE62" s="374"/>
      <c r="BF62" s="268">
        <f t="shared" si="80"/>
        <v>0</v>
      </c>
      <c r="BG62" s="468">
        <f t="shared" si="30"/>
        <v>0</v>
      </c>
      <c r="BH62" s="267"/>
      <c r="BI62" s="268">
        <f t="shared" si="81"/>
        <v>0</v>
      </c>
      <c r="BJ62" s="269"/>
      <c r="BK62" s="268">
        <f t="shared" si="82"/>
        <v>0</v>
      </c>
      <c r="BL62" s="374"/>
      <c r="BM62" s="268">
        <f t="shared" si="83"/>
        <v>0</v>
      </c>
      <c r="BN62" s="470">
        <f t="shared" si="34"/>
        <v>0</v>
      </c>
      <c r="BO62" s="267"/>
      <c r="BP62" s="268">
        <f t="shared" si="35"/>
        <v>0</v>
      </c>
      <c r="BQ62" s="269"/>
      <c r="BR62" s="268">
        <f t="shared" si="36"/>
        <v>0</v>
      </c>
      <c r="BS62" s="374"/>
      <c r="BT62" s="268">
        <f t="shared" si="37"/>
        <v>0</v>
      </c>
      <c r="BU62" s="472">
        <f t="shared" si="38"/>
        <v>0</v>
      </c>
      <c r="BV62" s="267"/>
      <c r="BW62" s="268">
        <f t="shared" si="39"/>
        <v>0</v>
      </c>
      <c r="BX62" s="269"/>
      <c r="BY62" s="268">
        <f t="shared" si="40"/>
        <v>0</v>
      </c>
      <c r="BZ62" s="374"/>
      <c r="CA62" s="268">
        <f t="shared" si="41"/>
        <v>0</v>
      </c>
      <c r="CB62" s="474">
        <f t="shared" si="42"/>
        <v>0</v>
      </c>
      <c r="CC62" s="267"/>
      <c r="CD62" s="268">
        <f t="shared" si="84"/>
        <v>0</v>
      </c>
      <c r="CE62" s="269"/>
      <c r="CF62" s="268">
        <f t="shared" si="85"/>
        <v>0</v>
      </c>
      <c r="CG62" s="374"/>
      <c r="CH62" s="268">
        <f t="shared" si="86"/>
        <v>0</v>
      </c>
      <c r="CI62" s="476">
        <f t="shared" si="46"/>
        <v>0</v>
      </c>
      <c r="CJ62" s="267"/>
      <c r="CK62" s="268">
        <f t="shared" si="87"/>
        <v>0</v>
      </c>
      <c r="CL62" s="269"/>
      <c r="CM62" s="268">
        <f t="shared" si="88"/>
        <v>0</v>
      </c>
      <c r="CN62" s="374"/>
      <c r="CO62" s="268">
        <f t="shared" si="89"/>
        <v>0</v>
      </c>
      <c r="CP62" s="478">
        <f t="shared" si="50"/>
        <v>0</v>
      </c>
      <c r="CQ62" s="267"/>
      <c r="CR62" s="269"/>
      <c r="CS62" s="374"/>
      <c r="CT62" s="391"/>
      <c r="CU62" s="267"/>
      <c r="CV62" s="269"/>
      <c r="CW62" s="374"/>
      <c r="CX62" s="391"/>
      <c r="CY62" s="267"/>
      <c r="CZ62" s="269"/>
      <c r="DA62" s="374"/>
      <c r="DB62" s="391"/>
      <c r="DC62" s="267"/>
      <c r="DD62" s="269"/>
      <c r="DE62" s="374"/>
      <c r="DF62" s="391"/>
      <c r="DG62" s="267"/>
      <c r="DH62" s="269"/>
      <c r="DI62" s="374"/>
      <c r="DJ62" s="391"/>
      <c r="DK62" s="409"/>
      <c r="DL62" s="373"/>
      <c r="DM62" s="374"/>
      <c r="DN62" s="374"/>
      <c r="DO62" s="374"/>
      <c r="DP62" s="374"/>
      <c r="DQ62" s="374"/>
      <c r="DR62" s="374"/>
      <c r="DS62" s="374"/>
      <c r="DT62" s="374"/>
      <c r="DU62" s="374"/>
      <c r="DV62" s="391"/>
    </row>
    <row r="63" spans="1:126" x14ac:dyDescent="0.25">
      <c r="A63" s="313"/>
      <c r="B63" s="413">
        <f>'I TRIM'!B63</f>
        <v>0</v>
      </c>
      <c r="C63" s="414">
        <f>'I TRIM'!C63</f>
        <v>0</v>
      </c>
      <c r="D63" s="382"/>
      <c r="E63" s="268">
        <f t="shared" si="59"/>
        <v>0</v>
      </c>
      <c r="F63" s="374"/>
      <c r="G63" s="268">
        <f t="shared" si="60"/>
        <v>0</v>
      </c>
      <c r="H63" s="374"/>
      <c r="I63" s="268">
        <f t="shared" si="61"/>
        <v>0</v>
      </c>
      <c r="J63" s="461">
        <f t="shared" si="51"/>
        <v>0</v>
      </c>
      <c r="K63" s="382"/>
      <c r="L63" s="268">
        <f t="shared" si="62"/>
        <v>0</v>
      </c>
      <c r="M63" s="269"/>
      <c r="N63" s="268">
        <f t="shared" si="63"/>
        <v>0</v>
      </c>
      <c r="O63" s="374"/>
      <c r="P63" s="268">
        <f t="shared" si="64"/>
        <v>0</v>
      </c>
      <c r="Q63" s="448">
        <f t="shared" si="6"/>
        <v>0</v>
      </c>
      <c r="R63" s="373"/>
      <c r="S63" s="268">
        <f t="shared" si="65"/>
        <v>0</v>
      </c>
      <c r="T63" s="269"/>
      <c r="U63" s="254">
        <f t="shared" si="8"/>
        <v>0</v>
      </c>
      <c r="V63" s="374"/>
      <c r="W63" s="268">
        <f t="shared" ref="W63:W67" si="90">SUM(V63*30%)</f>
        <v>0</v>
      </c>
      <c r="X63" s="462">
        <f t="shared" si="10"/>
        <v>0</v>
      </c>
      <c r="Y63" s="267"/>
      <c r="Z63" s="268">
        <f t="shared" si="66"/>
        <v>0</v>
      </c>
      <c r="AA63" s="269"/>
      <c r="AB63" s="268">
        <f t="shared" si="67"/>
        <v>0</v>
      </c>
      <c r="AC63" s="374"/>
      <c r="AD63" s="268">
        <f t="shared" si="68"/>
        <v>0</v>
      </c>
      <c r="AE63" s="463">
        <f t="shared" si="14"/>
        <v>0</v>
      </c>
      <c r="AF63" s="393"/>
      <c r="AG63" s="268">
        <f t="shared" si="69"/>
        <v>0</v>
      </c>
      <c r="AH63" s="394"/>
      <c r="AI63" s="268">
        <f t="shared" si="70"/>
        <v>0</v>
      </c>
      <c r="AJ63" s="394"/>
      <c r="AK63" s="268">
        <f t="shared" si="71"/>
        <v>0</v>
      </c>
      <c r="AL63" s="464">
        <f t="shared" si="18"/>
        <v>0</v>
      </c>
      <c r="AM63" s="267"/>
      <c r="AN63" s="268">
        <f t="shared" si="72"/>
        <v>0</v>
      </c>
      <c r="AO63" s="269"/>
      <c r="AP63" s="268">
        <f t="shared" si="73"/>
        <v>0</v>
      </c>
      <c r="AQ63" s="374"/>
      <c r="AR63" s="268">
        <f t="shared" si="74"/>
        <v>0</v>
      </c>
      <c r="AS63" s="465">
        <f t="shared" si="22"/>
        <v>0</v>
      </c>
      <c r="AT63" s="267"/>
      <c r="AU63" s="268">
        <f t="shared" si="75"/>
        <v>0</v>
      </c>
      <c r="AV63" s="269"/>
      <c r="AW63" s="268">
        <f t="shared" si="76"/>
        <v>0</v>
      </c>
      <c r="AX63" s="374"/>
      <c r="AY63" s="268">
        <f t="shared" si="77"/>
        <v>0</v>
      </c>
      <c r="AZ63" s="467">
        <f t="shared" si="26"/>
        <v>0</v>
      </c>
      <c r="BA63" s="267"/>
      <c r="BB63" s="268">
        <f t="shared" si="78"/>
        <v>0</v>
      </c>
      <c r="BC63" s="269"/>
      <c r="BD63" s="268">
        <f t="shared" si="79"/>
        <v>0</v>
      </c>
      <c r="BE63" s="374"/>
      <c r="BF63" s="268">
        <f t="shared" si="80"/>
        <v>0</v>
      </c>
      <c r="BG63" s="468">
        <f t="shared" si="30"/>
        <v>0</v>
      </c>
      <c r="BH63" s="267"/>
      <c r="BI63" s="268">
        <f t="shared" si="81"/>
        <v>0</v>
      </c>
      <c r="BJ63" s="269"/>
      <c r="BK63" s="268">
        <f t="shared" si="82"/>
        <v>0</v>
      </c>
      <c r="BL63" s="374"/>
      <c r="BM63" s="268">
        <f t="shared" si="83"/>
        <v>0</v>
      </c>
      <c r="BN63" s="470">
        <f t="shared" si="34"/>
        <v>0</v>
      </c>
      <c r="BO63" s="267"/>
      <c r="BP63" s="268">
        <f t="shared" si="35"/>
        <v>0</v>
      </c>
      <c r="BQ63" s="269"/>
      <c r="BR63" s="268">
        <f t="shared" si="36"/>
        <v>0</v>
      </c>
      <c r="BS63" s="374"/>
      <c r="BT63" s="268">
        <f t="shared" si="37"/>
        <v>0</v>
      </c>
      <c r="BU63" s="472">
        <f t="shared" si="38"/>
        <v>0</v>
      </c>
      <c r="BV63" s="267"/>
      <c r="BW63" s="268">
        <f t="shared" si="39"/>
        <v>0</v>
      </c>
      <c r="BX63" s="269"/>
      <c r="BY63" s="268">
        <f t="shared" si="40"/>
        <v>0</v>
      </c>
      <c r="BZ63" s="374"/>
      <c r="CA63" s="268">
        <f t="shared" si="41"/>
        <v>0</v>
      </c>
      <c r="CB63" s="474">
        <f t="shared" si="42"/>
        <v>0</v>
      </c>
      <c r="CC63" s="267"/>
      <c r="CD63" s="268">
        <f t="shared" si="84"/>
        <v>0</v>
      </c>
      <c r="CE63" s="269"/>
      <c r="CF63" s="268">
        <f t="shared" si="85"/>
        <v>0</v>
      </c>
      <c r="CG63" s="374"/>
      <c r="CH63" s="268">
        <f t="shared" si="86"/>
        <v>0</v>
      </c>
      <c r="CI63" s="476">
        <f t="shared" si="46"/>
        <v>0</v>
      </c>
      <c r="CJ63" s="267"/>
      <c r="CK63" s="268">
        <f t="shared" si="87"/>
        <v>0</v>
      </c>
      <c r="CL63" s="269"/>
      <c r="CM63" s="268">
        <f t="shared" si="88"/>
        <v>0</v>
      </c>
      <c r="CN63" s="374"/>
      <c r="CO63" s="268">
        <f t="shared" si="89"/>
        <v>0</v>
      </c>
      <c r="CP63" s="478">
        <f t="shared" si="50"/>
        <v>0</v>
      </c>
      <c r="CQ63" s="267"/>
      <c r="CR63" s="269"/>
      <c r="CS63" s="374"/>
      <c r="CT63" s="391"/>
      <c r="CU63" s="267"/>
      <c r="CV63" s="269"/>
      <c r="CW63" s="374"/>
      <c r="CX63" s="391"/>
      <c r="CY63" s="267"/>
      <c r="CZ63" s="269"/>
      <c r="DA63" s="374"/>
      <c r="DB63" s="391"/>
      <c r="DC63" s="267"/>
      <c r="DD63" s="269"/>
      <c r="DE63" s="374"/>
      <c r="DF63" s="391"/>
      <c r="DG63" s="267"/>
      <c r="DH63" s="269"/>
      <c r="DI63" s="374"/>
      <c r="DJ63" s="391"/>
      <c r="DK63" s="409"/>
      <c r="DL63" s="373"/>
      <c r="DM63" s="374"/>
      <c r="DN63" s="374"/>
      <c r="DO63" s="374"/>
      <c r="DP63" s="374"/>
      <c r="DQ63" s="374"/>
      <c r="DR63" s="374"/>
      <c r="DS63" s="374"/>
      <c r="DT63" s="374"/>
      <c r="DU63" s="374"/>
      <c r="DV63" s="391"/>
    </row>
    <row r="64" spans="1:126" x14ac:dyDescent="0.25">
      <c r="A64" s="313"/>
      <c r="B64" s="413">
        <f>'I TRIM'!B64</f>
        <v>0</v>
      </c>
      <c r="C64" s="414">
        <f>'I TRIM'!C64</f>
        <v>0</v>
      </c>
      <c r="D64" s="382"/>
      <c r="E64" s="268">
        <f t="shared" si="59"/>
        <v>0</v>
      </c>
      <c r="F64" s="374"/>
      <c r="G64" s="268">
        <f t="shared" si="60"/>
        <v>0</v>
      </c>
      <c r="H64" s="374"/>
      <c r="I64" s="268">
        <f t="shared" si="61"/>
        <v>0</v>
      </c>
      <c r="J64" s="461">
        <f t="shared" si="51"/>
        <v>0</v>
      </c>
      <c r="K64" s="382"/>
      <c r="L64" s="268">
        <f t="shared" si="62"/>
        <v>0</v>
      </c>
      <c r="M64" s="269"/>
      <c r="N64" s="268">
        <f t="shared" si="63"/>
        <v>0</v>
      </c>
      <c r="O64" s="374"/>
      <c r="P64" s="268">
        <f t="shared" si="64"/>
        <v>0</v>
      </c>
      <c r="Q64" s="448">
        <f t="shared" si="6"/>
        <v>0</v>
      </c>
      <c r="R64" s="373"/>
      <c r="S64" s="268">
        <f t="shared" si="65"/>
        <v>0</v>
      </c>
      <c r="T64" s="269"/>
      <c r="U64" s="254">
        <f t="shared" si="8"/>
        <v>0</v>
      </c>
      <c r="V64" s="374"/>
      <c r="W64" s="268">
        <f t="shared" si="90"/>
        <v>0</v>
      </c>
      <c r="X64" s="462">
        <f t="shared" si="10"/>
        <v>0</v>
      </c>
      <c r="Y64" s="267"/>
      <c r="Z64" s="268">
        <f t="shared" si="66"/>
        <v>0</v>
      </c>
      <c r="AA64" s="269"/>
      <c r="AB64" s="268">
        <f t="shared" si="67"/>
        <v>0</v>
      </c>
      <c r="AC64" s="374"/>
      <c r="AD64" s="268">
        <f t="shared" si="68"/>
        <v>0</v>
      </c>
      <c r="AE64" s="463">
        <f t="shared" si="14"/>
        <v>0</v>
      </c>
      <c r="AF64" s="393"/>
      <c r="AG64" s="268">
        <f t="shared" si="69"/>
        <v>0</v>
      </c>
      <c r="AH64" s="394"/>
      <c r="AI64" s="268">
        <f t="shared" si="70"/>
        <v>0</v>
      </c>
      <c r="AJ64" s="394"/>
      <c r="AK64" s="268">
        <f t="shared" si="71"/>
        <v>0</v>
      </c>
      <c r="AL64" s="464">
        <f t="shared" si="18"/>
        <v>0</v>
      </c>
      <c r="AM64" s="267"/>
      <c r="AN64" s="268">
        <f t="shared" si="72"/>
        <v>0</v>
      </c>
      <c r="AO64" s="269"/>
      <c r="AP64" s="268">
        <f t="shared" si="73"/>
        <v>0</v>
      </c>
      <c r="AQ64" s="374"/>
      <c r="AR64" s="268">
        <f t="shared" si="74"/>
        <v>0</v>
      </c>
      <c r="AS64" s="465">
        <f t="shared" si="22"/>
        <v>0</v>
      </c>
      <c r="AT64" s="267"/>
      <c r="AU64" s="268">
        <f t="shared" si="75"/>
        <v>0</v>
      </c>
      <c r="AV64" s="269"/>
      <c r="AW64" s="268">
        <f t="shared" si="76"/>
        <v>0</v>
      </c>
      <c r="AX64" s="374"/>
      <c r="AY64" s="268">
        <f t="shared" si="77"/>
        <v>0</v>
      </c>
      <c r="AZ64" s="467">
        <f t="shared" si="26"/>
        <v>0</v>
      </c>
      <c r="BA64" s="267"/>
      <c r="BB64" s="268">
        <f t="shared" si="78"/>
        <v>0</v>
      </c>
      <c r="BC64" s="269"/>
      <c r="BD64" s="268">
        <f t="shared" si="79"/>
        <v>0</v>
      </c>
      <c r="BE64" s="374"/>
      <c r="BF64" s="268">
        <f t="shared" si="80"/>
        <v>0</v>
      </c>
      <c r="BG64" s="468">
        <f t="shared" si="30"/>
        <v>0</v>
      </c>
      <c r="BH64" s="267"/>
      <c r="BI64" s="268">
        <f t="shared" si="81"/>
        <v>0</v>
      </c>
      <c r="BJ64" s="269"/>
      <c r="BK64" s="268">
        <f t="shared" si="82"/>
        <v>0</v>
      </c>
      <c r="BL64" s="374"/>
      <c r="BM64" s="268">
        <f t="shared" si="83"/>
        <v>0</v>
      </c>
      <c r="BN64" s="470">
        <f t="shared" si="34"/>
        <v>0</v>
      </c>
      <c r="BO64" s="267"/>
      <c r="BP64" s="268">
        <f t="shared" si="35"/>
        <v>0</v>
      </c>
      <c r="BQ64" s="269"/>
      <c r="BR64" s="268">
        <f t="shared" si="36"/>
        <v>0</v>
      </c>
      <c r="BS64" s="374"/>
      <c r="BT64" s="268">
        <f t="shared" si="37"/>
        <v>0</v>
      </c>
      <c r="BU64" s="472">
        <f t="shared" si="38"/>
        <v>0</v>
      </c>
      <c r="BV64" s="267"/>
      <c r="BW64" s="268">
        <f t="shared" si="39"/>
        <v>0</v>
      </c>
      <c r="BX64" s="269"/>
      <c r="BY64" s="268">
        <f t="shared" si="40"/>
        <v>0</v>
      </c>
      <c r="BZ64" s="374"/>
      <c r="CA64" s="268">
        <f t="shared" si="41"/>
        <v>0</v>
      </c>
      <c r="CB64" s="474">
        <f t="shared" si="42"/>
        <v>0</v>
      </c>
      <c r="CC64" s="267"/>
      <c r="CD64" s="268">
        <f t="shared" si="84"/>
        <v>0</v>
      </c>
      <c r="CE64" s="269"/>
      <c r="CF64" s="268">
        <f t="shared" si="85"/>
        <v>0</v>
      </c>
      <c r="CG64" s="374"/>
      <c r="CH64" s="268">
        <f t="shared" si="86"/>
        <v>0</v>
      </c>
      <c r="CI64" s="476">
        <f t="shared" si="46"/>
        <v>0</v>
      </c>
      <c r="CJ64" s="267"/>
      <c r="CK64" s="268">
        <f t="shared" si="87"/>
        <v>0</v>
      </c>
      <c r="CL64" s="269"/>
      <c r="CM64" s="268">
        <f t="shared" si="88"/>
        <v>0</v>
      </c>
      <c r="CN64" s="374"/>
      <c r="CO64" s="268">
        <f t="shared" si="89"/>
        <v>0</v>
      </c>
      <c r="CP64" s="478">
        <f t="shared" si="50"/>
        <v>0</v>
      </c>
      <c r="CQ64" s="267"/>
      <c r="CR64" s="269"/>
      <c r="CS64" s="374"/>
      <c r="CT64" s="391"/>
      <c r="CU64" s="267"/>
      <c r="CV64" s="269"/>
      <c r="CW64" s="374"/>
      <c r="CX64" s="391"/>
      <c r="CY64" s="267"/>
      <c r="CZ64" s="269"/>
      <c r="DA64" s="374"/>
      <c r="DB64" s="391"/>
      <c r="DC64" s="267"/>
      <c r="DD64" s="269"/>
      <c r="DE64" s="374"/>
      <c r="DF64" s="391"/>
      <c r="DG64" s="267"/>
      <c r="DH64" s="269"/>
      <c r="DI64" s="374"/>
      <c r="DJ64" s="391"/>
      <c r="DK64" s="409"/>
      <c r="DL64" s="373"/>
      <c r="DM64" s="374"/>
      <c r="DN64" s="374"/>
      <c r="DO64" s="374"/>
      <c r="DP64" s="374"/>
      <c r="DQ64" s="374"/>
      <c r="DR64" s="374"/>
      <c r="DS64" s="374"/>
      <c r="DT64" s="374"/>
      <c r="DU64" s="374"/>
      <c r="DV64" s="391"/>
    </row>
    <row r="65" spans="1:126" x14ac:dyDescent="0.25">
      <c r="A65" s="313"/>
      <c r="B65" s="413">
        <f>'I TRIM'!B65</f>
        <v>0</v>
      </c>
      <c r="C65" s="414">
        <f>'I TRIM'!C65</f>
        <v>0</v>
      </c>
      <c r="D65" s="382"/>
      <c r="E65" s="268">
        <f t="shared" si="59"/>
        <v>0</v>
      </c>
      <c r="F65" s="374"/>
      <c r="G65" s="268">
        <f t="shared" si="60"/>
        <v>0</v>
      </c>
      <c r="H65" s="374"/>
      <c r="I65" s="268">
        <f t="shared" si="61"/>
        <v>0</v>
      </c>
      <c r="J65" s="461">
        <f t="shared" si="51"/>
        <v>0</v>
      </c>
      <c r="K65" s="382"/>
      <c r="L65" s="268">
        <f t="shared" si="62"/>
        <v>0</v>
      </c>
      <c r="M65" s="269"/>
      <c r="N65" s="268">
        <f t="shared" si="63"/>
        <v>0</v>
      </c>
      <c r="O65" s="374"/>
      <c r="P65" s="268">
        <f t="shared" si="64"/>
        <v>0</v>
      </c>
      <c r="Q65" s="448">
        <f t="shared" si="6"/>
        <v>0</v>
      </c>
      <c r="R65" s="373"/>
      <c r="S65" s="268">
        <f t="shared" si="65"/>
        <v>0</v>
      </c>
      <c r="T65" s="269"/>
      <c r="U65" s="254">
        <f t="shared" si="8"/>
        <v>0</v>
      </c>
      <c r="V65" s="374"/>
      <c r="W65" s="268">
        <f t="shared" si="90"/>
        <v>0</v>
      </c>
      <c r="X65" s="462">
        <f t="shared" si="10"/>
        <v>0</v>
      </c>
      <c r="Y65" s="267"/>
      <c r="Z65" s="268">
        <f t="shared" si="66"/>
        <v>0</v>
      </c>
      <c r="AA65" s="269"/>
      <c r="AB65" s="268">
        <f t="shared" si="67"/>
        <v>0</v>
      </c>
      <c r="AC65" s="374"/>
      <c r="AD65" s="268">
        <f t="shared" si="68"/>
        <v>0</v>
      </c>
      <c r="AE65" s="463">
        <f t="shared" si="14"/>
        <v>0</v>
      </c>
      <c r="AF65" s="393"/>
      <c r="AG65" s="268">
        <f t="shared" si="69"/>
        <v>0</v>
      </c>
      <c r="AH65" s="394"/>
      <c r="AI65" s="268">
        <f t="shared" si="70"/>
        <v>0</v>
      </c>
      <c r="AJ65" s="394"/>
      <c r="AK65" s="268">
        <f t="shared" si="71"/>
        <v>0</v>
      </c>
      <c r="AL65" s="464">
        <f t="shared" si="18"/>
        <v>0</v>
      </c>
      <c r="AM65" s="267"/>
      <c r="AN65" s="268">
        <f t="shared" si="72"/>
        <v>0</v>
      </c>
      <c r="AO65" s="269"/>
      <c r="AP65" s="268">
        <f t="shared" si="73"/>
        <v>0</v>
      </c>
      <c r="AQ65" s="374"/>
      <c r="AR65" s="268">
        <f t="shared" si="74"/>
        <v>0</v>
      </c>
      <c r="AS65" s="465">
        <f t="shared" si="22"/>
        <v>0</v>
      </c>
      <c r="AT65" s="267"/>
      <c r="AU65" s="268">
        <f t="shared" si="75"/>
        <v>0</v>
      </c>
      <c r="AV65" s="269"/>
      <c r="AW65" s="268">
        <f t="shared" si="76"/>
        <v>0</v>
      </c>
      <c r="AX65" s="374"/>
      <c r="AY65" s="268">
        <f t="shared" si="77"/>
        <v>0</v>
      </c>
      <c r="AZ65" s="467">
        <f t="shared" si="26"/>
        <v>0</v>
      </c>
      <c r="BA65" s="267"/>
      <c r="BB65" s="268">
        <f t="shared" si="78"/>
        <v>0</v>
      </c>
      <c r="BC65" s="269"/>
      <c r="BD65" s="268">
        <f t="shared" si="79"/>
        <v>0</v>
      </c>
      <c r="BE65" s="374"/>
      <c r="BF65" s="268">
        <f t="shared" si="80"/>
        <v>0</v>
      </c>
      <c r="BG65" s="468">
        <f t="shared" si="30"/>
        <v>0</v>
      </c>
      <c r="BH65" s="267"/>
      <c r="BI65" s="268">
        <f t="shared" si="81"/>
        <v>0</v>
      </c>
      <c r="BJ65" s="269"/>
      <c r="BK65" s="268">
        <f t="shared" si="82"/>
        <v>0</v>
      </c>
      <c r="BL65" s="374"/>
      <c r="BM65" s="268">
        <f t="shared" si="83"/>
        <v>0</v>
      </c>
      <c r="BN65" s="470">
        <f t="shared" si="34"/>
        <v>0</v>
      </c>
      <c r="BO65" s="267"/>
      <c r="BP65" s="268">
        <f t="shared" si="35"/>
        <v>0</v>
      </c>
      <c r="BQ65" s="269"/>
      <c r="BR65" s="268">
        <f t="shared" si="36"/>
        <v>0</v>
      </c>
      <c r="BS65" s="374"/>
      <c r="BT65" s="268">
        <f t="shared" si="37"/>
        <v>0</v>
      </c>
      <c r="BU65" s="472">
        <f t="shared" si="38"/>
        <v>0</v>
      </c>
      <c r="BV65" s="267"/>
      <c r="BW65" s="268">
        <f t="shared" si="39"/>
        <v>0</v>
      </c>
      <c r="BX65" s="269"/>
      <c r="BY65" s="268">
        <f t="shared" si="40"/>
        <v>0</v>
      </c>
      <c r="BZ65" s="374"/>
      <c r="CA65" s="268">
        <f t="shared" si="41"/>
        <v>0</v>
      </c>
      <c r="CB65" s="474">
        <f t="shared" si="42"/>
        <v>0</v>
      </c>
      <c r="CC65" s="267"/>
      <c r="CD65" s="268">
        <f t="shared" si="84"/>
        <v>0</v>
      </c>
      <c r="CE65" s="269"/>
      <c r="CF65" s="268">
        <f t="shared" si="85"/>
        <v>0</v>
      </c>
      <c r="CG65" s="374"/>
      <c r="CH65" s="268">
        <f t="shared" si="86"/>
        <v>0</v>
      </c>
      <c r="CI65" s="476">
        <f t="shared" si="46"/>
        <v>0</v>
      </c>
      <c r="CJ65" s="267"/>
      <c r="CK65" s="268">
        <f t="shared" si="87"/>
        <v>0</v>
      </c>
      <c r="CL65" s="269"/>
      <c r="CM65" s="268">
        <f t="shared" si="88"/>
        <v>0</v>
      </c>
      <c r="CN65" s="374"/>
      <c r="CO65" s="268">
        <f t="shared" si="89"/>
        <v>0</v>
      </c>
      <c r="CP65" s="478">
        <f t="shared" si="50"/>
        <v>0</v>
      </c>
      <c r="CQ65" s="267"/>
      <c r="CR65" s="269"/>
      <c r="CS65" s="374"/>
      <c r="CT65" s="391"/>
      <c r="CU65" s="267"/>
      <c r="CV65" s="269"/>
      <c r="CW65" s="374"/>
      <c r="CX65" s="391"/>
      <c r="CY65" s="267"/>
      <c r="CZ65" s="269"/>
      <c r="DA65" s="374"/>
      <c r="DB65" s="391"/>
      <c r="DC65" s="267"/>
      <c r="DD65" s="269"/>
      <c r="DE65" s="374"/>
      <c r="DF65" s="391"/>
      <c r="DG65" s="267"/>
      <c r="DH65" s="269"/>
      <c r="DI65" s="374"/>
      <c r="DJ65" s="391"/>
      <c r="DK65" s="409"/>
      <c r="DL65" s="373"/>
      <c r="DM65" s="374"/>
      <c r="DN65" s="374"/>
      <c r="DO65" s="374"/>
      <c r="DP65" s="374"/>
      <c r="DQ65" s="374"/>
      <c r="DR65" s="374"/>
      <c r="DS65" s="374"/>
      <c r="DT65" s="374"/>
      <c r="DU65" s="374"/>
      <c r="DV65" s="391"/>
    </row>
    <row r="66" spans="1:126" x14ac:dyDescent="0.25">
      <c r="A66" s="313"/>
      <c r="B66" s="413">
        <f>'I TRIM'!B66</f>
        <v>0</v>
      </c>
      <c r="C66" s="414">
        <f>'I TRIM'!C66</f>
        <v>0</v>
      </c>
      <c r="D66" s="382"/>
      <c r="E66" s="268">
        <f t="shared" si="59"/>
        <v>0</v>
      </c>
      <c r="F66" s="374"/>
      <c r="G66" s="268">
        <f t="shared" si="60"/>
        <v>0</v>
      </c>
      <c r="H66" s="374"/>
      <c r="I66" s="268">
        <f t="shared" si="61"/>
        <v>0</v>
      </c>
      <c r="J66" s="461">
        <f t="shared" si="51"/>
        <v>0</v>
      </c>
      <c r="K66" s="382"/>
      <c r="L66" s="268">
        <f t="shared" si="62"/>
        <v>0</v>
      </c>
      <c r="M66" s="269"/>
      <c r="N66" s="268">
        <f t="shared" si="63"/>
        <v>0</v>
      </c>
      <c r="O66" s="374"/>
      <c r="P66" s="268">
        <f t="shared" si="64"/>
        <v>0</v>
      </c>
      <c r="Q66" s="448">
        <f t="shared" si="6"/>
        <v>0</v>
      </c>
      <c r="R66" s="373"/>
      <c r="S66" s="268">
        <f t="shared" si="65"/>
        <v>0</v>
      </c>
      <c r="T66" s="269"/>
      <c r="U66" s="254">
        <f t="shared" si="8"/>
        <v>0</v>
      </c>
      <c r="V66" s="374"/>
      <c r="W66" s="268">
        <f t="shared" si="90"/>
        <v>0</v>
      </c>
      <c r="X66" s="462">
        <f t="shared" si="10"/>
        <v>0</v>
      </c>
      <c r="Y66" s="267"/>
      <c r="Z66" s="268">
        <f t="shared" si="66"/>
        <v>0</v>
      </c>
      <c r="AA66" s="269"/>
      <c r="AB66" s="268">
        <f t="shared" si="67"/>
        <v>0</v>
      </c>
      <c r="AC66" s="374"/>
      <c r="AD66" s="268">
        <f t="shared" si="68"/>
        <v>0</v>
      </c>
      <c r="AE66" s="463">
        <f t="shared" si="14"/>
        <v>0</v>
      </c>
      <c r="AF66" s="393"/>
      <c r="AG66" s="268">
        <f t="shared" si="69"/>
        <v>0</v>
      </c>
      <c r="AH66" s="394"/>
      <c r="AI66" s="268">
        <f t="shared" si="70"/>
        <v>0</v>
      </c>
      <c r="AJ66" s="394"/>
      <c r="AK66" s="268">
        <f t="shared" si="71"/>
        <v>0</v>
      </c>
      <c r="AL66" s="464">
        <f t="shared" si="18"/>
        <v>0</v>
      </c>
      <c r="AM66" s="267"/>
      <c r="AN66" s="268">
        <f t="shared" si="72"/>
        <v>0</v>
      </c>
      <c r="AO66" s="269"/>
      <c r="AP66" s="268">
        <f t="shared" si="73"/>
        <v>0</v>
      </c>
      <c r="AQ66" s="374"/>
      <c r="AR66" s="268">
        <f t="shared" si="74"/>
        <v>0</v>
      </c>
      <c r="AS66" s="465">
        <f t="shared" si="22"/>
        <v>0</v>
      </c>
      <c r="AT66" s="267"/>
      <c r="AU66" s="268">
        <f t="shared" si="75"/>
        <v>0</v>
      </c>
      <c r="AV66" s="269"/>
      <c r="AW66" s="268">
        <f t="shared" si="76"/>
        <v>0</v>
      </c>
      <c r="AX66" s="374"/>
      <c r="AY66" s="268">
        <f t="shared" si="77"/>
        <v>0</v>
      </c>
      <c r="AZ66" s="467">
        <f t="shared" si="26"/>
        <v>0</v>
      </c>
      <c r="BA66" s="267"/>
      <c r="BB66" s="268">
        <f t="shared" si="78"/>
        <v>0</v>
      </c>
      <c r="BC66" s="269"/>
      <c r="BD66" s="268">
        <f t="shared" si="79"/>
        <v>0</v>
      </c>
      <c r="BE66" s="374"/>
      <c r="BF66" s="268">
        <f t="shared" si="80"/>
        <v>0</v>
      </c>
      <c r="BG66" s="468">
        <f t="shared" si="30"/>
        <v>0</v>
      </c>
      <c r="BH66" s="267"/>
      <c r="BI66" s="268">
        <f t="shared" si="81"/>
        <v>0</v>
      </c>
      <c r="BJ66" s="269"/>
      <c r="BK66" s="268">
        <f t="shared" si="82"/>
        <v>0</v>
      </c>
      <c r="BL66" s="374"/>
      <c r="BM66" s="268">
        <f t="shared" si="83"/>
        <v>0</v>
      </c>
      <c r="BN66" s="470">
        <f t="shared" si="34"/>
        <v>0</v>
      </c>
      <c r="BO66" s="267"/>
      <c r="BP66" s="268">
        <f t="shared" si="35"/>
        <v>0</v>
      </c>
      <c r="BQ66" s="269"/>
      <c r="BR66" s="268">
        <f t="shared" si="36"/>
        <v>0</v>
      </c>
      <c r="BS66" s="374"/>
      <c r="BT66" s="268">
        <f t="shared" si="37"/>
        <v>0</v>
      </c>
      <c r="BU66" s="472">
        <f t="shared" si="38"/>
        <v>0</v>
      </c>
      <c r="BV66" s="267"/>
      <c r="BW66" s="268">
        <f t="shared" si="39"/>
        <v>0</v>
      </c>
      <c r="BX66" s="269"/>
      <c r="BY66" s="268">
        <f t="shared" si="40"/>
        <v>0</v>
      </c>
      <c r="BZ66" s="374"/>
      <c r="CA66" s="268">
        <f t="shared" si="41"/>
        <v>0</v>
      </c>
      <c r="CB66" s="474">
        <f t="shared" si="42"/>
        <v>0</v>
      </c>
      <c r="CC66" s="267"/>
      <c r="CD66" s="268">
        <f t="shared" si="84"/>
        <v>0</v>
      </c>
      <c r="CE66" s="269"/>
      <c r="CF66" s="268">
        <f t="shared" si="85"/>
        <v>0</v>
      </c>
      <c r="CG66" s="374"/>
      <c r="CH66" s="268">
        <f t="shared" si="86"/>
        <v>0</v>
      </c>
      <c r="CI66" s="476">
        <f t="shared" si="46"/>
        <v>0</v>
      </c>
      <c r="CJ66" s="267"/>
      <c r="CK66" s="268">
        <f t="shared" si="87"/>
        <v>0</v>
      </c>
      <c r="CL66" s="269"/>
      <c r="CM66" s="268">
        <f t="shared" si="88"/>
        <v>0</v>
      </c>
      <c r="CN66" s="374"/>
      <c r="CO66" s="268">
        <f t="shared" si="89"/>
        <v>0</v>
      </c>
      <c r="CP66" s="478">
        <f t="shared" si="50"/>
        <v>0</v>
      </c>
      <c r="CQ66" s="267"/>
      <c r="CR66" s="269"/>
      <c r="CS66" s="374"/>
      <c r="CT66" s="391"/>
      <c r="CU66" s="267"/>
      <c r="CV66" s="269"/>
      <c r="CW66" s="374"/>
      <c r="CX66" s="391"/>
      <c r="CY66" s="267"/>
      <c r="CZ66" s="269"/>
      <c r="DA66" s="374"/>
      <c r="DB66" s="391"/>
      <c r="DC66" s="267"/>
      <c r="DD66" s="269"/>
      <c r="DE66" s="374"/>
      <c r="DF66" s="391"/>
      <c r="DG66" s="267"/>
      <c r="DH66" s="269"/>
      <c r="DI66" s="374"/>
      <c r="DJ66" s="391"/>
      <c r="DK66" s="409"/>
      <c r="DL66" s="373"/>
      <c r="DM66" s="374"/>
      <c r="DN66" s="374"/>
      <c r="DO66" s="374"/>
      <c r="DP66" s="374"/>
      <c r="DQ66" s="374"/>
      <c r="DR66" s="374"/>
      <c r="DS66" s="374"/>
      <c r="DT66" s="374"/>
      <c r="DU66" s="374"/>
      <c r="DV66" s="391"/>
    </row>
    <row r="67" spans="1:126" ht="15.75" thickBot="1" x14ac:dyDescent="0.3">
      <c r="A67" s="314"/>
      <c r="B67" s="413">
        <f>'I TRIM'!B67</f>
        <v>0</v>
      </c>
      <c r="C67" s="414">
        <f>'I TRIM'!C67</f>
        <v>0</v>
      </c>
      <c r="D67" s="383"/>
      <c r="E67" s="376">
        <f t="shared" si="59"/>
        <v>0</v>
      </c>
      <c r="F67" s="377"/>
      <c r="G67" s="376">
        <f t="shared" si="60"/>
        <v>0</v>
      </c>
      <c r="H67" s="377"/>
      <c r="I67" s="376">
        <f t="shared" si="61"/>
        <v>0</v>
      </c>
      <c r="J67" s="461">
        <f t="shared" si="51"/>
        <v>0</v>
      </c>
      <c r="K67" s="383"/>
      <c r="L67" s="376">
        <f t="shared" si="62"/>
        <v>0</v>
      </c>
      <c r="M67" s="384"/>
      <c r="N67" s="376">
        <f t="shared" si="63"/>
        <v>0</v>
      </c>
      <c r="O67" s="377"/>
      <c r="P67" s="376">
        <f t="shared" si="64"/>
        <v>0</v>
      </c>
      <c r="Q67" s="448">
        <f t="shared" si="6"/>
        <v>0</v>
      </c>
      <c r="R67" s="375"/>
      <c r="S67" s="376">
        <f t="shared" si="65"/>
        <v>0</v>
      </c>
      <c r="T67" s="384"/>
      <c r="U67" s="376">
        <f t="shared" ref="U67" si="91">SUM(T67*35%)</f>
        <v>0</v>
      </c>
      <c r="V67" s="377"/>
      <c r="W67" s="376">
        <f t="shared" si="90"/>
        <v>0</v>
      </c>
      <c r="X67" s="462">
        <f t="shared" si="10"/>
        <v>0</v>
      </c>
      <c r="Y67" s="389"/>
      <c r="Z67" s="376">
        <f t="shared" si="66"/>
        <v>0</v>
      </c>
      <c r="AA67" s="384"/>
      <c r="AB67" s="376">
        <f t="shared" si="67"/>
        <v>0</v>
      </c>
      <c r="AC67" s="377"/>
      <c r="AD67" s="376">
        <f t="shared" si="68"/>
        <v>0</v>
      </c>
      <c r="AE67" s="463">
        <f t="shared" si="14"/>
        <v>0</v>
      </c>
      <c r="AF67" s="395"/>
      <c r="AG67" s="376">
        <f t="shared" si="69"/>
        <v>0</v>
      </c>
      <c r="AH67" s="396"/>
      <c r="AI67" s="376">
        <f t="shared" si="70"/>
        <v>0</v>
      </c>
      <c r="AJ67" s="396"/>
      <c r="AK67" s="376">
        <f t="shared" si="71"/>
        <v>0</v>
      </c>
      <c r="AL67" s="464">
        <f t="shared" si="18"/>
        <v>0</v>
      </c>
      <c r="AM67" s="389"/>
      <c r="AN67" s="376">
        <f t="shared" si="72"/>
        <v>0</v>
      </c>
      <c r="AO67" s="384"/>
      <c r="AP67" s="376">
        <f t="shared" si="73"/>
        <v>0</v>
      </c>
      <c r="AQ67" s="377"/>
      <c r="AR67" s="376">
        <f t="shared" si="74"/>
        <v>0</v>
      </c>
      <c r="AS67" s="465">
        <f t="shared" si="22"/>
        <v>0</v>
      </c>
      <c r="AT67" s="389"/>
      <c r="AU67" s="376">
        <f t="shared" si="75"/>
        <v>0</v>
      </c>
      <c r="AV67" s="384"/>
      <c r="AW67" s="376">
        <f t="shared" si="76"/>
        <v>0</v>
      </c>
      <c r="AX67" s="377"/>
      <c r="AY67" s="376">
        <f t="shared" si="77"/>
        <v>0</v>
      </c>
      <c r="AZ67" s="467">
        <f t="shared" si="26"/>
        <v>0</v>
      </c>
      <c r="BA67" s="389"/>
      <c r="BB67" s="376">
        <f t="shared" si="78"/>
        <v>0</v>
      </c>
      <c r="BC67" s="384"/>
      <c r="BD67" s="376">
        <f t="shared" si="79"/>
        <v>0</v>
      </c>
      <c r="BE67" s="377"/>
      <c r="BF67" s="376">
        <f t="shared" si="80"/>
        <v>0</v>
      </c>
      <c r="BG67" s="468">
        <f t="shared" si="30"/>
        <v>0</v>
      </c>
      <c r="BH67" s="389"/>
      <c r="BI67" s="376">
        <f t="shared" si="81"/>
        <v>0</v>
      </c>
      <c r="BJ67" s="384"/>
      <c r="BK67" s="376">
        <f t="shared" si="82"/>
        <v>0</v>
      </c>
      <c r="BL67" s="377"/>
      <c r="BM67" s="376">
        <f t="shared" si="83"/>
        <v>0</v>
      </c>
      <c r="BN67" s="470">
        <f t="shared" si="34"/>
        <v>0</v>
      </c>
      <c r="BO67" s="389"/>
      <c r="BP67" s="376">
        <f t="shared" si="35"/>
        <v>0</v>
      </c>
      <c r="BQ67" s="384"/>
      <c r="BR67" s="376">
        <f t="shared" si="36"/>
        <v>0</v>
      </c>
      <c r="BS67" s="377"/>
      <c r="BT67" s="376">
        <f t="shared" si="37"/>
        <v>0</v>
      </c>
      <c r="BU67" s="472">
        <f t="shared" si="38"/>
        <v>0</v>
      </c>
      <c r="BV67" s="389"/>
      <c r="BW67" s="376">
        <f t="shared" si="39"/>
        <v>0</v>
      </c>
      <c r="BX67" s="384"/>
      <c r="BY67" s="376">
        <f t="shared" si="40"/>
        <v>0</v>
      </c>
      <c r="BZ67" s="377"/>
      <c r="CA67" s="376">
        <f t="shared" si="41"/>
        <v>0</v>
      </c>
      <c r="CB67" s="474">
        <f t="shared" si="42"/>
        <v>0</v>
      </c>
      <c r="CC67" s="389"/>
      <c r="CD67" s="376">
        <f t="shared" si="84"/>
        <v>0</v>
      </c>
      <c r="CE67" s="384"/>
      <c r="CF67" s="376">
        <f t="shared" si="85"/>
        <v>0</v>
      </c>
      <c r="CG67" s="377"/>
      <c r="CH67" s="376">
        <f t="shared" si="86"/>
        <v>0</v>
      </c>
      <c r="CI67" s="476">
        <f t="shared" si="46"/>
        <v>0</v>
      </c>
      <c r="CJ67" s="389"/>
      <c r="CK67" s="376">
        <f t="shared" si="87"/>
        <v>0</v>
      </c>
      <c r="CL67" s="384"/>
      <c r="CM67" s="376">
        <f t="shared" si="88"/>
        <v>0</v>
      </c>
      <c r="CN67" s="377"/>
      <c r="CO67" s="376">
        <f t="shared" si="89"/>
        <v>0</v>
      </c>
      <c r="CP67" s="478">
        <f t="shared" si="50"/>
        <v>0</v>
      </c>
      <c r="CQ67" s="389"/>
      <c r="CR67" s="384"/>
      <c r="CS67" s="377"/>
      <c r="CT67" s="398"/>
      <c r="CU67" s="397"/>
      <c r="CV67" s="384"/>
      <c r="CW67" s="377"/>
      <c r="CX67" s="398"/>
      <c r="CY67" s="397"/>
      <c r="CZ67" s="384"/>
      <c r="DA67" s="377"/>
      <c r="DB67" s="398"/>
      <c r="DC67" s="397"/>
      <c r="DD67" s="384"/>
      <c r="DE67" s="377"/>
      <c r="DF67" s="398"/>
      <c r="DG67" s="397"/>
      <c r="DH67" s="384"/>
      <c r="DI67" s="377"/>
      <c r="DJ67" s="399"/>
      <c r="DK67" s="113"/>
      <c r="DL67" s="383"/>
      <c r="DM67" s="377"/>
      <c r="DN67" s="377"/>
      <c r="DO67" s="377"/>
      <c r="DP67" s="377"/>
      <c r="DQ67" s="377"/>
      <c r="DR67" s="377"/>
      <c r="DS67" s="377"/>
      <c r="DT67" s="377"/>
      <c r="DU67" s="377"/>
      <c r="DV67" s="398"/>
    </row>
    <row r="68" spans="1:126" ht="15.75" thickTop="1" x14ac:dyDescent="0.25"/>
  </sheetData>
  <mergeCells count="64">
    <mergeCell ref="B5:B7"/>
    <mergeCell ref="B1:CT1"/>
    <mergeCell ref="CC6:CH6"/>
    <mergeCell ref="CI6:CI7"/>
    <mergeCell ref="AL6:AL7"/>
    <mergeCell ref="AM5:AS5"/>
    <mergeCell ref="AT5:AZ5"/>
    <mergeCell ref="AT6:AY6"/>
    <mergeCell ref="AZ6:AZ7"/>
    <mergeCell ref="BA6:BF6"/>
    <mergeCell ref="BG6:BG7"/>
    <mergeCell ref="BH6:BM6"/>
    <mergeCell ref="A2:CT2"/>
    <mergeCell ref="A5:A7"/>
    <mergeCell ref="D5:J5"/>
    <mergeCell ref="K5:Q5"/>
    <mergeCell ref="BA5:BG5"/>
    <mergeCell ref="BH5:BN5"/>
    <mergeCell ref="CQ5:CT5"/>
    <mergeCell ref="C5:C7"/>
    <mergeCell ref="CC5:CI5"/>
    <mergeCell ref="R5:X5"/>
    <mergeCell ref="Y5:AE5"/>
    <mergeCell ref="AF5:AL5"/>
    <mergeCell ref="D6:I6"/>
    <mergeCell ref="J6:J7"/>
    <mergeCell ref="BO5:BU5"/>
    <mergeCell ref="BV5:CB5"/>
    <mergeCell ref="BV6:CA6"/>
    <mergeCell ref="CB6:CB7"/>
    <mergeCell ref="BO6:BT6"/>
    <mergeCell ref="BU6:BU7"/>
    <mergeCell ref="DL5:DV5"/>
    <mergeCell ref="CJ5:CP5"/>
    <mergeCell ref="CY5:DB5"/>
    <mergeCell ref="DC5:DF5"/>
    <mergeCell ref="DG5:DJ5"/>
    <mergeCell ref="DK5:DK7"/>
    <mergeCell ref="DL6:DN6"/>
    <mergeCell ref="DO6:DQ6"/>
    <mergeCell ref="DR6:DV6"/>
    <mergeCell ref="DC6:DE6"/>
    <mergeCell ref="CU5:CX5"/>
    <mergeCell ref="CJ6:CO6"/>
    <mergeCell ref="DB6:DB7"/>
    <mergeCell ref="CQ6:CS6"/>
    <mergeCell ref="CT6:CT7"/>
    <mergeCell ref="DF6:DF7"/>
    <mergeCell ref="DG6:DI6"/>
    <mergeCell ref="DJ6:DJ7"/>
    <mergeCell ref="CP6:CP7"/>
    <mergeCell ref="K6:P6"/>
    <mergeCell ref="Q6:Q7"/>
    <mergeCell ref="R6:W6"/>
    <mergeCell ref="AM6:AR6"/>
    <mergeCell ref="AS6:AS7"/>
    <mergeCell ref="CU6:CW6"/>
    <mergeCell ref="CX6:CX7"/>
    <mergeCell ref="CY6:DA6"/>
    <mergeCell ref="BN6:BN7"/>
    <mergeCell ref="X6:X7"/>
    <mergeCell ref="Y6:AD6"/>
    <mergeCell ref="AE6:AE7"/>
    <mergeCell ref="AF6:AK6"/>
  </mergeCells>
  <pageMargins left="0.19685039370078741" right="0.19685039370078741" top="0.19685039370078741" bottom="0.19685039370078741" header="0.31496062992125984" footer="0.31496062992125984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6"/>
  <dimension ref="A1:G56"/>
  <sheetViews>
    <sheetView workbookViewId="0">
      <selection sqref="A1:AF1"/>
    </sheetView>
  </sheetViews>
  <sheetFormatPr baseColWidth="10" defaultRowHeight="12.75" x14ac:dyDescent="0.2"/>
  <cols>
    <col min="1" max="1" width="9.7109375" customWidth="1"/>
    <col min="2" max="2" width="17.140625" customWidth="1"/>
    <col min="3" max="3" width="39.42578125" customWidth="1"/>
    <col min="4" max="4" width="42.42578125" customWidth="1"/>
    <col min="5" max="5" width="1.7109375" customWidth="1"/>
    <col min="6" max="6" width="69.85546875" customWidth="1"/>
    <col min="7" max="7" width="31.28515625" customWidth="1"/>
  </cols>
  <sheetData>
    <row r="1" spans="1:7" ht="18.75" x14ac:dyDescent="0.3">
      <c r="C1" s="49" t="s">
        <v>83</v>
      </c>
      <c r="D1" s="42"/>
      <c r="E1" s="42"/>
    </row>
    <row r="2" spans="1:7" x14ac:dyDescent="0.2">
      <c r="C2" s="18" t="s">
        <v>84</v>
      </c>
      <c r="D2" s="16"/>
      <c r="E2" s="16"/>
    </row>
    <row r="4" spans="1:7" ht="13.5" thickBot="1" x14ac:dyDescent="0.25"/>
    <row r="5" spans="1:7" s="43" customFormat="1" ht="60.75" customHeight="1" thickTop="1" thickBot="1" x14ac:dyDescent="0.25">
      <c r="A5" s="47" t="s">
        <v>44</v>
      </c>
      <c r="B5" s="48" t="s">
        <v>85</v>
      </c>
      <c r="C5" s="48" t="s">
        <v>86</v>
      </c>
      <c r="D5" s="48" t="s">
        <v>87</v>
      </c>
      <c r="E5"/>
      <c r="F5" s="47" t="s">
        <v>88</v>
      </c>
      <c r="G5" s="48" t="s">
        <v>89</v>
      </c>
    </row>
    <row r="6" spans="1:7" ht="15.95" customHeight="1" thickTop="1" x14ac:dyDescent="0.2">
      <c r="A6" s="44">
        <v>1</v>
      </c>
      <c r="B6" s="233" t="s">
        <v>277</v>
      </c>
      <c r="C6" s="236" t="s">
        <v>278</v>
      </c>
      <c r="D6" s="291">
        <f>CAPTURA!K13</f>
        <v>0</v>
      </c>
      <c r="E6" s="292"/>
      <c r="F6" s="291">
        <f>CAPTURA!P13</f>
        <v>0</v>
      </c>
      <c r="G6" s="50"/>
    </row>
    <row r="7" spans="1:7" ht="15.95" customHeight="1" x14ac:dyDescent="0.2">
      <c r="A7" s="45">
        <v>2</v>
      </c>
      <c r="B7" s="295" t="s">
        <v>277</v>
      </c>
      <c r="C7" s="296" t="s">
        <v>278</v>
      </c>
      <c r="D7" s="293">
        <f>CAPTURA!K14</f>
        <v>0</v>
      </c>
      <c r="E7" s="292"/>
      <c r="F7" s="293">
        <f>CAPTURA!P14</f>
        <v>0</v>
      </c>
      <c r="G7" s="51"/>
    </row>
    <row r="8" spans="1:7" ht="15.95" customHeight="1" x14ac:dyDescent="0.2">
      <c r="A8" s="44">
        <v>3</v>
      </c>
      <c r="B8" s="295" t="s">
        <v>277</v>
      </c>
      <c r="C8" s="296" t="s">
        <v>278</v>
      </c>
      <c r="D8" s="293">
        <f>CAPTURA!K15</f>
        <v>0</v>
      </c>
      <c r="E8" s="292"/>
      <c r="F8" s="293">
        <f>CAPTURA!P15</f>
        <v>0</v>
      </c>
      <c r="G8" s="51"/>
    </row>
    <row r="9" spans="1:7" ht="15.95" customHeight="1" x14ac:dyDescent="0.2">
      <c r="A9" s="45">
        <v>4</v>
      </c>
      <c r="B9" s="295" t="s">
        <v>277</v>
      </c>
      <c r="C9" s="296" t="s">
        <v>278</v>
      </c>
      <c r="D9" s="293">
        <f>CAPTURA!K16</f>
        <v>0</v>
      </c>
      <c r="E9" s="292"/>
      <c r="F9" s="293">
        <f>CAPTURA!P16</f>
        <v>0</v>
      </c>
      <c r="G9" s="51"/>
    </row>
    <row r="10" spans="1:7" ht="15.95" customHeight="1" x14ac:dyDescent="0.2">
      <c r="A10" s="44">
        <v>5</v>
      </c>
      <c r="B10" s="295" t="s">
        <v>277</v>
      </c>
      <c r="C10" s="296" t="s">
        <v>278</v>
      </c>
      <c r="D10" s="293">
        <f>CAPTURA!K17</f>
        <v>0</v>
      </c>
      <c r="E10" s="292"/>
      <c r="F10" s="293">
        <f>CAPTURA!P17</f>
        <v>0</v>
      </c>
      <c r="G10" s="51"/>
    </row>
    <row r="11" spans="1:7" ht="15.95" customHeight="1" x14ac:dyDescent="0.2">
      <c r="A11" s="45">
        <v>6</v>
      </c>
      <c r="B11" s="295" t="s">
        <v>277</v>
      </c>
      <c r="C11" s="296" t="s">
        <v>278</v>
      </c>
      <c r="D11" s="293">
        <f>CAPTURA!K18</f>
        <v>0</v>
      </c>
      <c r="E11" s="292"/>
      <c r="F11" s="293">
        <f>CAPTURA!P18</f>
        <v>0</v>
      </c>
      <c r="G11" s="51"/>
    </row>
    <row r="12" spans="1:7" ht="15.95" customHeight="1" x14ac:dyDescent="0.2">
      <c r="A12" s="44">
        <v>7</v>
      </c>
      <c r="B12" s="295" t="s">
        <v>277</v>
      </c>
      <c r="C12" s="296" t="s">
        <v>278</v>
      </c>
      <c r="D12" s="293">
        <f>CAPTURA!K19</f>
        <v>0</v>
      </c>
      <c r="E12" s="292"/>
      <c r="F12" s="293">
        <f>CAPTURA!P19</f>
        <v>0</v>
      </c>
      <c r="G12" s="51"/>
    </row>
    <row r="13" spans="1:7" ht="15.95" customHeight="1" x14ac:dyDescent="0.2">
      <c r="A13" s="45">
        <v>8</v>
      </c>
      <c r="B13" s="295" t="s">
        <v>277</v>
      </c>
      <c r="C13" s="296" t="s">
        <v>278</v>
      </c>
      <c r="D13" s="293">
        <f>CAPTURA!K20</f>
        <v>0</v>
      </c>
      <c r="E13" s="292"/>
      <c r="F13" s="293">
        <f>CAPTURA!P20</f>
        <v>0</v>
      </c>
      <c r="G13" s="51"/>
    </row>
    <row r="14" spans="1:7" ht="15.95" customHeight="1" x14ac:dyDescent="0.2">
      <c r="A14" s="44">
        <v>9</v>
      </c>
      <c r="B14" s="295" t="s">
        <v>277</v>
      </c>
      <c r="C14" s="296" t="s">
        <v>278</v>
      </c>
      <c r="D14" s="293">
        <f>CAPTURA!K21</f>
        <v>0</v>
      </c>
      <c r="E14" s="292"/>
      <c r="F14" s="293">
        <f>CAPTURA!P21</f>
        <v>0</v>
      </c>
      <c r="G14" s="51"/>
    </row>
    <row r="15" spans="1:7" ht="15.95" customHeight="1" x14ac:dyDescent="0.2">
      <c r="A15" s="45">
        <v>10</v>
      </c>
      <c r="B15" s="295" t="s">
        <v>277</v>
      </c>
      <c r="C15" s="296" t="s">
        <v>278</v>
      </c>
      <c r="D15" s="293">
        <f>CAPTURA!K22</f>
        <v>0</v>
      </c>
      <c r="E15" s="292"/>
      <c r="F15" s="293">
        <f>CAPTURA!P22</f>
        <v>0</v>
      </c>
      <c r="G15" s="51"/>
    </row>
    <row r="16" spans="1:7" ht="15.95" customHeight="1" x14ac:dyDescent="0.2">
      <c r="A16" s="44">
        <v>11</v>
      </c>
      <c r="B16" s="295" t="s">
        <v>277</v>
      </c>
      <c r="C16" s="296" t="s">
        <v>278</v>
      </c>
      <c r="D16" s="293">
        <f>CAPTURA!K23</f>
        <v>0</v>
      </c>
      <c r="E16" s="292"/>
      <c r="F16" s="293">
        <f>CAPTURA!P23</f>
        <v>0</v>
      </c>
      <c r="G16" s="51"/>
    </row>
    <row r="17" spans="1:7" ht="15.95" customHeight="1" x14ac:dyDescent="0.2">
      <c r="A17" s="45">
        <v>12</v>
      </c>
      <c r="B17" s="295" t="s">
        <v>277</v>
      </c>
      <c r="C17" s="296" t="s">
        <v>278</v>
      </c>
      <c r="D17" s="293">
        <f>CAPTURA!K24</f>
        <v>0</v>
      </c>
      <c r="E17" s="292"/>
      <c r="F17" s="293">
        <f>CAPTURA!P24</f>
        <v>0</v>
      </c>
      <c r="G17" s="51"/>
    </row>
    <row r="18" spans="1:7" ht="15.95" customHeight="1" x14ac:dyDescent="0.2">
      <c r="A18" s="44">
        <v>13</v>
      </c>
      <c r="B18" s="295" t="s">
        <v>277</v>
      </c>
      <c r="C18" s="296" t="s">
        <v>278</v>
      </c>
      <c r="D18" s="293">
        <f>CAPTURA!K25</f>
        <v>0</v>
      </c>
      <c r="E18" s="292"/>
      <c r="F18" s="293">
        <f>CAPTURA!P25</f>
        <v>0</v>
      </c>
      <c r="G18" s="51"/>
    </row>
    <row r="19" spans="1:7" ht="15.95" customHeight="1" x14ac:dyDescent="0.2">
      <c r="A19" s="45">
        <v>14</v>
      </c>
      <c r="B19" s="295" t="s">
        <v>277</v>
      </c>
      <c r="C19" s="296" t="s">
        <v>278</v>
      </c>
      <c r="D19" s="293">
        <f>CAPTURA!K26</f>
        <v>0</v>
      </c>
      <c r="E19" s="292"/>
      <c r="F19" s="293">
        <f>CAPTURA!P26</f>
        <v>0</v>
      </c>
      <c r="G19" s="51"/>
    </row>
    <row r="20" spans="1:7" ht="15.95" customHeight="1" x14ac:dyDescent="0.2">
      <c r="A20" s="44">
        <v>15</v>
      </c>
      <c r="B20" s="295" t="s">
        <v>277</v>
      </c>
      <c r="C20" s="296" t="s">
        <v>278</v>
      </c>
      <c r="D20" s="293">
        <f>CAPTURA!K27</f>
        <v>0</v>
      </c>
      <c r="E20" s="292"/>
      <c r="F20" s="293">
        <f>CAPTURA!P27</f>
        <v>0</v>
      </c>
      <c r="G20" s="51"/>
    </row>
    <row r="21" spans="1:7" ht="15.95" customHeight="1" x14ac:dyDescent="0.2">
      <c r="A21" s="45">
        <v>16</v>
      </c>
      <c r="B21" s="295" t="s">
        <v>277</v>
      </c>
      <c r="C21" s="296" t="s">
        <v>278</v>
      </c>
      <c r="D21" s="293">
        <f>CAPTURA!K28</f>
        <v>0</v>
      </c>
      <c r="E21" s="292"/>
      <c r="F21" s="293">
        <f>CAPTURA!P28</f>
        <v>0</v>
      </c>
      <c r="G21" s="51"/>
    </row>
    <row r="22" spans="1:7" ht="15.95" customHeight="1" x14ac:dyDescent="0.2">
      <c r="A22" s="44">
        <v>17</v>
      </c>
      <c r="B22" s="295" t="s">
        <v>277</v>
      </c>
      <c r="C22" s="296" t="s">
        <v>278</v>
      </c>
      <c r="D22" s="293">
        <f>CAPTURA!K29</f>
        <v>0</v>
      </c>
      <c r="E22" s="292"/>
      <c r="F22" s="293">
        <f>CAPTURA!P29</f>
        <v>0</v>
      </c>
      <c r="G22" s="51"/>
    </row>
    <row r="23" spans="1:7" ht="15.95" customHeight="1" x14ac:dyDescent="0.2">
      <c r="A23" s="45">
        <v>18</v>
      </c>
      <c r="B23" s="295" t="s">
        <v>277</v>
      </c>
      <c r="C23" s="296" t="s">
        <v>278</v>
      </c>
      <c r="D23" s="293">
        <f>CAPTURA!K30</f>
        <v>0</v>
      </c>
      <c r="E23" s="292"/>
      <c r="F23" s="293">
        <f>CAPTURA!P30</f>
        <v>0</v>
      </c>
      <c r="G23" s="51"/>
    </row>
    <row r="24" spans="1:7" ht="15.95" customHeight="1" x14ac:dyDescent="0.2">
      <c r="A24" s="44">
        <v>19</v>
      </c>
      <c r="B24" s="295" t="s">
        <v>277</v>
      </c>
      <c r="C24" s="296" t="s">
        <v>278</v>
      </c>
      <c r="D24" s="293">
        <f>CAPTURA!K31</f>
        <v>0</v>
      </c>
      <c r="E24" s="292"/>
      <c r="F24" s="293">
        <f>CAPTURA!P31</f>
        <v>0</v>
      </c>
      <c r="G24" s="51"/>
    </row>
    <row r="25" spans="1:7" ht="15.95" customHeight="1" x14ac:dyDescent="0.2">
      <c r="A25" s="45">
        <v>20</v>
      </c>
      <c r="B25" s="295" t="s">
        <v>277</v>
      </c>
      <c r="C25" s="296" t="s">
        <v>278</v>
      </c>
      <c r="D25" s="293">
        <f>CAPTURA!K32</f>
        <v>0</v>
      </c>
      <c r="E25" s="292"/>
      <c r="F25" s="293">
        <f>CAPTURA!P32</f>
        <v>0</v>
      </c>
      <c r="G25" s="51"/>
    </row>
    <row r="26" spans="1:7" ht="15.95" customHeight="1" x14ac:dyDescent="0.2">
      <c r="A26" s="44">
        <v>21</v>
      </c>
      <c r="B26" s="295" t="s">
        <v>277</v>
      </c>
      <c r="C26" s="296" t="s">
        <v>278</v>
      </c>
      <c r="D26" s="293">
        <f>CAPTURA!K33</f>
        <v>0</v>
      </c>
      <c r="E26" s="292"/>
      <c r="F26" s="293">
        <f>CAPTURA!P33</f>
        <v>0</v>
      </c>
      <c r="G26" s="51"/>
    </row>
    <row r="27" spans="1:7" ht="15.95" customHeight="1" x14ac:dyDescent="0.2">
      <c r="A27" s="45">
        <v>22</v>
      </c>
      <c r="B27" s="295" t="s">
        <v>277</v>
      </c>
      <c r="C27" s="296" t="s">
        <v>278</v>
      </c>
      <c r="D27" s="293">
        <f>CAPTURA!K34</f>
        <v>0</v>
      </c>
      <c r="E27" s="292"/>
      <c r="F27" s="293">
        <f>CAPTURA!P34</f>
        <v>0</v>
      </c>
      <c r="G27" s="51"/>
    </row>
    <row r="28" spans="1:7" ht="15.95" customHeight="1" x14ac:dyDescent="0.2">
      <c r="A28" s="44">
        <v>23</v>
      </c>
      <c r="B28" s="295" t="s">
        <v>277</v>
      </c>
      <c r="C28" s="296" t="s">
        <v>278</v>
      </c>
      <c r="D28" s="293">
        <f>CAPTURA!K35</f>
        <v>0</v>
      </c>
      <c r="E28" s="292"/>
      <c r="F28" s="293">
        <f>CAPTURA!P35</f>
        <v>0</v>
      </c>
      <c r="G28" s="51"/>
    </row>
    <row r="29" spans="1:7" ht="15.95" customHeight="1" x14ac:dyDescent="0.2">
      <c r="A29" s="45">
        <v>24</v>
      </c>
      <c r="B29" s="295" t="s">
        <v>277</v>
      </c>
      <c r="C29" s="296" t="s">
        <v>278</v>
      </c>
      <c r="D29" s="293">
        <f>CAPTURA!K36</f>
        <v>0</v>
      </c>
      <c r="E29" s="292"/>
      <c r="F29" s="293">
        <f>CAPTURA!P36</f>
        <v>0</v>
      </c>
      <c r="G29" s="51"/>
    </row>
    <row r="30" spans="1:7" ht="15.95" customHeight="1" x14ac:dyDescent="0.2">
      <c r="A30" s="44">
        <v>25</v>
      </c>
      <c r="B30" s="295" t="s">
        <v>277</v>
      </c>
      <c r="C30" s="296" t="s">
        <v>278</v>
      </c>
      <c r="D30" s="293">
        <f>CAPTURA!K37</f>
        <v>0</v>
      </c>
      <c r="E30" s="292"/>
      <c r="F30" s="293">
        <f>CAPTURA!P37</f>
        <v>0</v>
      </c>
      <c r="G30" s="51"/>
    </row>
    <row r="31" spans="1:7" ht="15.95" customHeight="1" x14ac:dyDescent="0.2">
      <c r="A31" s="45">
        <v>26</v>
      </c>
      <c r="B31" s="295" t="s">
        <v>277</v>
      </c>
      <c r="C31" s="296" t="s">
        <v>278</v>
      </c>
      <c r="D31" s="293">
        <f>CAPTURA!K38</f>
        <v>0</v>
      </c>
      <c r="E31" s="292"/>
      <c r="F31" s="293">
        <f>CAPTURA!P38</f>
        <v>0</v>
      </c>
      <c r="G31" s="51"/>
    </row>
    <row r="32" spans="1:7" ht="15.95" customHeight="1" x14ac:dyDescent="0.2">
      <c r="A32" s="44">
        <v>27</v>
      </c>
      <c r="B32" s="295" t="s">
        <v>277</v>
      </c>
      <c r="C32" s="296" t="s">
        <v>278</v>
      </c>
      <c r="D32" s="293">
        <f>CAPTURA!K39</f>
        <v>0</v>
      </c>
      <c r="E32" s="292"/>
      <c r="F32" s="293">
        <f>CAPTURA!P39</f>
        <v>0</v>
      </c>
      <c r="G32" s="51"/>
    </row>
    <row r="33" spans="1:7" ht="15.95" customHeight="1" x14ac:dyDescent="0.2">
      <c r="A33" s="45">
        <v>28</v>
      </c>
      <c r="B33" s="295" t="s">
        <v>277</v>
      </c>
      <c r="C33" s="296" t="s">
        <v>278</v>
      </c>
      <c r="D33" s="293">
        <f>CAPTURA!K40</f>
        <v>0</v>
      </c>
      <c r="E33" s="292"/>
      <c r="F33" s="293">
        <f>CAPTURA!P40</f>
        <v>0</v>
      </c>
      <c r="G33" s="51"/>
    </row>
    <row r="34" spans="1:7" ht="15.95" customHeight="1" x14ac:dyDescent="0.2">
      <c r="A34" s="44">
        <v>29</v>
      </c>
      <c r="B34" s="295" t="s">
        <v>277</v>
      </c>
      <c r="C34" s="296" t="s">
        <v>278</v>
      </c>
      <c r="D34" s="293">
        <f>CAPTURA!K41</f>
        <v>0</v>
      </c>
      <c r="E34" s="292"/>
      <c r="F34" s="293">
        <f>CAPTURA!P41</f>
        <v>0</v>
      </c>
      <c r="G34" s="51"/>
    </row>
    <row r="35" spans="1:7" ht="15.95" customHeight="1" x14ac:dyDescent="0.2">
      <c r="A35" s="45">
        <v>30</v>
      </c>
      <c r="B35" s="295" t="s">
        <v>277</v>
      </c>
      <c r="C35" s="296" t="s">
        <v>278</v>
      </c>
      <c r="D35" s="293">
        <f>CAPTURA!K42</f>
        <v>0</v>
      </c>
      <c r="E35" s="292"/>
      <c r="F35" s="293">
        <f>CAPTURA!P42</f>
        <v>0</v>
      </c>
      <c r="G35" s="51"/>
    </row>
    <row r="36" spans="1:7" ht="15.95" customHeight="1" x14ac:dyDescent="0.2">
      <c r="A36" s="44">
        <v>31</v>
      </c>
      <c r="B36" s="295" t="s">
        <v>277</v>
      </c>
      <c r="C36" s="296" t="s">
        <v>278</v>
      </c>
      <c r="D36" s="293">
        <f>CAPTURA!K43</f>
        <v>0</v>
      </c>
      <c r="E36" s="292"/>
      <c r="F36" s="293">
        <f>CAPTURA!P43</f>
        <v>0</v>
      </c>
      <c r="G36" s="51"/>
    </row>
    <row r="37" spans="1:7" ht="15.95" customHeight="1" x14ac:dyDescent="0.2">
      <c r="A37" s="45">
        <v>32</v>
      </c>
      <c r="B37" s="295" t="s">
        <v>277</v>
      </c>
      <c r="C37" s="296" t="s">
        <v>278</v>
      </c>
      <c r="D37" s="293">
        <f>CAPTURA!K44</f>
        <v>0</v>
      </c>
      <c r="E37" s="292"/>
      <c r="F37" s="293">
        <f>CAPTURA!P44</f>
        <v>0</v>
      </c>
      <c r="G37" s="51"/>
    </row>
    <row r="38" spans="1:7" ht="15.95" customHeight="1" x14ac:dyDescent="0.2">
      <c r="A38" s="44">
        <v>33</v>
      </c>
      <c r="B38" s="295" t="s">
        <v>277</v>
      </c>
      <c r="C38" s="296" t="s">
        <v>278</v>
      </c>
      <c r="D38" s="293">
        <f>CAPTURA!K45</f>
        <v>0</v>
      </c>
      <c r="E38" s="292"/>
      <c r="F38" s="293">
        <f>CAPTURA!P45</f>
        <v>0</v>
      </c>
      <c r="G38" s="51"/>
    </row>
    <row r="39" spans="1:7" ht="15.95" customHeight="1" x14ac:dyDescent="0.2">
      <c r="A39" s="45">
        <v>34</v>
      </c>
      <c r="B39" s="295" t="s">
        <v>277</v>
      </c>
      <c r="C39" s="296" t="s">
        <v>278</v>
      </c>
      <c r="D39" s="293">
        <f>CAPTURA!K46</f>
        <v>0</v>
      </c>
      <c r="E39" s="292"/>
      <c r="F39" s="293">
        <f>CAPTURA!P46</f>
        <v>0</v>
      </c>
      <c r="G39" s="51"/>
    </row>
    <row r="40" spans="1:7" ht="15.95" customHeight="1" x14ac:dyDescent="0.2">
      <c r="A40" s="44">
        <v>35</v>
      </c>
      <c r="B40" s="234"/>
      <c r="C40" s="237"/>
      <c r="D40" s="293">
        <f>CAPTURA!K47</f>
        <v>0</v>
      </c>
      <c r="E40" s="292"/>
      <c r="F40" s="293">
        <f>CAPTURA!P47</f>
        <v>0</v>
      </c>
      <c r="G40" s="51"/>
    </row>
    <row r="41" spans="1:7" ht="15.95" customHeight="1" x14ac:dyDescent="0.2">
      <c r="A41" s="45">
        <v>36</v>
      </c>
      <c r="B41" s="234"/>
      <c r="C41" s="237"/>
      <c r="D41" s="293">
        <f>CAPTURA!K48</f>
        <v>0</v>
      </c>
      <c r="E41" s="292"/>
      <c r="F41" s="293">
        <f>CAPTURA!P48</f>
        <v>0</v>
      </c>
      <c r="G41" s="51"/>
    </row>
    <row r="42" spans="1:7" ht="15.95" customHeight="1" x14ac:dyDescent="0.2">
      <c r="A42" s="44">
        <v>37</v>
      </c>
      <c r="B42" s="234"/>
      <c r="C42" s="237"/>
      <c r="D42" s="293">
        <f>CAPTURA!K49</f>
        <v>0</v>
      </c>
      <c r="E42" s="292"/>
      <c r="F42" s="293">
        <f>CAPTURA!P49</f>
        <v>0</v>
      </c>
      <c r="G42" s="51"/>
    </row>
    <row r="43" spans="1:7" ht="15.95" customHeight="1" x14ac:dyDescent="0.2">
      <c r="A43" s="45">
        <v>38</v>
      </c>
      <c r="B43" s="234"/>
      <c r="C43" s="237"/>
      <c r="D43" s="293">
        <f>CAPTURA!K50</f>
        <v>0</v>
      </c>
      <c r="E43" s="292"/>
      <c r="F43" s="293">
        <f>CAPTURA!P50</f>
        <v>0</v>
      </c>
      <c r="G43" s="51"/>
    </row>
    <row r="44" spans="1:7" ht="15.95" customHeight="1" x14ac:dyDescent="0.2">
      <c r="A44" s="44">
        <v>39</v>
      </c>
      <c r="B44" s="234"/>
      <c r="C44" s="237"/>
      <c r="D44" s="293">
        <f>CAPTURA!K51</f>
        <v>0</v>
      </c>
      <c r="E44" s="292"/>
      <c r="F44" s="293">
        <f>CAPTURA!P51</f>
        <v>0</v>
      </c>
      <c r="G44" s="51"/>
    </row>
    <row r="45" spans="1:7" ht="15.95" customHeight="1" x14ac:dyDescent="0.2">
      <c r="A45" s="45">
        <v>40</v>
      </c>
      <c r="B45" s="234"/>
      <c r="C45" s="237"/>
      <c r="D45" s="293">
        <f>CAPTURA!K52</f>
        <v>0</v>
      </c>
      <c r="E45" s="292"/>
      <c r="F45" s="293">
        <f>CAPTURA!P52</f>
        <v>0</v>
      </c>
      <c r="G45" s="51"/>
    </row>
    <row r="46" spans="1:7" ht="15.95" customHeight="1" x14ac:dyDescent="0.2">
      <c r="A46" s="44">
        <v>41</v>
      </c>
      <c r="B46" s="234"/>
      <c r="C46" s="237"/>
      <c r="D46" s="293">
        <f>CAPTURA!K53</f>
        <v>0</v>
      </c>
      <c r="E46" s="292"/>
      <c r="F46" s="293">
        <f>CAPTURA!P53</f>
        <v>0</v>
      </c>
      <c r="G46" s="51"/>
    </row>
    <row r="47" spans="1:7" ht="15.95" customHeight="1" x14ac:dyDescent="0.2">
      <c r="A47" s="45">
        <v>42</v>
      </c>
      <c r="B47" s="234"/>
      <c r="C47" s="237"/>
      <c r="D47" s="293">
        <f>CAPTURA!K54</f>
        <v>0</v>
      </c>
      <c r="E47" s="292"/>
      <c r="F47" s="293">
        <f>CAPTURA!P54</f>
        <v>0</v>
      </c>
      <c r="G47" s="51"/>
    </row>
    <row r="48" spans="1:7" ht="15.95" customHeight="1" x14ac:dyDescent="0.2">
      <c r="A48" s="44">
        <v>43</v>
      </c>
      <c r="B48" s="234"/>
      <c r="C48" s="237"/>
      <c r="D48" s="293">
        <f>CAPTURA!K55</f>
        <v>0</v>
      </c>
      <c r="E48" s="292"/>
      <c r="F48" s="293">
        <f>CAPTURA!P55</f>
        <v>0</v>
      </c>
      <c r="G48" s="51"/>
    </row>
    <row r="49" spans="1:7" ht="15.95" customHeight="1" x14ac:dyDescent="0.2">
      <c r="A49" s="45">
        <v>44</v>
      </c>
      <c r="B49" s="234"/>
      <c r="C49" s="237"/>
      <c r="D49" s="293">
        <f>CAPTURA!K56</f>
        <v>0</v>
      </c>
      <c r="E49" s="292"/>
      <c r="F49" s="293">
        <f>CAPTURA!P56</f>
        <v>0</v>
      </c>
      <c r="G49" s="51"/>
    </row>
    <row r="50" spans="1:7" ht="15.95" customHeight="1" x14ac:dyDescent="0.2">
      <c r="A50" s="44">
        <v>45</v>
      </c>
      <c r="B50" s="234"/>
      <c r="C50" s="237"/>
      <c r="D50" s="293">
        <f>CAPTURA!K57</f>
        <v>0</v>
      </c>
      <c r="E50" s="292"/>
      <c r="F50" s="293">
        <f>CAPTURA!P57</f>
        <v>0</v>
      </c>
      <c r="G50" s="51"/>
    </row>
    <row r="51" spans="1:7" ht="15.95" customHeight="1" x14ac:dyDescent="0.2">
      <c r="A51" s="45">
        <v>46</v>
      </c>
      <c r="B51" s="234"/>
      <c r="C51" s="237"/>
      <c r="D51" s="293">
        <f>CAPTURA!K58</f>
        <v>0</v>
      </c>
      <c r="E51" s="292"/>
      <c r="F51" s="293">
        <f>CAPTURA!P58</f>
        <v>0</v>
      </c>
      <c r="G51" s="51"/>
    </row>
    <row r="52" spans="1:7" ht="15.95" customHeight="1" x14ac:dyDescent="0.2">
      <c r="A52" s="44">
        <v>47</v>
      </c>
      <c r="B52" s="234"/>
      <c r="C52" s="237"/>
      <c r="D52" s="293">
        <f>CAPTURA!K59</f>
        <v>0</v>
      </c>
      <c r="E52" s="292"/>
      <c r="F52" s="293">
        <f>CAPTURA!P59</f>
        <v>0</v>
      </c>
      <c r="G52" s="51"/>
    </row>
    <row r="53" spans="1:7" ht="15.95" customHeight="1" x14ac:dyDescent="0.2">
      <c r="A53" s="45">
        <v>48</v>
      </c>
      <c r="B53" s="234"/>
      <c r="C53" s="51"/>
      <c r="D53" s="293">
        <f>CAPTURA!K60</f>
        <v>0</v>
      </c>
      <c r="E53" s="292"/>
      <c r="F53" s="293">
        <f>CAPTURA!P60</f>
        <v>0</v>
      </c>
      <c r="G53" s="51"/>
    </row>
    <row r="54" spans="1:7" ht="15.95" customHeight="1" x14ac:dyDescent="0.2">
      <c r="A54" s="44">
        <v>49</v>
      </c>
      <c r="B54" s="234"/>
      <c r="C54" s="51"/>
      <c r="D54" s="293">
        <f>CAPTURA!K61</f>
        <v>0</v>
      </c>
      <c r="E54" s="292"/>
      <c r="F54" s="293">
        <f>CAPTURA!P61</f>
        <v>0</v>
      </c>
      <c r="G54" s="51"/>
    </row>
    <row r="55" spans="1:7" ht="15.95" customHeight="1" thickBot="1" x14ac:dyDescent="0.25">
      <c r="A55" s="46">
        <v>50</v>
      </c>
      <c r="B55" s="235"/>
      <c r="C55" s="52"/>
      <c r="D55" s="294">
        <f>CAPTURA!K62</f>
        <v>0</v>
      </c>
      <c r="E55" s="292"/>
      <c r="F55" s="294">
        <f>CAPTURA!P62</f>
        <v>0</v>
      </c>
      <c r="G55" s="52"/>
    </row>
    <row r="56" spans="1:7" ht="13.5" thickTop="1" x14ac:dyDescent="0.2"/>
  </sheetData>
  <pageMargins left="0" right="0" top="0.59055118110236227" bottom="0.39370078740157483" header="0" footer="0"/>
  <pageSetup paperSize="256" scale="95" orientation="portrait" horizontalDpi="4294967293" verticalDpi="4294967293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7"/>
  <dimension ref="A3:AE69"/>
  <sheetViews>
    <sheetView zoomScale="130" zoomScaleNormal="130" zoomScalePageLayoutView="130" workbookViewId="0">
      <pane xSplit="1" ySplit="8" topLeftCell="B9" activePane="bottomRight" state="frozen"/>
      <selection sqref="A1:AF1"/>
      <selection pane="topRight" sqref="A1:AF1"/>
      <selection pane="bottomLeft" sqref="A1:AF1"/>
      <selection pane="bottomRight" sqref="A1:AF1"/>
    </sheetView>
  </sheetViews>
  <sheetFormatPr baseColWidth="10" defaultColWidth="11.42578125" defaultRowHeight="12.75" x14ac:dyDescent="0.2"/>
  <cols>
    <col min="1" max="1" width="3" style="19" bestFit="1" customWidth="1"/>
    <col min="2" max="21" width="3" style="14" customWidth="1"/>
    <col min="22" max="24" width="3" style="228" customWidth="1"/>
    <col min="25" max="25" width="3" style="19" customWidth="1"/>
    <col min="26" max="30" width="3" style="14" customWidth="1"/>
    <col min="31" max="31" width="10.7109375" style="14" customWidth="1"/>
    <col min="32" max="16384" width="11.42578125" style="14"/>
  </cols>
  <sheetData>
    <row r="3" spans="1:31" x14ac:dyDescent="0.2">
      <c r="A3" s="789"/>
      <c r="B3" s="789"/>
      <c r="C3" s="789"/>
      <c r="D3" s="789"/>
      <c r="E3" s="789"/>
      <c r="F3" s="789"/>
      <c r="G3" s="789"/>
      <c r="H3" s="789"/>
      <c r="I3" s="789"/>
      <c r="J3" s="789"/>
      <c r="K3" s="789"/>
      <c r="L3" s="789"/>
      <c r="M3" s="789"/>
      <c r="N3" s="789"/>
      <c r="O3" s="789"/>
      <c r="P3" s="789"/>
      <c r="Q3" s="789"/>
      <c r="R3" s="789"/>
      <c r="S3" s="789"/>
      <c r="T3" s="789"/>
      <c r="U3" s="789"/>
      <c r="V3" s="789"/>
      <c r="W3" s="789"/>
      <c r="X3" s="789"/>
      <c r="Y3" s="789"/>
      <c r="Z3" s="789"/>
      <c r="AA3" s="789"/>
      <c r="AB3" s="789"/>
      <c r="AC3" s="789"/>
      <c r="AD3" s="789"/>
      <c r="AE3" s="789"/>
    </row>
    <row r="4" spans="1:31" x14ac:dyDescent="0.2">
      <c r="A4" s="789"/>
      <c r="B4" s="789"/>
      <c r="C4" s="789"/>
      <c r="D4" s="789"/>
      <c r="E4" s="789"/>
      <c r="F4" s="789"/>
      <c r="G4" s="789"/>
      <c r="H4" s="789"/>
      <c r="I4" s="789"/>
      <c r="J4" s="789"/>
      <c r="K4" s="789"/>
      <c r="L4" s="789"/>
      <c r="M4" s="789"/>
      <c r="N4" s="789"/>
      <c r="O4" s="789"/>
      <c r="P4" s="789"/>
      <c r="Q4" s="789"/>
      <c r="R4" s="789"/>
      <c r="S4" s="789"/>
      <c r="T4" s="789"/>
      <c r="U4" s="789"/>
      <c r="V4" s="789"/>
      <c r="W4" s="789"/>
      <c r="X4" s="789"/>
      <c r="Y4" s="789"/>
      <c r="Z4" s="789"/>
      <c r="AA4" s="789"/>
      <c r="AB4" s="789"/>
      <c r="AC4" s="789"/>
      <c r="AD4" s="789"/>
      <c r="AE4" s="789"/>
    </row>
    <row r="5" spans="1:31" x14ac:dyDescent="0.2">
      <c r="A5" s="778" t="s">
        <v>90</v>
      </c>
      <c r="B5" s="778" t="s">
        <v>91</v>
      </c>
      <c r="C5" s="778"/>
      <c r="D5" s="778"/>
      <c r="E5" s="778"/>
      <c r="F5" s="778" t="s">
        <v>92</v>
      </c>
      <c r="G5" s="778"/>
      <c r="H5" s="778"/>
      <c r="I5" s="778"/>
      <c r="J5" s="778" t="s">
        <v>93</v>
      </c>
      <c r="K5" s="778"/>
      <c r="L5" s="778"/>
      <c r="M5" s="778"/>
      <c r="N5" s="778" t="s">
        <v>94</v>
      </c>
      <c r="O5" s="778"/>
      <c r="P5" s="778"/>
      <c r="Q5" s="778"/>
      <c r="R5" s="778" t="s">
        <v>95</v>
      </c>
      <c r="S5" s="778"/>
      <c r="T5" s="778"/>
      <c r="U5" s="778"/>
      <c r="V5" s="778" t="s">
        <v>96</v>
      </c>
      <c r="W5" s="778"/>
      <c r="X5" s="778"/>
      <c r="Y5" s="778"/>
      <c r="Z5" s="778" t="s">
        <v>97</v>
      </c>
      <c r="AA5" s="778"/>
      <c r="AB5" s="778"/>
      <c r="AC5" s="778"/>
      <c r="AD5" s="778"/>
      <c r="AE5" s="778" t="s">
        <v>98</v>
      </c>
    </row>
    <row r="6" spans="1:31" x14ac:dyDescent="0.2">
      <c r="A6" s="778"/>
      <c r="B6" s="778"/>
      <c r="C6" s="778"/>
      <c r="D6" s="778"/>
      <c r="E6" s="778"/>
      <c r="F6" s="778"/>
      <c r="G6" s="778"/>
      <c r="H6" s="778"/>
      <c r="I6" s="778"/>
      <c r="J6" s="778"/>
      <c r="K6" s="778"/>
      <c r="L6" s="778"/>
      <c r="M6" s="778"/>
      <c r="N6" s="778"/>
      <c r="O6" s="778"/>
      <c r="P6" s="778"/>
      <c r="Q6" s="778"/>
      <c r="R6" s="778"/>
      <c r="S6" s="778"/>
      <c r="T6" s="778"/>
      <c r="U6" s="778"/>
      <c r="V6" s="778"/>
      <c r="W6" s="778"/>
      <c r="X6" s="778"/>
      <c r="Y6" s="778"/>
      <c r="Z6" s="778"/>
      <c r="AA6" s="778"/>
      <c r="AB6" s="778"/>
      <c r="AC6" s="778"/>
      <c r="AD6" s="778"/>
      <c r="AE6" s="778"/>
    </row>
    <row r="7" spans="1:31" x14ac:dyDescent="0.2">
      <c r="A7" s="778"/>
      <c r="B7" s="790" t="s">
        <v>99</v>
      </c>
      <c r="C7" s="790"/>
      <c r="D7" s="790"/>
      <c r="E7" s="790"/>
      <c r="F7" s="790" t="s">
        <v>99</v>
      </c>
      <c r="G7" s="790"/>
      <c r="H7" s="790"/>
      <c r="I7" s="790"/>
      <c r="J7" s="790" t="s">
        <v>99</v>
      </c>
      <c r="K7" s="790"/>
      <c r="L7" s="790"/>
      <c r="M7" s="790"/>
      <c r="N7" s="790" t="s">
        <v>99</v>
      </c>
      <c r="O7" s="790"/>
      <c r="P7" s="790"/>
      <c r="Q7" s="790"/>
      <c r="R7" s="790" t="s">
        <v>99</v>
      </c>
      <c r="S7" s="790"/>
      <c r="T7" s="790"/>
      <c r="U7" s="790"/>
      <c r="V7" s="790" t="s">
        <v>99</v>
      </c>
      <c r="W7" s="790"/>
      <c r="X7" s="790"/>
      <c r="Y7" s="790"/>
      <c r="Z7" s="778"/>
      <c r="AA7" s="778"/>
      <c r="AB7" s="778"/>
      <c r="AC7" s="778"/>
      <c r="AD7" s="778"/>
      <c r="AE7" s="778"/>
    </row>
    <row r="8" spans="1:31" s="226" customFormat="1" x14ac:dyDescent="0.2">
      <c r="A8" s="778"/>
      <c r="B8" s="224">
        <v>1</v>
      </c>
      <c r="C8" s="224">
        <v>2</v>
      </c>
      <c r="D8" s="224">
        <v>3</v>
      </c>
      <c r="E8" s="224" t="s">
        <v>100</v>
      </c>
      <c r="F8" s="224">
        <v>1</v>
      </c>
      <c r="G8" s="224">
        <v>2</v>
      </c>
      <c r="H8" s="224">
        <v>3</v>
      </c>
      <c r="I8" s="224" t="s">
        <v>100</v>
      </c>
      <c r="J8" s="224">
        <v>1</v>
      </c>
      <c r="K8" s="224">
        <v>2</v>
      </c>
      <c r="L8" s="224">
        <v>3</v>
      </c>
      <c r="M8" s="224" t="s">
        <v>100</v>
      </c>
      <c r="N8" s="224">
        <v>1</v>
      </c>
      <c r="O8" s="224">
        <v>2</v>
      </c>
      <c r="P8" s="224">
        <v>3</v>
      </c>
      <c r="Q8" s="224" t="s">
        <v>100</v>
      </c>
      <c r="R8" s="224">
        <v>1</v>
      </c>
      <c r="S8" s="224">
        <v>2</v>
      </c>
      <c r="T8" s="224">
        <v>3</v>
      </c>
      <c r="U8" s="224" t="s">
        <v>100</v>
      </c>
      <c r="V8" s="75">
        <v>1</v>
      </c>
      <c r="W8" s="75">
        <v>2</v>
      </c>
      <c r="X8" s="75">
        <v>3</v>
      </c>
      <c r="Y8" s="224" t="s">
        <v>100</v>
      </c>
      <c r="Z8" s="224">
        <v>1</v>
      </c>
      <c r="AA8" s="224">
        <v>2</v>
      </c>
      <c r="AB8" s="224">
        <v>3</v>
      </c>
      <c r="AC8" s="224">
        <v>4</v>
      </c>
      <c r="AD8" s="224">
        <v>5</v>
      </c>
      <c r="AE8" s="778"/>
    </row>
    <row r="9" spans="1:31" ht="14.1" customHeight="1" x14ac:dyDescent="0.2">
      <c r="A9" s="225">
        <v>1</v>
      </c>
      <c r="B9" s="76">
        <f>'I TRIM'!E8</f>
        <v>3.15</v>
      </c>
      <c r="C9" s="76">
        <f>'I TRIM'!G8</f>
        <v>2.4499999999999997</v>
      </c>
      <c r="D9" s="76">
        <f>'I TRIM'!I8</f>
        <v>2.4</v>
      </c>
      <c r="E9" s="227">
        <f>SUM(B9:D9)</f>
        <v>8</v>
      </c>
      <c r="F9" s="76">
        <f>'I TRIM'!L8</f>
        <v>2.2749999999999999</v>
      </c>
      <c r="G9" s="76">
        <f>'I TRIM'!N8</f>
        <v>2.8</v>
      </c>
      <c r="H9" s="76">
        <f>'I TRIM'!P8</f>
        <v>2.85</v>
      </c>
      <c r="I9" s="227">
        <f>SUM(F9:H9)</f>
        <v>7.9249999999999989</v>
      </c>
      <c r="J9" s="76">
        <f>'I TRIM'!S8</f>
        <v>2.625</v>
      </c>
      <c r="K9" s="76">
        <f>'I TRIM'!U8</f>
        <v>2.8</v>
      </c>
      <c r="L9" s="76">
        <f>'I TRIM'!W8</f>
        <v>2.6999999999999997</v>
      </c>
      <c r="M9" s="227">
        <f>SUM(J9:L9)</f>
        <v>8.125</v>
      </c>
      <c r="N9" s="76">
        <f>'I TRIM'!Z8</f>
        <v>2.0999999999999996</v>
      </c>
      <c r="O9" s="76">
        <f>'I TRIM'!AB8</f>
        <v>2.0999999999999996</v>
      </c>
      <c r="P9" s="76">
        <f>'I TRIM'!AD8</f>
        <v>2.1</v>
      </c>
      <c r="Q9" s="227">
        <f>SUM(N9:P9)</f>
        <v>6.2999999999999989</v>
      </c>
      <c r="R9" s="76">
        <f>'I TRIM'!AN8</f>
        <v>2.4499999999999997</v>
      </c>
      <c r="S9" s="76">
        <f>'I TRIM'!AP8</f>
        <v>2.4499999999999997</v>
      </c>
      <c r="T9" s="76">
        <f>'I TRIM'!AR8</f>
        <v>2.4</v>
      </c>
      <c r="U9" s="227">
        <f>SUM(R9:T9)</f>
        <v>7.2999999999999989</v>
      </c>
      <c r="V9" s="76">
        <f>'I TRIM'!AU8</f>
        <v>3.5</v>
      </c>
      <c r="W9" s="76">
        <f>'I TRIM'!AW8</f>
        <v>3.4000000000000004</v>
      </c>
      <c r="X9" s="76">
        <f>'I TRIM'!AY8</f>
        <v>2.6999999999999997</v>
      </c>
      <c r="Y9" s="227">
        <f>SUM(V9:X9)</f>
        <v>9.6</v>
      </c>
      <c r="Z9" s="79" t="str">
        <f>'I TRIM'!CT8</f>
        <v>MB</v>
      </c>
      <c r="AA9" s="79" t="str">
        <f>'I TRIM'!CX8</f>
        <v>MB</v>
      </c>
      <c r="AB9" s="79" t="str">
        <f>'I TRIM'!DB8</f>
        <v>B</v>
      </c>
      <c r="AC9" s="79" t="str">
        <f>'I TRIM'!DF8</f>
        <v>MB</v>
      </c>
      <c r="AD9" s="79" t="str">
        <f>'I TRIM'!DJ8</f>
        <v>E</v>
      </c>
      <c r="AE9" s="53"/>
    </row>
    <row r="10" spans="1:31" ht="14.1" customHeight="1" x14ac:dyDescent="0.2">
      <c r="A10" s="54">
        <v>2</v>
      </c>
      <c r="B10" s="76">
        <f>'I TRIM'!E9</f>
        <v>3.5</v>
      </c>
      <c r="C10" s="76">
        <f>'I TRIM'!G9</f>
        <v>3.15</v>
      </c>
      <c r="D10" s="76">
        <f>'I TRIM'!I9</f>
        <v>2.16</v>
      </c>
      <c r="E10" s="227">
        <f t="shared" ref="E10:E42" si="0">SUM(B10:D10)</f>
        <v>8.81</v>
      </c>
      <c r="F10" s="76">
        <f>'I TRIM'!L9</f>
        <v>2.4499999999999997</v>
      </c>
      <c r="G10" s="76">
        <f>'I TRIM'!N9</f>
        <v>3.15</v>
      </c>
      <c r="H10" s="76">
        <f>'I TRIM'!P9</f>
        <v>1.7999999999999998</v>
      </c>
      <c r="I10" s="227">
        <f t="shared" ref="I10:I42" si="1">SUM(F10:H10)</f>
        <v>7.3999999999999995</v>
      </c>
      <c r="J10" s="76">
        <f>'I TRIM'!S9</f>
        <v>3.5</v>
      </c>
      <c r="K10" s="76">
        <f>'I TRIM'!U9</f>
        <v>3.15</v>
      </c>
      <c r="L10" s="76">
        <f>'I TRIM'!W9</f>
        <v>3</v>
      </c>
      <c r="M10" s="227">
        <f t="shared" ref="M10:M42" si="2">SUM(J10:L10)</f>
        <v>9.65</v>
      </c>
      <c r="N10" s="76">
        <f>'I TRIM'!Z9</f>
        <v>3.15</v>
      </c>
      <c r="O10" s="76">
        <f>'I TRIM'!AB9</f>
        <v>2.8</v>
      </c>
      <c r="P10" s="76">
        <f>'I TRIM'!AD9</f>
        <v>1.8599999999999999</v>
      </c>
      <c r="Q10" s="227">
        <f t="shared" ref="Q10:Q42" si="3">SUM(N10:P10)</f>
        <v>7.8099999999999987</v>
      </c>
      <c r="R10" s="76">
        <f>'I TRIM'!AN9</f>
        <v>2.8</v>
      </c>
      <c r="S10" s="76">
        <f>'I TRIM'!AP9</f>
        <v>2.4499999999999997</v>
      </c>
      <c r="T10" s="76">
        <f>'I TRIM'!AR9</f>
        <v>2.4</v>
      </c>
      <c r="U10" s="227">
        <f t="shared" ref="U10:U42" si="4">SUM(R10:T10)</f>
        <v>7.65</v>
      </c>
      <c r="V10" s="76">
        <f>'I TRIM'!AU9</f>
        <v>2.9749999999999996</v>
      </c>
      <c r="W10" s="76">
        <f>'I TRIM'!AW9</f>
        <v>3.4000000000000004</v>
      </c>
      <c r="X10" s="76">
        <f>'I TRIM'!AY9</f>
        <v>3</v>
      </c>
      <c r="Y10" s="227">
        <f t="shared" ref="Y10:Y42" si="5">SUM(V10:X10)</f>
        <v>9.375</v>
      </c>
      <c r="Z10" s="79" t="str">
        <f>'I TRIM'!CT9</f>
        <v>E</v>
      </c>
      <c r="AA10" s="79" t="str">
        <f>'I TRIM'!CX9</f>
        <v>E</v>
      </c>
      <c r="AB10" s="79" t="str">
        <f>'I TRIM'!DB9</f>
        <v>B</v>
      </c>
      <c r="AC10" s="79" t="str">
        <f>'I TRIM'!DF9</f>
        <v>E</v>
      </c>
      <c r="AD10" s="79" t="str">
        <f>'I TRIM'!DJ9</f>
        <v>E</v>
      </c>
      <c r="AE10" s="53"/>
    </row>
    <row r="11" spans="1:31" ht="14.1" customHeight="1" x14ac:dyDescent="0.2">
      <c r="A11" s="225">
        <v>3</v>
      </c>
      <c r="B11" s="76">
        <f>'I TRIM'!E10</f>
        <v>3.5</v>
      </c>
      <c r="C11" s="76">
        <f>'I TRIM'!G10</f>
        <v>3.5</v>
      </c>
      <c r="D11" s="76">
        <f>'I TRIM'!I10</f>
        <v>3</v>
      </c>
      <c r="E11" s="227">
        <f t="shared" si="0"/>
        <v>10</v>
      </c>
      <c r="F11" s="76">
        <f>'I TRIM'!L10</f>
        <v>3.15</v>
      </c>
      <c r="G11" s="76">
        <f>'I TRIM'!N10</f>
        <v>3.5</v>
      </c>
      <c r="H11" s="76">
        <f>'I TRIM'!P10</f>
        <v>2.6999999999999997</v>
      </c>
      <c r="I11" s="227">
        <f t="shared" si="1"/>
        <v>9.35</v>
      </c>
      <c r="J11" s="76">
        <f>'I TRIM'!S10</f>
        <v>3.5</v>
      </c>
      <c r="K11" s="76">
        <f>'I TRIM'!U10</f>
        <v>3.5</v>
      </c>
      <c r="L11" s="76">
        <f>'I TRIM'!W10</f>
        <v>3</v>
      </c>
      <c r="M11" s="227">
        <f t="shared" si="2"/>
        <v>10</v>
      </c>
      <c r="N11" s="76">
        <f>'I TRIM'!Z10</f>
        <v>3.5</v>
      </c>
      <c r="O11" s="76">
        <f>'I TRIM'!AB10</f>
        <v>3.5</v>
      </c>
      <c r="P11" s="76">
        <f>'I TRIM'!AD10</f>
        <v>2.6999999999999997</v>
      </c>
      <c r="Q11" s="227">
        <f t="shared" si="3"/>
        <v>9.6999999999999993</v>
      </c>
      <c r="R11" s="76">
        <f>'I TRIM'!AN10</f>
        <v>2.8</v>
      </c>
      <c r="S11" s="76">
        <f>'I TRIM'!AP10</f>
        <v>3.15</v>
      </c>
      <c r="T11" s="76">
        <f>'I TRIM'!AR10</f>
        <v>2.4</v>
      </c>
      <c r="U11" s="227">
        <f t="shared" si="4"/>
        <v>8.35</v>
      </c>
      <c r="V11" s="76">
        <f>'I TRIM'!AU10</f>
        <v>3.5</v>
      </c>
      <c r="W11" s="76">
        <f>'I TRIM'!AW10</f>
        <v>3.5</v>
      </c>
      <c r="X11" s="76">
        <f>'I TRIM'!AY10</f>
        <v>3</v>
      </c>
      <c r="Y11" s="227">
        <f t="shared" si="5"/>
        <v>10</v>
      </c>
      <c r="Z11" s="79" t="str">
        <f>'I TRIM'!CT10</f>
        <v>MB</v>
      </c>
      <c r="AA11" s="79" t="str">
        <f>'I TRIM'!CX10</f>
        <v>MB</v>
      </c>
      <c r="AB11" s="79" t="str">
        <f>'I TRIM'!DB10</f>
        <v>B</v>
      </c>
      <c r="AC11" s="79" t="str">
        <f>'I TRIM'!DF10</f>
        <v>E</v>
      </c>
      <c r="AD11" s="79" t="str">
        <f>'I TRIM'!DJ10</f>
        <v>E</v>
      </c>
      <c r="AE11" s="53"/>
    </row>
    <row r="12" spans="1:31" ht="14.1" customHeight="1" x14ac:dyDescent="0.2">
      <c r="A12" s="54">
        <v>4</v>
      </c>
      <c r="B12" s="76">
        <f>'I TRIM'!E11</f>
        <v>3.5</v>
      </c>
      <c r="C12" s="76">
        <f>'I TRIM'!G11</f>
        <v>3.15</v>
      </c>
      <c r="D12" s="76">
        <f>'I TRIM'!I11</f>
        <v>2.6999999999999997</v>
      </c>
      <c r="E12" s="227">
        <f t="shared" si="0"/>
        <v>9.35</v>
      </c>
      <c r="F12" s="76">
        <f>'I TRIM'!L11</f>
        <v>2.8</v>
      </c>
      <c r="G12" s="76">
        <f>'I TRIM'!N11</f>
        <v>3.5</v>
      </c>
      <c r="H12" s="76">
        <f>'I TRIM'!P11</f>
        <v>2.6999999999999997</v>
      </c>
      <c r="I12" s="227">
        <f t="shared" si="1"/>
        <v>9</v>
      </c>
      <c r="J12" s="76">
        <f>'I TRIM'!S11</f>
        <v>3.5</v>
      </c>
      <c r="K12" s="76">
        <f>'I TRIM'!U11</f>
        <v>3.15</v>
      </c>
      <c r="L12" s="76">
        <f>'I TRIM'!W11</f>
        <v>3</v>
      </c>
      <c r="M12" s="227">
        <f t="shared" si="2"/>
        <v>9.65</v>
      </c>
      <c r="N12" s="76">
        <f>'I TRIM'!Z11</f>
        <v>2.8</v>
      </c>
      <c r="O12" s="76">
        <f>'I TRIM'!AB11</f>
        <v>3.5</v>
      </c>
      <c r="P12" s="76">
        <f>'I TRIM'!AD11</f>
        <v>2.16</v>
      </c>
      <c r="Q12" s="227">
        <f t="shared" si="3"/>
        <v>8.4600000000000009</v>
      </c>
      <c r="R12" s="76">
        <f>'I TRIM'!AN11</f>
        <v>2.8</v>
      </c>
      <c r="S12" s="76">
        <f>'I TRIM'!AP11</f>
        <v>2.8</v>
      </c>
      <c r="T12" s="76">
        <f>'I TRIM'!AR11</f>
        <v>1.7999999999999998</v>
      </c>
      <c r="U12" s="227">
        <f t="shared" si="4"/>
        <v>7.3999999999999995</v>
      </c>
      <c r="V12" s="76">
        <f>'I TRIM'!AU11</f>
        <v>2.9749999999999996</v>
      </c>
      <c r="W12" s="76">
        <f>'I TRIM'!AW11</f>
        <v>3.5</v>
      </c>
      <c r="X12" s="76">
        <f>'I TRIM'!AY11</f>
        <v>3</v>
      </c>
      <c r="Y12" s="227">
        <f t="shared" si="5"/>
        <v>9.4749999999999996</v>
      </c>
      <c r="Z12" s="79" t="str">
        <f>'I TRIM'!CT11</f>
        <v>MB</v>
      </c>
      <c r="AA12" s="79" t="str">
        <f>'I TRIM'!CX11</f>
        <v>MB</v>
      </c>
      <c r="AB12" s="79" t="str">
        <f>'I TRIM'!DB11</f>
        <v>B</v>
      </c>
      <c r="AC12" s="79" t="str">
        <f>'I TRIM'!DF11</f>
        <v>E</v>
      </c>
      <c r="AD12" s="79" t="str">
        <f>'I TRIM'!DJ11</f>
        <v>E</v>
      </c>
      <c r="AE12" s="53"/>
    </row>
    <row r="13" spans="1:31" ht="14.1" customHeight="1" x14ac:dyDescent="0.2">
      <c r="A13" s="225">
        <v>5</v>
      </c>
      <c r="B13" s="76">
        <f>'I TRIM'!E12</f>
        <v>3.5</v>
      </c>
      <c r="C13" s="76">
        <f>'I TRIM'!G12</f>
        <v>3.3249999999999997</v>
      </c>
      <c r="D13" s="76">
        <f>'I TRIM'!I12</f>
        <v>2.52</v>
      </c>
      <c r="E13" s="227">
        <f t="shared" si="0"/>
        <v>9.3449999999999989</v>
      </c>
      <c r="F13" s="76">
        <f>'I TRIM'!L12</f>
        <v>2.625</v>
      </c>
      <c r="G13" s="76">
        <f>'I TRIM'!N12</f>
        <v>3.5</v>
      </c>
      <c r="H13" s="76">
        <f>'I TRIM'!P12</f>
        <v>2.5499999999999998</v>
      </c>
      <c r="I13" s="227">
        <f t="shared" si="1"/>
        <v>8.6750000000000007</v>
      </c>
      <c r="J13" s="76">
        <f>'I TRIM'!S12</f>
        <v>3.3249999999999997</v>
      </c>
      <c r="K13" s="76">
        <f>'I TRIM'!U12</f>
        <v>3.5</v>
      </c>
      <c r="L13" s="76">
        <f>'I TRIM'!W12</f>
        <v>2.6999999999999997</v>
      </c>
      <c r="M13" s="227">
        <f t="shared" si="2"/>
        <v>9.5249999999999986</v>
      </c>
      <c r="N13" s="76">
        <f>'I TRIM'!Z12</f>
        <v>2.625</v>
      </c>
      <c r="O13" s="76">
        <f>'I TRIM'!AB12</f>
        <v>3.5</v>
      </c>
      <c r="P13" s="76">
        <f>'I TRIM'!AD12</f>
        <v>2.6999999999999997</v>
      </c>
      <c r="Q13" s="227">
        <f t="shared" si="3"/>
        <v>8.8249999999999993</v>
      </c>
      <c r="R13" s="76">
        <f>'I TRIM'!AN12</f>
        <v>2.4499999999999997</v>
      </c>
      <c r="S13" s="76">
        <f>'I TRIM'!AP12</f>
        <v>2.4499999999999997</v>
      </c>
      <c r="T13" s="76">
        <f>'I TRIM'!AR12</f>
        <v>3</v>
      </c>
      <c r="U13" s="227">
        <f t="shared" si="4"/>
        <v>7.8999999999999995</v>
      </c>
      <c r="V13" s="76">
        <f>'I TRIM'!AU12</f>
        <v>3.5</v>
      </c>
      <c r="W13" s="76">
        <f>'I TRIM'!AW12</f>
        <v>3.5</v>
      </c>
      <c r="X13" s="76">
        <f>'I TRIM'!AY12</f>
        <v>2.6999999999999997</v>
      </c>
      <c r="Y13" s="227">
        <f t="shared" si="5"/>
        <v>9.6999999999999993</v>
      </c>
      <c r="Z13" s="79" t="str">
        <f>'I TRIM'!CT12</f>
        <v>MB</v>
      </c>
      <c r="AA13" s="79" t="str">
        <f>'I TRIM'!CX12</f>
        <v>MB</v>
      </c>
      <c r="AB13" s="79" t="str">
        <f>'I TRIM'!DB12</f>
        <v>B</v>
      </c>
      <c r="AC13" s="79" t="str">
        <f>'I TRIM'!DF12</f>
        <v>MB</v>
      </c>
      <c r="AD13" s="79" t="str">
        <f>'I TRIM'!DJ12</f>
        <v>MB</v>
      </c>
      <c r="AE13" s="53"/>
    </row>
    <row r="14" spans="1:31" ht="14.1" customHeight="1" x14ac:dyDescent="0.2">
      <c r="A14" s="54">
        <v>6</v>
      </c>
      <c r="B14" s="76">
        <f>'I TRIM'!E13</f>
        <v>3.5</v>
      </c>
      <c r="C14" s="76">
        <f>'I TRIM'!G13</f>
        <v>3.5</v>
      </c>
      <c r="D14" s="76">
        <f>'I TRIM'!I13</f>
        <v>2.82</v>
      </c>
      <c r="E14" s="227">
        <f t="shared" si="0"/>
        <v>9.82</v>
      </c>
      <c r="F14" s="76">
        <f>'I TRIM'!L13</f>
        <v>2.4499999999999997</v>
      </c>
      <c r="G14" s="76">
        <f>'I TRIM'!N13</f>
        <v>3.5</v>
      </c>
      <c r="H14" s="76">
        <f>'I TRIM'!P13</f>
        <v>2.6999999999999997</v>
      </c>
      <c r="I14" s="227">
        <f t="shared" si="1"/>
        <v>8.6499999999999986</v>
      </c>
      <c r="J14" s="76">
        <f>'I TRIM'!S13</f>
        <v>3.5</v>
      </c>
      <c r="K14" s="76">
        <f>'I TRIM'!U13</f>
        <v>3.5</v>
      </c>
      <c r="L14" s="76">
        <f>'I TRIM'!W13</f>
        <v>3</v>
      </c>
      <c r="M14" s="227">
        <f t="shared" si="2"/>
        <v>10</v>
      </c>
      <c r="N14" s="76">
        <f>'I TRIM'!Z13</f>
        <v>3.5</v>
      </c>
      <c r="O14" s="76">
        <f>'I TRIM'!AB13</f>
        <v>3.5</v>
      </c>
      <c r="P14" s="76">
        <f>'I TRIM'!AD13</f>
        <v>2.6999999999999997</v>
      </c>
      <c r="Q14" s="227">
        <f t="shared" si="3"/>
        <v>9.6999999999999993</v>
      </c>
      <c r="R14" s="76">
        <f>'I TRIM'!AN13</f>
        <v>3.15</v>
      </c>
      <c r="S14" s="76">
        <f>'I TRIM'!AP13</f>
        <v>3.15</v>
      </c>
      <c r="T14" s="76">
        <f>'I TRIM'!AR13</f>
        <v>3</v>
      </c>
      <c r="U14" s="227">
        <f t="shared" si="4"/>
        <v>9.3000000000000007</v>
      </c>
      <c r="V14" s="76">
        <f>'I TRIM'!AU13</f>
        <v>3.3249999999999997</v>
      </c>
      <c r="W14" s="76">
        <f>'I TRIM'!AW13</f>
        <v>3.5</v>
      </c>
      <c r="X14" s="76">
        <f>'I TRIM'!AY13</f>
        <v>2.6999999999999997</v>
      </c>
      <c r="Y14" s="227">
        <f t="shared" si="5"/>
        <v>9.5249999999999986</v>
      </c>
      <c r="Z14" s="79" t="str">
        <f>'I TRIM'!CT13</f>
        <v>E</v>
      </c>
      <c r="AA14" s="79" t="str">
        <f>'I TRIM'!CX13</f>
        <v>E</v>
      </c>
      <c r="AB14" s="79" t="str">
        <f>'I TRIM'!DB13</f>
        <v>MB</v>
      </c>
      <c r="AC14" s="79" t="str">
        <f>'I TRIM'!DF13</f>
        <v>E</v>
      </c>
      <c r="AD14" s="79" t="str">
        <f>'I TRIM'!DJ13</f>
        <v>E</v>
      </c>
      <c r="AE14" s="53"/>
    </row>
    <row r="15" spans="1:31" ht="14.1" customHeight="1" x14ac:dyDescent="0.2">
      <c r="A15" s="225">
        <v>7</v>
      </c>
      <c r="B15" s="76">
        <f>'I TRIM'!E14</f>
        <v>3.15</v>
      </c>
      <c r="C15" s="76">
        <f>'I TRIM'!G14</f>
        <v>3.15</v>
      </c>
      <c r="D15" s="76">
        <f>'I TRIM'!I14</f>
        <v>2.1</v>
      </c>
      <c r="E15" s="227">
        <f t="shared" si="0"/>
        <v>8.4</v>
      </c>
      <c r="F15" s="76">
        <f>'I TRIM'!L14</f>
        <v>1.75</v>
      </c>
      <c r="G15" s="76">
        <f>'I TRIM'!N14</f>
        <v>2.4499999999999997</v>
      </c>
      <c r="H15" s="76">
        <f>'I TRIM'!P14</f>
        <v>2.4</v>
      </c>
      <c r="I15" s="227">
        <f t="shared" si="1"/>
        <v>6.6</v>
      </c>
      <c r="J15" s="76">
        <f>'I TRIM'!S14</f>
        <v>3.5</v>
      </c>
      <c r="K15" s="76">
        <f>'I TRIM'!U14</f>
        <v>3.5</v>
      </c>
      <c r="L15" s="76">
        <f>'I TRIM'!W14</f>
        <v>2.4599999999999995</v>
      </c>
      <c r="M15" s="227">
        <f t="shared" si="2"/>
        <v>9.4599999999999991</v>
      </c>
      <c r="N15" s="76">
        <f>'I TRIM'!Z14</f>
        <v>3.15</v>
      </c>
      <c r="O15" s="76">
        <f>'I TRIM'!AB14</f>
        <v>2.8</v>
      </c>
      <c r="P15" s="76">
        <f>'I TRIM'!AD14</f>
        <v>1.62</v>
      </c>
      <c r="Q15" s="227">
        <f t="shared" si="3"/>
        <v>7.5699999999999994</v>
      </c>
      <c r="R15" s="76">
        <f>'I TRIM'!AN14</f>
        <v>2.8</v>
      </c>
      <c r="S15" s="76">
        <f>'I TRIM'!AP14</f>
        <v>2.8</v>
      </c>
      <c r="T15" s="76">
        <f>'I TRIM'!AR14</f>
        <v>3</v>
      </c>
      <c r="U15" s="227">
        <f t="shared" si="4"/>
        <v>8.6</v>
      </c>
      <c r="V15" s="76">
        <f>'I TRIM'!AU14</f>
        <v>2.9749999999999996</v>
      </c>
      <c r="W15" s="76">
        <f>'I TRIM'!AW14</f>
        <v>3.5</v>
      </c>
      <c r="X15" s="76">
        <f>'I TRIM'!AY14</f>
        <v>3</v>
      </c>
      <c r="Y15" s="227">
        <f t="shared" si="5"/>
        <v>9.4749999999999996</v>
      </c>
      <c r="Z15" s="79" t="str">
        <f>'I TRIM'!CT14</f>
        <v>E</v>
      </c>
      <c r="AA15" s="79" t="str">
        <f>'I TRIM'!CX14</f>
        <v>E</v>
      </c>
      <c r="AB15" s="79" t="str">
        <f>'I TRIM'!DB14</f>
        <v>B</v>
      </c>
      <c r="AC15" s="79" t="str">
        <f>'I TRIM'!DF14</f>
        <v>MB</v>
      </c>
      <c r="AD15" s="79" t="str">
        <f>'I TRIM'!DJ14</f>
        <v>E</v>
      </c>
      <c r="AE15" s="53"/>
    </row>
    <row r="16" spans="1:31" ht="14.1" customHeight="1" x14ac:dyDescent="0.2">
      <c r="A16" s="54">
        <v>8</v>
      </c>
      <c r="B16" s="76">
        <f>'I TRIM'!E15</f>
        <v>3.15</v>
      </c>
      <c r="C16" s="76">
        <f>'I TRIM'!G15</f>
        <v>2.8</v>
      </c>
      <c r="D16" s="76">
        <f>'I TRIM'!I15</f>
        <v>2.4599999999999995</v>
      </c>
      <c r="E16" s="227">
        <f t="shared" si="0"/>
        <v>8.4099999999999984</v>
      </c>
      <c r="F16" s="76">
        <f>'I TRIM'!L15</f>
        <v>2.8</v>
      </c>
      <c r="G16" s="76">
        <f>'I TRIM'!N15</f>
        <v>2.8</v>
      </c>
      <c r="H16" s="76">
        <f>'I TRIM'!P15</f>
        <v>2.4</v>
      </c>
      <c r="I16" s="227">
        <f t="shared" si="1"/>
        <v>8</v>
      </c>
      <c r="J16" s="76">
        <f>'I TRIM'!S15</f>
        <v>3.5</v>
      </c>
      <c r="K16" s="76">
        <f>'I TRIM'!U15</f>
        <v>3.3249999999999997</v>
      </c>
      <c r="L16" s="76">
        <f>'I TRIM'!W15</f>
        <v>2.4599999999999995</v>
      </c>
      <c r="M16" s="227">
        <f t="shared" si="2"/>
        <v>9.2849999999999984</v>
      </c>
      <c r="N16" s="76">
        <f>'I TRIM'!Z15</f>
        <v>3.15</v>
      </c>
      <c r="O16" s="76">
        <f>'I TRIM'!AB15</f>
        <v>2.4499999999999997</v>
      </c>
      <c r="P16" s="76">
        <f>'I TRIM'!AD15</f>
        <v>2.2200000000000002</v>
      </c>
      <c r="Q16" s="227">
        <f t="shared" si="3"/>
        <v>7.82</v>
      </c>
      <c r="R16" s="76">
        <f>'I TRIM'!AN15</f>
        <v>2.8</v>
      </c>
      <c r="S16" s="76">
        <f>'I TRIM'!AP15</f>
        <v>2.8</v>
      </c>
      <c r="T16" s="76">
        <f>'I TRIM'!AR15</f>
        <v>3</v>
      </c>
      <c r="U16" s="227">
        <f t="shared" si="4"/>
        <v>8.6</v>
      </c>
      <c r="V16" s="76">
        <f>'I TRIM'!AU15</f>
        <v>3.5</v>
      </c>
      <c r="W16" s="76">
        <f>'I TRIM'!AW15</f>
        <v>3.5</v>
      </c>
      <c r="X16" s="76">
        <f>'I TRIM'!AY15</f>
        <v>3</v>
      </c>
      <c r="Y16" s="227">
        <f t="shared" si="5"/>
        <v>10</v>
      </c>
      <c r="Z16" s="79" t="str">
        <f>'I TRIM'!CT15</f>
        <v>E</v>
      </c>
      <c r="AA16" s="79" t="str">
        <f>'I TRIM'!CX15</f>
        <v>E</v>
      </c>
      <c r="AB16" s="79" t="str">
        <f>'I TRIM'!DB15</f>
        <v>B</v>
      </c>
      <c r="AC16" s="79" t="str">
        <f>'I TRIM'!DF15</f>
        <v>E</v>
      </c>
      <c r="AD16" s="79" t="str">
        <f>'I TRIM'!DJ15</f>
        <v>MB</v>
      </c>
      <c r="AE16" s="53"/>
    </row>
    <row r="17" spans="1:31" ht="14.1" customHeight="1" x14ac:dyDescent="0.2">
      <c r="A17" s="225">
        <v>9</v>
      </c>
      <c r="B17" s="76">
        <f>'I TRIM'!E16</f>
        <v>2.0999999999999996</v>
      </c>
      <c r="C17" s="76">
        <f>'I TRIM'!G16</f>
        <v>2.0999999999999996</v>
      </c>
      <c r="D17" s="76">
        <f>'I TRIM'!I16</f>
        <v>2.4</v>
      </c>
      <c r="E17" s="227">
        <f t="shared" si="0"/>
        <v>6.6</v>
      </c>
      <c r="F17" s="76">
        <f>'I TRIM'!L16</f>
        <v>2.8</v>
      </c>
      <c r="G17" s="76">
        <f>'I TRIM'!N16</f>
        <v>3.5</v>
      </c>
      <c r="H17" s="76">
        <f>'I TRIM'!P16</f>
        <v>2.1</v>
      </c>
      <c r="I17" s="227">
        <f t="shared" si="1"/>
        <v>8.4</v>
      </c>
      <c r="J17" s="76">
        <f>'I TRIM'!S16</f>
        <v>2.625</v>
      </c>
      <c r="K17" s="76">
        <f>'I TRIM'!U16</f>
        <v>2.8</v>
      </c>
      <c r="L17" s="76">
        <f>'I TRIM'!W16</f>
        <v>3</v>
      </c>
      <c r="M17" s="227">
        <f t="shared" si="2"/>
        <v>8.4250000000000007</v>
      </c>
      <c r="N17" s="76">
        <f>'I TRIM'!Z16</f>
        <v>2.4499999999999997</v>
      </c>
      <c r="O17" s="76">
        <f>'I TRIM'!AB16</f>
        <v>2.4499999999999997</v>
      </c>
      <c r="P17" s="76">
        <f>'I TRIM'!AD16</f>
        <v>1.92</v>
      </c>
      <c r="Q17" s="227">
        <f t="shared" si="3"/>
        <v>6.8199999999999994</v>
      </c>
      <c r="R17" s="76">
        <f>'I TRIM'!AN16</f>
        <v>2.4499999999999997</v>
      </c>
      <c r="S17" s="76">
        <f>'I TRIM'!AP16</f>
        <v>2.8</v>
      </c>
      <c r="T17" s="76">
        <f>'I TRIM'!AR16</f>
        <v>2.1</v>
      </c>
      <c r="U17" s="227">
        <f t="shared" si="4"/>
        <v>7.35</v>
      </c>
      <c r="V17" s="76">
        <f>'I TRIM'!AU16</f>
        <v>3.5</v>
      </c>
      <c r="W17" s="76">
        <f>'I TRIM'!AW16</f>
        <v>3.5</v>
      </c>
      <c r="X17" s="76">
        <f>'I TRIM'!AY16</f>
        <v>3</v>
      </c>
      <c r="Y17" s="227">
        <f t="shared" si="5"/>
        <v>10</v>
      </c>
      <c r="Z17" s="79" t="str">
        <f>'I TRIM'!CT16</f>
        <v>MB</v>
      </c>
      <c r="AA17" s="79" t="str">
        <f>'I TRIM'!CX16</f>
        <v>E</v>
      </c>
      <c r="AB17" s="79" t="str">
        <f>'I TRIM'!DB16</f>
        <v>B</v>
      </c>
      <c r="AC17" s="79" t="str">
        <f>'I TRIM'!DF16</f>
        <v>MB</v>
      </c>
      <c r="AD17" s="79" t="str">
        <f>'I TRIM'!DJ16</f>
        <v>MB</v>
      </c>
      <c r="AE17" s="53"/>
    </row>
    <row r="18" spans="1:31" ht="14.1" customHeight="1" x14ac:dyDescent="0.2">
      <c r="A18" s="54">
        <v>10</v>
      </c>
      <c r="B18" s="76">
        <f>'I TRIM'!E17</f>
        <v>3.5</v>
      </c>
      <c r="C18" s="76">
        <f>'I TRIM'!G17</f>
        <v>3.5</v>
      </c>
      <c r="D18" s="76">
        <f>'I TRIM'!I17</f>
        <v>2.94</v>
      </c>
      <c r="E18" s="227">
        <f t="shared" si="0"/>
        <v>9.94</v>
      </c>
      <c r="F18" s="76">
        <f>'I TRIM'!L17</f>
        <v>2.0999999999999996</v>
      </c>
      <c r="G18" s="76">
        <f>'I TRIM'!N17</f>
        <v>3.15</v>
      </c>
      <c r="H18" s="76">
        <f>'I TRIM'!P17</f>
        <v>3</v>
      </c>
      <c r="I18" s="227">
        <f t="shared" si="1"/>
        <v>8.25</v>
      </c>
      <c r="J18" s="76">
        <f>'I TRIM'!S17</f>
        <v>3.5</v>
      </c>
      <c r="K18" s="76">
        <f>'I TRIM'!U17</f>
        <v>3.5</v>
      </c>
      <c r="L18" s="76">
        <f>'I TRIM'!W17</f>
        <v>3</v>
      </c>
      <c r="M18" s="227">
        <f t="shared" si="2"/>
        <v>10</v>
      </c>
      <c r="N18" s="76">
        <f>'I TRIM'!Z17</f>
        <v>3.5</v>
      </c>
      <c r="O18" s="76">
        <f>'I TRIM'!AB17</f>
        <v>3.5</v>
      </c>
      <c r="P18" s="76">
        <f>'I TRIM'!AD17</f>
        <v>2.76</v>
      </c>
      <c r="Q18" s="227">
        <f t="shared" si="3"/>
        <v>9.76</v>
      </c>
      <c r="R18" s="76">
        <f>'I TRIM'!AN17</f>
        <v>3.15</v>
      </c>
      <c r="S18" s="76">
        <f>'I TRIM'!AP17</f>
        <v>3.15</v>
      </c>
      <c r="T18" s="76">
        <f>'I TRIM'!AR17</f>
        <v>3</v>
      </c>
      <c r="U18" s="227">
        <f t="shared" si="4"/>
        <v>9.3000000000000007</v>
      </c>
      <c r="V18" s="76">
        <f>'I TRIM'!AU17</f>
        <v>3.5</v>
      </c>
      <c r="W18" s="76">
        <f>'I TRIM'!AW17</f>
        <v>3.5</v>
      </c>
      <c r="X18" s="76">
        <f>'I TRIM'!AY17</f>
        <v>3</v>
      </c>
      <c r="Y18" s="227">
        <f t="shared" si="5"/>
        <v>10</v>
      </c>
      <c r="Z18" s="79" t="str">
        <f>'I TRIM'!CT17</f>
        <v>E</v>
      </c>
      <c r="AA18" s="79" t="str">
        <f>'I TRIM'!CX17</f>
        <v>E</v>
      </c>
      <c r="AB18" s="79" t="str">
        <f>'I TRIM'!DB17</f>
        <v>MB</v>
      </c>
      <c r="AC18" s="79" t="str">
        <f>'I TRIM'!DF17</f>
        <v>E</v>
      </c>
      <c r="AD18" s="79" t="str">
        <f>'I TRIM'!DJ17</f>
        <v>E</v>
      </c>
      <c r="AE18" s="53"/>
    </row>
    <row r="19" spans="1:31" ht="14.1" customHeight="1" x14ac:dyDescent="0.2">
      <c r="A19" s="225">
        <v>11</v>
      </c>
      <c r="B19" s="76">
        <f>'I TRIM'!E18</f>
        <v>3.5</v>
      </c>
      <c r="C19" s="76">
        <f>'I TRIM'!G18</f>
        <v>2.8</v>
      </c>
      <c r="D19" s="76">
        <f>'I TRIM'!I18</f>
        <v>2.2200000000000002</v>
      </c>
      <c r="E19" s="227">
        <f t="shared" si="0"/>
        <v>8.52</v>
      </c>
      <c r="F19" s="76">
        <f>'I TRIM'!L18</f>
        <v>2.8</v>
      </c>
      <c r="G19" s="76">
        <f>'I TRIM'!N18</f>
        <v>2.4499999999999997</v>
      </c>
      <c r="H19" s="76">
        <f>'I TRIM'!P18</f>
        <v>2.4</v>
      </c>
      <c r="I19" s="227">
        <f t="shared" si="1"/>
        <v>7.65</v>
      </c>
      <c r="J19" s="76">
        <f>'I TRIM'!S18</f>
        <v>2.9749999999999996</v>
      </c>
      <c r="K19" s="76">
        <f>'I TRIM'!U18</f>
        <v>2.8</v>
      </c>
      <c r="L19" s="76">
        <f>'I TRIM'!W18</f>
        <v>3</v>
      </c>
      <c r="M19" s="227">
        <f t="shared" si="2"/>
        <v>8.7749999999999986</v>
      </c>
      <c r="N19" s="76">
        <f>'I TRIM'!Z18</f>
        <v>2.8</v>
      </c>
      <c r="O19" s="76">
        <f>'I TRIM'!AB18</f>
        <v>2.4499999999999997</v>
      </c>
      <c r="P19" s="76">
        <f>'I TRIM'!AD18</f>
        <v>2.1</v>
      </c>
      <c r="Q19" s="227">
        <f t="shared" si="3"/>
        <v>7.35</v>
      </c>
      <c r="R19" s="76">
        <f>'I TRIM'!AN18</f>
        <v>2.4499999999999997</v>
      </c>
      <c r="S19" s="76">
        <f>'I TRIM'!AP18</f>
        <v>2.8</v>
      </c>
      <c r="T19" s="76">
        <f>'I TRIM'!AR18</f>
        <v>2.1</v>
      </c>
      <c r="U19" s="227">
        <f t="shared" si="4"/>
        <v>7.35</v>
      </c>
      <c r="V19" s="76">
        <f>'I TRIM'!AU18</f>
        <v>3.15</v>
      </c>
      <c r="W19" s="76">
        <f>'I TRIM'!AW18</f>
        <v>3.5</v>
      </c>
      <c r="X19" s="76">
        <f>'I TRIM'!AY18</f>
        <v>3</v>
      </c>
      <c r="Y19" s="227">
        <f t="shared" si="5"/>
        <v>9.65</v>
      </c>
      <c r="Z19" s="79" t="str">
        <f>'I TRIM'!CT18</f>
        <v>E</v>
      </c>
      <c r="AA19" s="79" t="str">
        <f>'I TRIM'!CX18</f>
        <v>E</v>
      </c>
      <c r="AB19" s="79" t="str">
        <f>'I TRIM'!DB18</f>
        <v>B</v>
      </c>
      <c r="AC19" s="79" t="str">
        <f>'I TRIM'!DF18</f>
        <v>MB</v>
      </c>
      <c r="AD19" s="79" t="str">
        <f>'I TRIM'!DJ18</f>
        <v>E</v>
      </c>
      <c r="AE19" s="53"/>
    </row>
    <row r="20" spans="1:31" ht="14.1" customHeight="1" x14ac:dyDescent="0.2">
      <c r="A20" s="54">
        <v>12</v>
      </c>
      <c r="B20" s="76">
        <f>'I TRIM'!E19</f>
        <v>3.5</v>
      </c>
      <c r="C20" s="76">
        <f>'I TRIM'!G19</f>
        <v>3.5</v>
      </c>
      <c r="D20" s="76">
        <f>'I TRIM'!I19</f>
        <v>3</v>
      </c>
      <c r="E20" s="227">
        <f t="shared" si="0"/>
        <v>10</v>
      </c>
      <c r="F20" s="76">
        <f>'I TRIM'!L19</f>
        <v>2.4499999999999997</v>
      </c>
      <c r="G20" s="76">
        <f>'I TRIM'!N19</f>
        <v>2.4499999999999997</v>
      </c>
      <c r="H20" s="76">
        <f>'I TRIM'!P19</f>
        <v>2.4</v>
      </c>
      <c r="I20" s="227">
        <f t="shared" si="1"/>
        <v>7.2999999999999989</v>
      </c>
      <c r="J20" s="76">
        <f>'I TRIM'!S19</f>
        <v>3.5</v>
      </c>
      <c r="K20" s="76">
        <f>'I TRIM'!U19</f>
        <v>3.5</v>
      </c>
      <c r="L20" s="76">
        <f>'I TRIM'!W19</f>
        <v>3</v>
      </c>
      <c r="M20" s="227">
        <f t="shared" si="2"/>
        <v>10</v>
      </c>
      <c r="N20" s="76">
        <f>'I TRIM'!Z19</f>
        <v>3.5</v>
      </c>
      <c r="O20" s="76">
        <f>'I TRIM'!AB19</f>
        <v>3.5</v>
      </c>
      <c r="P20" s="76">
        <f>'I TRIM'!AD19</f>
        <v>2.6999999999999997</v>
      </c>
      <c r="Q20" s="227">
        <f t="shared" si="3"/>
        <v>9.6999999999999993</v>
      </c>
      <c r="R20" s="76">
        <f>'I TRIM'!AN19</f>
        <v>2.8</v>
      </c>
      <c r="S20" s="76">
        <f>'I TRIM'!AP19</f>
        <v>3.15</v>
      </c>
      <c r="T20" s="76">
        <f>'I TRIM'!AR19</f>
        <v>2.4</v>
      </c>
      <c r="U20" s="227">
        <f t="shared" si="4"/>
        <v>8.35</v>
      </c>
      <c r="V20" s="76">
        <f>'I TRIM'!AU19</f>
        <v>3.5</v>
      </c>
      <c r="W20" s="76">
        <f>'I TRIM'!AW19</f>
        <v>3.5</v>
      </c>
      <c r="X20" s="76">
        <f>'I TRIM'!AY19</f>
        <v>3</v>
      </c>
      <c r="Y20" s="227">
        <f t="shared" si="5"/>
        <v>10</v>
      </c>
      <c r="Z20" s="79" t="str">
        <f>'I TRIM'!CT19</f>
        <v>E</v>
      </c>
      <c r="AA20" s="79" t="str">
        <f>'I TRIM'!CX19</f>
        <v>E</v>
      </c>
      <c r="AB20" s="79" t="str">
        <f>'I TRIM'!DB19</f>
        <v>MB</v>
      </c>
      <c r="AC20" s="79" t="str">
        <f>'I TRIM'!DF19</f>
        <v>E</v>
      </c>
      <c r="AD20" s="79" t="str">
        <f>'I TRIM'!DJ19</f>
        <v>E</v>
      </c>
      <c r="AE20" s="53"/>
    </row>
    <row r="21" spans="1:31" ht="14.1" customHeight="1" x14ac:dyDescent="0.2">
      <c r="A21" s="225">
        <v>13</v>
      </c>
      <c r="B21" s="76">
        <f>'I TRIM'!E20</f>
        <v>3.5</v>
      </c>
      <c r="C21" s="76">
        <f>'I TRIM'!G20</f>
        <v>3.5</v>
      </c>
      <c r="D21" s="76">
        <f>'I TRIM'!I20</f>
        <v>3</v>
      </c>
      <c r="E21" s="227">
        <f t="shared" si="0"/>
        <v>10</v>
      </c>
      <c r="F21" s="76">
        <f>'I TRIM'!L20</f>
        <v>2.0999999999999996</v>
      </c>
      <c r="G21" s="76">
        <f>'I TRIM'!N20</f>
        <v>2.8</v>
      </c>
      <c r="H21" s="76">
        <f>'I TRIM'!P20</f>
        <v>2.6999999999999997</v>
      </c>
      <c r="I21" s="227">
        <f t="shared" si="1"/>
        <v>7.6</v>
      </c>
      <c r="J21" s="76">
        <f>'I TRIM'!S20</f>
        <v>3.3249999999999997</v>
      </c>
      <c r="K21" s="76">
        <f>'I TRIM'!U20</f>
        <v>3.5</v>
      </c>
      <c r="L21" s="76">
        <f>'I TRIM'!W20</f>
        <v>3</v>
      </c>
      <c r="M21" s="227">
        <f t="shared" si="2"/>
        <v>9.8249999999999993</v>
      </c>
      <c r="N21" s="76">
        <f>'I TRIM'!Z20</f>
        <v>2.8</v>
      </c>
      <c r="O21" s="76">
        <f>'I TRIM'!AB20</f>
        <v>3.5</v>
      </c>
      <c r="P21" s="76">
        <f>'I TRIM'!AD20</f>
        <v>2.1</v>
      </c>
      <c r="Q21" s="227">
        <f t="shared" si="3"/>
        <v>8.4</v>
      </c>
      <c r="R21" s="76">
        <f>'I TRIM'!AN20</f>
        <v>2.8</v>
      </c>
      <c r="S21" s="76">
        <f>'I TRIM'!AP20</f>
        <v>2.4499999999999997</v>
      </c>
      <c r="T21" s="76">
        <f>'I TRIM'!AR20</f>
        <v>3</v>
      </c>
      <c r="U21" s="227">
        <f t="shared" si="4"/>
        <v>8.25</v>
      </c>
      <c r="V21" s="76">
        <f>'I TRIM'!AU20</f>
        <v>3.5</v>
      </c>
      <c r="W21" s="76">
        <f>'I TRIM'!AW20</f>
        <v>3.5</v>
      </c>
      <c r="X21" s="76">
        <f>'I TRIM'!AY20</f>
        <v>3</v>
      </c>
      <c r="Y21" s="227">
        <f t="shared" si="5"/>
        <v>10</v>
      </c>
      <c r="Z21" s="79" t="str">
        <f>'I TRIM'!CT20</f>
        <v>E</v>
      </c>
      <c r="AA21" s="79" t="str">
        <f>'I TRIM'!CX20</f>
        <v>MB</v>
      </c>
      <c r="AB21" s="79" t="str">
        <f>'I TRIM'!DB20</f>
        <v>MB</v>
      </c>
      <c r="AC21" s="79" t="str">
        <f>'I TRIM'!DF20</f>
        <v>E</v>
      </c>
      <c r="AD21" s="79" t="str">
        <f>'I TRIM'!DJ20</f>
        <v>E</v>
      </c>
      <c r="AE21" s="53"/>
    </row>
    <row r="22" spans="1:31" ht="14.1" customHeight="1" x14ac:dyDescent="0.2">
      <c r="A22" s="54">
        <v>14</v>
      </c>
      <c r="B22" s="76">
        <f>'I TRIM'!E21</f>
        <v>3.15</v>
      </c>
      <c r="C22" s="76">
        <f>'I TRIM'!G21</f>
        <v>3.15</v>
      </c>
      <c r="D22" s="76">
        <f>'I TRIM'!I21</f>
        <v>3</v>
      </c>
      <c r="E22" s="227">
        <f t="shared" si="0"/>
        <v>9.3000000000000007</v>
      </c>
      <c r="F22" s="76">
        <f>'I TRIM'!L21</f>
        <v>3.15</v>
      </c>
      <c r="G22" s="76">
        <f>'I TRIM'!N21</f>
        <v>3.5</v>
      </c>
      <c r="H22" s="76">
        <f>'I TRIM'!P21</f>
        <v>2.6999999999999997</v>
      </c>
      <c r="I22" s="227">
        <f t="shared" si="1"/>
        <v>9.35</v>
      </c>
      <c r="J22" s="76">
        <f>'I TRIM'!S21</f>
        <v>3.5</v>
      </c>
      <c r="K22" s="76">
        <f>'I TRIM'!U21</f>
        <v>3.15</v>
      </c>
      <c r="L22" s="76">
        <f>'I TRIM'!W21</f>
        <v>3</v>
      </c>
      <c r="M22" s="227">
        <f t="shared" si="2"/>
        <v>9.65</v>
      </c>
      <c r="N22" s="76">
        <f>'I TRIM'!Z21</f>
        <v>3.15</v>
      </c>
      <c r="O22" s="76">
        <f>'I TRIM'!AB21</f>
        <v>3.15</v>
      </c>
      <c r="P22" s="76">
        <f>'I TRIM'!AD21</f>
        <v>3</v>
      </c>
      <c r="Q22" s="227">
        <f t="shared" si="3"/>
        <v>9.3000000000000007</v>
      </c>
      <c r="R22" s="76">
        <f>'I TRIM'!AN21</f>
        <v>3.15</v>
      </c>
      <c r="S22" s="76">
        <f>'I TRIM'!AP21</f>
        <v>3.15</v>
      </c>
      <c r="T22" s="76">
        <f>'I TRIM'!AR21</f>
        <v>2.6999999999999997</v>
      </c>
      <c r="U22" s="227">
        <f t="shared" si="4"/>
        <v>9</v>
      </c>
      <c r="V22" s="76">
        <f>'I TRIM'!AU21</f>
        <v>3.15</v>
      </c>
      <c r="W22" s="76">
        <f>'I TRIM'!AW21</f>
        <v>3.15</v>
      </c>
      <c r="X22" s="76">
        <f>'I TRIM'!AY21</f>
        <v>2.6999999999999997</v>
      </c>
      <c r="Y22" s="227">
        <f t="shared" si="5"/>
        <v>9</v>
      </c>
      <c r="Z22" s="79" t="str">
        <f>'I TRIM'!CT21</f>
        <v>E</v>
      </c>
      <c r="AA22" s="79" t="str">
        <f>'I TRIM'!CX21</f>
        <v>E</v>
      </c>
      <c r="AB22" s="79" t="str">
        <f>'I TRIM'!DB21</f>
        <v>MB</v>
      </c>
      <c r="AC22" s="79" t="str">
        <f>'I TRIM'!DF21</f>
        <v>E</v>
      </c>
      <c r="AD22" s="79" t="str">
        <f>'I TRIM'!DJ21</f>
        <v>MB</v>
      </c>
      <c r="AE22" s="53"/>
    </row>
    <row r="23" spans="1:31" ht="14.1" customHeight="1" x14ac:dyDescent="0.2">
      <c r="A23" s="225">
        <v>15</v>
      </c>
      <c r="B23" s="76">
        <f>'I TRIM'!E22</f>
        <v>3.5</v>
      </c>
      <c r="C23" s="76">
        <f>'I TRIM'!G22</f>
        <v>3.15</v>
      </c>
      <c r="D23" s="76">
        <f>'I TRIM'!I22</f>
        <v>2.4599999999999995</v>
      </c>
      <c r="E23" s="227">
        <f t="shared" si="0"/>
        <v>9.11</v>
      </c>
      <c r="F23" s="76">
        <f>'I TRIM'!L22</f>
        <v>2.4499999999999997</v>
      </c>
      <c r="G23" s="76">
        <f>'I TRIM'!N22</f>
        <v>2.4499999999999997</v>
      </c>
      <c r="H23" s="76">
        <f>'I TRIM'!P22</f>
        <v>2.1</v>
      </c>
      <c r="I23" s="227">
        <f t="shared" si="1"/>
        <v>7</v>
      </c>
      <c r="J23" s="76">
        <f>'I TRIM'!S22</f>
        <v>3.5</v>
      </c>
      <c r="K23" s="76">
        <f>'I TRIM'!U22</f>
        <v>3.5</v>
      </c>
      <c r="L23" s="76">
        <f>'I TRIM'!W22</f>
        <v>3</v>
      </c>
      <c r="M23" s="227">
        <f t="shared" si="2"/>
        <v>10</v>
      </c>
      <c r="N23" s="76">
        <f>'I TRIM'!Z22</f>
        <v>3.5</v>
      </c>
      <c r="O23" s="76">
        <f>'I TRIM'!AB22</f>
        <v>2.8</v>
      </c>
      <c r="P23" s="76">
        <f>'I TRIM'!AD22</f>
        <v>2.1</v>
      </c>
      <c r="Q23" s="227">
        <f t="shared" si="3"/>
        <v>8.4</v>
      </c>
      <c r="R23" s="76">
        <f>'I TRIM'!AN22</f>
        <v>2.8</v>
      </c>
      <c r="S23" s="76">
        <f>'I TRIM'!AP22</f>
        <v>3.15</v>
      </c>
      <c r="T23" s="76">
        <f>'I TRIM'!AR22</f>
        <v>2.1</v>
      </c>
      <c r="U23" s="227">
        <f t="shared" si="4"/>
        <v>8.0499999999999989</v>
      </c>
      <c r="V23" s="76">
        <f>'I TRIM'!AU22</f>
        <v>3.15</v>
      </c>
      <c r="W23" s="76">
        <f>'I TRIM'!AW22</f>
        <v>3.15</v>
      </c>
      <c r="X23" s="76">
        <f>'I TRIM'!AY22</f>
        <v>2.6999999999999997</v>
      </c>
      <c r="Y23" s="227">
        <f t="shared" si="5"/>
        <v>9</v>
      </c>
      <c r="Z23" s="79" t="str">
        <f>'I TRIM'!CT22</f>
        <v>E</v>
      </c>
      <c r="AA23" s="79" t="str">
        <f>'I TRIM'!CX22</f>
        <v>E</v>
      </c>
      <c r="AB23" s="79" t="str">
        <f>'I TRIM'!DB22</f>
        <v>MB</v>
      </c>
      <c r="AC23" s="79" t="str">
        <f>'I TRIM'!DF22</f>
        <v>MB</v>
      </c>
      <c r="AD23" s="79" t="str">
        <f>'I TRIM'!DJ22</f>
        <v>E</v>
      </c>
      <c r="AE23" s="53"/>
    </row>
    <row r="24" spans="1:31" ht="14.1" customHeight="1" x14ac:dyDescent="0.2">
      <c r="A24" s="54">
        <v>16</v>
      </c>
      <c r="B24" s="76">
        <f>'I TRIM'!E23</f>
        <v>3.5</v>
      </c>
      <c r="C24" s="76">
        <f>'I TRIM'!G23</f>
        <v>2.9749999999999996</v>
      </c>
      <c r="D24" s="76">
        <f>'I TRIM'!I23</f>
        <v>1.8599999999999999</v>
      </c>
      <c r="E24" s="227">
        <f t="shared" si="0"/>
        <v>8.3349999999999991</v>
      </c>
      <c r="F24" s="76">
        <f>'I TRIM'!L23</f>
        <v>2.0999999999999996</v>
      </c>
      <c r="G24" s="76">
        <f>'I TRIM'!N23</f>
        <v>1.75</v>
      </c>
      <c r="H24" s="76">
        <f>'I TRIM'!P23</f>
        <v>2.1</v>
      </c>
      <c r="I24" s="227">
        <f t="shared" si="1"/>
        <v>5.9499999999999993</v>
      </c>
      <c r="J24" s="76">
        <f>'I TRIM'!S23</f>
        <v>3.15</v>
      </c>
      <c r="K24" s="76">
        <f>'I TRIM'!U23</f>
        <v>3.5</v>
      </c>
      <c r="L24" s="76">
        <f>'I TRIM'!W23</f>
        <v>2.19</v>
      </c>
      <c r="M24" s="227">
        <f t="shared" si="2"/>
        <v>8.84</v>
      </c>
      <c r="N24" s="76">
        <f>'I TRIM'!Z23</f>
        <v>3.15</v>
      </c>
      <c r="O24" s="76">
        <f>'I TRIM'!AB23</f>
        <v>3.15</v>
      </c>
      <c r="P24" s="76">
        <f>'I TRIM'!AD23</f>
        <v>2.1</v>
      </c>
      <c r="Q24" s="227">
        <f t="shared" si="3"/>
        <v>8.4</v>
      </c>
      <c r="R24" s="76">
        <f>'I TRIM'!AN23</f>
        <v>3.5</v>
      </c>
      <c r="S24" s="76">
        <f>'I TRIM'!AP23</f>
        <v>3.15</v>
      </c>
      <c r="T24" s="76">
        <f>'I TRIM'!AR23</f>
        <v>3</v>
      </c>
      <c r="U24" s="227">
        <f t="shared" si="4"/>
        <v>9.65</v>
      </c>
      <c r="V24" s="76">
        <f>'I TRIM'!AU23</f>
        <v>2.3624999999999998</v>
      </c>
      <c r="W24" s="76">
        <f>'I TRIM'!AW23</f>
        <v>3.5</v>
      </c>
      <c r="X24" s="76">
        <f>'I TRIM'!AY23</f>
        <v>3</v>
      </c>
      <c r="Y24" s="227">
        <f t="shared" si="5"/>
        <v>8.8625000000000007</v>
      </c>
      <c r="Z24" s="79" t="str">
        <f>'I TRIM'!CT23</f>
        <v>E</v>
      </c>
      <c r="AA24" s="79" t="str">
        <f>'I TRIM'!CX23</f>
        <v>MB</v>
      </c>
      <c r="AB24" s="79" t="str">
        <f>'I TRIM'!DB23</f>
        <v>MB</v>
      </c>
      <c r="AC24" s="79" t="str">
        <f>'I TRIM'!DF23</f>
        <v>MB</v>
      </c>
      <c r="AD24" s="79" t="str">
        <f>'I TRIM'!DJ23</f>
        <v>E</v>
      </c>
      <c r="AE24" s="53"/>
    </row>
    <row r="25" spans="1:31" ht="14.1" customHeight="1" x14ac:dyDescent="0.2">
      <c r="A25" s="225">
        <v>17</v>
      </c>
      <c r="B25" s="76">
        <f>'I TRIM'!E24</f>
        <v>3.5</v>
      </c>
      <c r="C25" s="76">
        <f>'I TRIM'!G24</f>
        <v>2.9749999999999996</v>
      </c>
      <c r="D25" s="76">
        <f>'I TRIM'!I24</f>
        <v>2.5499999999999998</v>
      </c>
      <c r="E25" s="227">
        <f t="shared" si="0"/>
        <v>9.0249999999999986</v>
      </c>
      <c r="F25" s="76">
        <f>'I TRIM'!L24</f>
        <v>2.8</v>
      </c>
      <c r="G25" s="76">
        <f>'I TRIM'!N24</f>
        <v>2.4499999999999997</v>
      </c>
      <c r="H25" s="76">
        <f>'I TRIM'!P24</f>
        <v>2.1</v>
      </c>
      <c r="I25" s="227">
        <f t="shared" si="1"/>
        <v>7.35</v>
      </c>
      <c r="J25" s="76">
        <f>'I TRIM'!S24</f>
        <v>3.15</v>
      </c>
      <c r="K25" s="76">
        <f>'I TRIM'!U24</f>
        <v>3.5</v>
      </c>
      <c r="L25" s="76">
        <f>'I TRIM'!W24</f>
        <v>2.6999999999999997</v>
      </c>
      <c r="M25" s="227">
        <f t="shared" si="2"/>
        <v>9.35</v>
      </c>
      <c r="N25" s="76">
        <f>'I TRIM'!Z24</f>
        <v>3.15</v>
      </c>
      <c r="O25" s="76">
        <f>'I TRIM'!AB24</f>
        <v>3.15</v>
      </c>
      <c r="P25" s="76">
        <f>'I TRIM'!AD24</f>
        <v>2.4</v>
      </c>
      <c r="Q25" s="227">
        <f t="shared" si="3"/>
        <v>8.6999999999999993</v>
      </c>
      <c r="R25" s="76">
        <f>'I TRIM'!AN24</f>
        <v>2.8</v>
      </c>
      <c r="S25" s="76">
        <f>'I TRIM'!AP24</f>
        <v>3.15</v>
      </c>
      <c r="T25" s="76">
        <f>'I TRIM'!AR24</f>
        <v>3</v>
      </c>
      <c r="U25" s="227">
        <f t="shared" si="4"/>
        <v>8.9499999999999993</v>
      </c>
      <c r="V25" s="76">
        <f>'I TRIM'!AU24</f>
        <v>3.0625</v>
      </c>
      <c r="W25" s="76">
        <f>'I TRIM'!AW24</f>
        <v>3.5</v>
      </c>
      <c r="X25" s="76">
        <f>'I TRIM'!AY24</f>
        <v>3</v>
      </c>
      <c r="Y25" s="227">
        <f t="shared" si="5"/>
        <v>9.5625</v>
      </c>
      <c r="Z25" s="79" t="str">
        <f>'I TRIM'!CT24</f>
        <v>E</v>
      </c>
      <c r="AA25" s="79" t="str">
        <f>'I TRIM'!CX24</f>
        <v>E</v>
      </c>
      <c r="AB25" s="79" t="str">
        <f>'I TRIM'!DB24</f>
        <v>B</v>
      </c>
      <c r="AC25" s="79" t="str">
        <f>'I TRIM'!DF24</f>
        <v>E</v>
      </c>
      <c r="AD25" s="79" t="str">
        <f>'I TRIM'!DJ24</f>
        <v>E</v>
      </c>
      <c r="AE25" s="53"/>
    </row>
    <row r="26" spans="1:31" ht="14.1" customHeight="1" x14ac:dyDescent="0.2">
      <c r="A26" s="54">
        <v>18</v>
      </c>
      <c r="B26" s="76">
        <f>'I TRIM'!E25</f>
        <v>2.0999999999999996</v>
      </c>
      <c r="C26" s="76">
        <f>'I TRIM'!G25</f>
        <v>2.4499999999999997</v>
      </c>
      <c r="D26" s="76">
        <f>'I TRIM'!I25</f>
        <v>1.5</v>
      </c>
      <c r="E26" s="227">
        <f t="shared" si="0"/>
        <v>6.0499999999999989</v>
      </c>
      <c r="F26" s="76">
        <f>'I TRIM'!L25</f>
        <v>1.75</v>
      </c>
      <c r="G26" s="76">
        <f>'I TRIM'!N25</f>
        <v>2.0999999999999996</v>
      </c>
      <c r="H26" s="76">
        <f>'I TRIM'!P25</f>
        <v>1.7999999999999998</v>
      </c>
      <c r="I26" s="227">
        <f t="shared" si="1"/>
        <v>5.6499999999999995</v>
      </c>
      <c r="J26" s="76">
        <f>'I TRIM'!S25</f>
        <v>2.4499999999999997</v>
      </c>
      <c r="K26" s="76">
        <f>'I TRIM'!U25</f>
        <v>2.4499999999999997</v>
      </c>
      <c r="L26" s="76">
        <f>'I TRIM'!W25</f>
        <v>2.4</v>
      </c>
      <c r="M26" s="227">
        <f t="shared" si="2"/>
        <v>7.2999999999999989</v>
      </c>
      <c r="N26" s="76">
        <f>'I TRIM'!Z25</f>
        <v>2.0999999999999996</v>
      </c>
      <c r="O26" s="76">
        <f>'I TRIM'!AB25</f>
        <v>2.4499999999999997</v>
      </c>
      <c r="P26" s="76">
        <f>'I TRIM'!AD25</f>
        <v>1.7999999999999998</v>
      </c>
      <c r="Q26" s="227">
        <f t="shared" si="3"/>
        <v>6.3499999999999988</v>
      </c>
      <c r="R26" s="76">
        <f>'I TRIM'!AN25</f>
        <v>2.4499999999999997</v>
      </c>
      <c r="S26" s="76">
        <f>'I TRIM'!AP25</f>
        <v>2.4499999999999997</v>
      </c>
      <c r="T26" s="76">
        <f>'I TRIM'!AR25</f>
        <v>2.4</v>
      </c>
      <c r="U26" s="227">
        <f t="shared" si="4"/>
        <v>7.2999999999999989</v>
      </c>
      <c r="V26" s="76">
        <f>'I TRIM'!AU25</f>
        <v>3.5</v>
      </c>
      <c r="W26" s="76">
        <f>'I TRIM'!AW25</f>
        <v>3.5</v>
      </c>
      <c r="X26" s="76">
        <f>'I TRIM'!AY25</f>
        <v>3</v>
      </c>
      <c r="Y26" s="227">
        <f t="shared" si="5"/>
        <v>10</v>
      </c>
      <c r="Z26" s="79" t="str">
        <f>'I TRIM'!CT25</f>
        <v>E</v>
      </c>
      <c r="AA26" s="79" t="str">
        <f>'I TRIM'!CX25</f>
        <v>E</v>
      </c>
      <c r="AB26" s="79" t="str">
        <f>'I TRIM'!DB25</f>
        <v>B</v>
      </c>
      <c r="AC26" s="79" t="str">
        <f>'I TRIM'!DF25</f>
        <v>MB</v>
      </c>
      <c r="AD26" s="79" t="str">
        <f>'I TRIM'!DJ25</f>
        <v>MB</v>
      </c>
      <c r="AE26" s="53"/>
    </row>
    <row r="27" spans="1:31" ht="14.1" customHeight="1" x14ac:dyDescent="0.2">
      <c r="A27" s="225">
        <v>19</v>
      </c>
      <c r="B27" s="76">
        <f>'I TRIM'!E26</f>
        <v>3.5</v>
      </c>
      <c r="C27" s="76">
        <f>'I TRIM'!G26</f>
        <v>3.15</v>
      </c>
      <c r="D27" s="76">
        <f>'I TRIM'!I26</f>
        <v>2.6999999999999997</v>
      </c>
      <c r="E27" s="227">
        <f t="shared" si="0"/>
        <v>9.35</v>
      </c>
      <c r="F27" s="76">
        <f>'I TRIM'!L26</f>
        <v>3.15</v>
      </c>
      <c r="G27" s="76">
        <f>'I TRIM'!N26</f>
        <v>3.5</v>
      </c>
      <c r="H27" s="76">
        <f>'I TRIM'!P26</f>
        <v>2.6999999999999997</v>
      </c>
      <c r="I27" s="227">
        <f t="shared" si="1"/>
        <v>9.35</v>
      </c>
      <c r="J27" s="76">
        <f>'I TRIM'!S26</f>
        <v>3.15</v>
      </c>
      <c r="K27" s="76">
        <f>'I TRIM'!U26</f>
        <v>3.5</v>
      </c>
      <c r="L27" s="76">
        <f>'I TRIM'!W26</f>
        <v>3</v>
      </c>
      <c r="M27" s="227">
        <f t="shared" si="2"/>
        <v>9.65</v>
      </c>
      <c r="N27" s="76">
        <f>'I TRIM'!Z26</f>
        <v>2.8</v>
      </c>
      <c r="O27" s="76">
        <f>'I TRIM'!AB26</f>
        <v>3.5</v>
      </c>
      <c r="P27" s="76">
        <f>'I TRIM'!AD26</f>
        <v>3</v>
      </c>
      <c r="Q27" s="227">
        <f t="shared" si="3"/>
        <v>9.3000000000000007</v>
      </c>
      <c r="R27" s="76">
        <f>'I TRIM'!AN26</f>
        <v>3.15</v>
      </c>
      <c r="S27" s="76">
        <f>'I TRIM'!AP26</f>
        <v>3.15</v>
      </c>
      <c r="T27" s="76">
        <f>'I TRIM'!AR26</f>
        <v>3</v>
      </c>
      <c r="U27" s="227">
        <f t="shared" si="4"/>
        <v>9.3000000000000007</v>
      </c>
      <c r="V27" s="76">
        <f>'I TRIM'!AU26</f>
        <v>3.5</v>
      </c>
      <c r="W27" s="76">
        <f>'I TRIM'!AW26</f>
        <v>3.5</v>
      </c>
      <c r="X27" s="76">
        <f>'I TRIM'!AY26</f>
        <v>3</v>
      </c>
      <c r="Y27" s="227">
        <f t="shared" si="5"/>
        <v>10</v>
      </c>
      <c r="Z27" s="79" t="str">
        <f>'I TRIM'!CT26</f>
        <v>E</v>
      </c>
      <c r="AA27" s="79" t="str">
        <f>'I TRIM'!CX26</f>
        <v>E</v>
      </c>
      <c r="AB27" s="79" t="str">
        <f>'I TRIM'!DB26</f>
        <v>MB</v>
      </c>
      <c r="AC27" s="79" t="str">
        <f>'I TRIM'!DF26</f>
        <v>E</v>
      </c>
      <c r="AD27" s="79" t="str">
        <f>'I TRIM'!DJ26</f>
        <v>E</v>
      </c>
      <c r="AE27" s="53"/>
    </row>
    <row r="28" spans="1:31" ht="14.1" customHeight="1" x14ac:dyDescent="0.2">
      <c r="A28" s="54">
        <v>20</v>
      </c>
      <c r="B28" s="76">
        <f>'I TRIM'!E27</f>
        <v>3.5</v>
      </c>
      <c r="C28" s="76">
        <f>'I TRIM'!G27</f>
        <v>2.4499999999999997</v>
      </c>
      <c r="D28" s="76">
        <f>'I TRIM'!I27</f>
        <v>2.04</v>
      </c>
      <c r="E28" s="227">
        <f t="shared" si="0"/>
        <v>7.9899999999999993</v>
      </c>
      <c r="F28" s="76">
        <f>'I TRIM'!L27</f>
        <v>2.4499999999999997</v>
      </c>
      <c r="G28" s="76">
        <f>'I TRIM'!N27</f>
        <v>2.0999999999999996</v>
      </c>
      <c r="H28" s="76">
        <f>'I TRIM'!P27</f>
        <v>2.1</v>
      </c>
      <c r="I28" s="227">
        <f t="shared" si="1"/>
        <v>6.6499999999999986</v>
      </c>
      <c r="J28" s="76">
        <f>'I TRIM'!S27</f>
        <v>3.15</v>
      </c>
      <c r="K28" s="76">
        <f>'I TRIM'!U27</f>
        <v>1.75</v>
      </c>
      <c r="L28" s="76">
        <f>'I TRIM'!W27</f>
        <v>2.4599999999999995</v>
      </c>
      <c r="M28" s="227">
        <f t="shared" si="2"/>
        <v>7.3599999999999994</v>
      </c>
      <c r="N28" s="76">
        <f>'I TRIM'!Z27</f>
        <v>2.8</v>
      </c>
      <c r="O28" s="76">
        <f>'I TRIM'!AB27</f>
        <v>2.4499999999999997</v>
      </c>
      <c r="P28" s="76">
        <f>'I TRIM'!AD27</f>
        <v>2.4</v>
      </c>
      <c r="Q28" s="227">
        <f t="shared" si="3"/>
        <v>7.65</v>
      </c>
      <c r="R28" s="76">
        <f>'I TRIM'!AN27</f>
        <v>2.8</v>
      </c>
      <c r="S28" s="76">
        <f>'I TRIM'!AP27</f>
        <v>2.4499999999999997</v>
      </c>
      <c r="T28" s="76">
        <f>'I TRIM'!AR27</f>
        <v>2.4</v>
      </c>
      <c r="U28" s="227">
        <f t="shared" si="4"/>
        <v>7.65</v>
      </c>
      <c r="V28" s="76">
        <f>'I TRIM'!AU27</f>
        <v>3.15</v>
      </c>
      <c r="W28" s="76">
        <f>'I TRIM'!AW27</f>
        <v>3.15</v>
      </c>
      <c r="X28" s="76">
        <f>'I TRIM'!AY27</f>
        <v>2.6999999999999997</v>
      </c>
      <c r="Y28" s="227">
        <f t="shared" si="5"/>
        <v>9</v>
      </c>
      <c r="Z28" s="79" t="str">
        <f>'I TRIM'!CT27</f>
        <v>MB</v>
      </c>
      <c r="AA28" s="79" t="str">
        <f>'I TRIM'!CX27</f>
        <v>MB</v>
      </c>
      <c r="AB28" s="79" t="str">
        <f>'I TRIM'!DB27</f>
        <v>B</v>
      </c>
      <c r="AC28" s="79" t="str">
        <f>'I TRIM'!DF27</f>
        <v>MB</v>
      </c>
      <c r="AD28" s="79" t="str">
        <f>'I TRIM'!DJ27</f>
        <v>E</v>
      </c>
      <c r="AE28" s="53"/>
    </row>
    <row r="29" spans="1:31" ht="14.1" customHeight="1" x14ac:dyDescent="0.2">
      <c r="A29" s="225">
        <v>21</v>
      </c>
      <c r="B29" s="76">
        <f>'I TRIM'!E28</f>
        <v>3.5</v>
      </c>
      <c r="C29" s="76">
        <f>'I TRIM'!G28</f>
        <v>3.15</v>
      </c>
      <c r="D29" s="76">
        <f>'I TRIM'!I28</f>
        <v>2.1</v>
      </c>
      <c r="E29" s="227">
        <f t="shared" si="0"/>
        <v>8.75</v>
      </c>
      <c r="F29" s="76">
        <f>'I TRIM'!L28</f>
        <v>2.0999999999999996</v>
      </c>
      <c r="G29" s="76">
        <f>'I TRIM'!N28</f>
        <v>2.8</v>
      </c>
      <c r="H29" s="76">
        <f>'I TRIM'!P28</f>
        <v>2.4</v>
      </c>
      <c r="I29" s="227">
        <f t="shared" si="1"/>
        <v>7.2999999999999989</v>
      </c>
      <c r="J29" s="76">
        <f>'I TRIM'!S28</f>
        <v>3.5</v>
      </c>
      <c r="K29" s="76">
        <f>'I TRIM'!U28</f>
        <v>3.5</v>
      </c>
      <c r="L29" s="76">
        <f>'I TRIM'!W28</f>
        <v>2.76</v>
      </c>
      <c r="M29" s="227">
        <f t="shared" si="2"/>
        <v>9.76</v>
      </c>
      <c r="N29" s="76">
        <f>'I TRIM'!Z28</f>
        <v>3.5</v>
      </c>
      <c r="O29" s="76">
        <f>'I TRIM'!AB28</f>
        <v>3.15</v>
      </c>
      <c r="P29" s="76">
        <f>'I TRIM'!AD28</f>
        <v>2.2200000000000002</v>
      </c>
      <c r="Q29" s="227">
        <f t="shared" si="3"/>
        <v>8.870000000000001</v>
      </c>
      <c r="R29" s="76">
        <f>'I TRIM'!AN28</f>
        <v>3.15</v>
      </c>
      <c r="S29" s="76">
        <f>'I TRIM'!AP28</f>
        <v>2.8</v>
      </c>
      <c r="T29" s="76">
        <f>'I TRIM'!AR28</f>
        <v>3</v>
      </c>
      <c r="U29" s="227">
        <f t="shared" si="4"/>
        <v>8.9499999999999993</v>
      </c>
      <c r="V29" s="76">
        <f>'I TRIM'!AU28</f>
        <v>2.8</v>
      </c>
      <c r="W29" s="76">
        <f>'I TRIM'!AW28</f>
        <v>3.5</v>
      </c>
      <c r="X29" s="76">
        <f>'I TRIM'!AY28</f>
        <v>3</v>
      </c>
      <c r="Y29" s="227">
        <f t="shared" si="5"/>
        <v>9.3000000000000007</v>
      </c>
      <c r="Z29" s="79" t="str">
        <f>'I TRIM'!CT28</f>
        <v>E</v>
      </c>
      <c r="AA29" s="79" t="str">
        <f>'I TRIM'!CX28</f>
        <v>E</v>
      </c>
      <c r="AB29" s="79" t="str">
        <f>'I TRIM'!DB28</f>
        <v>MB</v>
      </c>
      <c r="AC29" s="79" t="str">
        <f>'I TRIM'!DF28</f>
        <v>E</v>
      </c>
      <c r="AD29" s="79" t="str">
        <f>'I TRIM'!DJ28</f>
        <v>E</v>
      </c>
      <c r="AE29" s="53"/>
    </row>
    <row r="30" spans="1:31" ht="14.1" customHeight="1" x14ac:dyDescent="0.2">
      <c r="A30" s="54">
        <v>22</v>
      </c>
      <c r="B30" s="76">
        <f>'I TRIM'!E29</f>
        <v>3.5</v>
      </c>
      <c r="C30" s="76">
        <f>'I TRIM'!G29</f>
        <v>3.5</v>
      </c>
      <c r="D30" s="76">
        <f>'I TRIM'!I29</f>
        <v>2.25</v>
      </c>
      <c r="E30" s="227">
        <f t="shared" si="0"/>
        <v>9.25</v>
      </c>
      <c r="F30" s="76">
        <f>'I TRIM'!L29</f>
        <v>2.4499999999999997</v>
      </c>
      <c r="G30" s="76">
        <f>'I TRIM'!N29</f>
        <v>3.15</v>
      </c>
      <c r="H30" s="76">
        <f>'I TRIM'!P29</f>
        <v>2.4</v>
      </c>
      <c r="I30" s="227">
        <f t="shared" si="1"/>
        <v>8</v>
      </c>
      <c r="J30" s="76">
        <f>'I TRIM'!S29</f>
        <v>3.5</v>
      </c>
      <c r="K30" s="76">
        <f>'I TRIM'!U29</f>
        <v>3.5</v>
      </c>
      <c r="L30" s="76">
        <f>'I TRIM'!W29</f>
        <v>3</v>
      </c>
      <c r="M30" s="227">
        <f t="shared" si="2"/>
        <v>10</v>
      </c>
      <c r="N30" s="76">
        <f>'I TRIM'!Z29</f>
        <v>3.5</v>
      </c>
      <c r="O30" s="76">
        <f>'I TRIM'!AB29</f>
        <v>3.5</v>
      </c>
      <c r="P30" s="76">
        <f>'I TRIM'!AD29</f>
        <v>2.1</v>
      </c>
      <c r="Q30" s="227">
        <f t="shared" si="3"/>
        <v>9.1</v>
      </c>
      <c r="R30" s="76">
        <f>'I TRIM'!AN29</f>
        <v>3.15</v>
      </c>
      <c r="S30" s="76">
        <f>'I TRIM'!AP29</f>
        <v>2.0999999999999996</v>
      </c>
      <c r="T30" s="76">
        <f>'I TRIM'!AR29</f>
        <v>2.4</v>
      </c>
      <c r="U30" s="227">
        <f t="shared" si="4"/>
        <v>7.65</v>
      </c>
      <c r="V30" s="76">
        <f>'I TRIM'!AU29</f>
        <v>3.0625</v>
      </c>
      <c r="W30" s="76">
        <f>'I TRIM'!AW29</f>
        <v>3.5</v>
      </c>
      <c r="X30" s="76">
        <f>'I TRIM'!AY29</f>
        <v>3</v>
      </c>
      <c r="Y30" s="227">
        <f t="shared" si="5"/>
        <v>9.5625</v>
      </c>
      <c r="Z30" s="79" t="str">
        <f>'I TRIM'!CT29</f>
        <v>E</v>
      </c>
      <c r="AA30" s="79" t="str">
        <f>'I TRIM'!CX29</f>
        <v>E</v>
      </c>
      <c r="AB30" s="79" t="str">
        <f>'I TRIM'!DB29</f>
        <v>E</v>
      </c>
      <c r="AC30" s="79" t="str">
        <f>'I TRIM'!DF29</f>
        <v>E</v>
      </c>
      <c r="AD30" s="79" t="str">
        <f>'I TRIM'!DJ29</f>
        <v>E</v>
      </c>
      <c r="AE30" s="53"/>
    </row>
    <row r="31" spans="1:31" ht="14.1" customHeight="1" x14ac:dyDescent="0.2">
      <c r="A31" s="225">
        <v>23</v>
      </c>
      <c r="B31" s="76">
        <f>'I TRIM'!E30</f>
        <v>3.5</v>
      </c>
      <c r="C31" s="76">
        <f>'I TRIM'!G30</f>
        <v>3.15</v>
      </c>
      <c r="D31" s="76">
        <f>'I TRIM'!I30</f>
        <v>3</v>
      </c>
      <c r="E31" s="227">
        <f t="shared" si="0"/>
        <v>9.65</v>
      </c>
      <c r="F31" s="76">
        <f>'I TRIM'!L30</f>
        <v>2.4499999999999997</v>
      </c>
      <c r="G31" s="76">
        <f>'I TRIM'!N30</f>
        <v>2.4499999999999997</v>
      </c>
      <c r="H31" s="76">
        <f>'I TRIM'!P30</f>
        <v>1.7999999999999998</v>
      </c>
      <c r="I31" s="227">
        <f t="shared" si="1"/>
        <v>6.6999999999999993</v>
      </c>
      <c r="J31" s="76">
        <f>'I TRIM'!S30</f>
        <v>3.5</v>
      </c>
      <c r="K31" s="76">
        <f>'I TRIM'!U30</f>
        <v>3.5</v>
      </c>
      <c r="L31" s="76">
        <f>'I TRIM'!W30</f>
        <v>2.1</v>
      </c>
      <c r="M31" s="227">
        <f t="shared" si="2"/>
        <v>9.1</v>
      </c>
      <c r="N31" s="76">
        <f>'I TRIM'!Z30</f>
        <v>3.5</v>
      </c>
      <c r="O31" s="76">
        <f>'I TRIM'!AB30</f>
        <v>3.5</v>
      </c>
      <c r="P31" s="76">
        <f>'I TRIM'!AD30</f>
        <v>1.2</v>
      </c>
      <c r="Q31" s="227">
        <f t="shared" si="3"/>
        <v>8.1999999999999993</v>
      </c>
      <c r="R31" s="76">
        <f>'I TRIM'!AN30</f>
        <v>2.8</v>
      </c>
      <c r="S31" s="76">
        <f>'I TRIM'!AP30</f>
        <v>3.15</v>
      </c>
      <c r="T31" s="76">
        <f>'I TRIM'!AR30</f>
        <v>1.7999999999999998</v>
      </c>
      <c r="U31" s="227">
        <f t="shared" si="4"/>
        <v>7.7499999999999991</v>
      </c>
      <c r="V31" s="76">
        <f>'I TRIM'!AU30</f>
        <v>3.5</v>
      </c>
      <c r="W31" s="76">
        <f>'I TRIM'!AW30</f>
        <v>2.8</v>
      </c>
      <c r="X31" s="76">
        <f>'I TRIM'!AY30</f>
        <v>2.6999999999999997</v>
      </c>
      <c r="Y31" s="227">
        <f t="shared" si="5"/>
        <v>9</v>
      </c>
      <c r="Z31" s="79" t="str">
        <f>'I TRIM'!CT30</f>
        <v>MB</v>
      </c>
      <c r="AA31" s="79" t="str">
        <f>'I TRIM'!CX30</f>
        <v>E</v>
      </c>
      <c r="AB31" s="79" t="str">
        <f>'I TRIM'!DB30</f>
        <v>B</v>
      </c>
      <c r="AC31" s="79" t="str">
        <f>'I TRIM'!DF30</f>
        <v>MB</v>
      </c>
      <c r="AD31" s="79" t="str">
        <f>'I TRIM'!DJ30</f>
        <v>MB</v>
      </c>
      <c r="AE31" s="53"/>
    </row>
    <row r="32" spans="1:31" ht="14.1" customHeight="1" x14ac:dyDescent="0.2">
      <c r="A32" s="54">
        <v>24</v>
      </c>
      <c r="B32" s="76">
        <f>'I TRIM'!E31</f>
        <v>3.5</v>
      </c>
      <c r="C32" s="76">
        <f>'I TRIM'!G31</f>
        <v>3.15</v>
      </c>
      <c r="D32" s="76">
        <f>'I TRIM'!I31</f>
        <v>2.1</v>
      </c>
      <c r="E32" s="227">
        <f t="shared" si="0"/>
        <v>8.75</v>
      </c>
      <c r="F32" s="76">
        <f>'I TRIM'!L31</f>
        <v>2.0999999999999996</v>
      </c>
      <c r="G32" s="76">
        <f>'I TRIM'!N31</f>
        <v>2.0999999999999996</v>
      </c>
      <c r="H32" s="76">
        <f>'I TRIM'!P31</f>
        <v>2.1</v>
      </c>
      <c r="I32" s="227">
        <f t="shared" si="1"/>
        <v>6.2999999999999989</v>
      </c>
      <c r="J32" s="76">
        <f>'I TRIM'!S31</f>
        <v>3.5</v>
      </c>
      <c r="K32" s="76">
        <f>'I TRIM'!U31</f>
        <v>3.15</v>
      </c>
      <c r="L32" s="76">
        <f>'I TRIM'!W31</f>
        <v>1.92</v>
      </c>
      <c r="M32" s="227">
        <f t="shared" si="2"/>
        <v>8.57</v>
      </c>
      <c r="N32" s="76">
        <f>'I TRIM'!Z31</f>
        <v>3.5</v>
      </c>
      <c r="O32" s="76">
        <f>'I TRIM'!AB31</f>
        <v>3.5</v>
      </c>
      <c r="P32" s="76">
        <f>'I TRIM'!AD31</f>
        <v>1.2</v>
      </c>
      <c r="Q32" s="227">
        <f t="shared" si="3"/>
        <v>8.1999999999999993</v>
      </c>
      <c r="R32" s="76">
        <f>'I TRIM'!AN31</f>
        <v>2.8</v>
      </c>
      <c r="S32" s="76">
        <f>'I TRIM'!AP31</f>
        <v>2.8</v>
      </c>
      <c r="T32" s="76">
        <f>'I TRIM'!AR31</f>
        <v>2.1</v>
      </c>
      <c r="U32" s="227">
        <f t="shared" si="4"/>
        <v>7.6999999999999993</v>
      </c>
      <c r="V32" s="76">
        <f>'I TRIM'!AU31</f>
        <v>3.5</v>
      </c>
      <c r="W32" s="76">
        <f>'I TRIM'!AW31</f>
        <v>3.5</v>
      </c>
      <c r="X32" s="76">
        <f>'I TRIM'!AY31</f>
        <v>3</v>
      </c>
      <c r="Y32" s="227">
        <f t="shared" si="5"/>
        <v>10</v>
      </c>
      <c r="Z32" s="79" t="str">
        <f>'I TRIM'!CT31</f>
        <v>E</v>
      </c>
      <c r="AA32" s="79" t="str">
        <f>'I TRIM'!CX31</f>
        <v>E</v>
      </c>
      <c r="AB32" s="79" t="str">
        <f>'I TRIM'!DB31</f>
        <v>B</v>
      </c>
      <c r="AC32" s="79" t="str">
        <f>'I TRIM'!DF31</f>
        <v>MB</v>
      </c>
      <c r="AD32" s="79" t="str">
        <f>'I TRIM'!DJ31</f>
        <v>E</v>
      </c>
      <c r="AE32" s="53"/>
    </row>
    <row r="33" spans="1:31" ht="14.1" customHeight="1" x14ac:dyDescent="0.2">
      <c r="A33" s="225">
        <v>25</v>
      </c>
      <c r="B33" s="76">
        <f>'I TRIM'!E32</f>
        <v>3.5</v>
      </c>
      <c r="C33" s="76">
        <f>'I TRIM'!G32</f>
        <v>2.9749999999999996</v>
      </c>
      <c r="D33" s="76">
        <f>'I TRIM'!I32</f>
        <v>2.1</v>
      </c>
      <c r="E33" s="227">
        <f t="shared" si="0"/>
        <v>8.5749999999999993</v>
      </c>
      <c r="F33" s="76">
        <f>'I TRIM'!L32</f>
        <v>2.8</v>
      </c>
      <c r="G33" s="76">
        <f>'I TRIM'!N32</f>
        <v>2.0999999999999996</v>
      </c>
      <c r="H33" s="76">
        <f>'I TRIM'!P32</f>
        <v>1.7999999999999998</v>
      </c>
      <c r="I33" s="227">
        <f t="shared" si="1"/>
        <v>6.6999999999999993</v>
      </c>
      <c r="J33" s="76">
        <f>'I TRIM'!S32</f>
        <v>3.5</v>
      </c>
      <c r="K33" s="76">
        <f>'I TRIM'!U32</f>
        <v>3.5</v>
      </c>
      <c r="L33" s="76">
        <f>'I TRIM'!W32</f>
        <v>1.5</v>
      </c>
      <c r="M33" s="227">
        <f t="shared" si="2"/>
        <v>8.5</v>
      </c>
      <c r="N33" s="76">
        <f>'I TRIM'!Z32</f>
        <v>3.5</v>
      </c>
      <c r="O33" s="76">
        <f>'I TRIM'!AB32</f>
        <v>3.5</v>
      </c>
      <c r="P33" s="76">
        <f>'I TRIM'!AD32</f>
        <v>2.4</v>
      </c>
      <c r="Q33" s="227">
        <f t="shared" si="3"/>
        <v>9.4</v>
      </c>
      <c r="R33" s="76">
        <f>'I TRIM'!AN32</f>
        <v>2.8</v>
      </c>
      <c r="S33" s="76">
        <f>'I TRIM'!AP32</f>
        <v>3.15</v>
      </c>
      <c r="T33" s="76">
        <f>'I TRIM'!AR32</f>
        <v>2.6999999999999997</v>
      </c>
      <c r="U33" s="227">
        <f t="shared" si="4"/>
        <v>8.6499999999999986</v>
      </c>
      <c r="V33" s="76">
        <f>'I TRIM'!AU32</f>
        <v>3.2374999999999998</v>
      </c>
      <c r="W33" s="76">
        <f>'I TRIM'!AW32</f>
        <v>3.5</v>
      </c>
      <c r="X33" s="76">
        <f>'I TRIM'!AY32</f>
        <v>3</v>
      </c>
      <c r="Y33" s="227">
        <f t="shared" si="5"/>
        <v>9.7375000000000007</v>
      </c>
      <c r="Z33" s="79" t="str">
        <f>'I TRIM'!CT32</f>
        <v>E</v>
      </c>
      <c r="AA33" s="79" t="str">
        <f>'I TRIM'!CX32</f>
        <v>E</v>
      </c>
      <c r="AB33" s="79" t="str">
        <f>'I TRIM'!DB32</f>
        <v>MB</v>
      </c>
      <c r="AC33" s="79" t="str">
        <f>'I TRIM'!DF32</f>
        <v>E</v>
      </c>
      <c r="AD33" s="79" t="str">
        <f>'I TRIM'!DJ32</f>
        <v>E</v>
      </c>
      <c r="AE33" s="53"/>
    </row>
    <row r="34" spans="1:31" ht="14.1" customHeight="1" x14ac:dyDescent="0.2">
      <c r="A34" s="54">
        <v>26</v>
      </c>
      <c r="B34" s="76">
        <f>'I TRIM'!E33</f>
        <v>3.5</v>
      </c>
      <c r="C34" s="76">
        <f>'I TRIM'!G33</f>
        <v>3.15</v>
      </c>
      <c r="D34" s="76">
        <f>'I TRIM'!I33</f>
        <v>2.52</v>
      </c>
      <c r="E34" s="227">
        <f t="shared" si="0"/>
        <v>9.17</v>
      </c>
      <c r="F34" s="76">
        <f>'I TRIM'!L33</f>
        <v>3.15</v>
      </c>
      <c r="G34" s="76">
        <f>'I TRIM'!N33</f>
        <v>2.4499999999999997</v>
      </c>
      <c r="H34" s="76">
        <f>'I TRIM'!P33</f>
        <v>2.4</v>
      </c>
      <c r="I34" s="227">
        <f t="shared" si="1"/>
        <v>8</v>
      </c>
      <c r="J34" s="76">
        <f>'I TRIM'!S33</f>
        <v>3.5</v>
      </c>
      <c r="K34" s="76">
        <f>'I TRIM'!U33</f>
        <v>3.5</v>
      </c>
      <c r="L34" s="76">
        <f>'I TRIM'!W33</f>
        <v>3</v>
      </c>
      <c r="M34" s="227">
        <f t="shared" si="2"/>
        <v>10</v>
      </c>
      <c r="N34" s="76">
        <f>'I TRIM'!Z33</f>
        <v>3.5</v>
      </c>
      <c r="O34" s="76">
        <f>'I TRIM'!AB33</f>
        <v>3.15</v>
      </c>
      <c r="P34" s="76">
        <f>'I TRIM'!AD33</f>
        <v>2.1</v>
      </c>
      <c r="Q34" s="227">
        <f t="shared" si="3"/>
        <v>8.75</v>
      </c>
      <c r="R34" s="76">
        <f>'I TRIM'!AN33</f>
        <v>3.15</v>
      </c>
      <c r="S34" s="76">
        <f>'I TRIM'!AP33</f>
        <v>3.15</v>
      </c>
      <c r="T34" s="76">
        <f>'I TRIM'!AR33</f>
        <v>3</v>
      </c>
      <c r="U34" s="227">
        <f t="shared" si="4"/>
        <v>9.3000000000000007</v>
      </c>
      <c r="V34" s="76">
        <f>'I TRIM'!AU33</f>
        <v>3.5</v>
      </c>
      <c r="W34" s="76">
        <f>'I TRIM'!AW33</f>
        <v>3.5</v>
      </c>
      <c r="X34" s="76">
        <f>'I TRIM'!AY33</f>
        <v>3</v>
      </c>
      <c r="Y34" s="227">
        <f t="shared" si="5"/>
        <v>10</v>
      </c>
      <c r="Z34" s="79" t="str">
        <f>'I TRIM'!CT33</f>
        <v>E</v>
      </c>
      <c r="AA34" s="79" t="str">
        <f>'I TRIM'!CX33</f>
        <v>MB</v>
      </c>
      <c r="AB34" s="79" t="str">
        <f>'I TRIM'!DB33</f>
        <v>MB</v>
      </c>
      <c r="AC34" s="79" t="str">
        <f>'I TRIM'!DF33</f>
        <v>E</v>
      </c>
      <c r="AD34" s="79" t="str">
        <f>'I TRIM'!DJ33</f>
        <v>E</v>
      </c>
      <c r="AE34" s="53"/>
    </row>
    <row r="35" spans="1:31" ht="14.1" customHeight="1" x14ac:dyDescent="0.2">
      <c r="A35" s="225">
        <v>27</v>
      </c>
      <c r="B35" s="76">
        <f>'I TRIM'!E34</f>
        <v>3.5</v>
      </c>
      <c r="C35" s="76">
        <f>'I TRIM'!G34</f>
        <v>2.4499999999999997</v>
      </c>
      <c r="D35" s="76">
        <f>'I TRIM'!I34</f>
        <v>2.1</v>
      </c>
      <c r="E35" s="227">
        <f t="shared" si="0"/>
        <v>8.0499999999999989</v>
      </c>
      <c r="F35" s="76">
        <f>'I TRIM'!L34</f>
        <v>2.0999999999999996</v>
      </c>
      <c r="G35" s="76">
        <f>'I TRIM'!N34</f>
        <v>1.75</v>
      </c>
      <c r="H35" s="76">
        <f>'I TRIM'!P34</f>
        <v>2.4</v>
      </c>
      <c r="I35" s="227">
        <f t="shared" si="1"/>
        <v>6.25</v>
      </c>
      <c r="J35" s="76">
        <f>'I TRIM'!S34</f>
        <v>2.0999999999999996</v>
      </c>
      <c r="K35" s="76">
        <f>'I TRIM'!U34</f>
        <v>2.0999999999999996</v>
      </c>
      <c r="L35" s="76">
        <f>'I TRIM'!W34</f>
        <v>2.4</v>
      </c>
      <c r="M35" s="227">
        <f t="shared" si="2"/>
        <v>6.6</v>
      </c>
      <c r="N35" s="76">
        <f>'I TRIM'!Z34</f>
        <v>2.0999999999999996</v>
      </c>
      <c r="O35" s="76">
        <f>'I TRIM'!AB34</f>
        <v>2.0999999999999996</v>
      </c>
      <c r="P35" s="76">
        <f>'I TRIM'!AD34</f>
        <v>1.7999999999999998</v>
      </c>
      <c r="Q35" s="227">
        <f t="shared" si="3"/>
        <v>5.9999999999999991</v>
      </c>
      <c r="R35" s="76">
        <f>'I TRIM'!AN34</f>
        <v>2.4499999999999997</v>
      </c>
      <c r="S35" s="76">
        <f>'I TRIM'!AP34</f>
        <v>2.4499999999999997</v>
      </c>
      <c r="T35" s="76">
        <f>'I TRIM'!AR34</f>
        <v>1.7999999999999998</v>
      </c>
      <c r="U35" s="227">
        <f t="shared" si="4"/>
        <v>6.6999999999999993</v>
      </c>
      <c r="V35" s="76">
        <f>'I TRIM'!AU34</f>
        <v>2.4499999999999997</v>
      </c>
      <c r="W35" s="76">
        <f>'I TRIM'!AW34</f>
        <v>2.4500000000000002</v>
      </c>
      <c r="X35" s="76">
        <f>'I TRIM'!AY34</f>
        <v>2.1</v>
      </c>
      <c r="Y35" s="227">
        <f t="shared" si="5"/>
        <v>7</v>
      </c>
      <c r="Z35" s="79" t="str">
        <f>'I TRIM'!CT34</f>
        <v>E</v>
      </c>
      <c r="AA35" s="79" t="str">
        <f>'I TRIM'!CX34</f>
        <v>E</v>
      </c>
      <c r="AB35" s="79" t="str">
        <f>'I TRIM'!DB34</f>
        <v>MB</v>
      </c>
      <c r="AC35" s="79" t="str">
        <f>'I TRIM'!DF34</f>
        <v>MB</v>
      </c>
      <c r="AD35" s="79" t="str">
        <f>'I TRIM'!DJ34</f>
        <v>E</v>
      </c>
      <c r="AE35" s="53"/>
    </row>
    <row r="36" spans="1:31" ht="14.1" customHeight="1" x14ac:dyDescent="0.2">
      <c r="A36" s="54">
        <v>28</v>
      </c>
      <c r="B36" s="76">
        <f>'I TRIM'!E35</f>
        <v>3.5</v>
      </c>
      <c r="C36" s="76">
        <f>'I TRIM'!G35</f>
        <v>3.15</v>
      </c>
      <c r="D36" s="76">
        <f>'I TRIM'!I35</f>
        <v>1.9799999999999998</v>
      </c>
      <c r="E36" s="227">
        <f t="shared" si="0"/>
        <v>8.6300000000000008</v>
      </c>
      <c r="F36" s="76">
        <f>'I TRIM'!L35</f>
        <v>2.8</v>
      </c>
      <c r="G36" s="76">
        <f>'I TRIM'!N35</f>
        <v>2.4499999999999997</v>
      </c>
      <c r="H36" s="76">
        <f>'I TRIM'!P35</f>
        <v>2.1</v>
      </c>
      <c r="I36" s="227">
        <f t="shared" si="1"/>
        <v>7.35</v>
      </c>
      <c r="J36" s="76">
        <f>'I TRIM'!S35</f>
        <v>3.5</v>
      </c>
      <c r="K36" s="76">
        <f>'I TRIM'!U35</f>
        <v>3.15</v>
      </c>
      <c r="L36" s="76">
        <f>'I TRIM'!W35</f>
        <v>2.1</v>
      </c>
      <c r="M36" s="227">
        <f t="shared" si="2"/>
        <v>8.75</v>
      </c>
      <c r="N36" s="76">
        <f>'I TRIM'!Z35</f>
        <v>3.5</v>
      </c>
      <c r="O36" s="76">
        <f>'I TRIM'!AB35</f>
        <v>3.15</v>
      </c>
      <c r="P36" s="76">
        <f>'I TRIM'!AD35</f>
        <v>2.6999999999999997</v>
      </c>
      <c r="Q36" s="227">
        <f t="shared" si="3"/>
        <v>9.35</v>
      </c>
      <c r="R36" s="76">
        <f>'I TRIM'!AN35</f>
        <v>2.8</v>
      </c>
      <c r="S36" s="76">
        <f>'I TRIM'!AP35</f>
        <v>2.4499999999999997</v>
      </c>
      <c r="T36" s="76">
        <f>'I TRIM'!AR35</f>
        <v>3</v>
      </c>
      <c r="U36" s="227">
        <f t="shared" si="4"/>
        <v>8.25</v>
      </c>
      <c r="V36" s="76">
        <f>'I TRIM'!AU35</f>
        <v>3.15</v>
      </c>
      <c r="W36" s="76">
        <f>'I TRIM'!AW35</f>
        <v>3.5</v>
      </c>
      <c r="X36" s="76">
        <f>'I TRIM'!AY35</f>
        <v>3</v>
      </c>
      <c r="Y36" s="227">
        <f t="shared" si="5"/>
        <v>9.65</v>
      </c>
      <c r="Z36" s="79" t="str">
        <f>'I TRIM'!CT35</f>
        <v>E</v>
      </c>
      <c r="AA36" s="79" t="str">
        <f>'I TRIM'!CX35</f>
        <v>E</v>
      </c>
      <c r="AB36" s="79" t="str">
        <f>'I TRIM'!DB35</f>
        <v>MB</v>
      </c>
      <c r="AC36" s="79" t="str">
        <f>'I TRIM'!DF35</f>
        <v>E</v>
      </c>
      <c r="AD36" s="79" t="str">
        <f>'I TRIM'!DJ35</f>
        <v>E</v>
      </c>
      <c r="AE36" s="53"/>
    </row>
    <row r="37" spans="1:31" ht="14.1" customHeight="1" x14ac:dyDescent="0.2">
      <c r="A37" s="225">
        <v>29</v>
      </c>
      <c r="B37" s="76">
        <f>'I TRIM'!E36</f>
        <v>3.5</v>
      </c>
      <c r="C37" s="76">
        <f>'I TRIM'!G36</f>
        <v>3.15</v>
      </c>
      <c r="D37" s="76">
        <f>'I TRIM'!I36</f>
        <v>2.4299999999999997</v>
      </c>
      <c r="E37" s="227">
        <f t="shared" si="0"/>
        <v>9.08</v>
      </c>
      <c r="F37" s="76">
        <f>'I TRIM'!L36</f>
        <v>2.0999999999999996</v>
      </c>
      <c r="G37" s="76">
        <f>'I TRIM'!N36</f>
        <v>3.15</v>
      </c>
      <c r="H37" s="76">
        <f>'I TRIM'!P36</f>
        <v>2.1</v>
      </c>
      <c r="I37" s="227">
        <f t="shared" si="1"/>
        <v>7.35</v>
      </c>
      <c r="J37" s="76">
        <f>'I TRIM'!S36</f>
        <v>3.5</v>
      </c>
      <c r="K37" s="76">
        <f>'I TRIM'!U36</f>
        <v>3.3249999999999997</v>
      </c>
      <c r="L37" s="76">
        <f>'I TRIM'!W36</f>
        <v>2.6999999999999997</v>
      </c>
      <c r="M37" s="227">
        <f t="shared" si="2"/>
        <v>9.5249999999999986</v>
      </c>
      <c r="N37" s="76">
        <f>'I TRIM'!Z36</f>
        <v>3.15</v>
      </c>
      <c r="O37" s="76">
        <f>'I TRIM'!AB36</f>
        <v>2.8</v>
      </c>
      <c r="P37" s="76">
        <f>'I TRIM'!AD36</f>
        <v>2.1</v>
      </c>
      <c r="Q37" s="227">
        <f t="shared" si="3"/>
        <v>8.0499999999999989</v>
      </c>
      <c r="R37" s="76">
        <f>'I TRIM'!AN36</f>
        <v>2.8</v>
      </c>
      <c r="S37" s="76">
        <f>'I TRIM'!AP36</f>
        <v>2.4499999999999997</v>
      </c>
      <c r="T37" s="76">
        <f>'I TRIM'!AR36</f>
        <v>2.6999999999999997</v>
      </c>
      <c r="U37" s="227">
        <f t="shared" si="4"/>
        <v>7.9499999999999993</v>
      </c>
      <c r="V37" s="76">
        <f>'I TRIM'!AU36</f>
        <v>3.5</v>
      </c>
      <c r="W37" s="76">
        <f>'I TRIM'!AW36</f>
        <v>3.5</v>
      </c>
      <c r="X37" s="76">
        <f>'I TRIM'!AY36</f>
        <v>3</v>
      </c>
      <c r="Y37" s="227">
        <f t="shared" si="5"/>
        <v>10</v>
      </c>
      <c r="Z37" s="79" t="str">
        <f>'I TRIM'!CT36</f>
        <v>E</v>
      </c>
      <c r="AA37" s="79" t="str">
        <f>'I TRIM'!CX36</f>
        <v>E</v>
      </c>
      <c r="AB37" s="79" t="str">
        <f>'I TRIM'!DB36</f>
        <v>MB</v>
      </c>
      <c r="AC37" s="79" t="str">
        <f>'I TRIM'!DF36</f>
        <v>E</v>
      </c>
      <c r="AD37" s="79" t="str">
        <f>'I TRIM'!DJ36</f>
        <v>E</v>
      </c>
      <c r="AE37" s="53"/>
    </row>
    <row r="38" spans="1:31" ht="14.1" customHeight="1" x14ac:dyDescent="0.2">
      <c r="A38" s="54">
        <v>30</v>
      </c>
      <c r="B38" s="76">
        <f>'I TRIM'!E37</f>
        <v>3.15</v>
      </c>
      <c r="C38" s="76">
        <f>'I TRIM'!G37</f>
        <v>3.15</v>
      </c>
      <c r="D38" s="76">
        <f>'I TRIM'!I37</f>
        <v>2.4900000000000002</v>
      </c>
      <c r="E38" s="227">
        <f t="shared" si="0"/>
        <v>8.7899999999999991</v>
      </c>
      <c r="F38" s="76">
        <f>'I TRIM'!L37</f>
        <v>2.4499999999999997</v>
      </c>
      <c r="G38" s="76">
        <f>'I TRIM'!N37</f>
        <v>3.15</v>
      </c>
      <c r="H38" s="76">
        <f>'I TRIM'!P37</f>
        <v>1.7999999999999998</v>
      </c>
      <c r="I38" s="227">
        <f t="shared" si="1"/>
        <v>7.3999999999999995</v>
      </c>
      <c r="J38" s="76">
        <f>'I TRIM'!S37</f>
        <v>3.15</v>
      </c>
      <c r="K38" s="76">
        <f>'I TRIM'!U37</f>
        <v>3.3249999999999997</v>
      </c>
      <c r="L38" s="76">
        <f>'I TRIM'!W37</f>
        <v>3</v>
      </c>
      <c r="M38" s="227">
        <f t="shared" si="2"/>
        <v>9.4749999999999996</v>
      </c>
      <c r="N38" s="76">
        <f>'I TRIM'!Z37</f>
        <v>2.8</v>
      </c>
      <c r="O38" s="76">
        <f>'I TRIM'!AB37</f>
        <v>3.5</v>
      </c>
      <c r="P38" s="76">
        <f>'I TRIM'!AD37</f>
        <v>2.1</v>
      </c>
      <c r="Q38" s="227">
        <f t="shared" si="3"/>
        <v>8.4</v>
      </c>
      <c r="R38" s="76">
        <f>'I TRIM'!AN37</f>
        <v>2.8</v>
      </c>
      <c r="S38" s="76">
        <f>'I TRIM'!AP37</f>
        <v>2.4499999999999997</v>
      </c>
      <c r="T38" s="76">
        <f>'I TRIM'!AR37</f>
        <v>2.6999999999999997</v>
      </c>
      <c r="U38" s="227">
        <f t="shared" si="4"/>
        <v>7.9499999999999993</v>
      </c>
      <c r="V38" s="76">
        <f>'I TRIM'!AU37</f>
        <v>3.15</v>
      </c>
      <c r="W38" s="76">
        <f>'I TRIM'!AW37</f>
        <v>3.5</v>
      </c>
      <c r="X38" s="76">
        <f>'I TRIM'!AY37</f>
        <v>3</v>
      </c>
      <c r="Y38" s="227">
        <f t="shared" si="5"/>
        <v>9.65</v>
      </c>
      <c r="Z38" s="79" t="str">
        <f>'I TRIM'!CT37</f>
        <v>E</v>
      </c>
      <c r="AA38" s="79" t="str">
        <f>'I TRIM'!CX37</f>
        <v>E</v>
      </c>
      <c r="AB38" s="79" t="str">
        <f>'I TRIM'!DB37</f>
        <v>MB</v>
      </c>
      <c r="AC38" s="79" t="str">
        <f>'I TRIM'!DF37</f>
        <v>E</v>
      </c>
      <c r="AD38" s="79" t="str">
        <f>'I TRIM'!DJ37</f>
        <v>E</v>
      </c>
      <c r="AE38" s="53"/>
    </row>
    <row r="39" spans="1:31" ht="14.1" customHeight="1" x14ac:dyDescent="0.2">
      <c r="A39" s="225">
        <v>31</v>
      </c>
      <c r="B39" s="76">
        <f>'I TRIM'!E38</f>
        <v>3.5</v>
      </c>
      <c r="C39" s="76">
        <f>'I TRIM'!G38</f>
        <v>2.8</v>
      </c>
      <c r="D39" s="76">
        <f>'I TRIM'!I38</f>
        <v>1.5</v>
      </c>
      <c r="E39" s="227">
        <f t="shared" si="0"/>
        <v>7.8</v>
      </c>
      <c r="F39" s="76">
        <f>'I TRIM'!L38</f>
        <v>1.75</v>
      </c>
      <c r="G39" s="76">
        <f>'I TRIM'!N38</f>
        <v>2.0999999999999996</v>
      </c>
      <c r="H39" s="76">
        <f>'I TRIM'!P38</f>
        <v>1.5</v>
      </c>
      <c r="I39" s="227">
        <f t="shared" si="1"/>
        <v>5.35</v>
      </c>
      <c r="J39" s="76">
        <f>'I TRIM'!S38</f>
        <v>3.5</v>
      </c>
      <c r="K39" s="76">
        <f>'I TRIM'!U38</f>
        <v>2.8</v>
      </c>
      <c r="L39" s="76">
        <f>'I TRIM'!W38</f>
        <v>1.7999999999999998</v>
      </c>
      <c r="M39" s="227">
        <f t="shared" si="2"/>
        <v>8.1</v>
      </c>
      <c r="N39" s="76">
        <f>'I TRIM'!Z38</f>
        <v>3.15</v>
      </c>
      <c r="O39" s="76">
        <f>'I TRIM'!AB38</f>
        <v>3.15</v>
      </c>
      <c r="P39" s="76">
        <f>'I TRIM'!AD38</f>
        <v>1.8599999999999999</v>
      </c>
      <c r="Q39" s="227">
        <f t="shared" si="3"/>
        <v>8.16</v>
      </c>
      <c r="R39" s="76">
        <f>'I TRIM'!AN38</f>
        <v>2.4499999999999997</v>
      </c>
      <c r="S39" s="76">
        <f>'I TRIM'!AP38</f>
        <v>2.0999999999999996</v>
      </c>
      <c r="T39" s="76">
        <f>'I TRIM'!AR38</f>
        <v>3</v>
      </c>
      <c r="U39" s="227">
        <f t="shared" si="4"/>
        <v>7.5499999999999989</v>
      </c>
      <c r="V39" s="76">
        <f>'I TRIM'!AU38</f>
        <v>2.8</v>
      </c>
      <c r="W39" s="76">
        <f>'I TRIM'!AW38</f>
        <v>3.0499999999999994</v>
      </c>
      <c r="X39" s="76">
        <f>'I TRIM'!AY38</f>
        <v>3</v>
      </c>
      <c r="Y39" s="227">
        <f t="shared" si="5"/>
        <v>8.85</v>
      </c>
      <c r="Z39" s="79" t="str">
        <f>'I TRIM'!CT38</f>
        <v>MB</v>
      </c>
      <c r="AA39" s="79" t="str">
        <f>'I TRIM'!CX38</f>
        <v>E</v>
      </c>
      <c r="AB39" s="79" t="str">
        <f>'I TRIM'!DB38</f>
        <v>B</v>
      </c>
      <c r="AC39" s="79" t="str">
        <f>'I TRIM'!DF38</f>
        <v>MB</v>
      </c>
      <c r="AD39" s="79" t="str">
        <f>'I TRIM'!DJ38</f>
        <v>E</v>
      </c>
      <c r="AE39" s="53"/>
    </row>
    <row r="40" spans="1:31" ht="14.1" customHeight="1" x14ac:dyDescent="0.2">
      <c r="A40" s="54">
        <v>32</v>
      </c>
      <c r="B40" s="76">
        <f>'I TRIM'!E39</f>
        <v>3.5</v>
      </c>
      <c r="C40" s="76">
        <f>'I TRIM'!G39</f>
        <v>3.15</v>
      </c>
      <c r="D40" s="76">
        <f>'I TRIM'!I39</f>
        <v>2.1</v>
      </c>
      <c r="E40" s="227">
        <f t="shared" si="0"/>
        <v>8.75</v>
      </c>
      <c r="F40" s="76">
        <f>'I TRIM'!L39</f>
        <v>3.15</v>
      </c>
      <c r="G40" s="76">
        <f>'I TRIM'!N39</f>
        <v>2.4499999999999997</v>
      </c>
      <c r="H40" s="76">
        <f>'I TRIM'!P39</f>
        <v>2.1</v>
      </c>
      <c r="I40" s="227">
        <f t="shared" si="1"/>
        <v>7.6999999999999993</v>
      </c>
      <c r="J40" s="76">
        <f>'I TRIM'!S39</f>
        <v>3.5</v>
      </c>
      <c r="K40" s="76">
        <f>'I TRIM'!U39</f>
        <v>3.5</v>
      </c>
      <c r="L40" s="76">
        <f>'I TRIM'!W39</f>
        <v>2.76</v>
      </c>
      <c r="M40" s="227">
        <f t="shared" si="2"/>
        <v>9.76</v>
      </c>
      <c r="N40" s="76">
        <f>'I TRIM'!Z39</f>
        <v>3.5</v>
      </c>
      <c r="O40" s="76">
        <f>'I TRIM'!AB39</f>
        <v>3.5</v>
      </c>
      <c r="P40" s="76">
        <f>'I TRIM'!AD39</f>
        <v>2.2200000000000002</v>
      </c>
      <c r="Q40" s="227">
        <f t="shared" si="3"/>
        <v>9.2200000000000006</v>
      </c>
      <c r="R40" s="76">
        <f>'I TRIM'!AN39</f>
        <v>3.5</v>
      </c>
      <c r="S40" s="76">
        <f>'I TRIM'!AP39</f>
        <v>3.15</v>
      </c>
      <c r="T40" s="76">
        <f>'I TRIM'!AR39</f>
        <v>3</v>
      </c>
      <c r="U40" s="227">
        <f t="shared" si="4"/>
        <v>9.65</v>
      </c>
      <c r="V40" s="76">
        <f>'I TRIM'!AU39</f>
        <v>3.2374999999999998</v>
      </c>
      <c r="W40" s="76">
        <f>'I TRIM'!AW39</f>
        <v>3.5</v>
      </c>
      <c r="X40" s="76">
        <f>'I TRIM'!AY39</f>
        <v>3</v>
      </c>
      <c r="Y40" s="227">
        <f t="shared" si="5"/>
        <v>9.7375000000000007</v>
      </c>
      <c r="Z40" s="79" t="str">
        <f>'I TRIM'!CT39</f>
        <v>E</v>
      </c>
      <c r="AA40" s="79" t="str">
        <f>'I TRIM'!CX39</f>
        <v>E</v>
      </c>
      <c r="AB40" s="79" t="str">
        <f>'I TRIM'!DB39</f>
        <v>MB</v>
      </c>
      <c r="AC40" s="79" t="str">
        <f>'I TRIM'!DF39</f>
        <v>E</v>
      </c>
      <c r="AD40" s="79" t="str">
        <f>'I TRIM'!DJ39</f>
        <v>E</v>
      </c>
      <c r="AE40" s="53"/>
    </row>
    <row r="41" spans="1:31" ht="14.1" customHeight="1" x14ac:dyDescent="0.2">
      <c r="A41" s="225">
        <v>33</v>
      </c>
      <c r="B41" s="76">
        <f>'I TRIM'!E40</f>
        <v>0</v>
      </c>
      <c r="C41" s="76">
        <f>'I TRIM'!G40</f>
        <v>0</v>
      </c>
      <c r="D41" s="76">
        <f>'I TRIM'!I40</f>
        <v>0</v>
      </c>
      <c r="E41" s="227">
        <f t="shared" si="0"/>
        <v>0</v>
      </c>
      <c r="F41" s="76">
        <f>'I TRIM'!L40</f>
        <v>0</v>
      </c>
      <c r="G41" s="76">
        <f>'I TRIM'!N40</f>
        <v>0</v>
      </c>
      <c r="H41" s="76">
        <f>'I TRIM'!P40</f>
        <v>0</v>
      </c>
      <c r="I41" s="227">
        <f t="shared" si="1"/>
        <v>0</v>
      </c>
      <c r="J41" s="76">
        <f>'I TRIM'!S40</f>
        <v>0</v>
      </c>
      <c r="K41" s="76">
        <f>'I TRIM'!U40</f>
        <v>0</v>
      </c>
      <c r="L41" s="76">
        <f>'I TRIM'!W40</f>
        <v>0</v>
      </c>
      <c r="M41" s="227">
        <f t="shared" si="2"/>
        <v>0</v>
      </c>
      <c r="N41" s="76">
        <f>'I TRIM'!Z40</f>
        <v>3.5</v>
      </c>
      <c r="O41" s="76">
        <f>'I TRIM'!AB40</f>
        <v>0</v>
      </c>
      <c r="P41" s="76">
        <f>'I TRIM'!AD40</f>
        <v>0</v>
      </c>
      <c r="Q41" s="227">
        <f t="shared" si="3"/>
        <v>3.5</v>
      </c>
      <c r="R41" s="76">
        <f>'I TRIM'!AN40</f>
        <v>0</v>
      </c>
      <c r="S41" s="76">
        <f>'I TRIM'!AP40</f>
        <v>0</v>
      </c>
      <c r="T41" s="76">
        <f>'I TRIM'!AR40</f>
        <v>0</v>
      </c>
      <c r="U41" s="227">
        <f t="shared" si="4"/>
        <v>0</v>
      </c>
      <c r="V41" s="76">
        <f>'I TRIM'!AU40</f>
        <v>0</v>
      </c>
      <c r="W41" s="76">
        <f>'I TRIM'!AW40</f>
        <v>0</v>
      </c>
      <c r="X41" s="76">
        <f>'I TRIM'!AY40</f>
        <v>0</v>
      </c>
      <c r="Y41" s="227">
        <f t="shared" si="5"/>
        <v>0</v>
      </c>
      <c r="Z41" s="79">
        <f>'I TRIM'!CT40</f>
        <v>0</v>
      </c>
      <c r="AA41" s="79">
        <f>'I TRIM'!CX40</f>
        <v>0</v>
      </c>
      <c r="AB41" s="79">
        <f>'I TRIM'!DB40</f>
        <v>0</v>
      </c>
      <c r="AC41" s="79">
        <f>'I TRIM'!DF40</f>
        <v>0</v>
      </c>
      <c r="AD41" s="79">
        <f>'I TRIM'!DJ40</f>
        <v>0</v>
      </c>
      <c r="AE41" s="53"/>
    </row>
    <row r="42" spans="1:31" ht="14.1" customHeight="1" x14ac:dyDescent="0.2">
      <c r="A42" s="54">
        <v>34</v>
      </c>
      <c r="B42" s="76">
        <f>'I TRIM'!E41</f>
        <v>0</v>
      </c>
      <c r="C42" s="76">
        <f>'I TRIM'!G41</f>
        <v>0</v>
      </c>
      <c r="D42" s="76">
        <f>'I TRIM'!I41</f>
        <v>0</v>
      </c>
      <c r="E42" s="227">
        <f t="shared" si="0"/>
        <v>0</v>
      </c>
      <c r="F42" s="76">
        <f>'I TRIM'!L41</f>
        <v>0</v>
      </c>
      <c r="G42" s="76">
        <f>'I TRIM'!N41</f>
        <v>0</v>
      </c>
      <c r="H42" s="76">
        <f>'I TRIM'!P41</f>
        <v>0</v>
      </c>
      <c r="I42" s="227">
        <f t="shared" si="1"/>
        <v>0</v>
      </c>
      <c r="J42" s="76">
        <f>'I TRIM'!S41</f>
        <v>0</v>
      </c>
      <c r="K42" s="76">
        <f>'I TRIM'!U41</f>
        <v>0</v>
      </c>
      <c r="L42" s="76">
        <f>'I TRIM'!W41</f>
        <v>0</v>
      </c>
      <c r="M42" s="227">
        <f t="shared" si="2"/>
        <v>0</v>
      </c>
      <c r="N42" s="76">
        <f>'I TRIM'!Z41</f>
        <v>0</v>
      </c>
      <c r="O42" s="76">
        <f>'I TRIM'!AB41</f>
        <v>0</v>
      </c>
      <c r="P42" s="76">
        <f>'I TRIM'!AD41</f>
        <v>0</v>
      </c>
      <c r="Q42" s="227">
        <f t="shared" si="3"/>
        <v>0</v>
      </c>
      <c r="R42" s="76">
        <f>'I TRIM'!AN41</f>
        <v>0</v>
      </c>
      <c r="S42" s="76">
        <f>'I TRIM'!AP41</f>
        <v>0</v>
      </c>
      <c r="T42" s="76">
        <f>'I TRIM'!AR41</f>
        <v>0</v>
      </c>
      <c r="U42" s="227">
        <f t="shared" si="4"/>
        <v>0</v>
      </c>
      <c r="V42" s="76">
        <f>'I TRIM'!AU41</f>
        <v>0</v>
      </c>
      <c r="W42" s="76">
        <f>'I TRIM'!AW41</f>
        <v>0</v>
      </c>
      <c r="X42" s="76">
        <f>'I TRIM'!AY41</f>
        <v>0</v>
      </c>
      <c r="Y42" s="227">
        <f t="shared" si="5"/>
        <v>0</v>
      </c>
      <c r="Z42" s="79">
        <f>'I TRIM'!CT41</f>
        <v>0</v>
      </c>
      <c r="AA42" s="79">
        <f>'I TRIM'!CX41</f>
        <v>0</v>
      </c>
      <c r="AB42" s="79">
        <f>'I TRIM'!DB41</f>
        <v>0</v>
      </c>
      <c r="AC42" s="79">
        <f>'I TRIM'!DF41</f>
        <v>0</v>
      </c>
      <c r="AD42" s="79">
        <f>'I TRIM'!DJ41</f>
        <v>0</v>
      </c>
      <c r="AE42" s="53"/>
    </row>
    <row r="43" spans="1:31" ht="14.1" customHeight="1" x14ac:dyDescent="0.2">
      <c r="A43" s="225">
        <v>35</v>
      </c>
      <c r="B43" s="76">
        <f>'I TRIM'!E42</f>
        <v>0</v>
      </c>
      <c r="C43" s="76">
        <f>'I TRIM'!G42</f>
        <v>0</v>
      </c>
      <c r="D43" s="76">
        <f>'I TRIM'!I42</f>
        <v>0</v>
      </c>
      <c r="E43" s="227">
        <f t="shared" ref="E43:E55" si="6">SUM(B43:D43)</f>
        <v>0</v>
      </c>
      <c r="F43" s="76">
        <f>'I TRIM'!L42</f>
        <v>0</v>
      </c>
      <c r="G43" s="76">
        <f>'I TRIM'!N42</f>
        <v>0</v>
      </c>
      <c r="H43" s="76">
        <f>'I TRIM'!P42</f>
        <v>0</v>
      </c>
      <c r="I43" s="227">
        <f t="shared" ref="I43:I55" si="7">SUM(F43:H43)</f>
        <v>0</v>
      </c>
      <c r="J43" s="76">
        <f>'I TRIM'!S42</f>
        <v>0</v>
      </c>
      <c r="K43" s="76">
        <f>'I TRIM'!U42</f>
        <v>0</v>
      </c>
      <c r="L43" s="76">
        <f>'I TRIM'!W42</f>
        <v>0</v>
      </c>
      <c r="M43" s="227">
        <f t="shared" ref="M43:M55" si="8">SUM(J43:L43)</f>
        <v>0</v>
      </c>
      <c r="N43" s="76">
        <f>'I TRIM'!Z42</f>
        <v>0</v>
      </c>
      <c r="O43" s="76">
        <f>'I TRIM'!AB42</f>
        <v>0</v>
      </c>
      <c r="P43" s="76">
        <f>'I TRIM'!AD42</f>
        <v>0</v>
      </c>
      <c r="Q43" s="227">
        <f t="shared" ref="Q43:Q55" si="9">SUM(N43:P43)</f>
        <v>0</v>
      </c>
      <c r="R43" s="76">
        <f>'I TRIM'!AN42</f>
        <v>0</v>
      </c>
      <c r="S43" s="76">
        <f>'I TRIM'!AP42</f>
        <v>0</v>
      </c>
      <c r="T43" s="76">
        <f>'I TRIM'!AR42</f>
        <v>0</v>
      </c>
      <c r="U43" s="227">
        <f t="shared" ref="U43:U55" si="10">SUM(R43:T43)</f>
        <v>0</v>
      </c>
      <c r="V43" s="76">
        <f>'I TRIM'!AU42</f>
        <v>0</v>
      </c>
      <c r="W43" s="76">
        <f>'I TRIM'!AW42</f>
        <v>0</v>
      </c>
      <c r="X43" s="76">
        <f>'I TRIM'!AY42</f>
        <v>0</v>
      </c>
      <c r="Y43" s="227">
        <f t="shared" ref="Y43:Y55" si="11">SUM(V43:X43)</f>
        <v>0</v>
      </c>
      <c r="Z43" s="79">
        <f>'I TRIM'!CT42</f>
        <v>0</v>
      </c>
      <c r="AA43" s="79">
        <f>'I TRIM'!CX42</f>
        <v>0</v>
      </c>
      <c r="AB43" s="79">
        <f>'I TRIM'!DB42</f>
        <v>0</v>
      </c>
      <c r="AC43" s="79">
        <f>'I TRIM'!DF42</f>
        <v>0</v>
      </c>
      <c r="AD43" s="79">
        <f>'I TRIM'!DJ42</f>
        <v>0</v>
      </c>
      <c r="AE43" s="53"/>
    </row>
    <row r="44" spans="1:31" ht="14.1" customHeight="1" x14ac:dyDescent="0.2">
      <c r="A44" s="54">
        <v>36</v>
      </c>
      <c r="B44" s="76">
        <f>'I TRIM'!E43</f>
        <v>0</v>
      </c>
      <c r="C44" s="76">
        <f>'I TRIM'!G43</f>
        <v>0</v>
      </c>
      <c r="D44" s="76">
        <f>'I TRIM'!I43</f>
        <v>0</v>
      </c>
      <c r="E44" s="227">
        <f t="shared" si="6"/>
        <v>0</v>
      </c>
      <c r="F44" s="76">
        <f>'I TRIM'!L43</f>
        <v>0</v>
      </c>
      <c r="G44" s="76">
        <f>'I TRIM'!N43</f>
        <v>0</v>
      </c>
      <c r="H44" s="76">
        <f>'I TRIM'!P43</f>
        <v>0</v>
      </c>
      <c r="I44" s="227">
        <f t="shared" si="7"/>
        <v>0</v>
      </c>
      <c r="J44" s="76">
        <f>'I TRIM'!S43</f>
        <v>0</v>
      </c>
      <c r="K44" s="76">
        <f>'I TRIM'!U43</f>
        <v>0</v>
      </c>
      <c r="L44" s="76">
        <f>'I TRIM'!W43</f>
        <v>0</v>
      </c>
      <c r="M44" s="227">
        <f t="shared" si="8"/>
        <v>0</v>
      </c>
      <c r="N44" s="76">
        <f>'I TRIM'!Z43</f>
        <v>0</v>
      </c>
      <c r="O44" s="76">
        <f>'I TRIM'!AB43</f>
        <v>0</v>
      </c>
      <c r="P44" s="76">
        <f>'I TRIM'!AD43</f>
        <v>0</v>
      </c>
      <c r="Q44" s="227">
        <f t="shared" si="9"/>
        <v>0</v>
      </c>
      <c r="R44" s="76">
        <f>'I TRIM'!AN43</f>
        <v>0</v>
      </c>
      <c r="S44" s="76">
        <f>'I TRIM'!AP43</f>
        <v>0</v>
      </c>
      <c r="T44" s="76">
        <f>'I TRIM'!AR43</f>
        <v>0</v>
      </c>
      <c r="U44" s="227">
        <f t="shared" si="10"/>
        <v>0</v>
      </c>
      <c r="V44" s="76">
        <f>'I TRIM'!AU43</f>
        <v>0</v>
      </c>
      <c r="W44" s="76">
        <f>'I TRIM'!AW43</f>
        <v>0</v>
      </c>
      <c r="X44" s="76">
        <f>'I TRIM'!AY43</f>
        <v>0</v>
      </c>
      <c r="Y44" s="227">
        <f t="shared" si="11"/>
        <v>0</v>
      </c>
      <c r="Z44" s="79">
        <f>'I TRIM'!CT43</f>
        <v>0</v>
      </c>
      <c r="AA44" s="79">
        <f>'I TRIM'!CX43</f>
        <v>0</v>
      </c>
      <c r="AB44" s="79">
        <f>'I TRIM'!DB43</f>
        <v>0</v>
      </c>
      <c r="AC44" s="79">
        <f>'I TRIM'!DF43</f>
        <v>0</v>
      </c>
      <c r="AD44" s="79">
        <f>'I TRIM'!DJ43</f>
        <v>0</v>
      </c>
      <c r="AE44" s="53"/>
    </row>
    <row r="45" spans="1:31" ht="14.1" customHeight="1" x14ac:dyDescent="0.2">
      <c r="A45" s="225">
        <v>37</v>
      </c>
      <c r="B45" s="76">
        <f>'I TRIM'!E44</f>
        <v>0</v>
      </c>
      <c r="C45" s="76">
        <f>'I TRIM'!G44</f>
        <v>0</v>
      </c>
      <c r="D45" s="76">
        <f>'I TRIM'!I44</f>
        <v>0</v>
      </c>
      <c r="E45" s="227">
        <f t="shared" si="6"/>
        <v>0</v>
      </c>
      <c r="F45" s="76">
        <f>'I TRIM'!L44</f>
        <v>0</v>
      </c>
      <c r="G45" s="76">
        <f>'I TRIM'!N44</f>
        <v>0</v>
      </c>
      <c r="H45" s="76">
        <f>'I TRIM'!P44</f>
        <v>0</v>
      </c>
      <c r="I45" s="227">
        <f t="shared" si="7"/>
        <v>0</v>
      </c>
      <c r="J45" s="76">
        <f>'I TRIM'!S44</f>
        <v>0</v>
      </c>
      <c r="K45" s="76">
        <f>'I TRIM'!U44</f>
        <v>0</v>
      </c>
      <c r="L45" s="76">
        <f>'I TRIM'!W44</f>
        <v>0</v>
      </c>
      <c r="M45" s="227">
        <f t="shared" si="8"/>
        <v>0</v>
      </c>
      <c r="N45" s="76">
        <f>'I TRIM'!Z44</f>
        <v>0</v>
      </c>
      <c r="O45" s="76">
        <f>'I TRIM'!AB44</f>
        <v>0</v>
      </c>
      <c r="P45" s="76">
        <f>'I TRIM'!AD44</f>
        <v>0</v>
      </c>
      <c r="Q45" s="227">
        <f t="shared" si="9"/>
        <v>0</v>
      </c>
      <c r="R45" s="76">
        <f>'I TRIM'!AN44</f>
        <v>0</v>
      </c>
      <c r="S45" s="76">
        <f>'I TRIM'!AP44</f>
        <v>0</v>
      </c>
      <c r="T45" s="76">
        <f>'I TRIM'!AR44</f>
        <v>0</v>
      </c>
      <c r="U45" s="227">
        <f t="shared" si="10"/>
        <v>0</v>
      </c>
      <c r="V45" s="76">
        <f>'I TRIM'!AU44</f>
        <v>0</v>
      </c>
      <c r="W45" s="76">
        <f>'I TRIM'!AW44</f>
        <v>0</v>
      </c>
      <c r="X45" s="76">
        <f>'I TRIM'!AY44</f>
        <v>0</v>
      </c>
      <c r="Y45" s="227">
        <f t="shared" si="11"/>
        <v>0</v>
      </c>
      <c r="Z45" s="79">
        <f>'I TRIM'!CT44</f>
        <v>0</v>
      </c>
      <c r="AA45" s="79">
        <f>'I TRIM'!CX44</f>
        <v>0</v>
      </c>
      <c r="AB45" s="79">
        <f>'I TRIM'!DB44</f>
        <v>0</v>
      </c>
      <c r="AC45" s="79">
        <f>'I TRIM'!DF44</f>
        <v>0</v>
      </c>
      <c r="AD45" s="79">
        <f>'I TRIM'!DJ44</f>
        <v>0</v>
      </c>
      <c r="AE45" s="53"/>
    </row>
    <row r="46" spans="1:31" ht="14.1" customHeight="1" x14ac:dyDescent="0.2">
      <c r="A46" s="54">
        <v>38</v>
      </c>
      <c r="B46" s="76">
        <f>'I TRIM'!E45</f>
        <v>0</v>
      </c>
      <c r="C46" s="76">
        <f>'I TRIM'!G45</f>
        <v>0</v>
      </c>
      <c r="D46" s="76">
        <f>'I TRIM'!I45</f>
        <v>0</v>
      </c>
      <c r="E46" s="227">
        <f t="shared" si="6"/>
        <v>0</v>
      </c>
      <c r="F46" s="76">
        <f>'I TRIM'!L45</f>
        <v>0</v>
      </c>
      <c r="G46" s="76">
        <f>'I TRIM'!N45</f>
        <v>0</v>
      </c>
      <c r="H46" s="76">
        <f>'I TRIM'!P45</f>
        <v>0</v>
      </c>
      <c r="I46" s="227">
        <f t="shared" si="7"/>
        <v>0</v>
      </c>
      <c r="J46" s="76">
        <f>'I TRIM'!S45</f>
        <v>0</v>
      </c>
      <c r="K46" s="76">
        <f>'I TRIM'!U45</f>
        <v>0</v>
      </c>
      <c r="L46" s="76">
        <f>'I TRIM'!W45</f>
        <v>0</v>
      </c>
      <c r="M46" s="227">
        <f t="shared" si="8"/>
        <v>0</v>
      </c>
      <c r="N46" s="76">
        <f>'I TRIM'!Z45</f>
        <v>0</v>
      </c>
      <c r="O46" s="76">
        <f>'I TRIM'!AB45</f>
        <v>0</v>
      </c>
      <c r="P46" s="76">
        <f>'I TRIM'!AD45</f>
        <v>0</v>
      </c>
      <c r="Q46" s="227">
        <f t="shared" si="9"/>
        <v>0</v>
      </c>
      <c r="R46" s="76">
        <f>'I TRIM'!AN45</f>
        <v>0</v>
      </c>
      <c r="S46" s="76">
        <f>'I TRIM'!AP45</f>
        <v>0</v>
      </c>
      <c r="T46" s="76">
        <f>'I TRIM'!AR45</f>
        <v>0</v>
      </c>
      <c r="U46" s="227">
        <f t="shared" si="10"/>
        <v>0</v>
      </c>
      <c r="V46" s="76">
        <f>'I TRIM'!AU45</f>
        <v>0</v>
      </c>
      <c r="W46" s="76">
        <f>'I TRIM'!AW45</f>
        <v>0</v>
      </c>
      <c r="X46" s="76">
        <f>'I TRIM'!AY45</f>
        <v>0</v>
      </c>
      <c r="Y46" s="227">
        <f t="shared" si="11"/>
        <v>0</v>
      </c>
      <c r="Z46" s="79">
        <f>'I TRIM'!CT45</f>
        <v>0</v>
      </c>
      <c r="AA46" s="79">
        <f>'I TRIM'!CX45</f>
        <v>0</v>
      </c>
      <c r="AB46" s="79">
        <f>'I TRIM'!DB45</f>
        <v>0</v>
      </c>
      <c r="AC46" s="79">
        <f>'I TRIM'!DF45</f>
        <v>0</v>
      </c>
      <c r="AD46" s="79">
        <f>'I TRIM'!DJ45</f>
        <v>0</v>
      </c>
      <c r="AE46" s="53"/>
    </row>
    <row r="47" spans="1:31" ht="14.1" customHeight="1" x14ac:dyDescent="0.2">
      <c r="A47" s="225">
        <v>39</v>
      </c>
      <c r="B47" s="76">
        <f>'I TRIM'!E46</f>
        <v>0</v>
      </c>
      <c r="C47" s="76">
        <f>'I TRIM'!G46</f>
        <v>0</v>
      </c>
      <c r="D47" s="76">
        <f>'I TRIM'!I46</f>
        <v>0</v>
      </c>
      <c r="E47" s="227">
        <f t="shared" si="6"/>
        <v>0</v>
      </c>
      <c r="F47" s="76">
        <f>'I TRIM'!L46</f>
        <v>0</v>
      </c>
      <c r="G47" s="76">
        <f>'I TRIM'!N46</f>
        <v>0</v>
      </c>
      <c r="H47" s="76">
        <f>'I TRIM'!P46</f>
        <v>0</v>
      </c>
      <c r="I47" s="227">
        <f t="shared" si="7"/>
        <v>0</v>
      </c>
      <c r="J47" s="76">
        <f>'I TRIM'!S46</f>
        <v>0</v>
      </c>
      <c r="K47" s="76">
        <f>'I TRIM'!U46</f>
        <v>0</v>
      </c>
      <c r="L47" s="76">
        <f>'I TRIM'!W46</f>
        <v>0</v>
      </c>
      <c r="M47" s="227">
        <f t="shared" si="8"/>
        <v>0</v>
      </c>
      <c r="N47" s="76">
        <f>'I TRIM'!Z46</f>
        <v>0</v>
      </c>
      <c r="O47" s="76">
        <f>'I TRIM'!AB46</f>
        <v>0</v>
      </c>
      <c r="P47" s="76">
        <f>'I TRIM'!AD46</f>
        <v>0</v>
      </c>
      <c r="Q47" s="227">
        <f t="shared" si="9"/>
        <v>0</v>
      </c>
      <c r="R47" s="76">
        <f>'I TRIM'!AN46</f>
        <v>0</v>
      </c>
      <c r="S47" s="76">
        <f>'I TRIM'!AP46</f>
        <v>0</v>
      </c>
      <c r="T47" s="76">
        <f>'I TRIM'!AR46</f>
        <v>0</v>
      </c>
      <c r="U47" s="227">
        <f t="shared" si="10"/>
        <v>0</v>
      </c>
      <c r="V47" s="76">
        <f>'I TRIM'!AU46</f>
        <v>0</v>
      </c>
      <c r="W47" s="76">
        <f>'I TRIM'!AW46</f>
        <v>0</v>
      </c>
      <c r="X47" s="76">
        <f>'I TRIM'!AY46</f>
        <v>0</v>
      </c>
      <c r="Y47" s="227">
        <f t="shared" si="11"/>
        <v>0</v>
      </c>
      <c r="Z47" s="79">
        <f>'I TRIM'!CT46</f>
        <v>0</v>
      </c>
      <c r="AA47" s="79">
        <f>'I TRIM'!CX46</f>
        <v>0</v>
      </c>
      <c r="AB47" s="79">
        <f>'I TRIM'!DB46</f>
        <v>0</v>
      </c>
      <c r="AC47" s="79">
        <f>'I TRIM'!DF46</f>
        <v>0</v>
      </c>
      <c r="AD47" s="79">
        <f>'I TRIM'!DJ46</f>
        <v>0</v>
      </c>
      <c r="AE47" s="53"/>
    </row>
    <row r="48" spans="1:31" ht="14.1" customHeight="1" x14ac:dyDescent="0.2">
      <c r="A48" s="54">
        <v>40</v>
      </c>
      <c r="B48" s="76">
        <f>'I TRIM'!E47</f>
        <v>0</v>
      </c>
      <c r="C48" s="76">
        <f>'I TRIM'!G47</f>
        <v>0</v>
      </c>
      <c r="D48" s="76">
        <f>'I TRIM'!I47</f>
        <v>0</v>
      </c>
      <c r="E48" s="227">
        <f t="shared" si="6"/>
        <v>0</v>
      </c>
      <c r="F48" s="76">
        <f>'I TRIM'!L47</f>
        <v>0</v>
      </c>
      <c r="G48" s="76">
        <f>'I TRIM'!N47</f>
        <v>0</v>
      </c>
      <c r="H48" s="76">
        <f>'I TRIM'!P47</f>
        <v>0</v>
      </c>
      <c r="I48" s="227">
        <f t="shared" si="7"/>
        <v>0</v>
      </c>
      <c r="J48" s="76">
        <f>'I TRIM'!S47</f>
        <v>0</v>
      </c>
      <c r="K48" s="76">
        <f>'I TRIM'!U47</f>
        <v>0</v>
      </c>
      <c r="L48" s="76">
        <f>'I TRIM'!W47</f>
        <v>0</v>
      </c>
      <c r="M48" s="227">
        <f t="shared" si="8"/>
        <v>0</v>
      </c>
      <c r="N48" s="76">
        <f>'I TRIM'!Z47</f>
        <v>0</v>
      </c>
      <c r="O48" s="76">
        <f>'I TRIM'!AB47</f>
        <v>0</v>
      </c>
      <c r="P48" s="76">
        <f>'I TRIM'!AD47</f>
        <v>0</v>
      </c>
      <c r="Q48" s="227">
        <f t="shared" si="9"/>
        <v>0</v>
      </c>
      <c r="R48" s="76">
        <f>'I TRIM'!AN47</f>
        <v>0</v>
      </c>
      <c r="S48" s="76">
        <f>'I TRIM'!AP47</f>
        <v>0</v>
      </c>
      <c r="T48" s="76">
        <f>'I TRIM'!AR47</f>
        <v>0</v>
      </c>
      <c r="U48" s="227">
        <f t="shared" si="10"/>
        <v>0</v>
      </c>
      <c r="V48" s="76">
        <f>'I TRIM'!AU47</f>
        <v>0</v>
      </c>
      <c r="W48" s="76">
        <f>'I TRIM'!AW47</f>
        <v>0</v>
      </c>
      <c r="X48" s="76">
        <f>'I TRIM'!AY47</f>
        <v>0</v>
      </c>
      <c r="Y48" s="227">
        <f t="shared" si="11"/>
        <v>0</v>
      </c>
      <c r="Z48" s="79">
        <f>'I TRIM'!CT47</f>
        <v>0</v>
      </c>
      <c r="AA48" s="79">
        <f>'I TRIM'!CX47</f>
        <v>0</v>
      </c>
      <c r="AB48" s="79">
        <f>'I TRIM'!DB47</f>
        <v>0</v>
      </c>
      <c r="AC48" s="79">
        <f>'I TRIM'!DF47</f>
        <v>0</v>
      </c>
      <c r="AD48" s="79">
        <f>'I TRIM'!DJ47</f>
        <v>0</v>
      </c>
      <c r="AE48" s="53"/>
    </row>
    <row r="49" spans="1:31" ht="14.1" customHeight="1" x14ac:dyDescent="0.2">
      <c r="A49" s="225">
        <v>41</v>
      </c>
      <c r="B49" s="76" t="e">
        <f>'I TRIM'!#REF!</f>
        <v>#REF!</v>
      </c>
      <c r="C49" s="76" t="e">
        <f>'I TRIM'!#REF!</f>
        <v>#REF!</v>
      </c>
      <c r="D49" s="76" t="e">
        <f>'I TRIM'!#REF!</f>
        <v>#REF!</v>
      </c>
      <c r="E49" s="227" t="e">
        <f t="shared" si="6"/>
        <v>#REF!</v>
      </c>
      <c r="F49" s="76" t="e">
        <f>'I TRIM'!#REF!</f>
        <v>#REF!</v>
      </c>
      <c r="G49" s="76" t="e">
        <f>'I TRIM'!#REF!</f>
        <v>#REF!</v>
      </c>
      <c r="H49" s="76" t="e">
        <f>'I TRIM'!#REF!</f>
        <v>#REF!</v>
      </c>
      <c r="I49" s="227" t="e">
        <f t="shared" si="7"/>
        <v>#REF!</v>
      </c>
      <c r="J49" s="76" t="e">
        <f>'I TRIM'!#REF!</f>
        <v>#REF!</v>
      </c>
      <c r="K49" s="76" t="e">
        <f>'I TRIM'!#REF!</f>
        <v>#REF!</v>
      </c>
      <c r="L49" s="76" t="e">
        <f>'I TRIM'!#REF!</f>
        <v>#REF!</v>
      </c>
      <c r="M49" s="227" t="e">
        <f t="shared" si="8"/>
        <v>#REF!</v>
      </c>
      <c r="N49" s="76" t="e">
        <f>'I TRIM'!#REF!</f>
        <v>#REF!</v>
      </c>
      <c r="O49" s="76" t="e">
        <f>'I TRIM'!#REF!</f>
        <v>#REF!</v>
      </c>
      <c r="P49" s="76" t="e">
        <f>'I TRIM'!#REF!</f>
        <v>#REF!</v>
      </c>
      <c r="Q49" s="227" t="e">
        <f t="shared" si="9"/>
        <v>#REF!</v>
      </c>
      <c r="R49" s="76" t="e">
        <f>'I TRIM'!#REF!</f>
        <v>#REF!</v>
      </c>
      <c r="S49" s="76" t="e">
        <f>'I TRIM'!#REF!</f>
        <v>#REF!</v>
      </c>
      <c r="T49" s="76" t="e">
        <f>'I TRIM'!#REF!</f>
        <v>#REF!</v>
      </c>
      <c r="U49" s="227" t="e">
        <f t="shared" si="10"/>
        <v>#REF!</v>
      </c>
      <c r="V49" s="76" t="e">
        <f>'I TRIM'!#REF!</f>
        <v>#REF!</v>
      </c>
      <c r="W49" s="76" t="e">
        <f>'I TRIM'!#REF!</f>
        <v>#REF!</v>
      </c>
      <c r="X49" s="76" t="e">
        <f>'I TRIM'!#REF!</f>
        <v>#REF!</v>
      </c>
      <c r="Y49" s="227" t="e">
        <f t="shared" si="11"/>
        <v>#REF!</v>
      </c>
      <c r="Z49" s="79" t="e">
        <f>'I TRIM'!#REF!</f>
        <v>#REF!</v>
      </c>
      <c r="AA49" s="79" t="e">
        <f>'I TRIM'!#REF!</f>
        <v>#REF!</v>
      </c>
      <c r="AB49" s="79" t="e">
        <f>'I TRIM'!#REF!</f>
        <v>#REF!</v>
      </c>
      <c r="AC49" s="79" t="e">
        <f>'I TRIM'!#REF!</f>
        <v>#REF!</v>
      </c>
      <c r="AD49" s="79" t="e">
        <f>'I TRIM'!#REF!</f>
        <v>#REF!</v>
      </c>
      <c r="AE49" s="53"/>
    </row>
    <row r="50" spans="1:31" ht="14.1" customHeight="1" x14ac:dyDescent="0.2">
      <c r="A50" s="54">
        <v>42</v>
      </c>
      <c r="B50" s="76" t="e">
        <f>'I TRIM'!#REF!</f>
        <v>#REF!</v>
      </c>
      <c r="C50" s="76" t="e">
        <f>'I TRIM'!#REF!</f>
        <v>#REF!</v>
      </c>
      <c r="D50" s="76" t="e">
        <f>'I TRIM'!#REF!</f>
        <v>#REF!</v>
      </c>
      <c r="E50" s="227" t="e">
        <f t="shared" si="6"/>
        <v>#REF!</v>
      </c>
      <c r="F50" s="76" t="e">
        <f>'I TRIM'!#REF!</f>
        <v>#REF!</v>
      </c>
      <c r="G50" s="76" t="e">
        <f>'I TRIM'!#REF!</f>
        <v>#REF!</v>
      </c>
      <c r="H50" s="76" t="e">
        <f>'I TRIM'!#REF!</f>
        <v>#REF!</v>
      </c>
      <c r="I50" s="227" t="e">
        <f t="shared" si="7"/>
        <v>#REF!</v>
      </c>
      <c r="J50" s="76" t="e">
        <f>'I TRIM'!#REF!</f>
        <v>#REF!</v>
      </c>
      <c r="K50" s="76" t="e">
        <f>'I TRIM'!#REF!</f>
        <v>#REF!</v>
      </c>
      <c r="L50" s="76" t="e">
        <f>'I TRIM'!#REF!</f>
        <v>#REF!</v>
      </c>
      <c r="M50" s="227" t="e">
        <f t="shared" si="8"/>
        <v>#REF!</v>
      </c>
      <c r="N50" s="76" t="e">
        <f>'I TRIM'!#REF!</f>
        <v>#REF!</v>
      </c>
      <c r="O50" s="76" t="e">
        <f>'I TRIM'!#REF!</f>
        <v>#REF!</v>
      </c>
      <c r="P50" s="76" t="e">
        <f>'I TRIM'!#REF!</f>
        <v>#REF!</v>
      </c>
      <c r="Q50" s="227" t="e">
        <f t="shared" si="9"/>
        <v>#REF!</v>
      </c>
      <c r="R50" s="76" t="e">
        <f>'I TRIM'!#REF!</f>
        <v>#REF!</v>
      </c>
      <c r="S50" s="76" t="e">
        <f>'I TRIM'!#REF!</f>
        <v>#REF!</v>
      </c>
      <c r="T50" s="76" t="e">
        <f>'I TRIM'!#REF!</f>
        <v>#REF!</v>
      </c>
      <c r="U50" s="227" t="e">
        <f t="shared" si="10"/>
        <v>#REF!</v>
      </c>
      <c r="V50" s="76" t="e">
        <f>'I TRIM'!#REF!</f>
        <v>#REF!</v>
      </c>
      <c r="W50" s="76" t="e">
        <f>'I TRIM'!#REF!</f>
        <v>#REF!</v>
      </c>
      <c r="X50" s="76" t="e">
        <f>'I TRIM'!#REF!</f>
        <v>#REF!</v>
      </c>
      <c r="Y50" s="227" t="e">
        <f t="shared" si="11"/>
        <v>#REF!</v>
      </c>
      <c r="Z50" s="79" t="e">
        <f>'I TRIM'!#REF!</f>
        <v>#REF!</v>
      </c>
      <c r="AA50" s="79" t="e">
        <f>'I TRIM'!#REF!</f>
        <v>#REF!</v>
      </c>
      <c r="AB50" s="79" t="e">
        <f>'I TRIM'!#REF!</f>
        <v>#REF!</v>
      </c>
      <c r="AC50" s="79" t="e">
        <f>'I TRIM'!#REF!</f>
        <v>#REF!</v>
      </c>
      <c r="AD50" s="79" t="e">
        <f>'I TRIM'!#REF!</f>
        <v>#REF!</v>
      </c>
      <c r="AE50" s="53"/>
    </row>
    <row r="51" spans="1:31" ht="14.1" customHeight="1" x14ac:dyDescent="0.2">
      <c r="A51" s="225">
        <v>43</v>
      </c>
      <c r="B51" s="76" t="e">
        <f>'I TRIM'!#REF!</f>
        <v>#REF!</v>
      </c>
      <c r="C51" s="76" t="e">
        <f>'I TRIM'!#REF!</f>
        <v>#REF!</v>
      </c>
      <c r="D51" s="76" t="e">
        <f>'I TRIM'!#REF!</f>
        <v>#REF!</v>
      </c>
      <c r="E51" s="227" t="e">
        <f t="shared" si="6"/>
        <v>#REF!</v>
      </c>
      <c r="F51" s="76" t="e">
        <f>'I TRIM'!#REF!</f>
        <v>#REF!</v>
      </c>
      <c r="G51" s="76" t="e">
        <f>'I TRIM'!#REF!</f>
        <v>#REF!</v>
      </c>
      <c r="H51" s="76" t="e">
        <f>'I TRIM'!#REF!</f>
        <v>#REF!</v>
      </c>
      <c r="I51" s="227" t="e">
        <f t="shared" si="7"/>
        <v>#REF!</v>
      </c>
      <c r="J51" s="76" t="e">
        <f>'I TRIM'!#REF!</f>
        <v>#REF!</v>
      </c>
      <c r="K51" s="76" t="e">
        <f>'I TRIM'!#REF!</f>
        <v>#REF!</v>
      </c>
      <c r="L51" s="76" t="e">
        <f>'I TRIM'!#REF!</f>
        <v>#REF!</v>
      </c>
      <c r="M51" s="227" t="e">
        <f t="shared" si="8"/>
        <v>#REF!</v>
      </c>
      <c r="N51" s="76" t="e">
        <f>'I TRIM'!#REF!</f>
        <v>#REF!</v>
      </c>
      <c r="O51" s="76" t="e">
        <f>'I TRIM'!#REF!</f>
        <v>#REF!</v>
      </c>
      <c r="P51" s="76" t="e">
        <f>'I TRIM'!#REF!</f>
        <v>#REF!</v>
      </c>
      <c r="Q51" s="227" t="e">
        <f t="shared" si="9"/>
        <v>#REF!</v>
      </c>
      <c r="R51" s="76" t="e">
        <f>'I TRIM'!#REF!</f>
        <v>#REF!</v>
      </c>
      <c r="S51" s="76" t="e">
        <f>'I TRIM'!#REF!</f>
        <v>#REF!</v>
      </c>
      <c r="T51" s="76" t="e">
        <f>'I TRIM'!#REF!</f>
        <v>#REF!</v>
      </c>
      <c r="U51" s="227" t="e">
        <f t="shared" si="10"/>
        <v>#REF!</v>
      </c>
      <c r="V51" s="76" t="e">
        <f>'I TRIM'!#REF!</f>
        <v>#REF!</v>
      </c>
      <c r="W51" s="76" t="e">
        <f>'I TRIM'!#REF!</f>
        <v>#REF!</v>
      </c>
      <c r="X51" s="76" t="e">
        <f>'I TRIM'!#REF!</f>
        <v>#REF!</v>
      </c>
      <c r="Y51" s="227" t="e">
        <f t="shared" si="11"/>
        <v>#REF!</v>
      </c>
      <c r="Z51" s="79" t="e">
        <f>'I TRIM'!#REF!</f>
        <v>#REF!</v>
      </c>
      <c r="AA51" s="79" t="e">
        <f>'I TRIM'!#REF!</f>
        <v>#REF!</v>
      </c>
      <c r="AB51" s="79" t="e">
        <f>'I TRIM'!#REF!</f>
        <v>#REF!</v>
      </c>
      <c r="AC51" s="79" t="e">
        <f>'I TRIM'!#REF!</f>
        <v>#REF!</v>
      </c>
      <c r="AD51" s="79" t="e">
        <f>'I TRIM'!#REF!</f>
        <v>#REF!</v>
      </c>
      <c r="AE51" s="53"/>
    </row>
    <row r="52" spans="1:31" ht="14.1" customHeight="1" x14ac:dyDescent="0.2">
      <c r="A52" s="54">
        <v>44</v>
      </c>
      <c r="B52" s="76" t="e">
        <f>'I TRIM'!#REF!</f>
        <v>#REF!</v>
      </c>
      <c r="C52" s="76" t="e">
        <f>'I TRIM'!#REF!</f>
        <v>#REF!</v>
      </c>
      <c r="D52" s="76" t="e">
        <f>'I TRIM'!#REF!</f>
        <v>#REF!</v>
      </c>
      <c r="E52" s="227" t="e">
        <f t="shared" si="6"/>
        <v>#REF!</v>
      </c>
      <c r="F52" s="76" t="e">
        <f>'I TRIM'!#REF!</f>
        <v>#REF!</v>
      </c>
      <c r="G52" s="76" t="e">
        <f>'I TRIM'!#REF!</f>
        <v>#REF!</v>
      </c>
      <c r="H52" s="76" t="e">
        <f>'I TRIM'!#REF!</f>
        <v>#REF!</v>
      </c>
      <c r="I52" s="227" t="e">
        <f t="shared" si="7"/>
        <v>#REF!</v>
      </c>
      <c r="J52" s="76" t="e">
        <f>'I TRIM'!#REF!</f>
        <v>#REF!</v>
      </c>
      <c r="K52" s="76" t="e">
        <f>'I TRIM'!#REF!</f>
        <v>#REF!</v>
      </c>
      <c r="L52" s="76" t="e">
        <f>'I TRIM'!#REF!</f>
        <v>#REF!</v>
      </c>
      <c r="M52" s="227" t="e">
        <f t="shared" si="8"/>
        <v>#REF!</v>
      </c>
      <c r="N52" s="76" t="e">
        <f>'I TRIM'!#REF!</f>
        <v>#REF!</v>
      </c>
      <c r="O52" s="76" t="e">
        <f>'I TRIM'!#REF!</f>
        <v>#REF!</v>
      </c>
      <c r="P52" s="76" t="e">
        <f>'I TRIM'!#REF!</f>
        <v>#REF!</v>
      </c>
      <c r="Q52" s="227" t="e">
        <f t="shared" si="9"/>
        <v>#REF!</v>
      </c>
      <c r="R52" s="76" t="e">
        <f>'I TRIM'!#REF!</f>
        <v>#REF!</v>
      </c>
      <c r="S52" s="76" t="e">
        <f>'I TRIM'!#REF!</f>
        <v>#REF!</v>
      </c>
      <c r="T52" s="76" t="e">
        <f>'I TRIM'!#REF!</f>
        <v>#REF!</v>
      </c>
      <c r="U52" s="227" t="e">
        <f t="shared" si="10"/>
        <v>#REF!</v>
      </c>
      <c r="V52" s="76" t="e">
        <f>'I TRIM'!#REF!</f>
        <v>#REF!</v>
      </c>
      <c r="W52" s="76" t="e">
        <f>'I TRIM'!#REF!</f>
        <v>#REF!</v>
      </c>
      <c r="X52" s="76" t="e">
        <f>'I TRIM'!#REF!</f>
        <v>#REF!</v>
      </c>
      <c r="Y52" s="227" t="e">
        <f t="shared" si="11"/>
        <v>#REF!</v>
      </c>
      <c r="Z52" s="79" t="e">
        <f>'I TRIM'!#REF!</f>
        <v>#REF!</v>
      </c>
      <c r="AA52" s="79" t="e">
        <f>'I TRIM'!#REF!</f>
        <v>#REF!</v>
      </c>
      <c r="AB52" s="79" t="e">
        <f>'I TRIM'!#REF!</f>
        <v>#REF!</v>
      </c>
      <c r="AC52" s="79" t="e">
        <f>'I TRIM'!#REF!</f>
        <v>#REF!</v>
      </c>
      <c r="AD52" s="79" t="e">
        <f>'I TRIM'!#REF!</f>
        <v>#REF!</v>
      </c>
      <c r="AE52" s="53"/>
    </row>
    <row r="53" spans="1:31" ht="14.1" customHeight="1" x14ac:dyDescent="0.2">
      <c r="A53" s="225">
        <v>45</v>
      </c>
      <c r="B53" s="76" t="e">
        <f>'I TRIM'!#REF!</f>
        <v>#REF!</v>
      </c>
      <c r="C53" s="76" t="e">
        <f>'I TRIM'!#REF!</f>
        <v>#REF!</v>
      </c>
      <c r="D53" s="76" t="e">
        <f>'I TRIM'!#REF!</f>
        <v>#REF!</v>
      </c>
      <c r="E53" s="227" t="e">
        <f t="shared" si="6"/>
        <v>#REF!</v>
      </c>
      <c r="F53" s="76" t="e">
        <f>'I TRIM'!#REF!</f>
        <v>#REF!</v>
      </c>
      <c r="G53" s="76" t="e">
        <f>'I TRIM'!#REF!</f>
        <v>#REF!</v>
      </c>
      <c r="H53" s="76" t="e">
        <f>'I TRIM'!#REF!</f>
        <v>#REF!</v>
      </c>
      <c r="I53" s="227" t="e">
        <f t="shared" si="7"/>
        <v>#REF!</v>
      </c>
      <c r="J53" s="76" t="e">
        <f>'I TRIM'!#REF!</f>
        <v>#REF!</v>
      </c>
      <c r="K53" s="76" t="e">
        <f>'I TRIM'!#REF!</f>
        <v>#REF!</v>
      </c>
      <c r="L53" s="76" t="e">
        <f>'I TRIM'!#REF!</f>
        <v>#REF!</v>
      </c>
      <c r="M53" s="227" t="e">
        <f t="shared" si="8"/>
        <v>#REF!</v>
      </c>
      <c r="N53" s="76" t="e">
        <f>'I TRIM'!#REF!</f>
        <v>#REF!</v>
      </c>
      <c r="O53" s="76" t="e">
        <f>'I TRIM'!#REF!</f>
        <v>#REF!</v>
      </c>
      <c r="P53" s="76" t="e">
        <f>'I TRIM'!#REF!</f>
        <v>#REF!</v>
      </c>
      <c r="Q53" s="227" t="e">
        <f t="shared" si="9"/>
        <v>#REF!</v>
      </c>
      <c r="R53" s="76" t="e">
        <f>'I TRIM'!#REF!</f>
        <v>#REF!</v>
      </c>
      <c r="S53" s="76" t="e">
        <f>'I TRIM'!#REF!</f>
        <v>#REF!</v>
      </c>
      <c r="T53" s="76" t="e">
        <f>'I TRIM'!#REF!</f>
        <v>#REF!</v>
      </c>
      <c r="U53" s="227" t="e">
        <f t="shared" si="10"/>
        <v>#REF!</v>
      </c>
      <c r="V53" s="76" t="e">
        <f>'I TRIM'!#REF!</f>
        <v>#REF!</v>
      </c>
      <c r="W53" s="76" t="e">
        <f>'I TRIM'!#REF!</f>
        <v>#REF!</v>
      </c>
      <c r="X53" s="76" t="e">
        <f>'I TRIM'!#REF!</f>
        <v>#REF!</v>
      </c>
      <c r="Y53" s="227" t="e">
        <f t="shared" si="11"/>
        <v>#REF!</v>
      </c>
      <c r="Z53" s="79" t="e">
        <f>'I TRIM'!#REF!</f>
        <v>#REF!</v>
      </c>
      <c r="AA53" s="79" t="e">
        <f>'I TRIM'!#REF!</f>
        <v>#REF!</v>
      </c>
      <c r="AB53" s="79" t="e">
        <f>'I TRIM'!#REF!</f>
        <v>#REF!</v>
      </c>
      <c r="AC53" s="79" t="e">
        <f>'I TRIM'!#REF!</f>
        <v>#REF!</v>
      </c>
      <c r="AD53" s="79" t="e">
        <f>'I TRIM'!#REF!</f>
        <v>#REF!</v>
      </c>
      <c r="AE53" s="53"/>
    </row>
    <row r="54" spans="1:31" ht="14.1" customHeight="1" x14ac:dyDescent="0.2">
      <c r="A54" s="54">
        <v>46</v>
      </c>
      <c r="B54" s="76" t="e">
        <f>'I TRIM'!#REF!</f>
        <v>#REF!</v>
      </c>
      <c r="C54" s="76" t="e">
        <f>'I TRIM'!#REF!</f>
        <v>#REF!</v>
      </c>
      <c r="D54" s="76" t="e">
        <f>'I TRIM'!#REF!</f>
        <v>#REF!</v>
      </c>
      <c r="E54" s="227" t="e">
        <f t="shared" si="6"/>
        <v>#REF!</v>
      </c>
      <c r="F54" s="76" t="e">
        <f>'I TRIM'!#REF!</f>
        <v>#REF!</v>
      </c>
      <c r="G54" s="76" t="e">
        <f>'I TRIM'!#REF!</f>
        <v>#REF!</v>
      </c>
      <c r="H54" s="76" t="e">
        <f>'I TRIM'!#REF!</f>
        <v>#REF!</v>
      </c>
      <c r="I54" s="227" t="e">
        <f t="shared" si="7"/>
        <v>#REF!</v>
      </c>
      <c r="J54" s="76" t="e">
        <f>'I TRIM'!#REF!</f>
        <v>#REF!</v>
      </c>
      <c r="K54" s="76" t="e">
        <f>'I TRIM'!#REF!</f>
        <v>#REF!</v>
      </c>
      <c r="L54" s="76" t="e">
        <f>'I TRIM'!#REF!</f>
        <v>#REF!</v>
      </c>
      <c r="M54" s="227" t="e">
        <f t="shared" si="8"/>
        <v>#REF!</v>
      </c>
      <c r="N54" s="76" t="e">
        <f>'I TRIM'!#REF!</f>
        <v>#REF!</v>
      </c>
      <c r="O54" s="76" t="e">
        <f>'I TRIM'!#REF!</f>
        <v>#REF!</v>
      </c>
      <c r="P54" s="76" t="e">
        <f>'I TRIM'!#REF!</f>
        <v>#REF!</v>
      </c>
      <c r="Q54" s="227" t="e">
        <f t="shared" si="9"/>
        <v>#REF!</v>
      </c>
      <c r="R54" s="76" t="e">
        <f>'I TRIM'!#REF!</f>
        <v>#REF!</v>
      </c>
      <c r="S54" s="76" t="e">
        <f>'I TRIM'!#REF!</f>
        <v>#REF!</v>
      </c>
      <c r="T54" s="76" t="e">
        <f>'I TRIM'!#REF!</f>
        <v>#REF!</v>
      </c>
      <c r="U54" s="227" t="e">
        <f t="shared" si="10"/>
        <v>#REF!</v>
      </c>
      <c r="V54" s="76" t="e">
        <f>'I TRIM'!#REF!</f>
        <v>#REF!</v>
      </c>
      <c r="W54" s="76" t="e">
        <f>'I TRIM'!#REF!</f>
        <v>#REF!</v>
      </c>
      <c r="X54" s="76" t="e">
        <f>'I TRIM'!#REF!</f>
        <v>#REF!</v>
      </c>
      <c r="Y54" s="227" t="e">
        <f t="shared" si="11"/>
        <v>#REF!</v>
      </c>
      <c r="Z54" s="79" t="e">
        <f>'I TRIM'!#REF!</f>
        <v>#REF!</v>
      </c>
      <c r="AA54" s="79" t="e">
        <f>'I TRIM'!#REF!</f>
        <v>#REF!</v>
      </c>
      <c r="AB54" s="79" t="e">
        <f>'I TRIM'!#REF!</f>
        <v>#REF!</v>
      </c>
      <c r="AC54" s="79" t="e">
        <f>'I TRIM'!#REF!</f>
        <v>#REF!</v>
      </c>
      <c r="AD54" s="79" t="e">
        <f>'I TRIM'!#REF!</f>
        <v>#REF!</v>
      </c>
      <c r="AE54" s="53"/>
    </row>
    <row r="55" spans="1:31" ht="14.1" customHeight="1" x14ac:dyDescent="0.2">
      <c r="A55" s="225">
        <v>47</v>
      </c>
      <c r="B55" s="76" t="e">
        <f>'I TRIM'!#REF!</f>
        <v>#REF!</v>
      </c>
      <c r="C55" s="76" t="e">
        <f>'I TRIM'!#REF!</f>
        <v>#REF!</v>
      </c>
      <c r="D55" s="76" t="e">
        <f>'I TRIM'!#REF!</f>
        <v>#REF!</v>
      </c>
      <c r="E55" s="227" t="e">
        <f t="shared" si="6"/>
        <v>#REF!</v>
      </c>
      <c r="F55" s="76" t="e">
        <f>'I TRIM'!#REF!</f>
        <v>#REF!</v>
      </c>
      <c r="G55" s="76" t="e">
        <f>'I TRIM'!#REF!</f>
        <v>#REF!</v>
      </c>
      <c r="H55" s="76" t="e">
        <f>'I TRIM'!#REF!</f>
        <v>#REF!</v>
      </c>
      <c r="I55" s="227" t="e">
        <f t="shared" si="7"/>
        <v>#REF!</v>
      </c>
      <c r="J55" s="76" t="e">
        <f>'I TRIM'!#REF!</f>
        <v>#REF!</v>
      </c>
      <c r="K55" s="76" t="e">
        <f>'I TRIM'!#REF!</f>
        <v>#REF!</v>
      </c>
      <c r="L55" s="76" t="e">
        <f>'I TRIM'!#REF!</f>
        <v>#REF!</v>
      </c>
      <c r="M55" s="227" t="e">
        <f t="shared" si="8"/>
        <v>#REF!</v>
      </c>
      <c r="N55" s="76" t="e">
        <f>'I TRIM'!#REF!</f>
        <v>#REF!</v>
      </c>
      <c r="O55" s="76" t="e">
        <f>'I TRIM'!#REF!</f>
        <v>#REF!</v>
      </c>
      <c r="P55" s="76" t="e">
        <f>'I TRIM'!#REF!</f>
        <v>#REF!</v>
      </c>
      <c r="Q55" s="227" t="e">
        <f t="shared" si="9"/>
        <v>#REF!</v>
      </c>
      <c r="R55" s="76" t="e">
        <f>'I TRIM'!#REF!</f>
        <v>#REF!</v>
      </c>
      <c r="S55" s="76" t="e">
        <f>'I TRIM'!#REF!</f>
        <v>#REF!</v>
      </c>
      <c r="T55" s="76" t="e">
        <f>'I TRIM'!#REF!</f>
        <v>#REF!</v>
      </c>
      <c r="U55" s="227" t="e">
        <f t="shared" si="10"/>
        <v>#REF!</v>
      </c>
      <c r="V55" s="76" t="e">
        <f>'I TRIM'!#REF!</f>
        <v>#REF!</v>
      </c>
      <c r="W55" s="76" t="e">
        <f>'I TRIM'!#REF!</f>
        <v>#REF!</v>
      </c>
      <c r="X55" s="76" t="e">
        <f>'I TRIM'!#REF!</f>
        <v>#REF!</v>
      </c>
      <c r="Y55" s="227" t="e">
        <f t="shared" si="11"/>
        <v>#REF!</v>
      </c>
      <c r="Z55" s="79" t="e">
        <f>'I TRIM'!#REF!</f>
        <v>#REF!</v>
      </c>
      <c r="AA55" s="79" t="e">
        <f>'I TRIM'!#REF!</f>
        <v>#REF!</v>
      </c>
      <c r="AB55" s="79" t="e">
        <f>'I TRIM'!#REF!</f>
        <v>#REF!</v>
      </c>
      <c r="AC55" s="79" t="e">
        <f>'I TRIM'!#REF!</f>
        <v>#REF!</v>
      </c>
      <c r="AD55" s="79" t="e">
        <f>'I TRIM'!#REF!</f>
        <v>#REF!</v>
      </c>
      <c r="AE55" s="53"/>
    </row>
    <row r="56" spans="1:31" ht="14.1" customHeight="1" x14ac:dyDescent="0.2">
      <c r="A56" s="54">
        <v>48</v>
      </c>
      <c r="B56" s="76"/>
      <c r="C56" s="76"/>
      <c r="D56" s="76"/>
      <c r="E56" s="227"/>
      <c r="F56" s="76"/>
      <c r="G56" s="76"/>
      <c r="H56" s="76"/>
      <c r="I56" s="227"/>
      <c r="J56" s="76"/>
      <c r="K56" s="76"/>
      <c r="L56" s="76"/>
      <c r="M56" s="227"/>
      <c r="N56" s="76"/>
      <c r="O56" s="76"/>
      <c r="P56" s="76"/>
      <c r="Q56" s="227"/>
      <c r="R56" s="76"/>
      <c r="S56" s="76"/>
      <c r="T56" s="76"/>
      <c r="U56" s="227"/>
      <c r="V56" s="76"/>
      <c r="W56" s="76"/>
      <c r="X56" s="76"/>
      <c r="Y56" s="227"/>
      <c r="Z56" s="79"/>
      <c r="AA56" s="79"/>
      <c r="AB56" s="79"/>
      <c r="AC56" s="79"/>
      <c r="AD56" s="79"/>
      <c r="AE56" s="53"/>
    </row>
    <row r="57" spans="1:31" ht="14.1" customHeight="1" x14ac:dyDescent="0.2">
      <c r="A57" s="225">
        <v>49</v>
      </c>
      <c r="B57" s="76"/>
      <c r="C57" s="76"/>
      <c r="D57" s="76"/>
      <c r="E57" s="227"/>
      <c r="F57" s="76"/>
      <c r="G57" s="76"/>
      <c r="H57" s="76"/>
      <c r="I57" s="227"/>
      <c r="J57" s="76"/>
      <c r="K57" s="76"/>
      <c r="L57" s="76"/>
      <c r="M57" s="227"/>
      <c r="N57" s="78"/>
      <c r="O57" s="78"/>
      <c r="P57" s="78"/>
      <c r="Q57" s="227"/>
      <c r="R57" s="78"/>
      <c r="S57" s="78"/>
      <c r="T57" s="78"/>
      <c r="U57" s="227"/>
      <c r="V57" s="76"/>
      <c r="W57" s="76"/>
      <c r="X57" s="76"/>
      <c r="Y57" s="227"/>
      <c r="Z57" s="79"/>
      <c r="AA57" s="79"/>
      <c r="AB57" s="79"/>
      <c r="AC57" s="79"/>
      <c r="AD57" s="79"/>
      <c r="AE57" s="53"/>
    </row>
    <row r="58" spans="1:31" ht="14.1" customHeight="1" x14ac:dyDescent="0.2">
      <c r="A58" s="54">
        <v>50</v>
      </c>
      <c r="B58" s="76"/>
      <c r="C58" s="76"/>
      <c r="D58" s="76"/>
      <c r="E58" s="227"/>
      <c r="F58" s="76"/>
      <c r="G58" s="76"/>
      <c r="H58" s="76"/>
      <c r="I58" s="227"/>
      <c r="J58" s="76"/>
      <c r="K58" s="76"/>
      <c r="L58" s="76"/>
      <c r="M58" s="227"/>
      <c r="N58" s="78"/>
      <c r="O58" s="78"/>
      <c r="P58" s="78"/>
      <c r="Q58" s="227"/>
      <c r="R58" s="78"/>
      <c r="S58" s="78"/>
      <c r="T58" s="78"/>
      <c r="U58" s="227"/>
      <c r="V58" s="76"/>
      <c r="W58" s="76"/>
      <c r="X58" s="76"/>
      <c r="Y58" s="227"/>
      <c r="Z58" s="79"/>
      <c r="AA58" s="79"/>
      <c r="AB58" s="79"/>
      <c r="AC58" s="79"/>
      <c r="AD58" s="79"/>
      <c r="AE58" s="53"/>
    </row>
    <row r="59" spans="1:31" ht="14.1" customHeight="1" x14ac:dyDescent="0.2">
      <c r="A59" s="274"/>
      <c r="B59" s="275"/>
      <c r="C59" s="275"/>
      <c r="D59" s="275"/>
      <c r="E59" s="276"/>
      <c r="F59" s="275"/>
      <c r="G59" s="275"/>
      <c r="H59" s="275"/>
      <c r="I59" s="276"/>
      <c r="J59" s="275"/>
      <c r="K59" s="275"/>
      <c r="L59" s="275"/>
      <c r="M59" s="276"/>
      <c r="N59" s="277"/>
      <c r="O59" s="277"/>
      <c r="P59" s="277"/>
      <c r="Q59" s="276"/>
      <c r="R59" s="277"/>
      <c r="S59" s="277"/>
      <c r="T59" s="277"/>
      <c r="U59" s="276"/>
      <c r="V59" s="275"/>
      <c r="W59" s="275"/>
      <c r="X59" s="275"/>
      <c r="Y59" s="276"/>
      <c r="Z59" s="278"/>
      <c r="AA59" s="278"/>
      <c r="AB59" s="278"/>
      <c r="AC59" s="278"/>
      <c r="AD59" s="278"/>
      <c r="AE59" s="279"/>
    </row>
    <row r="60" spans="1:31" ht="14.1" customHeight="1" x14ac:dyDescent="0.2">
      <c r="A60" s="274"/>
      <c r="B60" s="275"/>
      <c r="C60" s="275"/>
      <c r="D60" s="275"/>
      <c r="E60" s="276"/>
      <c r="F60" s="275"/>
      <c r="G60" s="275"/>
      <c r="H60" s="275"/>
      <c r="I60" s="276"/>
      <c r="J60" s="275"/>
      <c r="K60" s="275"/>
      <c r="L60" s="275"/>
      <c r="M60" s="276"/>
      <c r="N60" s="277"/>
      <c r="O60" s="277"/>
      <c r="P60" s="277"/>
      <c r="Q60" s="276"/>
      <c r="R60" s="277"/>
      <c r="S60" s="277"/>
      <c r="T60" s="277"/>
      <c r="U60" s="276"/>
      <c r="V60" s="275"/>
      <c r="W60" s="275"/>
      <c r="X60" s="275"/>
      <c r="Y60" s="276"/>
      <c r="Z60" s="278"/>
      <c r="AA60" s="278"/>
      <c r="AB60" s="278"/>
      <c r="AC60" s="278"/>
      <c r="AD60" s="278"/>
      <c r="AE60" s="279"/>
    </row>
    <row r="61" spans="1:31" ht="15" customHeight="1" thickBot="1" x14ac:dyDescent="0.25"/>
    <row r="62" spans="1:31" ht="15" thickBot="1" x14ac:dyDescent="0.25">
      <c r="B62" s="779" t="s">
        <v>106</v>
      </c>
      <c r="C62" s="780"/>
      <c r="D62" s="780"/>
      <c r="E62" s="780"/>
      <c r="F62" s="780"/>
      <c r="G62" s="780"/>
      <c r="H62" s="780"/>
      <c r="I62" s="780"/>
      <c r="J62" s="780"/>
      <c r="K62" s="780"/>
      <c r="L62" s="780"/>
      <c r="M62" s="780"/>
      <c r="N62" s="780"/>
      <c r="O62" s="780"/>
      <c r="P62" s="780"/>
      <c r="Q62" s="781"/>
      <c r="R62" s="55"/>
      <c r="S62" s="782" t="s">
        <v>107</v>
      </c>
      <c r="T62" s="783"/>
      <c r="U62" s="783"/>
      <c r="V62" s="783"/>
      <c r="W62" s="783"/>
      <c r="X62" s="783"/>
      <c r="Y62" s="783"/>
      <c r="Z62" s="783"/>
      <c r="AA62" s="783"/>
      <c r="AB62" s="783"/>
      <c r="AC62" s="783"/>
      <c r="AD62" s="783"/>
      <c r="AE62" s="784"/>
    </row>
    <row r="63" spans="1:31" ht="13.5" thickBot="1" x14ac:dyDescent="0.25">
      <c r="B63" s="62" t="s">
        <v>108</v>
      </c>
      <c r="C63" s="63" t="s">
        <v>113</v>
      </c>
      <c r="D63" s="63"/>
      <c r="E63" s="63"/>
      <c r="F63" s="63"/>
      <c r="G63" s="63"/>
      <c r="H63" s="63"/>
      <c r="I63" s="56"/>
      <c r="J63" s="56"/>
      <c r="K63" s="56"/>
      <c r="L63" s="56"/>
      <c r="M63" s="56"/>
      <c r="N63" s="56"/>
      <c r="O63" s="56"/>
      <c r="P63" s="56"/>
      <c r="Q63" s="57"/>
      <c r="R63" s="55"/>
      <c r="S63" s="785"/>
      <c r="T63" s="786"/>
      <c r="U63" s="786"/>
      <c r="V63" s="786"/>
      <c r="W63" s="786"/>
      <c r="X63" s="786"/>
      <c r="Y63" s="786"/>
      <c r="Z63" s="786"/>
      <c r="AA63" s="786"/>
      <c r="AB63" s="786"/>
      <c r="AC63" s="786"/>
      <c r="AD63" s="786"/>
      <c r="AE63" s="787"/>
    </row>
    <row r="64" spans="1:31" x14ac:dyDescent="0.2">
      <c r="B64" s="62" t="s">
        <v>109</v>
      </c>
      <c r="C64" s="63" t="s">
        <v>114</v>
      </c>
      <c r="D64" s="63"/>
      <c r="E64" s="63"/>
      <c r="F64" s="63"/>
      <c r="G64" s="63"/>
      <c r="H64" s="63"/>
      <c r="I64" s="56"/>
      <c r="J64" s="56"/>
      <c r="K64" s="56"/>
      <c r="L64" s="56"/>
      <c r="M64" s="56"/>
      <c r="N64" s="56"/>
      <c r="O64" s="56"/>
      <c r="P64" s="56"/>
      <c r="Q64" s="57"/>
      <c r="R64" s="55"/>
      <c r="S64" s="66"/>
      <c r="T64" s="67"/>
      <c r="U64" s="67"/>
      <c r="V64" s="68"/>
      <c r="W64" s="68"/>
      <c r="X64" s="68"/>
      <c r="Y64" s="69"/>
      <c r="Z64" s="67"/>
      <c r="AA64" s="67"/>
      <c r="AB64" s="67"/>
      <c r="AC64" s="67"/>
      <c r="AD64" s="67"/>
      <c r="AE64" s="70"/>
    </row>
    <row r="65" spans="2:31" x14ac:dyDescent="0.2">
      <c r="B65" s="62" t="s">
        <v>110</v>
      </c>
      <c r="C65" s="63" t="s">
        <v>115</v>
      </c>
      <c r="D65" s="63"/>
      <c r="E65" s="63"/>
      <c r="F65" s="63"/>
      <c r="G65" s="63"/>
      <c r="H65" s="63"/>
      <c r="I65" s="56"/>
      <c r="J65" s="56"/>
      <c r="K65" s="56"/>
      <c r="L65" s="56"/>
      <c r="M65" s="56"/>
      <c r="N65" s="56"/>
      <c r="O65" s="56"/>
      <c r="P65" s="56"/>
      <c r="Q65" s="57"/>
      <c r="R65" s="55"/>
      <c r="S65" s="66"/>
      <c r="T65" s="67" t="s">
        <v>118</v>
      </c>
      <c r="U65" s="67"/>
      <c r="V65" s="68"/>
      <c r="W65" s="68"/>
      <c r="X65" s="68"/>
      <c r="Y65" s="69"/>
      <c r="Z65" s="67"/>
      <c r="AA65" s="67"/>
      <c r="AB65" s="67"/>
      <c r="AC65" s="67"/>
      <c r="AD65" s="67"/>
      <c r="AE65" s="70"/>
    </row>
    <row r="66" spans="2:31" ht="13.5" thickBot="1" x14ac:dyDescent="0.25">
      <c r="B66" s="62" t="s">
        <v>111</v>
      </c>
      <c r="C66" s="63" t="s">
        <v>116</v>
      </c>
      <c r="D66" s="63"/>
      <c r="E66" s="63"/>
      <c r="F66" s="63"/>
      <c r="G66" s="63"/>
      <c r="H66" s="63"/>
      <c r="I66" s="56"/>
      <c r="J66" s="56"/>
      <c r="K66" s="56"/>
      <c r="L66" s="56"/>
      <c r="M66" s="56"/>
      <c r="N66" s="56"/>
      <c r="O66" s="56"/>
      <c r="P66" s="56"/>
      <c r="Q66" s="57"/>
      <c r="R66" s="55"/>
      <c r="S66" s="71"/>
      <c r="T66" s="65"/>
      <c r="U66" s="65"/>
      <c r="V66" s="72"/>
      <c r="W66" s="72"/>
      <c r="X66" s="72"/>
      <c r="Y66" s="73"/>
      <c r="Z66" s="65"/>
      <c r="AA66" s="65"/>
      <c r="AB66" s="65"/>
      <c r="AC66" s="65"/>
      <c r="AD66" s="65"/>
      <c r="AE66" s="74"/>
    </row>
    <row r="67" spans="2:31" ht="13.5" thickBot="1" x14ac:dyDescent="0.25">
      <c r="B67" s="64" t="s">
        <v>112</v>
      </c>
      <c r="C67" s="65" t="s">
        <v>117</v>
      </c>
      <c r="D67" s="65"/>
      <c r="E67" s="65"/>
      <c r="F67" s="65"/>
      <c r="G67" s="65"/>
      <c r="H67" s="65"/>
      <c r="I67" s="60"/>
      <c r="J67" s="60"/>
      <c r="K67" s="60"/>
      <c r="L67" s="60"/>
      <c r="M67" s="60"/>
      <c r="N67" s="60"/>
      <c r="O67" s="60"/>
      <c r="P67" s="60"/>
      <c r="Q67" s="61"/>
      <c r="R67" s="55"/>
      <c r="S67" s="55"/>
      <c r="T67" s="55"/>
      <c r="U67" s="55"/>
      <c r="V67" s="58"/>
      <c r="W67" s="58"/>
      <c r="X67" s="58"/>
      <c r="Y67" s="59"/>
      <c r="Z67" s="55"/>
      <c r="AA67" s="55"/>
      <c r="AB67" s="55"/>
      <c r="AC67" s="55"/>
      <c r="AD67" s="55"/>
      <c r="AE67" s="55"/>
    </row>
    <row r="69" spans="2:31" x14ac:dyDescent="0.2">
      <c r="S69" s="788" t="s">
        <v>119</v>
      </c>
      <c r="T69" s="788"/>
      <c r="U69" s="788"/>
      <c r="V69" s="788"/>
      <c r="W69" s="788"/>
      <c r="X69" s="788"/>
      <c r="Y69" s="788"/>
      <c r="Z69" s="788"/>
      <c r="AA69" s="788"/>
      <c r="AB69" s="788"/>
      <c r="AC69" s="788"/>
      <c r="AD69" s="788"/>
      <c r="AE69" s="788"/>
    </row>
  </sheetData>
  <mergeCells count="20">
    <mergeCell ref="S69:AE69"/>
    <mergeCell ref="A3:AE3"/>
    <mergeCell ref="A4:AE4"/>
    <mergeCell ref="V5:Y6"/>
    <mergeCell ref="Z5:AD7"/>
    <mergeCell ref="AE5:AE8"/>
    <mergeCell ref="B7:E7"/>
    <mergeCell ref="F7:I7"/>
    <mergeCell ref="J7:M7"/>
    <mergeCell ref="N7:Q7"/>
    <mergeCell ref="R7:U7"/>
    <mergeCell ref="V7:Y7"/>
    <mergeCell ref="A5:A8"/>
    <mergeCell ref="B5:E6"/>
    <mergeCell ref="F5:I6"/>
    <mergeCell ref="J5:M6"/>
    <mergeCell ref="N5:Q6"/>
    <mergeCell ref="R5:U6"/>
    <mergeCell ref="B62:Q62"/>
    <mergeCell ref="S62:AE63"/>
  </mergeCells>
  <pageMargins left="0.19685039370078741" right="0.19685039370078741" top="0.19685039370078741" bottom="0.19685039370078741" header="0" footer="0"/>
  <pageSetup paperSize="256" orientation="portrait" horizontalDpi="4294967293" verticalDpi="4294967293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8"/>
  <dimension ref="A3:AE69"/>
  <sheetViews>
    <sheetView zoomScale="130" zoomScaleNormal="130" zoomScalePageLayoutView="130" workbookViewId="0">
      <pane xSplit="1" ySplit="8" topLeftCell="B9" activePane="bottomRight" state="frozen"/>
      <selection sqref="A1:AF1"/>
      <selection pane="topRight" sqref="A1:AF1"/>
      <selection pane="bottomLeft" sqref="A1:AF1"/>
      <selection pane="bottomRight" sqref="A1:AF1"/>
    </sheetView>
  </sheetViews>
  <sheetFormatPr baseColWidth="10" defaultColWidth="11.42578125" defaultRowHeight="12.75" x14ac:dyDescent="0.2"/>
  <cols>
    <col min="1" max="1" width="3" style="19" bestFit="1" customWidth="1"/>
    <col min="2" max="21" width="3" style="14" customWidth="1"/>
    <col min="22" max="24" width="3" style="228" customWidth="1"/>
    <col min="25" max="25" width="3" style="19" customWidth="1"/>
    <col min="26" max="30" width="3" style="14" customWidth="1"/>
    <col min="31" max="31" width="10.7109375" style="14" customWidth="1"/>
    <col min="32" max="16384" width="11.42578125" style="14"/>
  </cols>
  <sheetData>
    <row r="3" spans="1:31" x14ac:dyDescent="0.2">
      <c r="A3" s="789"/>
      <c r="B3" s="789"/>
      <c r="C3" s="789"/>
      <c r="D3" s="789"/>
      <c r="E3" s="789"/>
      <c r="F3" s="789"/>
      <c r="G3" s="789"/>
      <c r="H3" s="789"/>
      <c r="I3" s="789"/>
      <c r="J3" s="789"/>
      <c r="K3" s="789"/>
      <c r="L3" s="789"/>
      <c r="M3" s="789"/>
      <c r="N3" s="789"/>
      <c r="O3" s="789"/>
      <c r="P3" s="789"/>
      <c r="Q3" s="789"/>
      <c r="R3" s="789"/>
      <c r="S3" s="789"/>
      <c r="T3" s="789"/>
      <c r="U3" s="789"/>
      <c r="V3" s="789"/>
      <c r="W3" s="789"/>
      <c r="X3" s="789"/>
      <c r="Y3" s="789"/>
      <c r="Z3" s="789"/>
      <c r="AA3" s="789"/>
      <c r="AB3" s="789"/>
      <c r="AC3" s="789"/>
      <c r="AD3" s="789"/>
      <c r="AE3" s="789"/>
    </row>
    <row r="4" spans="1:31" x14ac:dyDescent="0.2">
      <c r="A4" s="789"/>
      <c r="B4" s="789"/>
      <c r="C4" s="789"/>
      <c r="D4" s="789"/>
      <c r="E4" s="789"/>
      <c r="F4" s="789"/>
      <c r="G4" s="789"/>
      <c r="H4" s="789"/>
      <c r="I4" s="789"/>
      <c r="J4" s="789"/>
      <c r="K4" s="789"/>
      <c r="L4" s="789"/>
      <c r="M4" s="789"/>
      <c r="N4" s="789"/>
      <c r="O4" s="789"/>
      <c r="P4" s="789"/>
      <c r="Q4" s="789"/>
      <c r="R4" s="789"/>
      <c r="S4" s="789"/>
      <c r="T4" s="789"/>
      <c r="U4" s="789"/>
      <c r="V4" s="789"/>
      <c r="W4" s="789"/>
      <c r="X4" s="789"/>
      <c r="Y4" s="789"/>
      <c r="Z4" s="789"/>
      <c r="AA4" s="789"/>
      <c r="AB4" s="789"/>
      <c r="AC4" s="789"/>
      <c r="AD4" s="789"/>
      <c r="AE4" s="789"/>
    </row>
    <row r="5" spans="1:31" x14ac:dyDescent="0.2">
      <c r="A5" s="778" t="s">
        <v>90</v>
      </c>
      <c r="B5" s="778" t="s">
        <v>91</v>
      </c>
      <c r="C5" s="778"/>
      <c r="D5" s="778"/>
      <c r="E5" s="778"/>
      <c r="F5" s="778" t="s">
        <v>92</v>
      </c>
      <c r="G5" s="778"/>
      <c r="H5" s="778"/>
      <c r="I5" s="778"/>
      <c r="J5" s="778" t="s">
        <v>93</v>
      </c>
      <c r="K5" s="778"/>
      <c r="L5" s="778"/>
      <c r="M5" s="778"/>
      <c r="N5" s="778" t="s">
        <v>94</v>
      </c>
      <c r="O5" s="778"/>
      <c r="P5" s="778"/>
      <c r="Q5" s="778"/>
      <c r="R5" s="778" t="s">
        <v>95</v>
      </c>
      <c r="S5" s="778"/>
      <c r="T5" s="778"/>
      <c r="U5" s="778"/>
      <c r="V5" s="778" t="s">
        <v>96</v>
      </c>
      <c r="W5" s="778"/>
      <c r="X5" s="778"/>
      <c r="Y5" s="778"/>
      <c r="Z5" s="778" t="s">
        <v>97</v>
      </c>
      <c r="AA5" s="778"/>
      <c r="AB5" s="778"/>
      <c r="AC5" s="778"/>
      <c r="AD5" s="778"/>
      <c r="AE5" s="778" t="s">
        <v>98</v>
      </c>
    </row>
    <row r="6" spans="1:31" x14ac:dyDescent="0.2">
      <c r="A6" s="778"/>
      <c r="B6" s="778"/>
      <c r="C6" s="778"/>
      <c r="D6" s="778"/>
      <c r="E6" s="778"/>
      <c r="F6" s="778"/>
      <c r="G6" s="778"/>
      <c r="H6" s="778"/>
      <c r="I6" s="778"/>
      <c r="J6" s="778"/>
      <c r="K6" s="778"/>
      <c r="L6" s="778"/>
      <c r="M6" s="778"/>
      <c r="N6" s="778"/>
      <c r="O6" s="778"/>
      <c r="P6" s="778"/>
      <c r="Q6" s="778"/>
      <c r="R6" s="778"/>
      <c r="S6" s="778"/>
      <c r="T6" s="778"/>
      <c r="U6" s="778"/>
      <c r="V6" s="778"/>
      <c r="W6" s="778"/>
      <c r="X6" s="778"/>
      <c r="Y6" s="778"/>
      <c r="Z6" s="778"/>
      <c r="AA6" s="778"/>
      <c r="AB6" s="778"/>
      <c r="AC6" s="778"/>
      <c r="AD6" s="778"/>
      <c r="AE6" s="778"/>
    </row>
    <row r="7" spans="1:31" x14ac:dyDescent="0.2">
      <c r="A7" s="778"/>
      <c r="B7" s="790" t="s">
        <v>99</v>
      </c>
      <c r="C7" s="790"/>
      <c r="D7" s="790"/>
      <c r="E7" s="790"/>
      <c r="F7" s="790" t="s">
        <v>99</v>
      </c>
      <c r="G7" s="790"/>
      <c r="H7" s="790"/>
      <c r="I7" s="790"/>
      <c r="J7" s="790" t="s">
        <v>99</v>
      </c>
      <c r="K7" s="790"/>
      <c r="L7" s="790"/>
      <c r="M7" s="790"/>
      <c r="N7" s="790" t="s">
        <v>99</v>
      </c>
      <c r="O7" s="790"/>
      <c r="P7" s="790"/>
      <c r="Q7" s="790"/>
      <c r="R7" s="790" t="s">
        <v>99</v>
      </c>
      <c r="S7" s="790"/>
      <c r="T7" s="790"/>
      <c r="U7" s="790"/>
      <c r="V7" s="790" t="s">
        <v>99</v>
      </c>
      <c r="W7" s="790"/>
      <c r="X7" s="790"/>
      <c r="Y7" s="790"/>
      <c r="Z7" s="778"/>
      <c r="AA7" s="778"/>
      <c r="AB7" s="778"/>
      <c r="AC7" s="778"/>
      <c r="AD7" s="778"/>
      <c r="AE7" s="778"/>
    </row>
    <row r="8" spans="1:31" s="226" customFormat="1" x14ac:dyDescent="0.2">
      <c r="A8" s="778"/>
      <c r="B8" s="224">
        <v>1</v>
      </c>
      <c r="C8" s="224">
        <v>2</v>
      </c>
      <c r="D8" s="224">
        <v>3</v>
      </c>
      <c r="E8" s="224" t="s">
        <v>100</v>
      </c>
      <c r="F8" s="224">
        <v>1</v>
      </c>
      <c r="G8" s="224">
        <v>2</v>
      </c>
      <c r="H8" s="224">
        <v>3</v>
      </c>
      <c r="I8" s="224" t="s">
        <v>100</v>
      </c>
      <c r="J8" s="224">
        <v>1</v>
      </c>
      <c r="K8" s="224">
        <v>2</v>
      </c>
      <c r="L8" s="224">
        <v>3</v>
      </c>
      <c r="M8" s="224" t="s">
        <v>100</v>
      </c>
      <c r="N8" s="224">
        <v>1</v>
      </c>
      <c r="O8" s="224">
        <v>2</v>
      </c>
      <c r="P8" s="224">
        <v>3</v>
      </c>
      <c r="Q8" s="224" t="s">
        <v>100</v>
      </c>
      <c r="R8" s="224">
        <v>1</v>
      </c>
      <c r="S8" s="224">
        <v>2</v>
      </c>
      <c r="T8" s="224">
        <v>3</v>
      </c>
      <c r="U8" s="224" t="s">
        <v>100</v>
      </c>
      <c r="V8" s="75">
        <v>1</v>
      </c>
      <c r="W8" s="75">
        <v>2</v>
      </c>
      <c r="X8" s="75">
        <v>3</v>
      </c>
      <c r="Y8" s="224" t="s">
        <v>100</v>
      </c>
      <c r="Z8" s="224">
        <v>1</v>
      </c>
      <c r="AA8" s="224">
        <v>2</v>
      </c>
      <c r="AB8" s="224">
        <v>3</v>
      </c>
      <c r="AC8" s="224">
        <v>4</v>
      </c>
      <c r="AD8" s="224">
        <v>5</v>
      </c>
      <c r="AE8" s="778"/>
    </row>
    <row r="9" spans="1:31" ht="14.1" customHeight="1" x14ac:dyDescent="0.2">
      <c r="A9" s="225">
        <v>1</v>
      </c>
      <c r="B9" s="76">
        <f>'II TRIM'!E8</f>
        <v>2.8</v>
      </c>
      <c r="C9" s="76">
        <f>'II TRIM'!G8</f>
        <v>3.15</v>
      </c>
      <c r="D9" s="76">
        <f>'II TRIM'!I8</f>
        <v>2.4599999999999995</v>
      </c>
      <c r="E9" s="227">
        <f>SUM(B9:D9)</f>
        <v>8.4099999999999984</v>
      </c>
      <c r="F9" s="76">
        <f>'II TRIM'!L8</f>
        <v>3.5</v>
      </c>
      <c r="G9" s="76">
        <f>'II TRIM'!N8</f>
        <v>3.15</v>
      </c>
      <c r="H9" s="76">
        <f>'II TRIM'!P8</f>
        <v>2.4299999999999997</v>
      </c>
      <c r="I9" s="227">
        <f>SUM(F9:H9)</f>
        <v>9.08</v>
      </c>
      <c r="J9" s="76">
        <f>'II TRIM'!S8</f>
        <v>2.0999999999999996</v>
      </c>
      <c r="K9" s="76">
        <f>'II TRIM'!U8</f>
        <v>2.8</v>
      </c>
      <c r="L9" s="76">
        <f>'II TRIM'!W8</f>
        <v>1.7999999999999998</v>
      </c>
      <c r="M9" s="227">
        <f>SUM(J9:L9)</f>
        <v>6.6999999999999993</v>
      </c>
      <c r="N9" s="76">
        <f>'II TRIM'!Z8</f>
        <v>3.5</v>
      </c>
      <c r="O9" s="76">
        <f>'II TRIM'!AB8</f>
        <v>1.0499999999999998</v>
      </c>
      <c r="P9" s="76">
        <f>'II TRIM'!AD8</f>
        <v>2.6999999999999997</v>
      </c>
      <c r="Q9" s="227">
        <f>SUM(N9:P9)</f>
        <v>7.25</v>
      </c>
      <c r="R9" s="76">
        <f>'II TRIM'!AN8</f>
        <v>2.8</v>
      </c>
      <c r="S9" s="76">
        <f>'II TRIM'!AP8</f>
        <v>2.4499999999999997</v>
      </c>
      <c r="T9" s="76">
        <f>'II TRIM'!AR8</f>
        <v>3</v>
      </c>
      <c r="U9" s="229">
        <f>SUM(R9:T9)</f>
        <v>8.25</v>
      </c>
      <c r="V9" s="76">
        <f>'II TRIM'!AU8</f>
        <v>3.5</v>
      </c>
      <c r="W9" s="76">
        <f>'II TRIM'!AW8</f>
        <v>3.3949999999999996</v>
      </c>
      <c r="X9" s="76">
        <f>'II TRIM'!AY8</f>
        <v>2.6999999999999997</v>
      </c>
      <c r="Y9" s="229">
        <f>SUM(V9:X9)</f>
        <v>9.5949999999999989</v>
      </c>
      <c r="Z9" s="79" t="str">
        <f>'II TRIM'!CT8</f>
        <v>MB</v>
      </c>
      <c r="AA9" s="79" t="str">
        <f>'II TRIM'!CX8</f>
        <v>MB</v>
      </c>
      <c r="AB9" s="79" t="str">
        <f>'II TRIM'!DB8</f>
        <v>B</v>
      </c>
      <c r="AC9" s="79" t="str">
        <f>'II TRIM'!DF8</f>
        <v>MB</v>
      </c>
      <c r="AD9" s="79" t="str">
        <f>'II TRIM'!DJ8</f>
        <v>E</v>
      </c>
      <c r="AE9" s="53"/>
    </row>
    <row r="10" spans="1:31" ht="14.1" customHeight="1" x14ac:dyDescent="0.2">
      <c r="A10" s="54">
        <v>2</v>
      </c>
      <c r="B10" s="76">
        <f>'II TRIM'!E9</f>
        <v>3.15</v>
      </c>
      <c r="C10" s="76">
        <f>'II TRIM'!G9</f>
        <v>3.5</v>
      </c>
      <c r="D10" s="76">
        <f>'II TRIM'!I9</f>
        <v>3</v>
      </c>
      <c r="E10" s="227">
        <f t="shared" ref="E10:E42" si="0">SUM(B10:D10)</f>
        <v>9.65</v>
      </c>
      <c r="F10" s="76">
        <f>'II TRIM'!L9</f>
        <v>2.8</v>
      </c>
      <c r="G10" s="76">
        <f>'II TRIM'!N9</f>
        <v>2.8</v>
      </c>
      <c r="H10" s="76">
        <f>'II TRIM'!P9</f>
        <v>1.7999999999999998</v>
      </c>
      <c r="I10" s="227">
        <f t="shared" ref="I10:I42" si="1">SUM(F10:H10)</f>
        <v>7.3999999999999995</v>
      </c>
      <c r="J10" s="76">
        <f>'II TRIM'!S9</f>
        <v>3.5</v>
      </c>
      <c r="K10" s="76">
        <f>'II TRIM'!U9</f>
        <v>2.8</v>
      </c>
      <c r="L10" s="76">
        <f>'II TRIM'!W9</f>
        <v>3</v>
      </c>
      <c r="M10" s="227">
        <f t="shared" ref="M10:M42" si="2">SUM(J10:L10)</f>
        <v>9.3000000000000007</v>
      </c>
      <c r="N10" s="76">
        <f>'II TRIM'!Z9</f>
        <v>3.5</v>
      </c>
      <c r="O10" s="76">
        <f>'II TRIM'!AB9</f>
        <v>3.15</v>
      </c>
      <c r="P10" s="76">
        <f>'II TRIM'!AD9</f>
        <v>2.6999999999999997</v>
      </c>
      <c r="Q10" s="227">
        <f t="shared" ref="Q10:Q42" si="3">SUM(N10:P10)</f>
        <v>9.35</v>
      </c>
      <c r="R10" s="76">
        <f>'II TRIM'!AN9</f>
        <v>2.8</v>
      </c>
      <c r="S10" s="76">
        <f>'II TRIM'!AP9</f>
        <v>2.8</v>
      </c>
      <c r="T10" s="76">
        <f>'II TRIM'!AR9</f>
        <v>2.6999999999999997</v>
      </c>
      <c r="U10" s="229">
        <f t="shared" ref="U10:U42" si="4">SUM(R10:T10)</f>
        <v>8.2999999999999989</v>
      </c>
      <c r="V10" s="76">
        <f>'II TRIM'!AU9</f>
        <v>2.9749999999999996</v>
      </c>
      <c r="W10" s="76">
        <f>'II TRIM'!AW9</f>
        <v>3.3949999999999996</v>
      </c>
      <c r="X10" s="76">
        <f>'II TRIM'!AY9</f>
        <v>3</v>
      </c>
      <c r="Y10" s="229">
        <f t="shared" ref="Y10:Y42" si="5">SUM(V10:X10)</f>
        <v>9.3699999999999992</v>
      </c>
      <c r="Z10" s="79" t="str">
        <f>'II TRIM'!CT9</f>
        <v>E</v>
      </c>
      <c r="AA10" s="79" t="str">
        <f>'II TRIM'!CX9</f>
        <v>E</v>
      </c>
      <c r="AB10" s="79" t="str">
        <f>'II TRIM'!DB9</f>
        <v>B</v>
      </c>
      <c r="AC10" s="79" t="str">
        <f>'II TRIM'!DF9</f>
        <v>E</v>
      </c>
      <c r="AD10" s="79" t="str">
        <f>'II TRIM'!DJ9</f>
        <v>E</v>
      </c>
      <c r="AE10" s="53"/>
    </row>
    <row r="11" spans="1:31" ht="14.1" customHeight="1" x14ac:dyDescent="0.2">
      <c r="A11" s="225">
        <v>3</v>
      </c>
      <c r="B11" s="76">
        <f>'II TRIM'!E10</f>
        <v>3.5</v>
      </c>
      <c r="C11" s="76">
        <f>'II TRIM'!G10</f>
        <v>3.5</v>
      </c>
      <c r="D11" s="76">
        <f>'II TRIM'!I10</f>
        <v>3</v>
      </c>
      <c r="E11" s="227">
        <f t="shared" si="0"/>
        <v>10</v>
      </c>
      <c r="F11" s="76">
        <f>'II TRIM'!L10</f>
        <v>3.5</v>
      </c>
      <c r="G11" s="76">
        <f>'II TRIM'!N10</f>
        <v>3.2549999999999999</v>
      </c>
      <c r="H11" s="76">
        <f>'II TRIM'!P10</f>
        <v>2.6999999999999997</v>
      </c>
      <c r="I11" s="227">
        <f t="shared" si="1"/>
        <v>9.4550000000000001</v>
      </c>
      <c r="J11" s="76">
        <f>'II TRIM'!S10</f>
        <v>3.5</v>
      </c>
      <c r="K11" s="76">
        <f>'II TRIM'!U10</f>
        <v>3.5</v>
      </c>
      <c r="L11" s="76">
        <f>'II TRIM'!W10</f>
        <v>3</v>
      </c>
      <c r="M11" s="227">
        <f t="shared" si="2"/>
        <v>10</v>
      </c>
      <c r="N11" s="76">
        <f>'II TRIM'!Z10</f>
        <v>3.5</v>
      </c>
      <c r="O11" s="76">
        <f>'II TRIM'!AB10</f>
        <v>3.5</v>
      </c>
      <c r="P11" s="76">
        <f>'II TRIM'!AD10</f>
        <v>2.6999999999999997</v>
      </c>
      <c r="Q11" s="227">
        <f t="shared" si="3"/>
        <v>9.6999999999999993</v>
      </c>
      <c r="R11" s="76">
        <f>'II TRIM'!AN10</f>
        <v>3.15</v>
      </c>
      <c r="S11" s="76">
        <f>'II TRIM'!AP10</f>
        <v>3.5</v>
      </c>
      <c r="T11" s="76">
        <f>'II TRIM'!AR10</f>
        <v>3</v>
      </c>
      <c r="U11" s="229">
        <f t="shared" si="4"/>
        <v>9.65</v>
      </c>
      <c r="V11" s="76">
        <f>'II TRIM'!AU10</f>
        <v>3.5</v>
      </c>
      <c r="W11" s="76">
        <f>'II TRIM'!AW10</f>
        <v>3.5</v>
      </c>
      <c r="X11" s="76">
        <f>'II TRIM'!AY10</f>
        <v>3</v>
      </c>
      <c r="Y11" s="229">
        <f t="shared" si="5"/>
        <v>10</v>
      </c>
      <c r="Z11" s="79" t="str">
        <f>'II TRIM'!CT10</f>
        <v>MB</v>
      </c>
      <c r="AA11" s="79" t="str">
        <f>'II TRIM'!CX10</f>
        <v>MB</v>
      </c>
      <c r="AB11" s="79" t="str">
        <f>'II TRIM'!DB10</f>
        <v>B</v>
      </c>
      <c r="AC11" s="79" t="str">
        <f>'II TRIM'!DF10</f>
        <v>E</v>
      </c>
      <c r="AD11" s="79" t="str">
        <f>'II TRIM'!DJ10</f>
        <v>E</v>
      </c>
      <c r="AE11" s="53"/>
    </row>
    <row r="12" spans="1:31" ht="14.1" customHeight="1" x14ac:dyDescent="0.2">
      <c r="A12" s="54">
        <v>4</v>
      </c>
      <c r="B12" s="76">
        <f>'II TRIM'!E11</f>
        <v>3.15</v>
      </c>
      <c r="C12" s="76">
        <f>'II TRIM'!G11</f>
        <v>3.5</v>
      </c>
      <c r="D12" s="76">
        <f>'II TRIM'!I11</f>
        <v>2.6999999999999997</v>
      </c>
      <c r="E12" s="227">
        <f t="shared" si="0"/>
        <v>9.35</v>
      </c>
      <c r="F12" s="76">
        <f>'II TRIM'!L11</f>
        <v>3.5</v>
      </c>
      <c r="G12" s="76">
        <f>'II TRIM'!N11</f>
        <v>3.1849999999999996</v>
      </c>
      <c r="H12" s="76">
        <f>'II TRIM'!P11</f>
        <v>2.4</v>
      </c>
      <c r="I12" s="227">
        <f t="shared" si="1"/>
        <v>9.0849999999999991</v>
      </c>
      <c r="J12" s="76">
        <f>'II TRIM'!S11</f>
        <v>3.5</v>
      </c>
      <c r="K12" s="76">
        <f>'II TRIM'!U11</f>
        <v>3.5</v>
      </c>
      <c r="L12" s="76">
        <f>'II TRIM'!W11</f>
        <v>3</v>
      </c>
      <c r="M12" s="227">
        <f t="shared" si="2"/>
        <v>10</v>
      </c>
      <c r="N12" s="76">
        <f>'II TRIM'!Z11</f>
        <v>3.5</v>
      </c>
      <c r="O12" s="76">
        <f>'II TRIM'!AB11</f>
        <v>3.15</v>
      </c>
      <c r="P12" s="76">
        <f>'II TRIM'!AD11</f>
        <v>2.6999999999999997</v>
      </c>
      <c r="Q12" s="227">
        <f t="shared" si="3"/>
        <v>9.35</v>
      </c>
      <c r="R12" s="76">
        <f>'II TRIM'!AN11</f>
        <v>2.8</v>
      </c>
      <c r="S12" s="76">
        <f>'II TRIM'!AP11</f>
        <v>2.8</v>
      </c>
      <c r="T12" s="76">
        <f>'II TRIM'!AR11</f>
        <v>2.6999999999999997</v>
      </c>
      <c r="U12" s="229">
        <f t="shared" si="4"/>
        <v>8.2999999999999989</v>
      </c>
      <c r="V12" s="76">
        <f>'II TRIM'!AU11</f>
        <v>3.15</v>
      </c>
      <c r="W12" s="76">
        <f>'II TRIM'!AW11</f>
        <v>3.5</v>
      </c>
      <c r="X12" s="76">
        <f>'II TRIM'!AY11</f>
        <v>3</v>
      </c>
      <c r="Y12" s="229">
        <f t="shared" si="5"/>
        <v>9.65</v>
      </c>
      <c r="Z12" s="79" t="str">
        <f>'II TRIM'!CT11</f>
        <v>MB</v>
      </c>
      <c r="AA12" s="79" t="str">
        <f>'II TRIM'!CX11</f>
        <v>MB</v>
      </c>
      <c r="AB12" s="79" t="str">
        <f>'II TRIM'!DB11</f>
        <v>B</v>
      </c>
      <c r="AC12" s="79" t="str">
        <f>'II TRIM'!DF11</f>
        <v>E</v>
      </c>
      <c r="AD12" s="79" t="str">
        <f>'II TRIM'!DJ11</f>
        <v>E</v>
      </c>
      <c r="AE12" s="53"/>
    </row>
    <row r="13" spans="1:31" ht="14.1" customHeight="1" x14ac:dyDescent="0.2">
      <c r="A13" s="225">
        <v>5</v>
      </c>
      <c r="B13" s="76">
        <f>'II TRIM'!E12</f>
        <v>2.8</v>
      </c>
      <c r="C13" s="76">
        <f>'II TRIM'!G12</f>
        <v>3.5</v>
      </c>
      <c r="D13" s="76">
        <f>'II TRIM'!I12</f>
        <v>2.6999999999999997</v>
      </c>
      <c r="E13" s="227">
        <f t="shared" si="0"/>
        <v>9</v>
      </c>
      <c r="F13" s="76">
        <f>'II TRIM'!L12</f>
        <v>3.5</v>
      </c>
      <c r="G13" s="76">
        <f>'II TRIM'!N12</f>
        <v>3.15</v>
      </c>
      <c r="H13" s="76">
        <f>'II TRIM'!P12</f>
        <v>2.4</v>
      </c>
      <c r="I13" s="227">
        <f t="shared" si="1"/>
        <v>9.0500000000000007</v>
      </c>
      <c r="J13" s="76">
        <f>'II TRIM'!S12</f>
        <v>2.0999999999999996</v>
      </c>
      <c r="K13" s="76">
        <f>'II TRIM'!U12</f>
        <v>2.8</v>
      </c>
      <c r="L13" s="76">
        <f>'II TRIM'!W12</f>
        <v>2.6999999999999997</v>
      </c>
      <c r="M13" s="227">
        <f t="shared" si="2"/>
        <v>7.6</v>
      </c>
      <c r="N13" s="76">
        <f>'II TRIM'!Z12</f>
        <v>3.5</v>
      </c>
      <c r="O13" s="76">
        <f>'II TRIM'!AB12</f>
        <v>3.15</v>
      </c>
      <c r="P13" s="76">
        <f>'II TRIM'!AD12</f>
        <v>2.6999999999999997</v>
      </c>
      <c r="Q13" s="227">
        <f t="shared" si="3"/>
        <v>9.35</v>
      </c>
      <c r="R13" s="76">
        <f>'II TRIM'!AN12</f>
        <v>3.15</v>
      </c>
      <c r="S13" s="76">
        <f>'II TRIM'!AP12</f>
        <v>3.15</v>
      </c>
      <c r="T13" s="76">
        <f>'II TRIM'!AR12</f>
        <v>3</v>
      </c>
      <c r="U13" s="229">
        <f t="shared" si="4"/>
        <v>9.3000000000000007</v>
      </c>
      <c r="V13" s="76">
        <f>'II TRIM'!AU12</f>
        <v>3.3249999999999997</v>
      </c>
      <c r="W13" s="76">
        <f>'II TRIM'!AW12</f>
        <v>3.2549999999999999</v>
      </c>
      <c r="X13" s="76">
        <f>'II TRIM'!AY12</f>
        <v>2.6999999999999997</v>
      </c>
      <c r="Y13" s="229">
        <f t="shared" si="5"/>
        <v>9.2799999999999994</v>
      </c>
      <c r="Z13" s="79" t="str">
        <f>'II TRIM'!CT12</f>
        <v>MB</v>
      </c>
      <c r="AA13" s="79" t="str">
        <f>'II TRIM'!CX12</f>
        <v>MB</v>
      </c>
      <c r="AB13" s="79" t="str">
        <f>'II TRIM'!DB12</f>
        <v>B</v>
      </c>
      <c r="AC13" s="79" t="str">
        <f>'II TRIM'!DF12</f>
        <v>MB</v>
      </c>
      <c r="AD13" s="79" t="str">
        <f>'II TRIM'!DJ12</f>
        <v>MB</v>
      </c>
      <c r="AE13" s="53"/>
    </row>
    <row r="14" spans="1:31" ht="14.1" customHeight="1" x14ac:dyDescent="0.2">
      <c r="A14" s="54">
        <v>6</v>
      </c>
      <c r="B14" s="76">
        <f>'II TRIM'!E13</f>
        <v>3.5</v>
      </c>
      <c r="C14" s="76">
        <f>'II TRIM'!G13</f>
        <v>3.5</v>
      </c>
      <c r="D14" s="76">
        <f>'II TRIM'!I13</f>
        <v>3</v>
      </c>
      <c r="E14" s="227">
        <f t="shared" si="0"/>
        <v>10</v>
      </c>
      <c r="F14" s="76">
        <f>'II TRIM'!L13</f>
        <v>3.5</v>
      </c>
      <c r="G14" s="76">
        <f>'II TRIM'!N13</f>
        <v>3.5</v>
      </c>
      <c r="H14" s="76">
        <f>'II TRIM'!P13</f>
        <v>2.6999999999999997</v>
      </c>
      <c r="I14" s="227">
        <f t="shared" si="1"/>
        <v>9.6999999999999993</v>
      </c>
      <c r="J14" s="76">
        <f>'II TRIM'!S13</f>
        <v>3.5</v>
      </c>
      <c r="K14" s="76">
        <f>'II TRIM'!U13</f>
        <v>3.5</v>
      </c>
      <c r="L14" s="76">
        <f>'II TRIM'!W13</f>
        <v>3</v>
      </c>
      <c r="M14" s="227">
        <f t="shared" si="2"/>
        <v>10</v>
      </c>
      <c r="N14" s="76">
        <f>'II TRIM'!Z13</f>
        <v>3.5</v>
      </c>
      <c r="O14" s="76">
        <f>'II TRIM'!AB13</f>
        <v>3.15</v>
      </c>
      <c r="P14" s="76">
        <f>'II TRIM'!AD13</f>
        <v>3</v>
      </c>
      <c r="Q14" s="227">
        <f t="shared" si="3"/>
        <v>9.65</v>
      </c>
      <c r="R14" s="76">
        <f>'II TRIM'!AN13</f>
        <v>3.5</v>
      </c>
      <c r="S14" s="76">
        <f>'II TRIM'!AP13</f>
        <v>3.5</v>
      </c>
      <c r="T14" s="76">
        <f>'II TRIM'!AR13</f>
        <v>3</v>
      </c>
      <c r="U14" s="229">
        <f t="shared" si="4"/>
        <v>10</v>
      </c>
      <c r="V14" s="76">
        <f>'II TRIM'!AU13</f>
        <v>3.3249999999999997</v>
      </c>
      <c r="W14" s="76">
        <f>'II TRIM'!AW13</f>
        <v>3.5</v>
      </c>
      <c r="X14" s="76">
        <f>'II TRIM'!AY13</f>
        <v>2.6999999999999997</v>
      </c>
      <c r="Y14" s="229">
        <f t="shared" si="5"/>
        <v>9.5249999999999986</v>
      </c>
      <c r="Z14" s="79" t="str">
        <f>'II TRIM'!CT13</f>
        <v>E</v>
      </c>
      <c r="AA14" s="79" t="str">
        <f>'II TRIM'!CX13</f>
        <v>E</v>
      </c>
      <c r="AB14" s="79" t="str">
        <f>'II TRIM'!DB13</f>
        <v>MB</v>
      </c>
      <c r="AC14" s="79" t="str">
        <f>'II TRIM'!DF13</f>
        <v>E</v>
      </c>
      <c r="AD14" s="79" t="str">
        <f>'II TRIM'!DJ13</f>
        <v>E</v>
      </c>
      <c r="AE14" s="53"/>
    </row>
    <row r="15" spans="1:31" ht="14.1" customHeight="1" x14ac:dyDescent="0.2">
      <c r="A15" s="225">
        <v>7</v>
      </c>
      <c r="B15" s="76">
        <f>'II TRIM'!E14</f>
        <v>3.15</v>
      </c>
      <c r="C15" s="76">
        <f>'II TRIM'!G14</f>
        <v>3.5</v>
      </c>
      <c r="D15" s="76">
        <f>'II TRIM'!I14</f>
        <v>2.4</v>
      </c>
      <c r="E15" s="227">
        <f t="shared" si="0"/>
        <v>9.0500000000000007</v>
      </c>
      <c r="F15" s="76">
        <f>'II TRIM'!L14</f>
        <v>3.5</v>
      </c>
      <c r="G15" s="76">
        <f>'II TRIM'!N14</f>
        <v>3.15</v>
      </c>
      <c r="H15" s="76">
        <f>'II TRIM'!P14</f>
        <v>1.7999999999999998</v>
      </c>
      <c r="I15" s="227">
        <f t="shared" si="1"/>
        <v>8.4499999999999993</v>
      </c>
      <c r="J15" s="76">
        <f>'II TRIM'!S14</f>
        <v>2.0999999999999996</v>
      </c>
      <c r="K15" s="76">
        <f>'II TRIM'!U14</f>
        <v>3.5</v>
      </c>
      <c r="L15" s="76">
        <f>'II TRIM'!W14</f>
        <v>2.4</v>
      </c>
      <c r="M15" s="227">
        <f t="shared" si="2"/>
        <v>8</v>
      </c>
      <c r="N15" s="76">
        <f>'II TRIM'!Z14</f>
        <v>3.5</v>
      </c>
      <c r="O15" s="76">
        <f>'II TRIM'!AB14</f>
        <v>3.15</v>
      </c>
      <c r="P15" s="76">
        <f>'II TRIM'!AD14</f>
        <v>2.4</v>
      </c>
      <c r="Q15" s="227">
        <f t="shared" si="3"/>
        <v>9.0500000000000007</v>
      </c>
      <c r="R15" s="76">
        <f>'II TRIM'!AN14</f>
        <v>3.15</v>
      </c>
      <c r="S15" s="76">
        <f>'II TRIM'!AP14</f>
        <v>3.5</v>
      </c>
      <c r="T15" s="76">
        <f>'II TRIM'!AR14</f>
        <v>3</v>
      </c>
      <c r="U15" s="229">
        <f t="shared" si="4"/>
        <v>9.65</v>
      </c>
      <c r="V15" s="76">
        <f>'II TRIM'!AU14</f>
        <v>3.2549999999999999</v>
      </c>
      <c r="W15" s="76">
        <f>'II TRIM'!AW14</f>
        <v>3.5</v>
      </c>
      <c r="X15" s="76">
        <f>'II TRIM'!AY14</f>
        <v>3</v>
      </c>
      <c r="Y15" s="229">
        <f t="shared" si="5"/>
        <v>9.754999999999999</v>
      </c>
      <c r="Z15" s="79" t="str">
        <f>'II TRIM'!CT14</f>
        <v>E</v>
      </c>
      <c r="AA15" s="79" t="str">
        <f>'II TRIM'!CX14</f>
        <v>E</v>
      </c>
      <c r="AB15" s="79" t="str">
        <f>'II TRIM'!DB14</f>
        <v>B</v>
      </c>
      <c r="AC15" s="79" t="str">
        <f>'II TRIM'!DF14</f>
        <v>MB</v>
      </c>
      <c r="AD15" s="79" t="str">
        <f>'II TRIM'!DJ14</f>
        <v>E</v>
      </c>
      <c r="AE15" s="53"/>
    </row>
    <row r="16" spans="1:31" ht="14.1" customHeight="1" x14ac:dyDescent="0.2">
      <c r="A16" s="54">
        <v>8</v>
      </c>
      <c r="B16" s="76">
        <f>'II TRIM'!E15</f>
        <v>3.15</v>
      </c>
      <c r="C16" s="76">
        <f>'II TRIM'!G15</f>
        <v>3.15</v>
      </c>
      <c r="D16" s="76">
        <f>'II TRIM'!I15</f>
        <v>2.76</v>
      </c>
      <c r="E16" s="227">
        <f t="shared" si="0"/>
        <v>9.0599999999999987</v>
      </c>
      <c r="F16" s="76">
        <f>'II TRIM'!L15</f>
        <v>3.5</v>
      </c>
      <c r="G16" s="76">
        <f>'II TRIM'!N15</f>
        <v>2.94</v>
      </c>
      <c r="H16" s="76">
        <f>'II TRIM'!P15</f>
        <v>1.7999999999999998</v>
      </c>
      <c r="I16" s="227">
        <f t="shared" si="1"/>
        <v>8.2399999999999984</v>
      </c>
      <c r="J16" s="76">
        <f>'II TRIM'!S15</f>
        <v>3.5</v>
      </c>
      <c r="K16" s="76">
        <f>'II TRIM'!U15</f>
        <v>3.15</v>
      </c>
      <c r="L16" s="76">
        <f>'II TRIM'!W15</f>
        <v>2.19</v>
      </c>
      <c r="M16" s="227">
        <f t="shared" si="2"/>
        <v>8.84</v>
      </c>
      <c r="N16" s="76">
        <f>'II TRIM'!Z15</f>
        <v>3.5</v>
      </c>
      <c r="O16" s="76">
        <f>'II TRIM'!AB15</f>
        <v>3.15</v>
      </c>
      <c r="P16" s="76">
        <f>'II TRIM'!AD15</f>
        <v>2.1</v>
      </c>
      <c r="Q16" s="227">
        <f t="shared" si="3"/>
        <v>8.75</v>
      </c>
      <c r="R16" s="76">
        <f>'II TRIM'!AN15</f>
        <v>3.15</v>
      </c>
      <c r="S16" s="76">
        <f>'II TRIM'!AP15</f>
        <v>3.5</v>
      </c>
      <c r="T16" s="76">
        <f>'II TRIM'!AR15</f>
        <v>3</v>
      </c>
      <c r="U16" s="229">
        <f t="shared" si="4"/>
        <v>9.65</v>
      </c>
      <c r="V16" s="76">
        <f>'II TRIM'!AU15</f>
        <v>3.5</v>
      </c>
      <c r="W16" s="76">
        <f>'II TRIM'!AW15</f>
        <v>3.5</v>
      </c>
      <c r="X16" s="76">
        <f>'II TRIM'!AY15</f>
        <v>3</v>
      </c>
      <c r="Y16" s="229">
        <f t="shared" si="5"/>
        <v>10</v>
      </c>
      <c r="Z16" s="79" t="str">
        <f>'II TRIM'!CT15</f>
        <v>E</v>
      </c>
      <c r="AA16" s="79" t="str">
        <f>'II TRIM'!CX15</f>
        <v>E</v>
      </c>
      <c r="AB16" s="79" t="str">
        <f>'II TRIM'!DB15</f>
        <v>B</v>
      </c>
      <c r="AC16" s="79" t="str">
        <f>'II TRIM'!DF15</f>
        <v>E</v>
      </c>
      <c r="AD16" s="79" t="str">
        <f>'II TRIM'!DJ15</f>
        <v>MB</v>
      </c>
      <c r="AE16" s="53"/>
    </row>
    <row r="17" spans="1:31" ht="14.1" customHeight="1" x14ac:dyDescent="0.2">
      <c r="A17" s="225">
        <v>9</v>
      </c>
      <c r="B17" s="76">
        <f>'II TRIM'!E16</f>
        <v>3.15</v>
      </c>
      <c r="C17" s="76">
        <f>'II TRIM'!G16</f>
        <v>3.15</v>
      </c>
      <c r="D17" s="76">
        <f>'II TRIM'!I16</f>
        <v>2.6999999999999997</v>
      </c>
      <c r="E17" s="227">
        <f t="shared" si="0"/>
        <v>9</v>
      </c>
      <c r="F17" s="76">
        <f>'II TRIM'!L16</f>
        <v>2.8</v>
      </c>
      <c r="G17" s="76">
        <f>'II TRIM'!N16</f>
        <v>2.8</v>
      </c>
      <c r="H17" s="76">
        <f>'II TRIM'!P16</f>
        <v>2.4</v>
      </c>
      <c r="I17" s="227">
        <f t="shared" si="1"/>
        <v>8</v>
      </c>
      <c r="J17" s="76">
        <f>'II TRIM'!S16</f>
        <v>2.0999999999999996</v>
      </c>
      <c r="K17" s="76">
        <f>'II TRIM'!U16</f>
        <v>2.4499999999999997</v>
      </c>
      <c r="L17" s="76">
        <f>'II TRIM'!W16</f>
        <v>2.52</v>
      </c>
      <c r="M17" s="227">
        <f t="shared" si="2"/>
        <v>7.0699999999999985</v>
      </c>
      <c r="N17" s="76">
        <f>'II TRIM'!Z16</f>
        <v>2.4499999999999997</v>
      </c>
      <c r="O17" s="76">
        <f>'II TRIM'!AB16</f>
        <v>2.8</v>
      </c>
      <c r="P17" s="76">
        <f>'II TRIM'!AD16</f>
        <v>2.6999999999999997</v>
      </c>
      <c r="Q17" s="227">
        <f t="shared" si="3"/>
        <v>7.9499999999999993</v>
      </c>
      <c r="R17" s="76">
        <f>'II TRIM'!AN16</f>
        <v>2.4499999999999997</v>
      </c>
      <c r="S17" s="76">
        <f>'II TRIM'!AP16</f>
        <v>2.4499999999999997</v>
      </c>
      <c r="T17" s="76">
        <f>'II TRIM'!AR16</f>
        <v>3</v>
      </c>
      <c r="U17" s="229">
        <f t="shared" si="4"/>
        <v>7.8999999999999995</v>
      </c>
      <c r="V17" s="76">
        <f>'II TRIM'!AU16</f>
        <v>3.5</v>
      </c>
      <c r="W17" s="76">
        <f>'II TRIM'!AW16</f>
        <v>3.5</v>
      </c>
      <c r="X17" s="76">
        <f>'II TRIM'!AY16</f>
        <v>3</v>
      </c>
      <c r="Y17" s="229">
        <f t="shared" si="5"/>
        <v>10</v>
      </c>
      <c r="Z17" s="79" t="str">
        <f>'II TRIM'!CT16</f>
        <v>MB</v>
      </c>
      <c r="AA17" s="79" t="str">
        <f>'II TRIM'!CX16</f>
        <v>E</v>
      </c>
      <c r="AB17" s="79" t="str">
        <f>'II TRIM'!DB16</f>
        <v>B</v>
      </c>
      <c r="AC17" s="79" t="str">
        <f>'II TRIM'!DF16</f>
        <v>MB</v>
      </c>
      <c r="AD17" s="79" t="str">
        <f>'II TRIM'!DJ16</f>
        <v>MB</v>
      </c>
      <c r="AE17" s="53"/>
    </row>
    <row r="18" spans="1:31" ht="14.1" customHeight="1" x14ac:dyDescent="0.2">
      <c r="A18" s="54">
        <v>10</v>
      </c>
      <c r="B18" s="76">
        <f>'II TRIM'!E17</f>
        <v>3.5</v>
      </c>
      <c r="C18" s="76">
        <f>'II TRIM'!G17</f>
        <v>3.5</v>
      </c>
      <c r="D18" s="76">
        <f>'II TRIM'!I17</f>
        <v>2.82</v>
      </c>
      <c r="E18" s="227">
        <f t="shared" si="0"/>
        <v>9.82</v>
      </c>
      <c r="F18" s="76">
        <f>'II TRIM'!L17</f>
        <v>3.5</v>
      </c>
      <c r="G18" s="76">
        <f>'II TRIM'!N17</f>
        <v>3.15</v>
      </c>
      <c r="H18" s="76">
        <f>'II TRIM'!P17</f>
        <v>2.6999999999999997</v>
      </c>
      <c r="I18" s="227">
        <f t="shared" si="1"/>
        <v>9.35</v>
      </c>
      <c r="J18" s="76">
        <f>'II TRIM'!S17</f>
        <v>3.5</v>
      </c>
      <c r="K18" s="76">
        <f>'II TRIM'!U17</f>
        <v>3.5</v>
      </c>
      <c r="L18" s="76">
        <f>'II TRIM'!W17</f>
        <v>3</v>
      </c>
      <c r="M18" s="227">
        <f t="shared" si="2"/>
        <v>10</v>
      </c>
      <c r="N18" s="76">
        <f>'II TRIM'!Z17</f>
        <v>3.5</v>
      </c>
      <c r="O18" s="76">
        <f>'II TRIM'!AB17</f>
        <v>3.5</v>
      </c>
      <c r="P18" s="76">
        <f>'II TRIM'!AD17</f>
        <v>2.6999999999999997</v>
      </c>
      <c r="Q18" s="227">
        <f t="shared" si="3"/>
        <v>9.6999999999999993</v>
      </c>
      <c r="R18" s="76">
        <f>'II TRIM'!AN17</f>
        <v>3.5</v>
      </c>
      <c r="S18" s="76">
        <f>'II TRIM'!AP17</f>
        <v>3.15</v>
      </c>
      <c r="T18" s="76">
        <f>'II TRIM'!AR17</f>
        <v>3</v>
      </c>
      <c r="U18" s="229">
        <f t="shared" si="4"/>
        <v>9.65</v>
      </c>
      <c r="V18" s="76">
        <f>'II TRIM'!AU17</f>
        <v>3.5</v>
      </c>
      <c r="W18" s="76">
        <f>'II TRIM'!AW17</f>
        <v>3.5</v>
      </c>
      <c r="X18" s="76">
        <f>'II TRIM'!AY17</f>
        <v>3</v>
      </c>
      <c r="Y18" s="229">
        <f t="shared" si="5"/>
        <v>10</v>
      </c>
      <c r="Z18" s="79" t="str">
        <f>'II TRIM'!CT17</f>
        <v>E</v>
      </c>
      <c r="AA18" s="79" t="str">
        <f>'II TRIM'!CX17</f>
        <v>E</v>
      </c>
      <c r="AB18" s="79" t="str">
        <f>'II TRIM'!DB17</f>
        <v>MB</v>
      </c>
      <c r="AC18" s="79" t="str">
        <f>'II TRIM'!DF17</f>
        <v>E</v>
      </c>
      <c r="AD18" s="79" t="str">
        <f>'II TRIM'!DJ17</f>
        <v>E</v>
      </c>
      <c r="AE18" s="53"/>
    </row>
    <row r="19" spans="1:31" ht="14.1" customHeight="1" x14ac:dyDescent="0.2">
      <c r="A19" s="225">
        <v>11</v>
      </c>
      <c r="B19" s="76">
        <f>'II TRIM'!E18</f>
        <v>0</v>
      </c>
      <c r="C19" s="76">
        <f>'II TRIM'!G18</f>
        <v>0</v>
      </c>
      <c r="D19" s="76">
        <f>'II TRIM'!I18</f>
        <v>0</v>
      </c>
      <c r="E19" s="227">
        <f t="shared" si="0"/>
        <v>0</v>
      </c>
      <c r="F19" s="76">
        <f>'II TRIM'!L18</f>
        <v>0</v>
      </c>
      <c r="G19" s="76">
        <f>'II TRIM'!N18</f>
        <v>0</v>
      </c>
      <c r="H19" s="76">
        <f>'II TRIM'!P18</f>
        <v>0</v>
      </c>
      <c r="I19" s="227">
        <f t="shared" si="1"/>
        <v>0</v>
      </c>
      <c r="J19" s="76">
        <f>'II TRIM'!S18</f>
        <v>0</v>
      </c>
      <c r="K19" s="76">
        <f>'II TRIM'!U18</f>
        <v>0</v>
      </c>
      <c r="L19" s="76">
        <f>'II TRIM'!W18</f>
        <v>0</v>
      </c>
      <c r="M19" s="227">
        <f t="shared" si="2"/>
        <v>0</v>
      </c>
      <c r="N19" s="76">
        <f>'II TRIM'!Z18</f>
        <v>3.5</v>
      </c>
      <c r="O19" s="76">
        <f>'II TRIM'!AB18</f>
        <v>0</v>
      </c>
      <c r="P19" s="76">
        <f>'II TRIM'!AD18</f>
        <v>0</v>
      </c>
      <c r="Q19" s="227">
        <f t="shared" si="3"/>
        <v>3.5</v>
      </c>
      <c r="R19" s="76">
        <f>'II TRIM'!AN18</f>
        <v>0</v>
      </c>
      <c r="S19" s="76">
        <f>'II TRIM'!AP18</f>
        <v>0</v>
      </c>
      <c r="T19" s="76">
        <f>'II TRIM'!AR18</f>
        <v>0</v>
      </c>
      <c r="U19" s="229">
        <f t="shared" si="4"/>
        <v>0</v>
      </c>
      <c r="V19" s="76">
        <f>'II TRIM'!AU18</f>
        <v>3.43</v>
      </c>
      <c r="W19" s="76">
        <f>'II TRIM'!AW18</f>
        <v>3.5</v>
      </c>
      <c r="X19" s="76">
        <f>'II TRIM'!AY18</f>
        <v>3</v>
      </c>
      <c r="Y19" s="229">
        <f t="shared" si="5"/>
        <v>9.93</v>
      </c>
      <c r="Z19" s="79" t="str">
        <f>'II TRIM'!CT18</f>
        <v>E</v>
      </c>
      <c r="AA19" s="79" t="str">
        <f>'II TRIM'!CX18</f>
        <v>E</v>
      </c>
      <c r="AB19" s="79" t="str">
        <f>'II TRIM'!DB18</f>
        <v>B</v>
      </c>
      <c r="AC19" s="79" t="str">
        <f>'II TRIM'!DF18</f>
        <v>MB</v>
      </c>
      <c r="AD19" s="79" t="str">
        <f>'II TRIM'!DJ18</f>
        <v>E</v>
      </c>
      <c r="AE19" s="53"/>
    </row>
    <row r="20" spans="1:31" ht="14.1" customHeight="1" x14ac:dyDescent="0.2">
      <c r="A20" s="54">
        <v>12</v>
      </c>
      <c r="B20" s="76">
        <f>'II TRIM'!E19</f>
        <v>3.5</v>
      </c>
      <c r="C20" s="76">
        <f>'II TRIM'!G19</f>
        <v>3.5</v>
      </c>
      <c r="D20" s="76">
        <f>'II TRIM'!I19</f>
        <v>2.76</v>
      </c>
      <c r="E20" s="227">
        <f t="shared" si="0"/>
        <v>9.76</v>
      </c>
      <c r="F20" s="76">
        <f>'II TRIM'!L19</f>
        <v>3.5</v>
      </c>
      <c r="G20" s="76">
        <f>'II TRIM'!N19</f>
        <v>3.29</v>
      </c>
      <c r="H20" s="76">
        <f>'II TRIM'!P19</f>
        <v>2.6999999999999997</v>
      </c>
      <c r="I20" s="227">
        <f t="shared" si="1"/>
        <v>9.49</v>
      </c>
      <c r="J20" s="76">
        <f>'II TRIM'!S19</f>
        <v>3.5</v>
      </c>
      <c r="K20" s="76">
        <f>'II TRIM'!U19</f>
        <v>3.5</v>
      </c>
      <c r="L20" s="76">
        <f>'II TRIM'!W19</f>
        <v>3</v>
      </c>
      <c r="M20" s="227">
        <f t="shared" si="2"/>
        <v>10</v>
      </c>
      <c r="N20" s="76">
        <f>'II TRIM'!Z19</f>
        <v>3.5</v>
      </c>
      <c r="O20" s="76">
        <f>'II TRIM'!AB19</f>
        <v>3.5</v>
      </c>
      <c r="P20" s="76">
        <f>'II TRIM'!AD19</f>
        <v>2.6999999999999997</v>
      </c>
      <c r="Q20" s="227">
        <f t="shared" si="3"/>
        <v>9.6999999999999993</v>
      </c>
      <c r="R20" s="76">
        <f>'II TRIM'!AN19</f>
        <v>3.15</v>
      </c>
      <c r="S20" s="76">
        <f>'II TRIM'!AP19</f>
        <v>3.15</v>
      </c>
      <c r="T20" s="76">
        <f>'II TRIM'!AR19</f>
        <v>2.6999999999999997</v>
      </c>
      <c r="U20" s="229">
        <f t="shared" si="4"/>
        <v>9</v>
      </c>
      <c r="V20" s="76">
        <f>'II TRIM'!AU19</f>
        <v>3.5</v>
      </c>
      <c r="W20" s="76">
        <f>'II TRIM'!AW19</f>
        <v>3.5</v>
      </c>
      <c r="X20" s="76">
        <f>'II TRIM'!AY19</f>
        <v>3</v>
      </c>
      <c r="Y20" s="229">
        <f t="shared" si="5"/>
        <v>10</v>
      </c>
      <c r="Z20" s="79" t="str">
        <f>'II TRIM'!CT19</f>
        <v>E</v>
      </c>
      <c r="AA20" s="79" t="str">
        <f>'II TRIM'!CX19</f>
        <v>E</v>
      </c>
      <c r="AB20" s="79" t="str">
        <f>'II TRIM'!DB19</f>
        <v>MB</v>
      </c>
      <c r="AC20" s="79" t="str">
        <f>'II TRIM'!DF19</f>
        <v>E</v>
      </c>
      <c r="AD20" s="79" t="str">
        <f>'II TRIM'!DJ19</f>
        <v>E</v>
      </c>
      <c r="AE20" s="53"/>
    </row>
    <row r="21" spans="1:31" ht="14.1" customHeight="1" x14ac:dyDescent="0.2">
      <c r="A21" s="225">
        <v>13</v>
      </c>
      <c r="B21" s="76">
        <f>'II TRIM'!E20</f>
        <v>3.5</v>
      </c>
      <c r="C21" s="76">
        <f>'II TRIM'!G20</f>
        <v>3.5</v>
      </c>
      <c r="D21" s="76">
        <f>'II TRIM'!I20</f>
        <v>2.6999999999999997</v>
      </c>
      <c r="E21" s="227">
        <f t="shared" si="0"/>
        <v>9.6999999999999993</v>
      </c>
      <c r="F21" s="76">
        <f>'II TRIM'!L20</f>
        <v>3.5</v>
      </c>
      <c r="G21" s="76">
        <f>'II TRIM'!N20</f>
        <v>2.8</v>
      </c>
      <c r="H21" s="76">
        <f>'II TRIM'!P20</f>
        <v>1.7999999999999998</v>
      </c>
      <c r="I21" s="227">
        <f t="shared" si="1"/>
        <v>8.1</v>
      </c>
      <c r="J21" s="76">
        <f>'II TRIM'!S20</f>
        <v>3.5</v>
      </c>
      <c r="K21" s="76">
        <f>'II TRIM'!U20</f>
        <v>3.5</v>
      </c>
      <c r="L21" s="76">
        <f>'II TRIM'!W20</f>
        <v>3</v>
      </c>
      <c r="M21" s="227">
        <f t="shared" si="2"/>
        <v>10</v>
      </c>
      <c r="N21" s="76">
        <f>'II TRIM'!Z20</f>
        <v>3.5</v>
      </c>
      <c r="O21" s="76">
        <f>'II TRIM'!AB20</f>
        <v>3.15</v>
      </c>
      <c r="P21" s="76">
        <f>'II TRIM'!AD20</f>
        <v>2.6999999999999997</v>
      </c>
      <c r="Q21" s="227">
        <f t="shared" si="3"/>
        <v>9.35</v>
      </c>
      <c r="R21" s="76">
        <f>'II TRIM'!AN20</f>
        <v>3.15</v>
      </c>
      <c r="S21" s="76">
        <f>'II TRIM'!AP20</f>
        <v>3.15</v>
      </c>
      <c r="T21" s="76">
        <f>'II TRIM'!AR20</f>
        <v>3</v>
      </c>
      <c r="U21" s="229">
        <f t="shared" si="4"/>
        <v>9.3000000000000007</v>
      </c>
      <c r="V21" s="76">
        <f>'II TRIM'!AU20</f>
        <v>3.5</v>
      </c>
      <c r="W21" s="76">
        <f>'II TRIM'!AW20</f>
        <v>3.5</v>
      </c>
      <c r="X21" s="76">
        <f>'II TRIM'!AY20</f>
        <v>3</v>
      </c>
      <c r="Y21" s="229">
        <f t="shared" si="5"/>
        <v>10</v>
      </c>
      <c r="Z21" s="79" t="str">
        <f>'II TRIM'!CT20</f>
        <v>E</v>
      </c>
      <c r="AA21" s="79" t="str">
        <f>'II TRIM'!CX20</f>
        <v>MB</v>
      </c>
      <c r="AB21" s="79" t="str">
        <f>'II TRIM'!DB20</f>
        <v>MB</v>
      </c>
      <c r="AC21" s="79" t="str">
        <f>'II TRIM'!DF20</f>
        <v>E</v>
      </c>
      <c r="AD21" s="79" t="str">
        <f>'II TRIM'!DJ20</f>
        <v>E</v>
      </c>
      <c r="AE21" s="53"/>
    </row>
    <row r="22" spans="1:31" ht="14.1" customHeight="1" x14ac:dyDescent="0.2">
      <c r="A22" s="54">
        <v>14</v>
      </c>
      <c r="B22" s="76">
        <f>'II TRIM'!E21</f>
        <v>3.5</v>
      </c>
      <c r="C22" s="76">
        <f>'II TRIM'!G21</f>
        <v>3.5</v>
      </c>
      <c r="D22" s="76">
        <f>'II TRIM'!I21</f>
        <v>3</v>
      </c>
      <c r="E22" s="227">
        <f t="shared" si="0"/>
        <v>10</v>
      </c>
      <c r="F22" s="76">
        <f>'II TRIM'!L21</f>
        <v>3.5</v>
      </c>
      <c r="G22" s="76">
        <f>'II TRIM'!N21</f>
        <v>3.15</v>
      </c>
      <c r="H22" s="76">
        <f>'II TRIM'!P21</f>
        <v>3</v>
      </c>
      <c r="I22" s="227">
        <f t="shared" si="1"/>
        <v>9.65</v>
      </c>
      <c r="J22" s="76">
        <f>'II TRIM'!S21</f>
        <v>3.5</v>
      </c>
      <c r="K22" s="76">
        <f>'II TRIM'!U21</f>
        <v>3.15</v>
      </c>
      <c r="L22" s="76">
        <f>'II TRIM'!W21</f>
        <v>3</v>
      </c>
      <c r="M22" s="227">
        <f t="shared" si="2"/>
        <v>9.65</v>
      </c>
      <c r="N22" s="76">
        <f>'II TRIM'!Z21</f>
        <v>3.5</v>
      </c>
      <c r="O22" s="76">
        <f>'II TRIM'!AB21</f>
        <v>3.15</v>
      </c>
      <c r="P22" s="76">
        <f>'II TRIM'!AD21</f>
        <v>3</v>
      </c>
      <c r="Q22" s="227">
        <f t="shared" si="3"/>
        <v>9.65</v>
      </c>
      <c r="R22" s="76">
        <f>'II TRIM'!AN21</f>
        <v>3.15</v>
      </c>
      <c r="S22" s="76">
        <f>'II TRIM'!AP21</f>
        <v>3.15</v>
      </c>
      <c r="T22" s="76">
        <f>'II TRIM'!AR21</f>
        <v>3</v>
      </c>
      <c r="U22" s="229">
        <f t="shared" si="4"/>
        <v>9.3000000000000007</v>
      </c>
      <c r="V22" s="76">
        <f>'II TRIM'!AU21</f>
        <v>3.5</v>
      </c>
      <c r="W22" s="76">
        <f>'II TRIM'!AW21</f>
        <v>3.5</v>
      </c>
      <c r="X22" s="76">
        <f>'II TRIM'!AY21</f>
        <v>2.6999999999999997</v>
      </c>
      <c r="Y22" s="229">
        <f t="shared" si="5"/>
        <v>9.6999999999999993</v>
      </c>
      <c r="Z22" s="79" t="str">
        <f>'II TRIM'!CT21</f>
        <v>E</v>
      </c>
      <c r="AA22" s="79" t="str">
        <f>'II TRIM'!CX21</f>
        <v>E</v>
      </c>
      <c r="AB22" s="79" t="str">
        <f>'II TRIM'!DB21</f>
        <v>MB</v>
      </c>
      <c r="AC22" s="79" t="str">
        <f>'II TRIM'!DF21</f>
        <v>E</v>
      </c>
      <c r="AD22" s="79" t="str">
        <f>'II TRIM'!DJ21</f>
        <v>MB</v>
      </c>
      <c r="AE22" s="53"/>
    </row>
    <row r="23" spans="1:31" ht="14.1" customHeight="1" x14ac:dyDescent="0.2">
      <c r="A23" s="225">
        <v>15</v>
      </c>
      <c r="B23" s="76">
        <f>'II TRIM'!E22</f>
        <v>2.8</v>
      </c>
      <c r="C23" s="76">
        <f>'II TRIM'!G22</f>
        <v>3.5</v>
      </c>
      <c r="D23" s="76">
        <f>'II TRIM'!I22</f>
        <v>3</v>
      </c>
      <c r="E23" s="227">
        <f t="shared" si="0"/>
        <v>9.3000000000000007</v>
      </c>
      <c r="F23" s="76">
        <f>'II TRIM'!L22</f>
        <v>3.5</v>
      </c>
      <c r="G23" s="76">
        <f>'II TRIM'!N22</f>
        <v>2.9050000000000002</v>
      </c>
      <c r="H23" s="76">
        <f>'II TRIM'!P22</f>
        <v>1.7999999999999998</v>
      </c>
      <c r="I23" s="227">
        <f t="shared" si="1"/>
        <v>8.2050000000000001</v>
      </c>
      <c r="J23" s="76">
        <f>'II TRIM'!S22</f>
        <v>3.5</v>
      </c>
      <c r="K23" s="76">
        <f>'II TRIM'!U22</f>
        <v>2.8</v>
      </c>
      <c r="L23" s="76">
        <f>'II TRIM'!W22</f>
        <v>2.4900000000000002</v>
      </c>
      <c r="M23" s="227">
        <f t="shared" si="2"/>
        <v>8.7899999999999991</v>
      </c>
      <c r="N23" s="76">
        <f>'II TRIM'!Z22</f>
        <v>3.5</v>
      </c>
      <c r="O23" s="76">
        <f>'II TRIM'!AB22</f>
        <v>2.8</v>
      </c>
      <c r="P23" s="76">
        <f>'II TRIM'!AD22</f>
        <v>2.6999999999999997</v>
      </c>
      <c r="Q23" s="227">
        <f t="shared" si="3"/>
        <v>9</v>
      </c>
      <c r="R23" s="76">
        <f>'II TRIM'!AN22</f>
        <v>2.8</v>
      </c>
      <c r="S23" s="76">
        <f>'II TRIM'!AP22</f>
        <v>2.8</v>
      </c>
      <c r="T23" s="76">
        <f>'II TRIM'!AR22</f>
        <v>2.6999999999999997</v>
      </c>
      <c r="U23" s="229">
        <f t="shared" si="4"/>
        <v>8.2999999999999989</v>
      </c>
      <c r="V23" s="76">
        <f>'II TRIM'!AU22</f>
        <v>3.15</v>
      </c>
      <c r="W23" s="76">
        <f>'II TRIM'!AW22</f>
        <v>3.5</v>
      </c>
      <c r="X23" s="76">
        <f>'II TRIM'!AY22</f>
        <v>2.6999999999999997</v>
      </c>
      <c r="Y23" s="229">
        <f t="shared" si="5"/>
        <v>9.35</v>
      </c>
      <c r="Z23" s="79" t="str">
        <f>'II TRIM'!CT22</f>
        <v>E</v>
      </c>
      <c r="AA23" s="79" t="str">
        <f>'II TRIM'!CX22</f>
        <v>E</v>
      </c>
      <c r="AB23" s="79" t="str">
        <f>'II TRIM'!DB22</f>
        <v>MB</v>
      </c>
      <c r="AC23" s="79" t="str">
        <f>'II TRIM'!DF22</f>
        <v>MB</v>
      </c>
      <c r="AD23" s="79" t="str">
        <f>'II TRIM'!DJ22</f>
        <v>E</v>
      </c>
      <c r="AE23" s="53"/>
    </row>
    <row r="24" spans="1:31" ht="14.1" customHeight="1" x14ac:dyDescent="0.2">
      <c r="A24" s="54">
        <v>16</v>
      </c>
      <c r="B24" s="76">
        <f>'II TRIM'!E23</f>
        <v>3.5</v>
      </c>
      <c r="C24" s="76">
        <f>'II TRIM'!G23</f>
        <v>3.15</v>
      </c>
      <c r="D24" s="76">
        <f>'II TRIM'!I23</f>
        <v>2.1</v>
      </c>
      <c r="E24" s="227">
        <f t="shared" si="0"/>
        <v>8.75</v>
      </c>
      <c r="F24" s="76">
        <f>'II TRIM'!L23</f>
        <v>3.5</v>
      </c>
      <c r="G24" s="76">
        <f>'II TRIM'!N23</f>
        <v>2.9050000000000002</v>
      </c>
      <c r="H24" s="76">
        <f>'II TRIM'!P23</f>
        <v>1.7999999999999998</v>
      </c>
      <c r="I24" s="227">
        <f t="shared" si="1"/>
        <v>8.2050000000000001</v>
      </c>
      <c r="J24" s="76">
        <f>'II TRIM'!S23</f>
        <v>3.5</v>
      </c>
      <c r="K24" s="76">
        <f>'II TRIM'!U23</f>
        <v>3.5</v>
      </c>
      <c r="L24" s="76">
        <f>'II TRIM'!W23</f>
        <v>2.4</v>
      </c>
      <c r="M24" s="227">
        <f t="shared" si="2"/>
        <v>9.4</v>
      </c>
      <c r="N24" s="76">
        <f>'II TRIM'!Z23</f>
        <v>3.5</v>
      </c>
      <c r="O24" s="76">
        <f>'II TRIM'!AB23</f>
        <v>3.3249999999999997</v>
      </c>
      <c r="P24" s="76">
        <f>'II TRIM'!AD23</f>
        <v>2.4</v>
      </c>
      <c r="Q24" s="227">
        <f t="shared" si="3"/>
        <v>9.2249999999999996</v>
      </c>
      <c r="R24" s="76">
        <f>'II TRIM'!AN23</f>
        <v>3.5</v>
      </c>
      <c r="S24" s="76">
        <f>'II TRIM'!AP23</f>
        <v>3.5</v>
      </c>
      <c r="T24" s="76">
        <f>'II TRIM'!AR23</f>
        <v>3</v>
      </c>
      <c r="U24" s="229">
        <f t="shared" si="4"/>
        <v>10</v>
      </c>
      <c r="V24" s="76">
        <f>'II TRIM'!AU23</f>
        <v>3.3249999999999997</v>
      </c>
      <c r="W24" s="76">
        <f>'II TRIM'!AW23</f>
        <v>3.5</v>
      </c>
      <c r="X24" s="76">
        <f>'II TRIM'!AY23</f>
        <v>3</v>
      </c>
      <c r="Y24" s="229">
        <f t="shared" si="5"/>
        <v>9.8249999999999993</v>
      </c>
      <c r="Z24" s="79" t="str">
        <f>'II TRIM'!CT23</f>
        <v>E</v>
      </c>
      <c r="AA24" s="79" t="str">
        <f>'II TRIM'!CX23</f>
        <v>MB</v>
      </c>
      <c r="AB24" s="79" t="str">
        <f>'II TRIM'!DB23</f>
        <v>MB</v>
      </c>
      <c r="AC24" s="79" t="str">
        <f>'II TRIM'!DF23</f>
        <v>MB</v>
      </c>
      <c r="AD24" s="79" t="str">
        <f>'II TRIM'!DJ23</f>
        <v>E</v>
      </c>
      <c r="AE24" s="53"/>
    </row>
    <row r="25" spans="1:31" ht="14.1" customHeight="1" x14ac:dyDescent="0.2">
      <c r="A25" s="225">
        <v>17</v>
      </c>
      <c r="B25" s="76">
        <f>'II TRIM'!E24</f>
        <v>3.2549999999999999</v>
      </c>
      <c r="C25" s="76">
        <f>'II TRIM'!G24</f>
        <v>3.5</v>
      </c>
      <c r="D25" s="76">
        <f>'II TRIM'!I24</f>
        <v>2.6999999999999997</v>
      </c>
      <c r="E25" s="227">
        <f t="shared" si="0"/>
        <v>9.4550000000000001</v>
      </c>
      <c r="F25" s="76">
        <f>'II TRIM'!L24</f>
        <v>3.5</v>
      </c>
      <c r="G25" s="76">
        <f>'II TRIM'!N24</f>
        <v>3.15</v>
      </c>
      <c r="H25" s="76">
        <f>'II TRIM'!P24</f>
        <v>2.4599999999999995</v>
      </c>
      <c r="I25" s="227">
        <f t="shared" si="1"/>
        <v>9.11</v>
      </c>
      <c r="J25" s="76">
        <f>'II TRIM'!S24</f>
        <v>3.5</v>
      </c>
      <c r="K25" s="76">
        <f>'II TRIM'!U24</f>
        <v>3.5</v>
      </c>
      <c r="L25" s="76">
        <f>'II TRIM'!W24</f>
        <v>3</v>
      </c>
      <c r="M25" s="227">
        <f t="shared" si="2"/>
        <v>10</v>
      </c>
      <c r="N25" s="76">
        <f>'II TRIM'!Z24</f>
        <v>3.5</v>
      </c>
      <c r="O25" s="76">
        <f>'II TRIM'!AB24</f>
        <v>3.15</v>
      </c>
      <c r="P25" s="76">
        <f>'II TRIM'!AD24</f>
        <v>2.4</v>
      </c>
      <c r="Q25" s="227">
        <f t="shared" si="3"/>
        <v>9.0500000000000007</v>
      </c>
      <c r="R25" s="76">
        <f>'II TRIM'!AN24</f>
        <v>3.15</v>
      </c>
      <c r="S25" s="76">
        <f>'II TRIM'!AP24</f>
        <v>3.5</v>
      </c>
      <c r="T25" s="76">
        <f>'II TRIM'!AR24</f>
        <v>3</v>
      </c>
      <c r="U25" s="229">
        <f t="shared" si="4"/>
        <v>9.65</v>
      </c>
      <c r="V25" s="76">
        <f>'II TRIM'!AU24</f>
        <v>3.2549999999999999</v>
      </c>
      <c r="W25" s="76">
        <f>'II TRIM'!AW24</f>
        <v>3.2549999999999999</v>
      </c>
      <c r="X25" s="76">
        <f>'II TRIM'!AY24</f>
        <v>3</v>
      </c>
      <c r="Y25" s="229">
        <f t="shared" si="5"/>
        <v>9.51</v>
      </c>
      <c r="Z25" s="79" t="str">
        <f>'II TRIM'!CT24</f>
        <v>E</v>
      </c>
      <c r="AA25" s="79" t="str">
        <f>'II TRIM'!CX24</f>
        <v>E</v>
      </c>
      <c r="AB25" s="79" t="str">
        <f>'II TRIM'!DB24</f>
        <v>B</v>
      </c>
      <c r="AC25" s="79" t="str">
        <f>'II TRIM'!DF24</f>
        <v>E</v>
      </c>
      <c r="AD25" s="79" t="str">
        <f>'II TRIM'!DJ24</f>
        <v>E</v>
      </c>
      <c r="AE25" s="53"/>
    </row>
    <row r="26" spans="1:31" ht="14.1" customHeight="1" x14ac:dyDescent="0.2">
      <c r="A26" s="54">
        <v>18</v>
      </c>
      <c r="B26" s="76">
        <f>'II TRIM'!E25</f>
        <v>2.8</v>
      </c>
      <c r="C26" s="76">
        <f>'II TRIM'!G25</f>
        <v>3.15</v>
      </c>
      <c r="D26" s="76">
        <f>'II TRIM'!I25</f>
        <v>1.92</v>
      </c>
      <c r="E26" s="227">
        <f t="shared" si="0"/>
        <v>7.8699999999999992</v>
      </c>
      <c r="F26" s="76">
        <f>'II TRIM'!L25</f>
        <v>2.4499999999999997</v>
      </c>
      <c r="G26" s="76">
        <f>'II TRIM'!N25</f>
        <v>2.0999999999999996</v>
      </c>
      <c r="H26" s="76">
        <f>'II TRIM'!P25</f>
        <v>1.7999999999999998</v>
      </c>
      <c r="I26" s="227">
        <f t="shared" si="1"/>
        <v>6.3499999999999988</v>
      </c>
      <c r="J26" s="76">
        <f>'II TRIM'!S25</f>
        <v>3.5</v>
      </c>
      <c r="K26" s="76">
        <f>'II TRIM'!U25</f>
        <v>2.0999999999999996</v>
      </c>
      <c r="L26" s="76">
        <f>'II TRIM'!W25</f>
        <v>2.4</v>
      </c>
      <c r="M26" s="227">
        <f t="shared" si="2"/>
        <v>8</v>
      </c>
      <c r="N26" s="76">
        <f>'II TRIM'!Z25</f>
        <v>3.5</v>
      </c>
      <c r="O26" s="76">
        <f>'II TRIM'!AB25</f>
        <v>1.75</v>
      </c>
      <c r="P26" s="76">
        <f>'II TRIM'!AD25</f>
        <v>2.5499999999999998</v>
      </c>
      <c r="Q26" s="227">
        <f t="shared" si="3"/>
        <v>7.8</v>
      </c>
      <c r="R26" s="76">
        <f>'II TRIM'!AN25</f>
        <v>2.8</v>
      </c>
      <c r="S26" s="76">
        <f>'II TRIM'!AP25</f>
        <v>2.8</v>
      </c>
      <c r="T26" s="76">
        <f>'II TRIM'!AR25</f>
        <v>3</v>
      </c>
      <c r="U26" s="229">
        <f t="shared" si="4"/>
        <v>8.6</v>
      </c>
      <c r="V26" s="76">
        <f>'II TRIM'!AU25</f>
        <v>3.5</v>
      </c>
      <c r="W26" s="76">
        <f>'II TRIM'!AW25</f>
        <v>3.5</v>
      </c>
      <c r="X26" s="76">
        <f>'II TRIM'!AY25</f>
        <v>3</v>
      </c>
      <c r="Y26" s="229">
        <f t="shared" si="5"/>
        <v>10</v>
      </c>
      <c r="Z26" s="79" t="str">
        <f>'II TRIM'!CT25</f>
        <v>E</v>
      </c>
      <c r="AA26" s="79" t="str">
        <f>'II TRIM'!CX25</f>
        <v>E</v>
      </c>
      <c r="AB26" s="79" t="str">
        <f>'II TRIM'!DB25</f>
        <v>B</v>
      </c>
      <c r="AC26" s="79" t="str">
        <f>'II TRIM'!DF25</f>
        <v>MB</v>
      </c>
      <c r="AD26" s="79" t="str">
        <f>'II TRIM'!DJ25</f>
        <v>MB</v>
      </c>
      <c r="AE26" s="53"/>
    </row>
    <row r="27" spans="1:31" ht="14.1" customHeight="1" x14ac:dyDescent="0.2">
      <c r="A27" s="225">
        <v>19</v>
      </c>
      <c r="B27" s="76">
        <f>'II TRIM'!E26</f>
        <v>3.15</v>
      </c>
      <c r="C27" s="76">
        <f>'II TRIM'!G26</f>
        <v>3.5</v>
      </c>
      <c r="D27" s="76">
        <f>'II TRIM'!I26</f>
        <v>2.76</v>
      </c>
      <c r="E27" s="227">
        <f t="shared" si="0"/>
        <v>9.41</v>
      </c>
      <c r="F27" s="76">
        <f>'II TRIM'!L26</f>
        <v>3.5</v>
      </c>
      <c r="G27" s="76">
        <f>'II TRIM'!N26</f>
        <v>3.15</v>
      </c>
      <c r="H27" s="76">
        <f>'II TRIM'!P26</f>
        <v>2.1</v>
      </c>
      <c r="I27" s="227">
        <f t="shared" si="1"/>
        <v>8.75</v>
      </c>
      <c r="J27" s="76">
        <f>'II TRIM'!S26</f>
        <v>2.0999999999999996</v>
      </c>
      <c r="K27" s="76">
        <f>'II TRIM'!U26</f>
        <v>3.15</v>
      </c>
      <c r="L27" s="76">
        <f>'II TRIM'!W26</f>
        <v>3</v>
      </c>
      <c r="M27" s="227">
        <f t="shared" si="2"/>
        <v>8.25</v>
      </c>
      <c r="N27" s="76">
        <f>'II TRIM'!Z26</f>
        <v>3.5</v>
      </c>
      <c r="O27" s="76">
        <f>'II TRIM'!AB26</f>
        <v>2.9749999999999996</v>
      </c>
      <c r="P27" s="76">
        <f>'II TRIM'!AD26</f>
        <v>2.6999999999999997</v>
      </c>
      <c r="Q27" s="227">
        <f t="shared" si="3"/>
        <v>9.1749999999999989</v>
      </c>
      <c r="R27" s="76">
        <f>'II TRIM'!AN26</f>
        <v>3.15</v>
      </c>
      <c r="S27" s="76">
        <f>'II TRIM'!AP26</f>
        <v>3.5</v>
      </c>
      <c r="T27" s="76">
        <f>'II TRIM'!AR26</f>
        <v>3</v>
      </c>
      <c r="U27" s="229">
        <f t="shared" si="4"/>
        <v>9.65</v>
      </c>
      <c r="V27" s="76">
        <f>'II TRIM'!AU26</f>
        <v>3.5</v>
      </c>
      <c r="W27" s="76">
        <f>'II TRIM'!AW26</f>
        <v>3.5</v>
      </c>
      <c r="X27" s="76">
        <f>'II TRIM'!AY26</f>
        <v>3</v>
      </c>
      <c r="Y27" s="229">
        <f t="shared" si="5"/>
        <v>10</v>
      </c>
      <c r="Z27" s="79" t="str">
        <f>'II TRIM'!CT26</f>
        <v>E</v>
      </c>
      <c r="AA27" s="79" t="str">
        <f>'II TRIM'!CX26</f>
        <v>E</v>
      </c>
      <c r="AB27" s="79" t="str">
        <f>'II TRIM'!DB26</f>
        <v>MB</v>
      </c>
      <c r="AC27" s="79" t="str">
        <f>'II TRIM'!DF26</f>
        <v>E</v>
      </c>
      <c r="AD27" s="79" t="str">
        <f>'II TRIM'!DJ26</f>
        <v>E</v>
      </c>
      <c r="AE27" s="53"/>
    </row>
    <row r="28" spans="1:31" ht="14.1" customHeight="1" x14ac:dyDescent="0.2">
      <c r="A28" s="54">
        <v>20</v>
      </c>
      <c r="B28" s="76">
        <f>'II TRIM'!E27</f>
        <v>2.8</v>
      </c>
      <c r="C28" s="76">
        <f>'II TRIM'!G27</f>
        <v>3.5</v>
      </c>
      <c r="D28" s="76">
        <f>'II TRIM'!I27</f>
        <v>2.1</v>
      </c>
      <c r="E28" s="227">
        <f t="shared" si="0"/>
        <v>8.4</v>
      </c>
      <c r="F28" s="76">
        <f>'II TRIM'!L27</f>
        <v>3.5</v>
      </c>
      <c r="G28" s="76">
        <f>'II TRIM'!N27</f>
        <v>3.15</v>
      </c>
      <c r="H28" s="76">
        <f>'II TRIM'!P27</f>
        <v>1.7999999999999998</v>
      </c>
      <c r="I28" s="227">
        <f t="shared" si="1"/>
        <v>8.4499999999999993</v>
      </c>
      <c r="J28" s="76">
        <f>'II TRIM'!S27</f>
        <v>3.5</v>
      </c>
      <c r="K28" s="76">
        <f>'II TRIM'!U27</f>
        <v>3.15</v>
      </c>
      <c r="L28" s="76">
        <f>'II TRIM'!W27</f>
        <v>1.89</v>
      </c>
      <c r="M28" s="227">
        <f t="shared" si="2"/>
        <v>8.5400000000000009</v>
      </c>
      <c r="N28" s="76">
        <f>'II TRIM'!Z27</f>
        <v>3.5</v>
      </c>
      <c r="O28" s="76">
        <f>'II TRIM'!AB27</f>
        <v>1.0499999999999998</v>
      </c>
      <c r="P28" s="76">
        <f>'II TRIM'!AD27</f>
        <v>3</v>
      </c>
      <c r="Q28" s="227">
        <f t="shared" si="3"/>
        <v>7.55</v>
      </c>
      <c r="R28" s="76">
        <f>'II TRIM'!AN27</f>
        <v>2.8</v>
      </c>
      <c r="S28" s="76">
        <f>'II TRIM'!AP27</f>
        <v>2.8</v>
      </c>
      <c r="T28" s="76">
        <f>'II TRIM'!AR27</f>
        <v>3</v>
      </c>
      <c r="U28" s="229">
        <f t="shared" si="4"/>
        <v>8.6</v>
      </c>
      <c r="V28" s="76">
        <f>'II TRIM'!AU27</f>
        <v>3.15</v>
      </c>
      <c r="W28" s="76">
        <f>'II TRIM'!AW27</f>
        <v>3.15</v>
      </c>
      <c r="X28" s="76">
        <f>'II TRIM'!AY27</f>
        <v>2.6999999999999997</v>
      </c>
      <c r="Y28" s="229">
        <f t="shared" si="5"/>
        <v>9</v>
      </c>
      <c r="Z28" s="79" t="str">
        <f>'II TRIM'!CT27</f>
        <v>MB</v>
      </c>
      <c r="AA28" s="79" t="str">
        <f>'II TRIM'!CX27</f>
        <v>MB</v>
      </c>
      <c r="AB28" s="79" t="str">
        <f>'II TRIM'!DB27</f>
        <v>B</v>
      </c>
      <c r="AC28" s="79" t="str">
        <f>'II TRIM'!DF27</f>
        <v>MB</v>
      </c>
      <c r="AD28" s="79" t="str">
        <f>'II TRIM'!DJ27</f>
        <v>E</v>
      </c>
      <c r="AE28" s="53"/>
    </row>
    <row r="29" spans="1:31" ht="14.1" customHeight="1" x14ac:dyDescent="0.2">
      <c r="A29" s="225">
        <v>21</v>
      </c>
      <c r="B29" s="76">
        <f>'II TRIM'!E28</f>
        <v>2.9749999999999996</v>
      </c>
      <c r="C29" s="76">
        <f>'II TRIM'!G28</f>
        <v>3.5</v>
      </c>
      <c r="D29" s="76">
        <f>'II TRIM'!I28</f>
        <v>2.2200000000000002</v>
      </c>
      <c r="E29" s="227">
        <f t="shared" si="0"/>
        <v>8.6950000000000003</v>
      </c>
      <c r="F29" s="76">
        <f>'II TRIM'!L28</f>
        <v>3.5</v>
      </c>
      <c r="G29" s="76">
        <f>'II TRIM'!N28</f>
        <v>3.29</v>
      </c>
      <c r="H29" s="76">
        <f>'II TRIM'!P28</f>
        <v>1.7999999999999998</v>
      </c>
      <c r="I29" s="227">
        <f t="shared" si="1"/>
        <v>8.59</v>
      </c>
      <c r="J29" s="76">
        <f>'II TRIM'!S28</f>
        <v>2.0999999999999996</v>
      </c>
      <c r="K29" s="76">
        <f>'II TRIM'!U28</f>
        <v>3.15</v>
      </c>
      <c r="L29" s="76">
        <f>'II TRIM'!W28</f>
        <v>3</v>
      </c>
      <c r="M29" s="227">
        <f t="shared" si="2"/>
        <v>8.25</v>
      </c>
      <c r="N29" s="76">
        <f>'II TRIM'!Z28</f>
        <v>3.5</v>
      </c>
      <c r="O29" s="76">
        <f>'II TRIM'!AB28</f>
        <v>2.8</v>
      </c>
      <c r="P29" s="76">
        <f>'II TRIM'!AD28</f>
        <v>2.6999999999999997</v>
      </c>
      <c r="Q29" s="227">
        <f t="shared" si="3"/>
        <v>9</v>
      </c>
      <c r="R29" s="76">
        <f>'II TRIM'!AN28</f>
        <v>3.5</v>
      </c>
      <c r="S29" s="76">
        <f>'II TRIM'!AP28</f>
        <v>3.15</v>
      </c>
      <c r="T29" s="76">
        <f>'II TRIM'!AR28</f>
        <v>3</v>
      </c>
      <c r="U29" s="229">
        <f t="shared" si="4"/>
        <v>9.65</v>
      </c>
      <c r="V29" s="76">
        <f>'II TRIM'!AU28</f>
        <v>3.15</v>
      </c>
      <c r="W29" s="76">
        <f>'II TRIM'!AW28</f>
        <v>3.5</v>
      </c>
      <c r="X29" s="76">
        <f>'II TRIM'!AY28</f>
        <v>3</v>
      </c>
      <c r="Y29" s="229">
        <f t="shared" si="5"/>
        <v>9.65</v>
      </c>
      <c r="Z29" s="79" t="str">
        <f>'II TRIM'!CT28</f>
        <v>E</v>
      </c>
      <c r="AA29" s="79" t="str">
        <f>'II TRIM'!CX28</f>
        <v>E</v>
      </c>
      <c r="AB29" s="79" t="str">
        <f>'II TRIM'!DB28</f>
        <v>MB</v>
      </c>
      <c r="AC29" s="79" t="str">
        <f>'II TRIM'!DF28</f>
        <v>E</v>
      </c>
      <c r="AD29" s="79" t="str">
        <f>'II TRIM'!DJ28</f>
        <v>E</v>
      </c>
      <c r="AE29" s="53"/>
    </row>
    <row r="30" spans="1:31" ht="14.1" customHeight="1" x14ac:dyDescent="0.2">
      <c r="A30" s="54">
        <v>22</v>
      </c>
      <c r="B30" s="76">
        <f>'II TRIM'!E29</f>
        <v>3.5</v>
      </c>
      <c r="C30" s="76">
        <f>'II TRIM'!G29</f>
        <v>3.5</v>
      </c>
      <c r="D30" s="76">
        <f>'II TRIM'!I29</f>
        <v>2.6999999999999997</v>
      </c>
      <c r="E30" s="227">
        <f t="shared" si="0"/>
        <v>9.6999999999999993</v>
      </c>
      <c r="F30" s="76">
        <f>'II TRIM'!L29</f>
        <v>3.5</v>
      </c>
      <c r="G30" s="76">
        <f>'II TRIM'!N29</f>
        <v>2.8699999999999997</v>
      </c>
      <c r="H30" s="76">
        <f>'II TRIM'!P29</f>
        <v>2.4</v>
      </c>
      <c r="I30" s="227">
        <f t="shared" si="1"/>
        <v>8.77</v>
      </c>
      <c r="J30" s="76">
        <f>'II TRIM'!S29</f>
        <v>3.5</v>
      </c>
      <c r="K30" s="76">
        <f>'II TRIM'!U29</f>
        <v>3.5</v>
      </c>
      <c r="L30" s="76">
        <f>'II TRIM'!W29</f>
        <v>3</v>
      </c>
      <c r="M30" s="227">
        <f t="shared" si="2"/>
        <v>10</v>
      </c>
      <c r="N30" s="76">
        <f>'II TRIM'!Z29</f>
        <v>3.5</v>
      </c>
      <c r="O30" s="76">
        <f>'II TRIM'!AB29</f>
        <v>3.5</v>
      </c>
      <c r="P30" s="76">
        <f>'II TRIM'!AD29</f>
        <v>3</v>
      </c>
      <c r="Q30" s="227">
        <f t="shared" si="3"/>
        <v>10</v>
      </c>
      <c r="R30" s="76">
        <f>'II TRIM'!AN29</f>
        <v>3.5</v>
      </c>
      <c r="S30" s="76">
        <f>'II TRIM'!AP29</f>
        <v>3.5</v>
      </c>
      <c r="T30" s="76">
        <f>'II TRIM'!AR29</f>
        <v>3</v>
      </c>
      <c r="U30" s="229">
        <f t="shared" si="4"/>
        <v>10</v>
      </c>
      <c r="V30" s="76">
        <f>'II TRIM'!AU29</f>
        <v>3.2549999999999999</v>
      </c>
      <c r="W30" s="76">
        <f>'II TRIM'!AW29</f>
        <v>3.5</v>
      </c>
      <c r="X30" s="76">
        <f>'II TRIM'!AY29</f>
        <v>3</v>
      </c>
      <c r="Y30" s="229">
        <f t="shared" si="5"/>
        <v>9.754999999999999</v>
      </c>
      <c r="Z30" s="79" t="str">
        <f>'II TRIM'!CT29</f>
        <v>E</v>
      </c>
      <c r="AA30" s="79" t="str">
        <f>'II TRIM'!CX29</f>
        <v>E</v>
      </c>
      <c r="AB30" s="79" t="str">
        <f>'II TRIM'!DB29</f>
        <v>E</v>
      </c>
      <c r="AC30" s="79" t="str">
        <f>'II TRIM'!DF29</f>
        <v>E</v>
      </c>
      <c r="AD30" s="79" t="str">
        <f>'II TRIM'!DJ29</f>
        <v>E</v>
      </c>
      <c r="AE30" s="53"/>
    </row>
    <row r="31" spans="1:31" ht="14.1" customHeight="1" x14ac:dyDescent="0.2">
      <c r="A31" s="225">
        <v>23</v>
      </c>
      <c r="B31" s="76">
        <f>'II TRIM'!E30</f>
        <v>3.5</v>
      </c>
      <c r="C31" s="76">
        <f>'II TRIM'!G30</f>
        <v>3.5</v>
      </c>
      <c r="D31" s="76">
        <f>'II TRIM'!I30</f>
        <v>2.1</v>
      </c>
      <c r="E31" s="227">
        <f t="shared" si="0"/>
        <v>9.1</v>
      </c>
      <c r="F31" s="76">
        <f>'II TRIM'!L30</f>
        <v>3.5</v>
      </c>
      <c r="G31" s="76">
        <f>'II TRIM'!N30</f>
        <v>2.94</v>
      </c>
      <c r="H31" s="76">
        <f>'II TRIM'!P30</f>
        <v>1.7999999999999998</v>
      </c>
      <c r="I31" s="227">
        <f t="shared" si="1"/>
        <v>8.2399999999999984</v>
      </c>
      <c r="J31" s="76">
        <f>'II TRIM'!S30</f>
        <v>3.5</v>
      </c>
      <c r="K31" s="76">
        <f>'II TRIM'!U30</f>
        <v>3.5</v>
      </c>
      <c r="L31" s="76">
        <f>'II TRIM'!W30</f>
        <v>2.1</v>
      </c>
      <c r="M31" s="227">
        <f t="shared" si="2"/>
        <v>9.1</v>
      </c>
      <c r="N31" s="76">
        <f>'II TRIM'!Z30</f>
        <v>3.5</v>
      </c>
      <c r="O31" s="76">
        <f>'II TRIM'!AB30</f>
        <v>3.5</v>
      </c>
      <c r="P31" s="76">
        <f>'II TRIM'!AD30</f>
        <v>2.4</v>
      </c>
      <c r="Q31" s="227">
        <f t="shared" si="3"/>
        <v>9.4</v>
      </c>
      <c r="R31" s="76">
        <f>'II TRIM'!AN30</f>
        <v>3.5</v>
      </c>
      <c r="S31" s="76">
        <f>'II TRIM'!AP30</f>
        <v>3.5</v>
      </c>
      <c r="T31" s="76">
        <f>'II TRIM'!AR30</f>
        <v>2.6999999999999997</v>
      </c>
      <c r="U31" s="229">
        <f t="shared" si="4"/>
        <v>9.6999999999999993</v>
      </c>
      <c r="V31" s="76">
        <f>'II TRIM'!AU30</f>
        <v>3.5</v>
      </c>
      <c r="W31" s="76">
        <f>'II TRIM'!AW30</f>
        <v>3.15</v>
      </c>
      <c r="X31" s="76">
        <f>'II TRIM'!AY30</f>
        <v>2.6999999999999997</v>
      </c>
      <c r="Y31" s="229">
        <f t="shared" si="5"/>
        <v>9.35</v>
      </c>
      <c r="Z31" s="79" t="str">
        <f>'II TRIM'!CT30</f>
        <v>MB</v>
      </c>
      <c r="AA31" s="79" t="str">
        <f>'II TRIM'!CX30</f>
        <v>E</v>
      </c>
      <c r="AB31" s="79" t="str">
        <f>'II TRIM'!DB30</f>
        <v>B</v>
      </c>
      <c r="AC31" s="79" t="str">
        <f>'II TRIM'!DF30</f>
        <v>MB</v>
      </c>
      <c r="AD31" s="79" t="str">
        <f>'II TRIM'!DJ30</f>
        <v>MB</v>
      </c>
      <c r="AE31" s="53"/>
    </row>
    <row r="32" spans="1:31" ht="14.1" customHeight="1" x14ac:dyDescent="0.2">
      <c r="A32" s="54">
        <v>24</v>
      </c>
      <c r="B32" s="76">
        <f>'II TRIM'!E31</f>
        <v>3.5</v>
      </c>
      <c r="C32" s="76">
        <f>'II TRIM'!G31</f>
        <v>3.5</v>
      </c>
      <c r="D32" s="76">
        <f>'II TRIM'!I31</f>
        <v>2.2200000000000002</v>
      </c>
      <c r="E32" s="227">
        <f t="shared" si="0"/>
        <v>9.2200000000000006</v>
      </c>
      <c r="F32" s="76">
        <f>'II TRIM'!L31</f>
        <v>3.5</v>
      </c>
      <c r="G32" s="76">
        <f>'II TRIM'!N31</f>
        <v>2.94</v>
      </c>
      <c r="H32" s="76">
        <f>'II TRIM'!P31</f>
        <v>1.7999999999999998</v>
      </c>
      <c r="I32" s="227">
        <f t="shared" si="1"/>
        <v>8.2399999999999984</v>
      </c>
      <c r="J32" s="76">
        <f>'II TRIM'!S31</f>
        <v>3.5</v>
      </c>
      <c r="K32" s="76">
        <f>'II TRIM'!U31</f>
        <v>3.5</v>
      </c>
      <c r="L32" s="76">
        <f>'II TRIM'!W31</f>
        <v>2.4</v>
      </c>
      <c r="M32" s="227">
        <f t="shared" si="2"/>
        <v>9.4</v>
      </c>
      <c r="N32" s="76">
        <f>'II TRIM'!Z31</f>
        <v>3.5</v>
      </c>
      <c r="O32" s="76">
        <f>'II TRIM'!AB31</f>
        <v>3.5</v>
      </c>
      <c r="P32" s="76">
        <f>'II TRIM'!AD31</f>
        <v>2.4</v>
      </c>
      <c r="Q32" s="227">
        <f t="shared" si="3"/>
        <v>9.4</v>
      </c>
      <c r="R32" s="76">
        <f>'II TRIM'!AN31</f>
        <v>3.5</v>
      </c>
      <c r="S32" s="76">
        <f>'II TRIM'!AP31</f>
        <v>3.5</v>
      </c>
      <c r="T32" s="76">
        <f>'II TRIM'!AR31</f>
        <v>3</v>
      </c>
      <c r="U32" s="229">
        <f t="shared" si="4"/>
        <v>10</v>
      </c>
      <c r="V32" s="76">
        <f>'II TRIM'!AU31</f>
        <v>3.5</v>
      </c>
      <c r="W32" s="76">
        <f>'II TRIM'!AW31</f>
        <v>3.5</v>
      </c>
      <c r="X32" s="76">
        <f>'II TRIM'!AY31</f>
        <v>3</v>
      </c>
      <c r="Y32" s="229">
        <f t="shared" si="5"/>
        <v>10</v>
      </c>
      <c r="Z32" s="79" t="str">
        <f>'II TRIM'!CT31</f>
        <v>E</v>
      </c>
      <c r="AA32" s="79" t="str">
        <f>'II TRIM'!CX31</f>
        <v>E</v>
      </c>
      <c r="AB32" s="79" t="str">
        <f>'II TRIM'!DB31</f>
        <v>B</v>
      </c>
      <c r="AC32" s="79" t="str">
        <f>'II TRIM'!DF31</f>
        <v>MB</v>
      </c>
      <c r="AD32" s="79" t="str">
        <f>'II TRIM'!DJ31</f>
        <v>E</v>
      </c>
      <c r="AE32" s="53"/>
    </row>
    <row r="33" spans="1:31" ht="14.1" customHeight="1" x14ac:dyDescent="0.2">
      <c r="A33" s="225">
        <v>25</v>
      </c>
      <c r="B33" s="76">
        <f>'II TRIM'!E32</f>
        <v>3.5</v>
      </c>
      <c r="C33" s="76">
        <f>'II TRIM'!G32</f>
        <v>3.15</v>
      </c>
      <c r="D33" s="76">
        <f>'II TRIM'!I32</f>
        <v>1.7999999999999998</v>
      </c>
      <c r="E33" s="227">
        <f t="shared" si="0"/>
        <v>8.4499999999999993</v>
      </c>
      <c r="F33" s="76">
        <f>'II TRIM'!L32</f>
        <v>3.5</v>
      </c>
      <c r="G33" s="76">
        <f>'II TRIM'!N32</f>
        <v>2.8</v>
      </c>
      <c r="H33" s="76">
        <f>'II TRIM'!P32</f>
        <v>1.7999999999999998</v>
      </c>
      <c r="I33" s="227">
        <f t="shared" si="1"/>
        <v>8.1</v>
      </c>
      <c r="J33" s="76">
        <f>'II TRIM'!S32</f>
        <v>3.5</v>
      </c>
      <c r="K33" s="76">
        <f>'II TRIM'!U32</f>
        <v>3.5</v>
      </c>
      <c r="L33" s="76">
        <f>'II TRIM'!W32</f>
        <v>1.89</v>
      </c>
      <c r="M33" s="227">
        <f t="shared" si="2"/>
        <v>8.89</v>
      </c>
      <c r="N33" s="76">
        <f>'II TRIM'!Z32</f>
        <v>3.5</v>
      </c>
      <c r="O33" s="76">
        <f>'II TRIM'!AB32</f>
        <v>3.5</v>
      </c>
      <c r="P33" s="76">
        <f>'II TRIM'!AD32</f>
        <v>2.1</v>
      </c>
      <c r="Q33" s="227">
        <f t="shared" si="3"/>
        <v>9.1</v>
      </c>
      <c r="R33" s="76">
        <f>'II TRIM'!AN32</f>
        <v>3.5</v>
      </c>
      <c r="S33" s="76">
        <f>'II TRIM'!AP32</f>
        <v>3.5</v>
      </c>
      <c r="T33" s="76">
        <f>'II TRIM'!AR32</f>
        <v>3</v>
      </c>
      <c r="U33" s="229">
        <f t="shared" si="4"/>
        <v>10</v>
      </c>
      <c r="V33" s="76">
        <f>'II TRIM'!AU32</f>
        <v>3.2549999999999999</v>
      </c>
      <c r="W33" s="76">
        <f>'II TRIM'!AW32</f>
        <v>3.5</v>
      </c>
      <c r="X33" s="76">
        <f>'II TRIM'!AY32</f>
        <v>3</v>
      </c>
      <c r="Y33" s="229">
        <f t="shared" si="5"/>
        <v>9.754999999999999</v>
      </c>
      <c r="Z33" s="79" t="str">
        <f>'II TRIM'!CT32</f>
        <v>E</v>
      </c>
      <c r="AA33" s="79" t="str">
        <f>'II TRIM'!CX32</f>
        <v>E</v>
      </c>
      <c r="AB33" s="79" t="str">
        <f>'II TRIM'!DB32</f>
        <v>MB</v>
      </c>
      <c r="AC33" s="79" t="str">
        <f>'II TRIM'!DF32</f>
        <v>E</v>
      </c>
      <c r="AD33" s="79" t="str">
        <f>'II TRIM'!DJ32</f>
        <v>E</v>
      </c>
      <c r="AE33" s="53"/>
    </row>
    <row r="34" spans="1:31" ht="14.1" customHeight="1" x14ac:dyDescent="0.2">
      <c r="A34" s="54">
        <v>26</v>
      </c>
      <c r="B34" s="76">
        <f>'II TRIM'!E33</f>
        <v>3.3249999999999997</v>
      </c>
      <c r="C34" s="76">
        <f>'II TRIM'!G33</f>
        <v>3.5</v>
      </c>
      <c r="D34" s="76">
        <f>'II TRIM'!I33</f>
        <v>2.4</v>
      </c>
      <c r="E34" s="227">
        <f t="shared" si="0"/>
        <v>9.2249999999999996</v>
      </c>
      <c r="F34" s="76">
        <f>'II TRIM'!L33</f>
        <v>3.5</v>
      </c>
      <c r="G34" s="76">
        <f>'II TRIM'!N33</f>
        <v>3.15</v>
      </c>
      <c r="H34" s="76">
        <f>'II TRIM'!P33</f>
        <v>2.4</v>
      </c>
      <c r="I34" s="227">
        <f t="shared" si="1"/>
        <v>9.0500000000000007</v>
      </c>
      <c r="J34" s="76">
        <f>'II TRIM'!S33</f>
        <v>3.5</v>
      </c>
      <c r="K34" s="76">
        <f>'II TRIM'!U33</f>
        <v>3.15</v>
      </c>
      <c r="L34" s="76">
        <f>'II TRIM'!W33</f>
        <v>2.6999999999999997</v>
      </c>
      <c r="M34" s="227">
        <f t="shared" si="2"/>
        <v>9.35</v>
      </c>
      <c r="N34" s="76">
        <f>'II TRIM'!Z33</f>
        <v>3.5</v>
      </c>
      <c r="O34" s="76">
        <f>'II TRIM'!AB33</f>
        <v>3.5</v>
      </c>
      <c r="P34" s="76">
        <f>'II TRIM'!AD33</f>
        <v>2.6999999999999997</v>
      </c>
      <c r="Q34" s="227">
        <f t="shared" si="3"/>
        <v>9.6999999999999993</v>
      </c>
      <c r="R34" s="76">
        <f>'II TRIM'!AN33</f>
        <v>3.5</v>
      </c>
      <c r="S34" s="76">
        <f>'II TRIM'!AP33</f>
        <v>3.15</v>
      </c>
      <c r="T34" s="76">
        <f>'II TRIM'!AR33</f>
        <v>3</v>
      </c>
      <c r="U34" s="229">
        <f t="shared" si="4"/>
        <v>9.65</v>
      </c>
      <c r="V34" s="76">
        <f>'II TRIM'!AU33</f>
        <v>3.5</v>
      </c>
      <c r="W34" s="76">
        <f>'II TRIM'!AW33</f>
        <v>3.5</v>
      </c>
      <c r="X34" s="76">
        <f>'II TRIM'!AY33</f>
        <v>3</v>
      </c>
      <c r="Y34" s="229">
        <f t="shared" si="5"/>
        <v>10</v>
      </c>
      <c r="Z34" s="79" t="str">
        <f>'II TRIM'!CT33</f>
        <v>E</v>
      </c>
      <c r="AA34" s="79" t="str">
        <f>'II TRIM'!CX33</f>
        <v>MB</v>
      </c>
      <c r="AB34" s="79" t="str">
        <f>'II TRIM'!DB33</f>
        <v>MB</v>
      </c>
      <c r="AC34" s="79" t="str">
        <f>'II TRIM'!DF33</f>
        <v>E</v>
      </c>
      <c r="AD34" s="79" t="str">
        <f>'II TRIM'!DJ33</f>
        <v>E</v>
      </c>
      <c r="AE34" s="53"/>
    </row>
    <row r="35" spans="1:31" ht="14.1" customHeight="1" x14ac:dyDescent="0.2">
      <c r="A35" s="225">
        <v>27</v>
      </c>
      <c r="B35" s="76">
        <f>'II TRIM'!E34</f>
        <v>2.4499999999999997</v>
      </c>
      <c r="C35" s="76">
        <f>'II TRIM'!G34</f>
        <v>3.5</v>
      </c>
      <c r="D35" s="76">
        <f>'II TRIM'!I34</f>
        <v>1.7999999999999998</v>
      </c>
      <c r="E35" s="227">
        <f t="shared" si="0"/>
        <v>7.7499999999999991</v>
      </c>
      <c r="F35" s="76">
        <f>'II TRIM'!L34</f>
        <v>2.4499999999999997</v>
      </c>
      <c r="G35" s="76">
        <f>'II TRIM'!N34</f>
        <v>2.0999999999999996</v>
      </c>
      <c r="H35" s="76">
        <f>'II TRIM'!P34</f>
        <v>1.7999999999999998</v>
      </c>
      <c r="I35" s="227">
        <f t="shared" si="1"/>
        <v>6.3499999999999988</v>
      </c>
      <c r="J35" s="76">
        <f>'II TRIM'!S34</f>
        <v>3.5</v>
      </c>
      <c r="K35" s="76">
        <f>'II TRIM'!U34</f>
        <v>2.4499999999999997</v>
      </c>
      <c r="L35" s="76">
        <f>'II TRIM'!W34</f>
        <v>2.1</v>
      </c>
      <c r="M35" s="227">
        <f t="shared" si="2"/>
        <v>8.0499999999999989</v>
      </c>
      <c r="N35" s="76">
        <f>'II TRIM'!Z34</f>
        <v>3.5</v>
      </c>
      <c r="O35" s="76">
        <f>'II TRIM'!AB34</f>
        <v>2.4499999999999997</v>
      </c>
      <c r="P35" s="76">
        <f>'II TRIM'!AD34</f>
        <v>2.1</v>
      </c>
      <c r="Q35" s="227">
        <f t="shared" si="3"/>
        <v>8.0499999999999989</v>
      </c>
      <c r="R35" s="76">
        <f>'II TRIM'!AN34</f>
        <v>3.15</v>
      </c>
      <c r="S35" s="76">
        <f>'II TRIM'!AP34</f>
        <v>2.4499999999999997</v>
      </c>
      <c r="T35" s="76">
        <f>'II TRIM'!AR34</f>
        <v>2.6999999999999997</v>
      </c>
      <c r="U35" s="229">
        <f t="shared" si="4"/>
        <v>8.2999999999999989</v>
      </c>
      <c r="V35" s="76">
        <f>'II TRIM'!AU34</f>
        <v>2.8</v>
      </c>
      <c r="W35" s="76">
        <f>'II TRIM'!AW34</f>
        <v>2.8</v>
      </c>
      <c r="X35" s="76">
        <f>'II TRIM'!AY34</f>
        <v>2.1</v>
      </c>
      <c r="Y35" s="229">
        <f t="shared" si="5"/>
        <v>7.6999999999999993</v>
      </c>
      <c r="Z35" s="79" t="str">
        <f>'II TRIM'!CT34</f>
        <v>E</v>
      </c>
      <c r="AA35" s="79" t="str">
        <f>'II TRIM'!CX34</f>
        <v>E</v>
      </c>
      <c r="AB35" s="79" t="str">
        <f>'II TRIM'!DB34</f>
        <v>MB</v>
      </c>
      <c r="AC35" s="79" t="str">
        <f>'II TRIM'!DF34</f>
        <v>MB</v>
      </c>
      <c r="AD35" s="79" t="str">
        <f>'II TRIM'!DJ34</f>
        <v>E</v>
      </c>
      <c r="AE35" s="53"/>
    </row>
    <row r="36" spans="1:31" ht="14.1" customHeight="1" x14ac:dyDescent="0.2">
      <c r="A36" s="54">
        <v>28</v>
      </c>
      <c r="B36" s="76">
        <f>'II TRIM'!E35</f>
        <v>3.3249999999999997</v>
      </c>
      <c r="C36" s="76">
        <f>'II TRIM'!G35</f>
        <v>3.15</v>
      </c>
      <c r="D36" s="76">
        <f>'II TRIM'!I35</f>
        <v>2.1</v>
      </c>
      <c r="E36" s="227">
        <f t="shared" si="0"/>
        <v>8.5749999999999993</v>
      </c>
      <c r="F36" s="76">
        <f>'II TRIM'!L35</f>
        <v>3.5</v>
      </c>
      <c r="G36" s="76">
        <f>'II TRIM'!N35</f>
        <v>3.15</v>
      </c>
      <c r="H36" s="76">
        <f>'II TRIM'!P35</f>
        <v>1.7999999999999998</v>
      </c>
      <c r="I36" s="227">
        <f t="shared" si="1"/>
        <v>8.4499999999999993</v>
      </c>
      <c r="J36" s="76">
        <f>'II TRIM'!S35</f>
        <v>3.5</v>
      </c>
      <c r="K36" s="76">
        <f>'II TRIM'!U35</f>
        <v>3.15</v>
      </c>
      <c r="L36" s="76">
        <f>'II TRIM'!W35</f>
        <v>2.4900000000000002</v>
      </c>
      <c r="M36" s="227">
        <f t="shared" si="2"/>
        <v>9.14</v>
      </c>
      <c r="N36" s="76">
        <f>'II TRIM'!Z35</f>
        <v>3.5</v>
      </c>
      <c r="O36" s="76">
        <f>'II TRIM'!AB35</f>
        <v>3.15</v>
      </c>
      <c r="P36" s="76">
        <f>'II TRIM'!AD35</f>
        <v>2.19</v>
      </c>
      <c r="Q36" s="227">
        <f t="shared" si="3"/>
        <v>8.84</v>
      </c>
      <c r="R36" s="76">
        <f>'II TRIM'!AN35</f>
        <v>3.15</v>
      </c>
      <c r="S36" s="76">
        <f>'II TRIM'!AP35</f>
        <v>3.15</v>
      </c>
      <c r="T36" s="76">
        <f>'II TRIM'!AR35</f>
        <v>3</v>
      </c>
      <c r="U36" s="229">
        <f t="shared" si="4"/>
        <v>9.3000000000000007</v>
      </c>
      <c r="V36" s="76">
        <f>'II TRIM'!AU35</f>
        <v>3.2549999999999999</v>
      </c>
      <c r="W36" s="76">
        <f>'II TRIM'!AW35</f>
        <v>3.5</v>
      </c>
      <c r="X36" s="76">
        <f>'II TRIM'!AY35</f>
        <v>3</v>
      </c>
      <c r="Y36" s="229">
        <f t="shared" si="5"/>
        <v>9.754999999999999</v>
      </c>
      <c r="Z36" s="79" t="str">
        <f>'II TRIM'!CT35</f>
        <v>E</v>
      </c>
      <c r="AA36" s="79" t="str">
        <f>'II TRIM'!CX35</f>
        <v>E</v>
      </c>
      <c r="AB36" s="79" t="str">
        <f>'II TRIM'!DB35</f>
        <v>MB</v>
      </c>
      <c r="AC36" s="79" t="str">
        <f>'II TRIM'!DF35</f>
        <v>E</v>
      </c>
      <c r="AD36" s="79" t="str">
        <f>'II TRIM'!DJ35</f>
        <v>E</v>
      </c>
      <c r="AE36" s="53"/>
    </row>
    <row r="37" spans="1:31" ht="14.1" customHeight="1" x14ac:dyDescent="0.2">
      <c r="A37" s="225">
        <v>29</v>
      </c>
      <c r="B37" s="76">
        <f>'II TRIM'!E36</f>
        <v>3.29</v>
      </c>
      <c r="C37" s="76">
        <f>'II TRIM'!G36</f>
        <v>3.5</v>
      </c>
      <c r="D37" s="76">
        <f>'II TRIM'!I36</f>
        <v>2.4</v>
      </c>
      <c r="E37" s="227">
        <f t="shared" si="0"/>
        <v>9.19</v>
      </c>
      <c r="F37" s="76">
        <f>'II TRIM'!L36</f>
        <v>3.5</v>
      </c>
      <c r="G37" s="76">
        <f>'II TRIM'!N36</f>
        <v>3.15</v>
      </c>
      <c r="H37" s="76">
        <f>'II TRIM'!P36</f>
        <v>1.7999999999999998</v>
      </c>
      <c r="I37" s="227">
        <f t="shared" si="1"/>
        <v>8.4499999999999993</v>
      </c>
      <c r="J37" s="76">
        <f>'II TRIM'!S36</f>
        <v>3.5</v>
      </c>
      <c r="K37" s="76">
        <f>'II TRIM'!U36</f>
        <v>3.5</v>
      </c>
      <c r="L37" s="76">
        <f>'II TRIM'!W36</f>
        <v>2.6999999999999997</v>
      </c>
      <c r="M37" s="227">
        <f t="shared" si="2"/>
        <v>9.6999999999999993</v>
      </c>
      <c r="N37" s="76">
        <f>'II TRIM'!Z36</f>
        <v>3.5</v>
      </c>
      <c r="O37" s="76">
        <f>'II TRIM'!AB36</f>
        <v>3.5</v>
      </c>
      <c r="P37" s="76">
        <f>'II TRIM'!AD36</f>
        <v>3</v>
      </c>
      <c r="Q37" s="227">
        <f t="shared" si="3"/>
        <v>10</v>
      </c>
      <c r="R37" s="76">
        <f>'II TRIM'!AN36</f>
        <v>2.8</v>
      </c>
      <c r="S37" s="76">
        <f>'II TRIM'!AP36</f>
        <v>3.15</v>
      </c>
      <c r="T37" s="76">
        <f>'II TRIM'!AR36</f>
        <v>3</v>
      </c>
      <c r="U37" s="229">
        <f t="shared" si="4"/>
        <v>8.9499999999999993</v>
      </c>
      <c r="V37" s="76">
        <f>'II TRIM'!AU36</f>
        <v>3.5</v>
      </c>
      <c r="W37" s="76">
        <f>'II TRIM'!AW36</f>
        <v>3.5</v>
      </c>
      <c r="X37" s="76">
        <f>'II TRIM'!AY36</f>
        <v>3</v>
      </c>
      <c r="Y37" s="229">
        <f t="shared" si="5"/>
        <v>10</v>
      </c>
      <c r="Z37" s="79" t="str">
        <f>'II TRIM'!CT36</f>
        <v>E</v>
      </c>
      <c r="AA37" s="79" t="str">
        <f>'II TRIM'!CX36</f>
        <v>E</v>
      </c>
      <c r="AB37" s="79" t="str">
        <f>'II TRIM'!DB36</f>
        <v>MB</v>
      </c>
      <c r="AC37" s="79" t="str">
        <f>'II TRIM'!DF36</f>
        <v>E</v>
      </c>
      <c r="AD37" s="79" t="str">
        <f>'II TRIM'!DJ36</f>
        <v>E</v>
      </c>
      <c r="AE37" s="53"/>
    </row>
    <row r="38" spans="1:31" ht="14.1" customHeight="1" x14ac:dyDescent="0.2">
      <c r="A38" s="54">
        <v>30</v>
      </c>
      <c r="B38" s="76">
        <f>'II TRIM'!E37</f>
        <v>3.5</v>
      </c>
      <c r="C38" s="76">
        <f>'II TRIM'!G37</f>
        <v>2.8</v>
      </c>
      <c r="D38" s="76">
        <f>'II TRIM'!I37</f>
        <v>2.52</v>
      </c>
      <c r="E38" s="227">
        <f t="shared" si="0"/>
        <v>8.82</v>
      </c>
      <c r="F38" s="76">
        <f>'II TRIM'!L37</f>
        <v>2.8</v>
      </c>
      <c r="G38" s="76">
        <f>'II TRIM'!N37</f>
        <v>3.15</v>
      </c>
      <c r="H38" s="76">
        <f>'II TRIM'!P37</f>
        <v>1.7999999999999998</v>
      </c>
      <c r="I38" s="227">
        <f t="shared" si="1"/>
        <v>7.7499999999999991</v>
      </c>
      <c r="J38" s="76">
        <f>'II TRIM'!S37</f>
        <v>3.5</v>
      </c>
      <c r="K38" s="76">
        <f>'II TRIM'!U37</f>
        <v>3.15</v>
      </c>
      <c r="L38" s="76">
        <f>'II TRIM'!W37</f>
        <v>2.4900000000000002</v>
      </c>
      <c r="M38" s="227">
        <f t="shared" si="2"/>
        <v>9.14</v>
      </c>
      <c r="N38" s="76">
        <f>'II TRIM'!Z37</f>
        <v>3.5</v>
      </c>
      <c r="O38" s="76">
        <f>'II TRIM'!AB37</f>
        <v>3.5</v>
      </c>
      <c r="P38" s="76">
        <f>'II TRIM'!AD37</f>
        <v>2.6999999999999997</v>
      </c>
      <c r="Q38" s="227">
        <f t="shared" si="3"/>
        <v>9.6999999999999993</v>
      </c>
      <c r="R38" s="76">
        <f>'II TRIM'!AN37</f>
        <v>2.8</v>
      </c>
      <c r="S38" s="76">
        <f>'II TRIM'!AP37</f>
        <v>3.15</v>
      </c>
      <c r="T38" s="76">
        <f>'II TRIM'!AR37</f>
        <v>3</v>
      </c>
      <c r="U38" s="229">
        <f t="shared" si="4"/>
        <v>8.9499999999999993</v>
      </c>
      <c r="V38" s="76">
        <f>'II TRIM'!AU37</f>
        <v>3.15</v>
      </c>
      <c r="W38" s="76">
        <f>'II TRIM'!AW37</f>
        <v>3.5</v>
      </c>
      <c r="X38" s="76">
        <f>'II TRIM'!AY37</f>
        <v>3</v>
      </c>
      <c r="Y38" s="229">
        <f t="shared" si="5"/>
        <v>9.65</v>
      </c>
      <c r="Z38" s="79" t="str">
        <f>'II TRIM'!CT37</f>
        <v>E</v>
      </c>
      <c r="AA38" s="79" t="str">
        <f>'II TRIM'!CX37</f>
        <v>E</v>
      </c>
      <c r="AB38" s="79" t="str">
        <f>'II TRIM'!DB37</f>
        <v>MB</v>
      </c>
      <c r="AC38" s="79" t="str">
        <f>'II TRIM'!DF37</f>
        <v>E</v>
      </c>
      <c r="AD38" s="79" t="str">
        <f>'II TRIM'!DJ37</f>
        <v>E</v>
      </c>
      <c r="AE38" s="53"/>
    </row>
    <row r="39" spans="1:31" ht="14.1" customHeight="1" x14ac:dyDescent="0.2">
      <c r="A39" s="225">
        <v>31</v>
      </c>
      <c r="B39" s="76">
        <f>'II TRIM'!E38</f>
        <v>3.5</v>
      </c>
      <c r="C39" s="76">
        <f>'II TRIM'!G38</f>
        <v>3.5</v>
      </c>
      <c r="D39" s="76">
        <f>'II TRIM'!I38</f>
        <v>1.7999999999999998</v>
      </c>
      <c r="E39" s="227">
        <f t="shared" si="0"/>
        <v>8.8000000000000007</v>
      </c>
      <c r="F39" s="76">
        <f>'II TRIM'!L38</f>
        <v>3.5</v>
      </c>
      <c r="G39" s="76">
        <f>'II TRIM'!N38</f>
        <v>2.8699999999999997</v>
      </c>
      <c r="H39" s="76">
        <f>'II TRIM'!P38</f>
        <v>1.7999999999999998</v>
      </c>
      <c r="I39" s="227">
        <f t="shared" si="1"/>
        <v>8.1699999999999982</v>
      </c>
      <c r="J39" s="76">
        <f>'II TRIM'!S38</f>
        <v>3.5</v>
      </c>
      <c r="K39" s="76">
        <f>'II TRIM'!U38</f>
        <v>3.5</v>
      </c>
      <c r="L39" s="76">
        <f>'II TRIM'!W38</f>
        <v>1.5</v>
      </c>
      <c r="M39" s="227">
        <f t="shared" si="2"/>
        <v>8.5</v>
      </c>
      <c r="N39" s="76">
        <f>'II TRIM'!Z38</f>
        <v>3.5</v>
      </c>
      <c r="O39" s="76">
        <f>'II TRIM'!AB38</f>
        <v>3.15</v>
      </c>
      <c r="P39" s="76">
        <f>'II TRIM'!AD38</f>
        <v>2.1</v>
      </c>
      <c r="Q39" s="227">
        <f t="shared" si="3"/>
        <v>8.75</v>
      </c>
      <c r="R39" s="76">
        <f>'II TRIM'!AN38</f>
        <v>3.15</v>
      </c>
      <c r="S39" s="76">
        <f>'II TRIM'!AP38</f>
        <v>3.15</v>
      </c>
      <c r="T39" s="76">
        <f>'II TRIM'!AR38</f>
        <v>3</v>
      </c>
      <c r="U39" s="229">
        <f t="shared" si="4"/>
        <v>9.3000000000000007</v>
      </c>
      <c r="V39" s="76">
        <f>'II TRIM'!AU38</f>
        <v>3.15</v>
      </c>
      <c r="W39" s="76">
        <f>'II TRIM'!AW38</f>
        <v>3.15</v>
      </c>
      <c r="X39" s="76">
        <f>'II TRIM'!AY38</f>
        <v>3</v>
      </c>
      <c r="Y39" s="229">
        <f t="shared" si="5"/>
        <v>9.3000000000000007</v>
      </c>
      <c r="Z39" s="79" t="str">
        <f>'II TRIM'!CT38</f>
        <v>MB</v>
      </c>
      <c r="AA39" s="79" t="str">
        <f>'II TRIM'!CX38</f>
        <v>E</v>
      </c>
      <c r="AB39" s="79" t="str">
        <f>'II TRIM'!DB38</f>
        <v>B</v>
      </c>
      <c r="AC39" s="79" t="str">
        <f>'II TRIM'!DF38</f>
        <v>MB</v>
      </c>
      <c r="AD39" s="79" t="str">
        <f>'II TRIM'!DJ38</f>
        <v>E</v>
      </c>
      <c r="AE39" s="53"/>
    </row>
    <row r="40" spans="1:31" ht="14.1" customHeight="1" x14ac:dyDescent="0.2">
      <c r="A40" s="54">
        <v>32</v>
      </c>
      <c r="B40" s="76">
        <f>'II TRIM'!E39</f>
        <v>3.5</v>
      </c>
      <c r="C40" s="76">
        <f>'II TRIM'!G39</f>
        <v>3.5</v>
      </c>
      <c r="D40" s="76">
        <f>'II TRIM'!I39</f>
        <v>2.4599999999999995</v>
      </c>
      <c r="E40" s="227">
        <f t="shared" si="0"/>
        <v>9.4599999999999991</v>
      </c>
      <c r="F40" s="76">
        <f>'II TRIM'!L39</f>
        <v>3.5</v>
      </c>
      <c r="G40" s="76">
        <f>'II TRIM'!N39</f>
        <v>3.15</v>
      </c>
      <c r="H40" s="76">
        <f>'II TRIM'!P39</f>
        <v>2.4</v>
      </c>
      <c r="I40" s="227">
        <f t="shared" si="1"/>
        <v>9.0500000000000007</v>
      </c>
      <c r="J40" s="76">
        <f>'II TRIM'!S39</f>
        <v>3.5</v>
      </c>
      <c r="K40" s="76">
        <f>'II TRIM'!U39</f>
        <v>3.5</v>
      </c>
      <c r="L40" s="76">
        <f>'II TRIM'!W39</f>
        <v>1.92</v>
      </c>
      <c r="M40" s="227">
        <f t="shared" si="2"/>
        <v>8.92</v>
      </c>
      <c r="N40" s="76">
        <f>'II TRIM'!Z39</f>
        <v>3.5</v>
      </c>
      <c r="O40" s="76">
        <f>'II TRIM'!AB39</f>
        <v>3.3249999999999997</v>
      </c>
      <c r="P40" s="76">
        <f>'II TRIM'!AD39</f>
        <v>2.6999999999999997</v>
      </c>
      <c r="Q40" s="227">
        <f t="shared" si="3"/>
        <v>9.5249999999999986</v>
      </c>
      <c r="R40" s="76">
        <f>'II TRIM'!AN39</f>
        <v>3.5</v>
      </c>
      <c r="S40" s="76">
        <f>'II TRIM'!AP39</f>
        <v>3.5</v>
      </c>
      <c r="T40" s="76">
        <f>'II TRIM'!AR39</f>
        <v>3</v>
      </c>
      <c r="U40" s="229">
        <f t="shared" si="4"/>
        <v>10</v>
      </c>
      <c r="V40" s="76">
        <f>'II TRIM'!AU39</f>
        <v>3.43</v>
      </c>
      <c r="W40" s="76">
        <f>'II TRIM'!AW39</f>
        <v>3.5</v>
      </c>
      <c r="X40" s="76">
        <f>'II TRIM'!AY39</f>
        <v>3</v>
      </c>
      <c r="Y40" s="229">
        <f t="shared" si="5"/>
        <v>9.93</v>
      </c>
      <c r="Z40" s="79" t="str">
        <f>'II TRIM'!CT39</f>
        <v>E</v>
      </c>
      <c r="AA40" s="79" t="str">
        <f>'II TRIM'!CX39</f>
        <v>E</v>
      </c>
      <c r="AB40" s="79" t="str">
        <f>'II TRIM'!DB39</f>
        <v>MB</v>
      </c>
      <c r="AC40" s="79" t="str">
        <f>'II TRIM'!DF39</f>
        <v>E</v>
      </c>
      <c r="AD40" s="79" t="str">
        <f>'II TRIM'!DJ39</f>
        <v>E</v>
      </c>
      <c r="AE40" s="53"/>
    </row>
    <row r="41" spans="1:31" ht="14.1" customHeight="1" x14ac:dyDescent="0.2">
      <c r="A41" s="225">
        <v>33</v>
      </c>
      <c r="B41" s="76">
        <f>'II TRIM'!E40</f>
        <v>0</v>
      </c>
      <c r="C41" s="76">
        <f>'II TRIM'!G40</f>
        <v>0</v>
      </c>
      <c r="D41" s="76">
        <f>'II TRIM'!I40</f>
        <v>0</v>
      </c>
      <c r="E41" s="227">
        <f t="shared" si="0"/>
        <v>0</v>
      </c>
      <c r="F41" s="76">
        <f>'II TRIM'!L40</f>
        <v>0</v>
      </c>
      <c r="G41" s="76">
        <f>'II TRIM'!N40</f>
        <v>0</v>
      </c>
      <c r="H41" s="76">
        <f>'II TRIM'!P40</f>
        <v>0</v>
      </c>
      <c r="I41" s="227">
        <f t="shared" si="1"/>
        <v>0</v>
      </c>
      <c r="J41" s="76">
        <f>'II TRIM'!S40</f>
        <v>0</v>
      </c>
      <c r="K41" s="76">
        <f>'II TRIM'!U40</f>
        <v>0</v>
      </c>
      <c r="L41" s="76">
        <f>'II TRIM'!W40</f>
        <v>0</v>
      </c>
      <c r="M41" s="227">
        <f t="shared" si="2"/>
        <v>0</v>
      </c>
      <c r="N41" s="76">
        <f>'II TRIM'!Z40</f>
        <v>0</v>
      </c>
      <c r="O41" s="76">
        <f>'II TRIM'!AB40</f>
        <v>0</v>
      </c>
      <c r="P41" s="76">
        <f>'II TRIM'!AD40</f>
        <v>0</v>
      </c>
      <c r="Q41" s="227">
        <f t="shared" si="3"/>
        <v>0</v>
      </c>
      <c r="R41" s="76">
        <f>'II TRIM'!AN40</f>
        <v>0</v>
      </c>
      <c r="S41" s="76">
        <f>'II TRIM'!AP40</f>
        <v>0</v>
      </c>
      <c r="T41" s="76">
        <f>'II TRIM'!AR40</f>
        <v>0</v>
      </c>
      <c r="U41" s="229">
        <f t="shared" si="4"/>
        <v>0</v>
      </c>
      <c r="V41" s="76">
        <f>'II TRIM'!AU40</f>
        <v>0</v>
      </c>
      <c r="W41" s="76">
        <f>'II TRIM'!AW40</f>
        <v>0</v>
      </c>
      <c r="X41" s="76">
        <f>'II TRIM'!AY40</f>
        <v>0</v>
      </c>
      <c r="Y41" s="229">
        <f t="shared" si="5"/>
        <v>0</v>
      </c>
      <c r="Z41" s="79">
        <f>'II TRIM'!CT40</f>
        <v>0</v>
      </c>
      <c r="AA41" s="79">
        <f>'II TRIM'!CX40</f>
        <v>0</v>
      </c>
      <c r="AB41" s="79">
        <f>'II TRIM'!DB40</f>
        <v>0</v>
      </c>
      <c r="AC41" s="79">
        <f>'II TRIM'!DF40</f>
        <v>0</v>
      </c>
      <c r="AD41" s="79">
        <f>'II TRIM'!DJ40</f>
        <v>0</v>
      </c>
      <c r="AE41" s="53"/>
    </row>
    <row r="42" spans="1:31" ht="14.1" customHeight="1" x14ac:dyDescent="0.2">
      <c r="A42" s="54">
        <v>34</v>
      </c>
      <c r="B42" s="76">
        <f>'II TRIM'!E41</f>
        <v>0</v>
      </c>
      <c r="C42" s="76">
        <f>'II TRIM'!G41</f>
        <v>0</v>
      </c>
      <c r="D42" s="76">
        <f>'II TRIM'!I41</f>
        <v>0</v>
      </c>
      <c r="E42" s="227">
        <f t="shared" si="0"/>
        <v>0</v>
      </c>
      <c r="F42" s="76">
        <f>'II TRIM'!L41</f>
        <v>0</v>
      </c>
      <c r="G42" s="76">
        <f>'II TRIM'!N41</f>
        <v>0</v>
      </c>
      <c r="H42" s="76">
        <f>'II TRIM'!P41</f>
        <v>0</v>
      </c>
      <c r="I42" s="227">
        <f t="shared" si="1"/>
        <v>0</v>
      </c>
      <c r="J42" s="76">
        <f>'II TRIM'!S41</f>
        <v>0</v>
      </c>
      <c r="K42" s="76">
        <f>'II TRIM'!U41</f>
        <v>0</v>
      </c>
      <c r="L42" s="76">
        <f>'II TRIM'!W41</f>
        <v>0</v>
      </c>
      <c r="M42" s="227">
        <f t="shared" si="2"/>
        <v>0</v>
      </c>
      <c r="N42" s="76">
        <f>'II TRIM'!Z41</f>
        <v>0</v>
      </c>
      <c r="O42" s="76">
        <f>'II TRIM'!AB41</f>
        <v>0</v>
      </c>
      <c r="P42" s="76">
        <f>'II TRIM'!AD41</f>
        <v>0</v>
      </c>
      <c r="Q42" s="227">
        <f t="shared" si="3"/>
        <v>0</v>
      </c>
      <c r="R42" s="76">
        <f>'II TRIM'!AN41</f>
        <v>0</v>
      </c>
      <c r="S42" s="76">
        <f>'II TRIM'!AP41</f>
        <v>0</v>
      </c>
      <c r="T42" s="76">
        <f>'II TRIM'!AR41</f>
        <v>0</v>
      </c>
      <c r="U42" s="229">
        <f t="shared" si="4"/>
        <v>0</v>
      </c>
      <c r="V42" s="76">
        <f>'II TRIM'!AU41</f>
        <v>0</v>
      </c>
      <c r="W42" s="76">
        <f>'II TRIM'!AW41</f>
        <v>0</v>
      </c>
      <c r="X42" s="76">
        <f>'II TRIM'!AY41</f>
        <v>0</v>
      </c>
      <c r="Y42" s="229">
        <f t="shared" si="5"/>
        <v>0</v>
      </c>
      <c r="Z42" s="79">
        <f>'II TRIM'!CT41</f>
        <v>0</v>
      </c>
      <c r="AA42" s="79">
        <f>'II TRIM'!CX41</f>
        <v>0</v>
      </c>
      <c r="AB42" s="79">
        <f>'II TRIM'!DB41</f>
        <v>0</v>
      </c>
      <c r="AC42" s="79">
        <f>'II TRIM'!DF41</f>
        <v>0</v>
      </c>
      <c r="AD42" s="79">
        <f>'II TRIM'!DJ41</f>
        <v>0</v>
      </c>
      <c r="AE42" s="53"/>
    </row>
    <row r="43" spans="1:31" ht="14.1" customHeight="1" x14ac:dyDescent="0.2">
      <c r="A43" s="225">
        <v>35</v>
      </c>
      <c r="B43" s="76">
        <f>'II TRIM'!E42</f>
        <v>0</v>
      </c>
      <c r="C43" s="76">
        <f>'II TRIM'!G42</f>
        <v>0</v>
      </c>
      <c r="D43" s="76">
        <f>'II TRIM'!I42</f>
        <v>0</v>
      </c>
      <c r="E43" s="227">
        <f t="shared" ref="E43:E55" si="6">SUM(B43:D43)</f>
        <v>0</v>
      </c>
      <c r="F43" s="76">
        <f>'II TRIM'!L42</f>
        <v>0</v>
      </c>
      <c r="G43" s="76">
        <f>'II TRIM'!N42</f>
        <v>0</v>
      </c>
      <c r="H43" s="76">
        <f>'II TRIM'!P42</f>
        <v>0</v>
      </c>
      <c r="I43" s="227">
        <f t="shared" ref="I43:I55" si="7">SUM(F43:H43)</f>
        <v>0</v>
      </c>
      <c r="J43" s="76">
        <f>'II TRIM'!S42</f>
        <v>0</v>
      </c>
      <c r="K43" s="76">
        <f>'II TRIM'!U42</f>
        <v>0</v>
      </c>
      <c r="L43" s="76">
        <f>'II TRIM'!W42</f>
        <v>0</v>
      </c>
      <c r="M43" s="227">
        <f t="shared" ref="M43:M55" si="8">SUM(J43:L43)</f>
        <v>0</v>
      </c>
      <c r="N43" s="76">
        <f>'II TRIM'!Z42</f>
        <v>0</v>
      </c>
      <c r="O43" s="76">
        <f>'II TRIM'!AB42</f>
        <v>0</v>
      </c>
      <c r="P43" s="76">
        <f>'II TRIM'!AD42</f>
        <v>0</v>
      </c>
      <c r="Q43" s="227">
        <f t="shared" ref="Q43:Q55" si="9">SUM(N43:P43)</f>
        <v>0</v>
      </c>
      <c r="R43" s="76">
        <f>'II TRIM'!AN42</f>
        <v>0</v>
      </c>
      <c r="S43" s="76">
        <f>'II TRIM'!AP42</f>
        <v>0</v>
      </c>
      <c r="T43" s="76">
        <f>'II TRIM'!AR42</f>
        <v>0</v>
      </c>
      <c r="U43" s="229">
        <f t="shared" ref="U43:U55" si="10">SUM(R43:T43)</f>
        <v>0</v>
      </c>
      <c r="V43" s="76">
        <f>'II TRIM'!AU42</f>
        <v>0</v>
      </c>
      <c r="W43" s="76">
        <f>'II TRIM'!AW42</f>
        <v>0</v>
      </c>
      <c r="X43" s="76">
        <f>'II TRIM'!AY42</f>
        <v>0</v>
      </c>
      <c r="Y43" s="229">
        <f t="shared" ref="Y43:Y55" si="11">SUM(V43:X43)</f>
        <v>0</v>
      </c>
      <c r="Z43" s="79">
        <f>'II TRIM'!CT42</f>
        <v>0</v>
      </c>
      <c r="AA43" s="79">
        <f>'II TRIM'!CX42</f>
        <v>0</v>
      </c>
      <c r="AB43" s="79">
        <f>'II TRIM'!DB42</f>
        <v>0</v>
      </c>
      <c r="AC43" s="79">
        <f>'II TRIM'!DF42</f>
        <v>0</v>
      </c>
      <c r="AD43" s="79">
        <f>'II TRIM'!DJ42</f>
        <v>0</v>
      </c>
      <c r="AE43" s="53"/>
    </row>
    <row r="44" spans="1:31" ht="14.1" customHeight="1" x14ac:dyDescent="0.2">
      <c r="A44" s="54">
        <v>36</v>
      </c>
      <c r="B44" s="76">
        <f>'II TRIM'!E43</f>
        <v>0</v>
      </c>
      <c r="C44" s="76">
        <f>'II TRIM'!G43</f>
        <v>0</v>
      </c>
      <c r="D44" s="76">
        <f>'II TRIM'!I43</f>
        <v>0</v>
      </c>
      <c r="E44" s="227">
        <f t="shared" si="6"/>
        <v>0</v>
      </c>
      <c r="F44" s="76">
        <f>'II TRIM'!L43</f>
        <v>0</v>
      </c>
      <c r="G44" s="76">
        <f>'II TRIM'!N43</f>
        <v>0</v>
      </c>
      <c r="H44" s="76">
        <f>'II TRIM'!P43</f>
        <v>0</v>
      </c>
      <c r="I44" s="227">
        <f t="shared" si="7"/>
        <v>0</v>
      </c>
      <c r="J44" s="76">
        <f>'II TRIM'!S43</f>
        <v>0</v>
      </c>
      <c r="K44" s="76">
        <f>'II TRIM'!U43</f>
        <v>0</v>
      </c>
      <c r="L44" s="76">
        <f>'II TRIM'!W43</f>
        <v>0</v>
      </c>
      <c r="M44" s="227">
        <f t="shared" si="8"/>
        <v>0</v>
      </c>
      <c r="N44" s="76">
        <f>'II TRIM'!Z43</f>
        <v>0</v>
      </c>
      <c r="O44" s="76">
        <f>'II TRIM'!AB43</f>
        <v>0</v>
      </c>
      <c r="P44" s="76">
        <f>'II TRIM'!AD43</f>
        <v>0</v>
      </c>
      <c r="Q44" s="227">
        <f t="shared" si="9"/>
        <v>0</v>
      </c>
      <c r="R44" s="76">
        <f>'II TRIM'!AN43</f>
        <v>0</v>
      </c>
      <c r="S44" s="76">
        <f>'II TRIM'!AP43</f>
        <v>0</v>
      </c>
      <c r="T44" s="76">
        <f>'II TRIM'!AR43</f>
        <v>0</v>
      </c>
      <c r="U44" s="229">
        <f t="shared" si="10"/>
        <v>0</v>
      </c>
      <c r="V44" s="76">
        <f>'II TRIM'!AU43</f>
        <v>0</v>
      </c>
      <c r="W44" s="76">
        <f>'II TRIM'!AW43</f>
        <v>0</v>
      </c>
      <c r="X44" s="76">
        <f>'II TRIM'!AY43</f>
        <v>0</v>
      </c>
      <c r="Y44" s="229">
        <f t="shared" si="11"/>
        <v>0</v>
      </c>
      <c r="Z44" s="79">
        <f>'II TRIM'!CT43</f>
        <v>0</v>
      </c>
      <c r="AA44" s="79">
        <f>'II TRIM'!CX43</f>
        <v>0</v>
      </c>
      <c r="AB44" s="79">
        <f>'II TRIM'!DB43</f>
        <v>0</v>
      </c>
      <c r="AC44" s="79">
        <f>'II TRIM'!DF43</f>
        <v>0</v>
      </c>
      <c r="AD44" s="79">
        <f>'II TRIM'!DJ43</f>
        <v>0</v>
      </c>
      <c r="AE44" s="53"/>
    </row>
    <row r="45" spans="1:31" ht="14.1" customHeight="1" x14ac:dyDescent="0.2">
      <c r="A45" s="225">
        <v>37</v>
      </c>
      <c r="B45" s="76">
        <f>'II TRIM'!E44</f>
        <v>0</v>
      </c>
      <c r="C45" s="76">
        <f>'II TRIM'!G44</f>
        <v>0</v>
      </c>
      <c r="D45" s="76">
        <f>'II TRIM'!I44</f>
        <v>0</v>
      </c>
      <c r="E45" s="227">
        <f t="shared" si="6"/>
        <v>0</v>
      </c>
      <c r="F45" s="76">
        <f>'II TRIM'!L44</f>
        <v>0</v>
      </c>
      <c r="G45" s="76">
        <f>'II TRIM'!N44</f>
        <v>0</v>
      </c>
      <c r="H45" s="76">
        <f>'II TRIM'!P44</f>
        <v>0</v>
      </c>
      <c r="I45" s="227">
        <f t="shared" si="7"/>
        <v>0</v>
      </c>
      <c r="J45" s="76">
        <f>'II TRIM'!S44</f>
        <v>0</v>
      </c>
      <c r="K45" s="76">
        <f>'II TRIM'!U44</f>
        <v>0</v>
      </c>
      <c r="L45" s="76">
        <f>'II TRIM'!W44</f>
        <v>0</v>
      </c>
      <c r="M45" s="227">
        <f t="shared" si="8"/>
        <v>0</v>
      </c>
      <c r="N45" s="76">
        <f>'II TRIM'!Z44</f>
        <v>0</v>
      </c>
      <c r="O45" s="76">
        <f>'II TRIM'!AB44</f>
        <v>0</v>
      </c>
      <c r="P45" s="76">
        <f>'II TRIM'!AD44</f>
        <v>0</v>
      </c>
      <c r="Q45" s="227">
        <f t="shared" si="9"/>
        <v>0</v>
      </c>
      <c r="R45" s="76">
        <f>'II TRIM'!AN44</f>
        <v>0</v>
      </c>
      <c r="S45" s="76">
        <f>'II TRIM'!AP44</f>
        <v>0</v>
      </c>
      <c r="T45" s="76">
        <f>'II TRIM'!AR44</f>
        <v>0</v>
      </c>
      <c r="U45" s="229">
        <f t="shared" si="10"/>
        <v>0</v>
      </c>
      <c r="V45" s="76">
        <f>'II TRIM'!AU44</f>
        <v>0</v>
      </c>
      <c r="W45" s="76">
        <f>'II TRIM'!AW44</f>
        <v>0</v>
      </c>
      <c r="X45" s="76">
        <f>'II TRIM'!AY44</f>
        <v>0</v>
      </c>
      <c r="Y45" s="229">
        <f t="shared" si="11"/>
        <v>0</v>
      </c>
      <c r="Z45" s="79">
        <f>'II TRIM'!CT44</f>
        <v>0</v>
      </c>
      <c r="AA45" s="79">
        <f>'II TRIM'!CX44</f>
        <v>0</v>
      </c>
      <c r="AB45" s="79">
        <f>'II TRIM'!DB44</f>
        <v>0</v>
      </c>
      <c r="AC45" s="79">
        <f>'II TRIM'!DF44</f>
        <v>0</v>
      </c>
      <c r="AD45" s="79">
        <f>'II TRIM'!DJ44</f>
        <v>0</v>
      </c>
      <c r="AE45" s="53"/>
    </row>
    <row r="46" spans="1:31" ht="14.1" customHeight="1" x14ac:dyDescent="0.2">
      <c r="A46" s="54">
        <v>38</v>
      </c>
      <c r="B46" s="76">
        <f>'II TRIM'!E45</f>
        <v>0</v>
      </c>
      <c r="C46" s="76">
        <f>'II TRIM'!G45</f>
        <v>0</v>
      </c>
      <c r="D46" s="76">
        <f>'II TRIM'!I45</f>
        <v>0</v>
      </c>
      <c r="E46" s="227">
        <f t="shared" si="6"/>
        <v>0</v>
      </c>
      <c r="F46" s="76">
        <f>'II TRIM'!L45</f>
        <v>0</v>
      </c>
      <c r="G46" s="76">
        <f>'II TRIM'!N45</f>
        <v>0</v>
      </c>
      <c r="H46" s="76">
        <f>'II TRIM'!P45</f>
        <v>0</v>
      </c>
      <c r="I46" s="227">
        <f t="shared" si="7"/>
        <v>0</v>
      </c>
      <c r="J46" s="76">
        <f>'II TRIM'!S45</f>
        <v>0</v>
      </c>
      <c r="K46" s="76">
        <f>'II TRIM'!U45</f>
        <v>0</v>
      </c>
      <c r="L46" s="76">
        <f>'II TRIM'!W45</f>
        <v>0</v>
      </c>
      <c r="M46" s="227">
        <f t="shared" si="8"/>
        <v>0</v>
      </c>
      <c r="N46" s="76">
        <f>'II TRIM'!Z45</f>
        <v>0</v>
      </c>
      <c r="O46" s="76">
        <f>'II TRIM'!AB45</f>
        <v>0</v>
      </c>
      <c r="P46" s="76">
        <f>'II TRIM'!AD45</f>
        <v>0</v>
      </c>
      <c r="Q46" s="227">
        <f t="shared" si="9"/>
        <v>0</v>
      </c>
      <c r="R46" s="76">
        <f>'II TRIM'!AN45</f>
        <v>0</v>
      </c>
      <c r="S46" s="76">
        <f>'II TRIM'!AP45</f>
        <v>0</v>
      </c>
      <c r="T46" s="76">
        <f>'II TRIM'!AR45</f>
        <v>0</v>
      </c>
      <c r="U46" s="229">
        <f t="shared" si="10"/>
        <v>0</v>
      </c>
      <c r="V46" s="76">
        <f>'II TRIM'!AU45</f>
        <v>0</v>
      </c>
      <c r="W46" s="76">
        <f>'II TRIM'!AW45</f>
        <v>0</v>
      </c>
      <c r="X46" s="76">
        <f>'II TRIM'!AY45</f>
        <v>0</v>
      </c>
      <c r="Y46" s="229">
        <f t="shared" si="11"/>
        <v>0</v>
      </c>
      <c r="Z46" s="79">
        <f>'II TRIM'!CT45</f>
        <v>0</v>
      </c>
      <c r="AA46" s="79">
        <f>'II TRIM'!CX45</f>
        <v>0</v>
      </c>
      <c r="AB46" s="79">
        <f>'II TRIM'!DB45</f>
        <v>0</v>
      </c>
      <c r="AC46" s="79">
        <f>'II TRIM'!DF45</f>
        <v>0</v>
      </c>
      <c r="AD46" s="79">
        <f>'II TRIM'!DJ45</f>
        <v>0</v>
      </c>
      <c r="AE46" s="53"/>
    </row>
    <row r="47" spans="1:31" ht="14.1" customHeight="1" x14ac:dyDescent="0.2">
      <c r="A47" s="225">
        <v>39</v>
      </c>
      <c r="B47" s="76">
        <f>'II TRIM'!E46</f>
        <v>0</v>
      </c>
      <c r="C47" s="76">
        <f>'II TRIM'!G46</f>
        <v>0</v>
      </c>
      <c r="D47" s="76">
        <f>'II TRIM'!I46</f>
        <v>0</v>
      </c>
      <c r="E47" s="227">
        <f t="shared" si="6"/>
        <v>0</v>
      </c>
      <c r="F47" s="76">
        <f>'II TRIM'!L46</f>
        <v>0</v>
      </c>
      <c r="G47" s="76">
        <f>'II TRIM'!N46</f>
        <v>0</v>
      </c>
      <c r="H47" s="76">
        <f>'II TRIM'!P46</f>
        <v>0</v>
      </c>
      <c r="I47" s="227">
        <f t="shared" si="7"/>
        <v>0</v>
      </c>
      <c r="J47" s="76">
        <f>'II TRIM'!S46</f>
        <v>0</v>
      </c>
      <c r="K47" s="76">
        <f>'II TRIM'!U46</f>
        <v>0</v>
      </c>
      <c r="L47" s="76">
        <f>'II TRIM'!W46</f>
        <v>0</v>
      </c>
      <c r="M47" s="227">
        <f t="shared" si="8"/>
        <v>0</v>
      </c>
      <c r="N47" s="76">
        <f>'II TRIM'!Z46</f>
        <v>0</v>
      </c>
      <c r="O47" s="76">
        <f>'II TRIM'!AB46</f>
        <v>0</v>
      </c>
      <c r="P47" s="76">
        <f>'II TRIM'!AD46</f>
        <v>0</v>
      </c>
      <c r="Q47" s="227">
        <f t="shared" si="9"/>
        <v>0</v>
      </c>
      <c r="R47" s="76">
        <f>'II TRIM'!AN46</f>
        <v>0</v>
      </c>
      <c r="S47" s="76">
        <f>'II TRIM'!AP46</f>
        <v>0</v>
      </c>
      <c r="T47" s="76">
        <f>'II TRIM'!AR46</f>
        <v>0</v>
      </c>
      <c r="U47" s="229">
        <f t="shared" si="10"/>
        <v>0</v>
      </c>
      <c r="V47" s="76">
        <f>'II TRIM'!AU46</f>
        <v>0</v>
      </c>
      <c r="W47" s="76">
        <f>'II TRIM'!AW46</f>
        <v>0</v>
      </c>
      <c r="X47" s="76">
        <f>'II TRIM'!AY46</f>
        <v>0</v>
      </c>
      <c r="Y47" s="229">
        <f t="shared" si="11"/>
        <v>0</v>
      </c>
      <c r="Z47" s="79">
        <f>'II TRIM'!CT46</f>
        <v>0</v>
      </c>
      <c r="AA47" s="79">
        <f>'II TRIM'!CX46</f>
        <v>0</v>
      </c>
      <c r="AB47" s="79">
        <f>'II TRIM'!DB46</f>
        <v>0</v>
      </c>
      <c r="AC47" s="79">
        <f>'II TRIM'!DF46</f>
        <v>0</v>
      </c>
      <c r="AD47" s="79">
        <f>'II TRIM'!DJ46</f>
        <v>0</v>
      </c>
      <c r="AE47" s="53"/>
    </row>
    <row r="48" spans="1:31" ht="14.1" customHeight="1" x14ac:dyDescent="0.2">
      <c r="A48" s="54">
        <v>40</v>
      </c>
      <c r="B48" s="76">
        <f>'II TRIM'!E47</f>
        <v>0</v>
      </c>
      <c r="C48" s="76">
        <f>'II TRIM'!G47</f>
        <v>0</v>
      </c>
      <c r="D48" s="76">
        <f>'II TRIM'!I47</f>
        <v>0</v>
      </c>
      <c r="E48" s="227">
        <f t="shared" si="6"/>
        <v>0</v>
      </c>
      <c r="F48" s="76">
        <f>'II TRIM'!L47</f>
        <v>0</v>
      </c>
      <c r="G48" s="76">
        <f>'II TRIM'!N47</f>
        <v>0</v>
      </c>
      <c r="H48" s="76">
        <f>'II TRIM'!P47</f>
        <v>0</v>
      </c>
      <c r="I48" s="227">
        <f t="shared" si="7"/>
        <v>0</v>
      </c>
      <c r="J48" s="76">
        <f>'II TRIM'!S47</f>
        <v>0</v>
      </c>
      <c r="K48" s="76">
        <f>'II TRIM'!U47</f>
        <v>0</v>
      </c>
      <c r="L48" s="76">
        <f>'II TRIM'!W47</f>
        <v>0</v>
      </c>
      <c r="M48" s="227">
        <f t="shared" si="8"/>
        <v>0</v>
      </c>
      <c r="N48" s="76">
        <f>'II TRIM'!Z47</f>
        <v>0</v>
      </c>
      <c r="O48" s="76">
        <f>'II TRIM'!AB47</f>
        <v>0</v>
      </c>
      <c r="P48" s="76">
        <f>'II TRIM'!AD47</f>
        <v>0</v>
      </c>
      <c r="Q48" s="227">
        <f t="shared" si="9"/>
        <v>0</v>
      </c>
      <c r="R48" s="76">
        <f>'II TRIM'!AN47</f>
        <v>0</v>
      </c>
      <c r="S48" s="76">
        <f>'II TRIM'!AP47</f>
        <v>0</v>
      </c>
      <c r="T48" s="76">
        <f>'II TRIM'!AR47</f>
        <v>0</v>
      </c>
      <c r="U48" s="229">
        <f t="shared" si="10"/>
        <v>0</v>
      </c>
      <c r="V48" s="76">
        <f>'II TRIM'!AU47</f>
        <v>0</v>
      </c>
      <c r="W48" s="76">
        <f>'II TRIM'!AW47</f>
        <v>0</v>
      </c>
      <c r="X48" s="76">
        <f>'II TRIM'!AY47</f>
        <v>0</v>
      </c>
      <c r="Y48" s="229">
        <f t="shared" si="11"/>
        <v>0</v>
      </c>
      <c r="Z48" s="79">
        <f>'II TRIM'!CT47</f>
        <v>0</v>
      </c>
      <c r="AA48" s="79">
        <f>'II TRIM'!CX47</f>
        <v>0</v>
      </c>
      <c r="AB48" s="79">
        <f>'II TRIM'!DB47</f>
        <v>0</v>
      </c>
      <c r="AC48" s="79">
        <f>'II TRIM'!DF47</f>
        <v>0</v>
      </c>
      <c r="AD48" s="79">
        <f>'II TRIM'!DJ47</f>
        <v>0</v>
      </c>
      <c r="AE48" s="53"/>
    </row>
    <row r="49" spans="1:31" ht="14.1" customHeight="1" x14ac:dyDescent="0.2">
      <c r="A49" s="225">
        <v>41</v>
      </c>
      <c r="B49" s="76">
        <f>'II TRIM'!E48</f>
        <v>0</v>
      </c>
      <c r="C49" s="76">
        <f>'II TRIM'!G48</f>
        <v>0</v>
      </c>
      <c r="D49" s="76">
        <f>'II TRIM'!I48</f>
        <v>0</v>
      </c>
      <c r="E49" s="227">
        <f t="shared" si="6"/>
        <v>0</v>
      </c>
      <c r="F49" s="76">
        <f>'II TRIM'!L48</f>
        <v>0</v>
      </c>
      <c r="G49" s="76">
        <f>'II TRIM'!N48</f>
        <v>0</v>
      </c>
      <c r="H49" s="76">
        <f>'II TRIM'!P48</f>
        <v>0</v>
      </c>
      <c r="I49" s="227">
        <f t="shared" si="7"/>
        <v>0</v>
      </c>
      <c r="J49" s="76">
        <f>'II TRIM'!S48</f>
        <v>0</v>
      </c>
      <c r="K49" s="76">
        <f>'II TRIM'!U48</f>
        <v>0</v>
      </c>
      <c r="L49" s="76">
        <f>'II TRIM'!W48</f>
        <v>0</v>
      </c>
      <c r="M49" s="227">
        <f t="shared" si="8"/>
        <v>0</v>
      </c>
      <c r="N49" s="76">
        <f>'II TRIM'!Z48</f>
        <v>0</v>
      </c>
      <c r="O49" s="76">
        <f>'II TRIM'!AB48</f>
        <v>0</v>
      </c>
      <c r="P49" s="76">
        <f>'II TRIM'!AD48</f>
        <v>0</v>
      </c>
      <c r="Q49" s="227">
        <f t="shared" si="9"/>
        <v>0</v>
      </c>
      <c r="R49" s="76">
        <f>'II TRIM'!AN48</f>
        <v>0</v>
      </c>
      <c r="S49" s="76">
        <f>'II TRIM'!AP48</f>
        <v>0</v>
      </c>
      <c r="T49" s="76">
        <f>'II TRIM'!AR48</f>
        <v>0</v>
      </c>
      <c r="U49" s="229">
        <f t="shared" si="10"/>
        <v>0</v>
      </c>
      <c r="V49" s="76">
        <f>'II TRIM'!AU48</f>
        <v>0</v>
      </c>
      <c r="W49" s="76">
        <f>'II TRIM'!AW48</f>
        <v>0</v>
      </c>
      <c r="X49" s="76">
        <f>'II TRIM'!AY48</f>
        <v>0</v>
      </c>
      <c r="Y49" s="229">
        <f t="shared" si="11"/>
        <v>0</v>
      </c>
      <c r="Z49" s="79">
        <f>'II TRIM'!CT48</f>
        <v>0</v>
      </c>
      <c r="AA49" s="79">
        <f>'II TRIM'!CX48</f>
        <v>0</v>
      </c>
      <c r="AB49" s="79">
        <f>'II TRIM'!DB48</f>
        <v>0</v>
      </c>
      <c r="AC49" s="79">
        <f>'II TRIM'!DF48</f>
        <v>0</v>
      </c>
      <c r="AD49" s="79">
        <f>'II TRIM'!DJ48</f>
        <v>0</v>
      </c>
      <c r="AE49" s="53"/>
    </row>
    <row r="50" spans="1:31" ht="14.1" customHeight="1" x14ac:dyDescent="0.2">
      <c r="A50" s="54">
        <v>42</v>
      </c>
      <c r="B50" s="76">
        <f>'II TRIM'!E49</f>
        <v>0</v>
      </c>
      <c r="C50" s="76">
        <f>'II TRIM'!G49</f>
        <v>0</v>
      </c>
      <c r="D50" s="76">
        <f>'II TRIM'!I49</f>
        <v>0</v>
      </c>
      <c r="E50" s="227">
        <f t="shared" si="6"/>
        <v>0</v>
      </c>
      <c r="F50" s="76">
        <f>'II TRIM'!L49</f>
        <v>0</v>
      </c>
      <c r="G50" s="76">
        <f>'II TRIM'!N49</f>
        <v>0</v>
      </c>
      <c r="H50" s="76">
        <f>'II TRIM'!P49</f>
        <v>0</v>
      </c>
      <c r="I50" s="227">
        <f t="shared" si="7"/>
        <v>0</v>
      </c>
      <c r="J50" s="76">
        <f>'II TRIM'!S49</f>
        <v>0</v>
      </c>
      <c r="K50" s="76">
        <f>'II TRIM'!U49</f>
        <v>0</v>
      </c>
      <c r="L50" s="76">
        <f>'II TRIM'!W49</f>
        <v>0</v>
      </c>
      <c r="M50" s="227">
        <f t="shared" si="8"/>
        <v>0</v>
      </c>
      <c r="N50" s="76">
        <f>'II TRIM'!Z49</f>
        <v>0</v>
      </c>
      <c r="O50" s="76">
        <f>'II TRIM'!AB49</f>
        <v>0</v>
      </c>
      <c r="P50" s="76">
        <f>'II TRIM'!AD49</f>
        <v>0</v>
      </c>
      <c r="Q50" s="227">
        <f t="shared" si="9"/>
        <v>0</v>
      </c>
      <c r="R50" s="76">
        <f>'II TRIM'!AN49</f>
        <v>0</v>
      </c>
      <c r="S50" s="76">
        <f>'II TRIM'!AP49</f>
        <v>0</v>
      </c>
      <c r="T50" s="76">
        <f>'II TRIM'!AR49</f>
        <v>0</v>
      </c>
      <c r="U50" s="229">
        <f t="shared" si="10"/>
        <v>0</v>
      </c>
      <c r="V50" s="76">
        <f>'II TRIM'!AU49</f>
        <v>0</v>
      </c>
      <c r="W50" s="76">
        <f>'II TRIM'!AW49</f>
        <v>0</v>
      </c>
      <c r="X50" s="76">
        <f>'II TRIM'!AY49</f>
        <v>0</v>
      </c>
      <c r="Y50" s="229">
        <f t="shared" si="11"/>
        <v>0</v>
      </c>
      <c r="Z50" s="79">
        <f>'II TRIM'!CT49</f>
        <v>0</v>
      </c>
      <c r="AA50" s="79">
        <f>'II TRIM'!CX49</f>
        <v>0</v>
      </c>
      <c r="AB50" s="79">
        <f>'II TRIM'!DB49</f>
        <v>0</v>
      </c>
      <c r="AC50" s="79">
        <f>'II TRIM'!DF49</f>
        <v>0</v>
      </c>
      <c r="AD50" s="79">
        <f>'II TRIM'!DJ49</f>
        <v>0</v>
      </c>
      <c r="AE50" s="53"/>
    </row>
    <row r="51" spans="1:31" ht="14.1" customHeight="1" x14ac:dyDescent="0.2">
      <c r="A51" s="225">
        <v>43</v>
      </c>
      <c r="B51" s="76">
        <f>'II TRIM'!E50</f>
        <v>0</v>
      </c>
      <c r="C51" s="76">
        <f>'II TRIM'!G50</f>
        <v>0</v>
      </c>
      <c r="D51" s="76">
        <f>'II TRIM'!I50</f>
        <v>0</v>
      </c>
      <c r="E51" s="227">
        <f t="shared" si="6"/>
        <v>0</v>
      </c>
      <c r="F51" s="76">
        <f>'II TRIM'!L50</f>
        <v>0</v>
      </c>
      <c r="G51" s="76">
        <f>'II TRIM'!N50</f>
        <v>0</v>
      </c>
      <c r="H51" s="76">
        <f>'II TRIM'!P50</f>
        <v>0</v>
      </c>
      <c r="I51" s="227">
        <f t="shared" si="7"/>
        <v>0</v>
      </c>
      <c r="J51" s="76">
        <f>'II TRIM'!S50</f>
        <v>0</v>
      </c>
      <c r="K51" s="76">
        <f>'II TRIM'!U50</f>
        <v>0</v>
      </c>
      <c r="L51" s="76">
        <f>'II TRIM'!W50</f>
        <v>0</v>
      </c>
      <c r="M51" s="227">
        <f t="shared" si="8"/>
        <v>0</v>
      </c>
      <c r="N51" s="76">
        <f>'II TRIM'!Z50</f>
        <v>0</v>
      </c>
      <c r="O51" s="76">
        <f>'II TRIM'!AB50</f>
        <v>0</v>
      </c>
      <c r="P51" s="76">
        <f>'II TRIM'!AD50</f>
        <v>0</v>
      </c>
      <c r="Q51" s="227">
        <f t="shared" si="9"/>
        <v>0</v>
      </c>
      <c r="R51" s="76">
        <f>'II TRIM'!AN50</f>
        <v>0</v>
      </c>
      <c r="S51" s="76">
        <f>'II TRIM'!AP50</f>
        <v>0</v>
      </c>
      <c r="T51" s="76">
        <f>'II TRIM'!AR50</f>
        <v>0</v>
      </c>
      <c r="U51" s="229">
        <f t="shared" si="10"/>
        <v>0</v>
      </c>
      <c r="V51" s="76">
        <f>'II TRIM'!AU50</f>
        <v>0</v>
      </c>
      <c r="W51" s="76">
        <f>'II TRIM'!AW50</f>
        <v>0</v>
      </c>
      <c r="X51" s="76">
        <f>'II TRIM'!AY50</f>
        <v>0</v>
      </c>
      <c r="Y51" s="229">
        <f t="shared" si="11"/>
        <v>0</v>
      </c>
      <c r="Z51" s="79">
        <f>'II TRIM'!CT50</f>
        <v>0</v>
      </c>
      <c r="AA51" s="79">
        <f>'II TRIM'!CX50</f>
        <v>0</v>
      </c>
      <c r="AB51" s="79">
        <f>'II TRIM'!DB50</f>
        <v>0</v>
      </c>
      <c r="AC51" s="79">
        <f>'II TRIM'!DF50</f>
        <v>0</v>
      </c>
      <c r="AD51" s="79">
        <f>'II TRIM'!DJ50</f>
        <v>0</v>
      </c>
      <c r="AE51" s="53"/>
    </row>
    <row r="52" spans="1:31" ht="14.1" customHeight="1" x14ac:dyDescent="0.2">
      <c r="A52" s="54">
        <v>44</v>
      </c>
      <c r="B52" s="76">
        <f>'II TRIM'!E51</f>
        <v>0</v>
      </c>
      <c r="C52" s="76">
        <f>'II TRIM'!G51</f>
        <v>0</v>
      </c>
      <c r="D52" s="76">
        <f>'II TRIM'!I51</f>
        <v>0</v>
      </c>
      <c r="E52" s="227">
        <f t="shared" si="6"/>
        <v>0</v>
      </c>
      <c r="F52" s="76">
        <f>'II TRIM'!L51</f>
        <v>0</v>
      </c>
      <c r="G52" s="76">
        <f>'II TRIM'!N51</f>
        <v>0</v>
      </c>
      <c r="H52" s="76">
        <f>'II TRIM'!P51</f>
        <v>0</v>
      </c>
      <c r="I52" s="227">
        <f t="shared" si="7"/>
        <v>0</v>
      </c>
      <c r="J52" s="76">
        <f>'II TRIM'!S51</f>
        <v>0</v>
      </c>
      <c r="K52" s="76">
        <f>'II TRIM'!U51</f>
        <v>0</v>
      </c>
      <c r="L52" s="76">
        <f>'II TRIM'!W51</f>
        <v>0</v>
      </c>
      <c r="M52" s="227">
        <f t="shared" si="8"/>
        <v>0</v>
      </c>
      <c r="N52" s="76">
        <f>'II TRIM'!Z51</f>
        <v>0</v>
      </c>
      <c r="O52" s="76">
        <f>'II TRIM'!AB51</f>
        <v>0</v>
      </c>
      <c r="P52" s="76">
        <f>'II TRIM'!AD51</f>
        <v>0</v>
      </c>
      <c r="Q52" s="227">
        <f t="shared" si="9"/>
        <v>0</v>
      </c>
      <c r="R52" s="76">
        <f>'II TRIM'!AN51</f>
        <v>0</v>
      </c>
      <c r="S52" s="76">
        <f>'II TRIM'!AP51</f>
        <v>0</v>
      </c>
      <c r="T52" s="76">
        <f>'II TRIM'!AR51</f>
        <v>0</v>
      </c>
      <c r="U52" s="229">
        <f t="shared" si="10"/>
        <v>0</v>
      </c>
      <c r="V52" s="76">
        <f>'II TRIM'!AU51</f>
        <v>0</v>
      </c>
      <c r="W52" s="76">
        <f>'II TRIM'!AW51</f>
        <v>0</v>
      </c>
      <c r="X52" s="76">
        <f>'II TRIM'!AY51</f>
        <v>0</v>
      </c>
      <c r="Y52" s="229">
        <f t="shared" si="11"/>
        <v>0</v>
      </c>
      <c r="Z52" s="79">
        <f>'II TRIM'!CT51</f>
        <v>0</v>
      </c>
      <c r="AA52" s="79">
        <f>'II TRIM'!CX51</f>
        <v>0</v>
      </c>
      <c r="AB52" s="79">
        <f>'II TRIM'!DB51</f>
        <v>0</v>
      </c>
      <c r="AC52" s="79">
        <f>'II TRIM'!DF51</f>
        <v>0</v>
      </c>
      <c r="AD52" s="79">
        <f>'II TRIM'!DJ51</f>
        <v>0</v>
      </c>
      <c r="AE52" s="53"/>
    </row>
    <row r="53" spans="1:31" ht="14.1" customHeight="1" x14ac:dyDescent="0.2">
      <c r="A53" s="225">
        <v>45</v>
      </c>
      <c r="B53" s="76">
        <f>'II TRIM'!E52</f>
        <v>0</v>
      </c>
      <c r="C53" s="76">
        <f>'II TRIM'!G52</f>
        <v>0</v>
      </c>
      <c r="D53" s="76">
        <f>'II TRIM'!I52</f>
        <v>0</v>
      </c>
      <c r="E53" s="227">
        <f t="shared" si="6"/>
        <v>0</v>
      </c>
      <c r="F53" s="76">
        <f>'II TRIM'!L52</f>
        <v>0</v>
      </c>
      <c r="G53" s="76">
        <f>'II TRIM'!N52</f>
        <v>0</v>
      </c>
      <c r="H53" s="76">
        <f>'II TRIM'!P52</f>
        <v>0</v>
      </c>
      <c r="I53" s="227">
        <f t="shared" si="7"/>
        <v>0</v>
      </c>
      <c r="J53" s="76">
        <f>'II TRIM'!S52</f>
        <v>0</v>
      </c>
      <c r="K53" s="76">
        <f>'II TRIM'!U52</f>
        <v>0</v>
      </c>
      <c r="L53" s="76">
        <f>'II TRIM'!W52</f>
        <v>0</v>
      </c>
      <c r="M53" s="227">
        <f t="shared" si="8"/>
        <v>0</v>
      </c>
      <c r="N53" s="76">
        <f>'II TRIM'!Z52</f>
        <v>0</v>
      </c>
      <c r="O53" s="76">
        <f>'II TRIM'!AB52</f>
        <v>0</v>
      </c>
      <c r="P53" s="76">
        <f>'II TRIM'!AD52</f>
        <v>0</v>
      </c>
      <c r="Q53" s="227">
        <f t="shared" si="9"/>
        <v>0</v>
      </c>
      <c r="R53" s="76">
        <f>'II TRIM'!AN52</f>
        <v>0</v>
      </c>
      <c r="S53" s="76">
        <f>'II TRIM'!AP52</f>
        <v>0</v>
      </c>
      <c r="T53" s="76">
        <f>'II TRIM'!AR52</f>
        <v>0</v>
      </c>
      <c r="U53" s="229">
        <f t="shared" si="10"/>
        <v>0</v>
      </c>
      <c r="V53" s="76">
        <f>'II TRIM'!AU52</f>
        <v>0</v>
      </c>
      <c r="W53" s="76">
        <f>'II TRIM'!AW52</f>
        <v>0</v>
      </c>
      <c r="X53" s="76">
        <f>'II TRIM'!AY52</f>
        <v>0</v>
      </c>
      <c r="Y53" s="229">
        <f t="shared" si="11"/>
        <v>0</v>
      </c>
      <c r="Z53" s="79">
        <f>'II TRIM'!CT52</f>
        <v>0</v>
      </c>
      <c r="AA53" s="79">
        <f>'II TRIM'!CX52</f>
        <v>0</v>
      </c>
      <c r="AB53" s="79">
        <f>'II TRIM'!DB52</f>
        <v>0</v>
      </c>
      <c r="AC53" s="79">
        <f>'II TRIM'!DF52</f>
        <v>0</v>
      </c>
      <c r="AD53" s="79">
        <f>'II TRIM'!DJ52</f>
        <v>0</v>
      </c>
      <c r="AE53" s="53"/>
    </row>
    <row r="54" spans="1:31" ht="14.1" customHeight="1" x14ac:dyDescent="0.2">
      <c r="A54" s="54">
        <v>46</v>
      </c>
      <c r="B54" s="76">
        <f>'II TRIM'!E53</f>
        <v>0</v>
      </c>
      <c r="C54" s="76">
        <f>'II TRIM'!G53</f>
        <v>0</v>
      </c>
      <c r="D54" s="76">
        <f>'II TRIM'!I53</f>
        <v>0</v>
      </c>
      <c r="E54" s="227">
        <f t="shared" si="6"/>
        <v>0</v>
      </c>
      <c r="F54" s="76">
        <f>'II TRIM'!L53</f>
        <v>0</v>
      </c>
      <c r="G54" s="76">
        <f>'II TRIM'!N53</f>
        <v>0</v>
      </c>
      <c r="H54" s="76">
        <f>'II TRIM'!P53</f>
        <v>0</v>
      </c>
      <c r="I54" s="227">
        <f t="shared" si="7"/>
        <v>0</v>
      </c>
      <c r="J54" s="76">
        <f>'II TRIM'!S53</f>
        <v>0</v>
      </c>
      <c r="K54" s="76">
        <f>'II TRIM'!U53</f>
        <v>0</v>
      </c>
      <c r="L54" s="76">
        <f>'II TRIM'!W53</f>
        <v>0</v>
      </c>
      <c r="M54" s="227">
        <f t="shared" si="8"/>
        <v>0</v>
      </c>
      <c r="N54" s="76">
        <f>'II TRIM'!Z53</f>
        <v>0</v>
      </c>
      <c r="O54" s="76">
        <f>'II TRIM'!AB53</f>
        <v>0</v>
      </c>
      <c r="P54" s="76">
        <f>'II TRIM'!AD53</f>
        <v>0</v>
      </c>
      <c r="Q54" s="227">
        <f t="shared" si="9"/>
        <v>0</v>
      </c>
      <c r="R54" s="76">
        <f>'II TRIM'!AN53</f>
        <v>0</v>
      </c>
      <c r="S54" s="76">
        <f>'II TRIM'!AP53</f>
        <v>0</v>
      </c>
      <c r="T54" s="76">
        <f>'II TRIM'!AR53</f>
        <v>0</v>
      </c>
      <c r="U54" s="229">
        <f t="shared" si="10"/>
        <v>0</v>
      </c>
      <c r="V54" s="76">
        <f>'II TRIM'!AU53</f>
        <v>0</v>
      </c>
      <c r="W54" s="76">
        <f>'II TRIM'!AW53</f>
        <v>0</v>
      </c>
      <c r="X54" s="76">
        <f>'II TRIM'!AY53</f>
        <v>0</v>
      </c>
      <c r="Y54" s="229">
        <f t="shared" si="11"/>
        <v>0</v>
      </c>
      <c r="Z54" s="79">
        <f>'II TRIM'!CT53</f>
        <v>0</v>
      </c>
      <c r="AA54" s="79">
        <f>'II TRIM'!CX53</f>
        <v>0</v>
      </c>
      <c r="AB54" s="79">
        <f>'II TRIM'!DB53</f>
        <v>0</v>
      </c>
      <c r="AC54" s="79">
        <f>'II TRIM'!DF53</f>
        <v>0</v>
      </c>
      <c r="AD54" s="79">
        <f>'II TRIM'!DJ53</f>
        <v>0</v>
      </c>
      <c r="AE54" s="53"/>
    </row>
    <row r="55" spans="1:31" ht="14.1" customHeight="1" x14ac:dyDescent="0.2">
      <c r="A55" s="225">
        <v>47</v>
      </c>
      <c r="B55" s="76">
        <f>'II TRIM'!E54</f>
        <v>0</v>
      </c>
      <c r="C55" s="76">
        <f>'II TRIM'!G54</f>
        <v>0</v>
      </c>
      <c r="D55" s="76">
        <f>'II TRIM'!I54</f>
        <v>0</v>
      </c>
      <c r="E55" s="227">
        <f t="shared" si="6"/>
        <v>0</v>
      </c>
      <c r="F55" s="76">
        <f>'II TRIM'!L54</f>
        <v>0</v>
      </c>
      <c r="G55" s="76">
        <f>'II TRIM'!N54</f>
        <v>0</v>
      </c>
      <c r="H55" s="76">
        <f>'II TRIM'!P54</f>
        <v>0</v>
      </c>
      <c r="I55" s="227">
        <f t="shared" si="7"/>
        <v>0</v>
      </c>
      <c r="J55" s="76">
        <f>'II TRIM'!S54</f>
        <v>0</v>
      </c>
      <c r="K55" s="76">
        <f>'II TRIM'!U54</f>
        <v>0</v>
      </c>
      <c r="L55" s="76">
        <f>'II TRIM'!W54</f>
        <v>0</v>
      </c>
      <c r="M55" s="227">
        <f t="shared" si="8"/>
        <v>0</v>
      </c>
      <c r="N55" s="76">
        <f>'II TRIM'!Z54</f>
        <v>0</v>
      </c>
      <c r="O55" s="76">
        <f>'II TRIM'!AB54</f>
        <v>0</v>
      </c>
      <c r="P55" s="76">
        <f>'II TRIM'!AD54</f>
        <v>0</v>
      </c>
      <c r="Q55" s="227">
        <f t="shared" si="9"/>
        <v>0</v>
      </c>
      <c r="R55" s="76">
        <f>'II TRIM'!AN54</f>
        <v>0</v>
      </c>
      <c r="S55" s="76">
        <f>'II TRIM'!AP54</f>
        <v>0</v>
      </c>
      <c r="T55" s="76">
        <f>'II TRIM'!AR54</f>
        <v>0</v>
      </c>
      <c r="U55" s="229">
        <f t="shared" si="10"/>
        <v>0</v>
      </c>
      <c r="V55" s="76">
        <f>'II TRIM'!AU54</f>
        <v>0</v>
      </c>
      <c r="W55" s="76">
        <f>'II TRIM'!AW54</f>
        <v>0</v>
      </c>
      <c r="X55" s="76">
        <f>'II TRIM'!AY54</f>
        <v>0</v>
      </c>
      <c r="Y55" s="229">
        <f t="shared" si="11"/>
        <v>0</v>
      </c>
      <c r="Z55" s="79">
        <f>'II TRIM'!CT54</f>
        <v>0</v>
      </c>
      <c r="AA55" s="79">
        <f>'II TRIM'!CX54</f>
        <v>0</v>
      </c>
      <c r="AB55" s="79">
        <f>'II TRIM'!DB54</f>
        <v>0</v>
      </c>
      <c r="AC55" s="79">
        <f>'II TRIM'!DF54</f>
        <v>0</v>
      </c>
      <c r="AD55" s="79">
        <f>'II TRIM'!DJ54</f>
        <v>0</v>
      </c>
      <c r="AE55" s="53"/>
    </row>
    <row r="56" spans="1:31" ht="14.1" customHeight="1" x14ac:dyDescent="0.2">
      <c r="A56" s="54">
        <v>48</v>
      </c>
      <c r="B56" s="76"/>
      <c r="C56" s="76"/>
      <c r="D56" s="76"/>
      <c r="E56" s="227"/>
      <c r="F56" s="76"/>
      <c r="G56" s="76"/>
      <c r="H56" s="76"/>
      <c r="I56" s="227"/>
      <c r="J56" s="76"/>
      <c r="K56" s="76"/>
      <c r="L56" s="76"/>
      <c r="M56" s="227"/>
      <c r="N56" s="76"/>
      <c r="O56" s="76"/>
      <c r="P56" s="76"/>
      <c r="Q56" s="227"/>
      <c r="R56" s="76"/>
      <c r="S56" s="76"/>
      <c r="T56" s="76"/>
      <c r="U56" s="227"/>
      <c r="V56" s="76"/>
      <c r="W56" s="76"/>
      <c r="X56" s="76"/>
      <c r="Y56" s="227"/>
      <c r="Z56" s="79"/>
      <c r="AA56" s="79"/>
      <c r="AB56" s="79"/>
      <c r="AC56" s="79"/>
      <c r="AD56" s="79"/>
      <c r="AE56" s="53"/>
    </row>
    <row r="57" spans="1:31" ht="14.1" customHeight="1" x14ac:dyDescent="0.2">
      <c r="A57" s="225">
        <v>49</v>
      </c>
      <c r="B57" s="76"/>
      <c r="C57" s="76"/>
      <c r="D57" s="76"/>
      <c r="E57" s="227"/>
      <c r="F57" s="76"/>
      <c r="G57" s="76"/>
      <c r="H57" s="76"/>
      <c r="I57" s="227"/>
      <c r="J57" s="76"/>
      <c r="K57" s="76"/>
      <c r="L57" s="76"/>
      <c r="M57" s="227"/>
      <c r="N57" s="78"/>
      <c r="O57" s="78"/>
      <c r="P57" s="78"/>
      <c r="Q57" s="227"/>
      <c r="R57" s="78"/>
      <c r="S57" s="78"/>
      <c r="T57" s="78"/>
      <c r="U57" s="227"/>
      <c r="V57" s="76"/>
      <c r="W57" s="76"/>
      <c r="X57" s="76"/>
      <c r="Y57" s="227"/>
      <c r="Z57" s="79"/>
      <c r="AA57" s="79"/>
      <c r="AB57" s="79"/>
      <c r="AC57" s="79"/>
      <c r="AD57" s="79"/>
      <c r="AE57" s="53"/>
    </row>
    <row r="58" spans="1:31" ht="14.1" customHeight="1" x14ac:dyDescent="0.2">
      <c r="A58" s="54">
        <v>50</v>
      </c>
      <c r="B58" s="76"/>
      <c r="C58" s="76"/>
      <c r="D58" s="76"/>
      <c r="E58" s="227"/>
      <c r="F58" s="76"/>
      <c r="G58" s="76"/>
      <c r="H58" s="76"/>
      <c r="I58" s="227"/>
      <c r="J58" s="76"/>
      <c r="K58" s="76"/>
      <c r="L58" s="76"/>
      <c r="M58" s="227"/>
      <c r="N58" s="78"/>
      <c r="O58" s="78"/>
      <c r="P58" s="78"/>
      <c r="Q58" s="227"/>
      <c r="R58" s="78"/>
      <c r="S58" s="78"/>
      <c r="T58" s="78"/>
      <c r="U58" s="227"/>
      <c r="V58" s="76"/>
      <c r="W58" s="76"/>
      <c r="X58" s="76"/>
      <c r="Y58" s="227"/>
      <c r="Z58" s="79"/>
      <c r="AA58" s="79"/>
      <c r="AB58" s="79"/>
      <c r="AC58" s="79"/>
      <c r="AD58" s="79"/>
      <c r="AE58" s="53"/>
    </row>
    <row r="59" spans="1:31" ht="14.1" customHeight="1" x14ac:dyDescent="0.2">
      <c r="A59" s="274"/>
      <c r="B59" s="275"/>
      <c r="C59" s="275"/>
      <c r="D59" s="275"/>
      <c r="E59" s="276"/>
      <c r="F59" s="275"/>
      <c r="G59" s="275"/>
      <c r="H59" s="275"/>
      <c r="I59" s="276"/>
      <c r="J59" s="275"/>
      <c r="K59" s="275"/>
      <c r="L59" s="275"/>
      <c r="M59" s="276"/>
      <c r="N59" s="277"/>
      <c r="O59" s="277"/>
      <c r="P59" s="277"/>
      <c r="Q59" s="276"/>
      <c r="R59" s="277"/>
      <c r="S59" s="277"/>
      <c r="T59" s="277"/>
      <c r="U59" s="276"/>
      <c r="V59" s="275"/>
      <c r="W59" s="275"/>
      <c r="X59" s="275"/>
      <c r="Y59" s="276"/>
      <c r="Z59" s="278"/>
      <c r="AA59" s="278"/>
      <c r="AB59" s="278"/>
      <c r="AC59" s="278"/>
      <c r="AD59" s="278"/>
      <c r="AE59" s="279"/>
    </row>
    <row r="60" spans="1:31" ht="14.1" customHeight="1" x14ac:dyDescent="0.2">
      <c r="A60" s="274"/>
      <c r="B60" s="275"/>
      <c r="C60" s="275"/>
      <c r="D60" s="275"/>
      <c r="E60" s="276"/>
      <c r="F60" s="275"/>
      <c r="G60" s="275"/>
      <c r="H60" s="275"/>
      <c r="I60" s="276"/>
      <c r="J60" s="275"/>
      <c r="K60" s="275"/>
      <c r="L60" s="275"/>
      <c r="M60" s="276"/>
      <c r="N60" s="277"/>
      <c r="O60" s="277"/>
      <c r="P60" s="277"/>
      <c r="Q60" s="276"/>
      <c r="R60" s="277"/>
      <c r="S60" s="277"/>
      <c r="T60" s="277"/>
      <c r="U60" s="276"/>
      <c r="V60" s="275"/>
      <c r="W60" s="275"/>
      <c r="X60" s="275"/>
      <c r="Y60" s="276"/>
      <c r="Z60" s="278"/>
      <c r="AA60" s="278"/>
      <c r="AB60" s="278"/>
      <c r="AC60" s="278"/>
      <c r="AD60" s="278"/>
      <c r="AE60" s="279"/>
    </row>
    <row r="61" spans="1:31" ht="15" customHeight="1" thickBot="1" x14ac:dyDescent="0.25"/>
    <row r="62" spans="1:31" ht="15" thickBot="1" x14ac:dyDescent="0.25">
      <c r="B62" s="779" t="s">
        <v>106</v>
      </c>
      <c r="C62" s="780"/>
      <c r="D62" s="780"/>
      <c r="E62" s="780"/>
      <c r="F62" s="780"/>
      <c r="G62" s="780"/>
      <c r="H62" s="780"/>
      <c r="I62" s="780"/>
      <c r="J62" s="780"/>
      <c r="K62" s="780"/>
      <c r="L62" s="780"/>
      <c r="M62" s="780"/>
      <c r="N62" s="780"/>
      <c r="O62" s="780"/>
      <c r="P62" s="780"/>
      <c r="Q62" s="781"/>
      <c r="R62" s="55"/>
      <c r="S62" s="782" t="s">
        <v>107</v>
      </c>
      <c r="T62" s="783"/>
      <c r="U62" s="783"/>
      <c r="V62" s="783"/>
      <c r="W62" s="783"/>
      <c r="X62" s="783"/>
      <c r="Y62" s="783"/>
      <c r="Z62" s="783"/>
      <c r="AA62" s="783"/>
      <c r="AB62" s="783"/>
      <c r="AC62" s="783"/>
      <c r="AD62" s="783"/>
      <c r="AE62" s="784"/>
    </row>
    <row r="63" spans="1:31" ht="13.5" thickBot="1" x14ac:dyDescent="0.25">
      <c r="B63" s="62" t="s">
        <v>108</v>
      </c>
      <c r="C63" s="63" t="s">
        <v>113</v>
      </c>
      <c r="D63" s="63"/>
      <c r="E63" s="63"/>
      <c r="F63" s="63"/>
      <c r="G63" s="63"/>
      <c r="H63" s="63"/>
      <c r="I63" s="56"/>
      <c r="J63" s="56"/>
      <c r="K63" s="56"/>
      <c r="L63" s="56"/>
      <c r="M63" s="56"/>
      <c r="N63" s="56"/>
      <c r="O63" s="56"/>
      <c r="P63" s="56"/>
      <c r="Q63" s="57"/>
      <c r="R63" s="55"/>
      <c r="S63" s="785"/>
      <c r="T63" s="786"/>
      <c r="U63" s="786"/>
      <c r="V63" s="786"/>
      <c r="W63" s="786"/>
      <c r="X63" s="786"/>
      <c r="Y63" s="786"/>
      <c r="Z63" s="786"/>
      <c r="AA63" s="786"/>
      <c r="AB63" s="786"/>
      <c r="AC63" s="786"/>
      <c r="AD63" s="786"/>
      <c r="AE63" s="787"/>
    </row>
    <row r="64" spans="1:31" x14ac:dyDescent="0.2">
      <c r="B64" s="62" t="s">
        <v>109</v>
      </c>
      <c r="C64" s="63" t="s">
        <v>114</v>
      </c>
      <c r="D64" s="63"/>
      <c r="E64" s="63"/>
      <c r="F64" s="63"/>
      <c r="G64" s="63"/>
      <c r="H64" s="63"/>
      <c r="I64" s="56"/>
      <c r="J64" s="56"/>
      <c r="K64" s="56"/>
      <c r="L64" s="56"/>
      <c r="M64" s="56"/>
      <c r="N64" s="56"/>
      <c r="O64" s="56"/>
      <c r="P64" s="56"/>
      <c r="Q64" s="57"/>
      <c r="R64" s="55"/>
      <c r="S64" s="66"/>
      <c r="T64" s="67"/>
      <c r="U64" s="67"/>
      <c r="V64" s="68"/>
      <c r="W64" s="68"/>
      <c r="X64" s="68"/>
      <c r="Y64" s="69"/>
      <c r="Z64" s="67"/>
      <c r="AA64" s="67"/>
      <c r="AB64" s="67"/>
      <c r="AC64" s="67"/>
      <c r="AD64" s="67"/>
      <c r="AE64" s="70"/>
    </row>
    <row r="65" spans="2:31" x14ac:dyDescent="0.2">
      <c r="B65" s="62" t="s">
        <v>110</v>
      </c>
      <c r="C65" s="63" t="s">
        <v>115</v>
      </c>
      <c r="D65" s="63"/>
      <c r="E65" s="63"/>
      <c r="F65" s="63"/>
      <c r="G65" s="63"/>
      <c r="H65" s="63"/>
      <c r="I65" s="56"/>
      <c r="J65" s="56"/>
      <c r="K65" s="56"/>
      <c r="L65" s="56"/>
      <c r="M65" s="56"/>
      <c r="N65" s="56"/>
      <c r="O65" s="56"/>
      <c r="P65" s="56"/>
      <c r="Q65" s="57"/>
      <c r="R65" s="55"/>
      <c r="S65" s="66"/>
      <c r="T65" s="67" t="s">
        <v>118</v>
      </c>
      <c r="U65" s="67"/>
      <c r="V65" s="68"/>
      <c r="W65" s="68"/>
      <c r="X65" s="68"/>
      <c r="Y65" s="69"/>
      <c r="Z65" s="67"/>
      <c r="AA65" s="67"/>
      <c r="AB65" s="67"/>
      <c r="AC65" s="67"/>
      <c r="AD65" s="67"/>
      <c r="AE65" s="70"/>
    </row>
    <row r="66" spans="2:31" ht="13.5" thickBot="1" x14ac:dyDescent="0.25">
      <c r="B66" s="62" t="s">
        <v>111</v>
      </c>
      <c r="C66" s="63" t="s">
        <v>116</v>
      </c>
      <c r="D66" s="63"/>
      <c r="E66" s="63"/>
      <c r="F66" s="63"/>
      <c r="G66" s="63"/>
      <c r="H66" s="63"/>
      <c r="I66" s="56"/>
      <c r="J66" s="56"/>
      <c r="K66" s="56"/>
      <c r="L66" s="56"/>
      <c r="M66" s="56"/>
      <c r="N66" s="56"/>
      <c r="O66" s="56"/>
      <c r="P66" s="56"/>
      <c r="Q66" s="57"/>
      <c r="R66" s="55"/>
      <c r="S66" s="71"/>
      <c r="T66" s="65"/>
      <c r="U66" s="65"/>
      <c r="V66" s="72"/>
      <c r="W66" s="72"/>
      <c r="X66" s="72"/>
      <c r="Y66" s="73"/>
      <c r="Z66" s="65"/>
      <c r="AA66" s="65"/>
      <c r="AB66" s="65"/>
      <c r="AC66" s="65"/>
      <c r="AD66" s="65"/>
      <c r="AE66" s="74"/>
    </row>
    <row r="67" spans="2:31" ht="13.5" thickBot="1" x14ac:dyDescent="0.25">
      <c r="B67" s="64" t="s">
        <v>112</v>
      </c>
      <c r="C67" s="65" t="s">
        <v>117</v>
      </c>
      <c r="D67" s="65"/>
      <c r="E67" s="65"/>
      <c r="F67" s="65"/>
      <c r="G67" s="65"/>
      <c r="H67" s="65"/>
      <c r="I67" s="60"/>
      <c r="J67" s="60"/>
      <c r="K67" s="60"/>
      <c r="L67" s="60"/>
      <c r="M67" s="60"/>
      <c r="N67" s="60"/>
      <c r="O67" s="60"/>
      <c r="P67" s="60"/>
      <c r="Q67" s="61"/>
      <c r="R67" s="55"/>
      <c r="S67" s="55"/>
      <c r="T67" s="55"/>
      <c r="U67" s="55"/>
      <c r="V67" s="58"/>
      <c r="W67" s="58"/>
      <c r="X67" s="58"/>
      <c r="Y67" s="59"/>
      <c r="Z67" s="55"/>
      <c r="AA67" s="55"/>
      <c r="AB67" s="55"/>
      <c r="AC67" s="55"/>
      <c r="AD67" s="55"/>
      <c r="AE67" s="55"/>
    </row>
    <row r="69" spans="2:31" x14ac:dyDescent="0.2">
      <c r="S69" s="788" t="s">
        <v>119</v>
      </c>
      <c r="T69" s="788"/>
      <c r="U69" s="788"/>
      <c r="V69" s="788"/>
      <c r="W69" s="788"/>
      <c r="X69" s="788"/>
      <c r="Y69" s="788"/>
      <c r="Z69" s="788"/>
      <c r="AA69" s="788"/>
      <c r="AB69" s="788"/>
      <c r="AC69" s="788"/>
      <c r="AD69" s="788"/>
      <c r="AE69" s="788"/>
    </row>
  </sheetData>
  <mergeCells count="20">
    <mergeCell ref="B62:Q62"/>
    <mergeCell ref="S62:AE63"/>
    <mergeCell ref="S69:AE69"/>
    <mergeCell ref="B7:E7"/>
    <mergeCell ref="F7:I7"/>
    <mergeCell ref="J7:M7"/>
    <mergeCell ref="N7:Q7"/>
    <mergeCell ref="R7:U7"/>
    <mergeCell ref="V7:Y7"/>
    <mergeCell ref="AE5:AE8"/>
    <mergeCell ref="A3:AE3"/>
    <mergeCell ref="A4:AE4"/>
    <mergeCell ref="A5:A8"/>
    <mergeCell ref="B5:E6"/>
    <mergeCell ref="F5:I6"/>
    <mergeCell ref="J5:M6"/>
    <mergeCell ref="N5:Q6"/>
    <mergeCell ref="R5:U6"/>
    <mergeCell ref="V5:Y6"/>
    <mergeCell ref="Z5:AD7"/>
  </mergeCells>
  <pageMargins left="0.19685039370078741" right="0.19685039370078741" top="0.19685039370078741" bottom="0.19685039370078741" header="0" footer="0"/>
  <pageSetup paperSize="256" orientation="portrait" horizontalDpi="4294967293" verticalDpi="4294967293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19"/>
  <dimension ref="A3:AE69"/>
  <sheetViews>
    <sheetView zoomScale="130" zoomScaleNormal="130" zoomScalePageLayoutView="130" workbookViewId="0">
      <pane xSplit="1" ySplit="8" topLeftCell="B9" activePane="bottomRight" state="frozen"/>
      <selection sqref="A1:AF1"/>
      <selection pane="topRight" sqref="A1:AF1"/>
      <selection pane="bottomLeft" sqref="A1:AF1"/>
      <selection pane="bottomRight" sqref="A1:AF1"/>
    </sheetView>
  </sheetViews>
  <sheetFormatPr baseColWidth="10" defaultColWidth="11.42578125" defaultRowHeight="12.75" x14ac:dyDescent="0.2"/>
  <cols>
    <col min="1" max="1" width="3" style="19" bestFit="1" customWidth="1"/>
    <col min="2" max="21" width="3" style="14" customWidth="1"/>
    <col min="22" max="24" width="3" style="228" customWidth="1"/>
    <col min="25" max="25" width="3" style="19" customWidth="1"/>
    <col min="26" max="30" width="3" style="14" customWidth="1"/>
    <col min="31" max="31" width="10.7109375" style="14" customWidth="1"/>
    <col min="32" max="16384" width="11.42578125" style="14"/>
  </cols>
  <sheetData>
    <row r="3" spans="1:31" x14ac:dyDescent="0.2">
      <c r="A3" s="789"/>
      <c r="B3" s="789"/>
      <c r="C3" s="789"/>
      <c r="D3" s="789"/>
      <c r="E3" s="789"/>
      <c r="F3" s="789"/>
      <c r="G3" s="789"/>
      <c r="H3" s="789"/>
      <c r="I3" s="789"/>
      <c r="J3" s="789"/>
      <c r="K3" s="789"/>
      <c r="L3" s="789"/>
      <c r="M3" s="789"/>
      <c r="N3" s="789"/>
      <c r="O3" s="789"/>
      <c r="P3" s="789"/>
      <c r="Q3" s="789"/>
      <c r="R3" s="789"/>
      <c r="S3" s="789"/>
      <c r="T3" s="789"/>
      <c r="U3" s="789"/>
      <c r="V3" s="789"/>
      <c r="W3" s="789"/>
      <c r="X3" s="789"/>
      <c r="Y3" s="789"/>
      <c r="Z3" s="789"/>
      <c r="AA3" s="789"/>
      <c r="AB3" s="789"/>
      <c r="AC3" s="789"/>
      <c r="AD3" s="789"/>
      <c r="AE3" s="789"/>
    </row>
    <row r="4" spans="1:31" x14ac:dyDescent="0.2">
      <c r="A4" s="789"/>
      <c r="B4" s="789"/>
      <c r="C4" s="789"/>
      <c r="D4" s="789"/>
      <c r="E4" s="789"/>
      <c r="F4" s="789"/>
      <c r="G4" s="789"/>
      <c r="H4" s="789"/>
      <c r="I4" s="789"/>
      <c r="J4" s="789"/>
      <c r="K4" s="789"/>
      <c r="L4" s="789"/>
      <c r="M4" s="789"/>
      <c r="N4" s="789"/>
      <c r="O4" s="789"/>
      <c r="P4" s="789"/>
      <c r="Q4" s="789"/>
      <c r="R4" s="789"/>
      <c r="S4" s="789"/>
      <c r="T4" s="789"/>
      <c r="U4" s="789"/>
      <c r="V4" s="789"/>
      <c r="W4" s="789"/>
      <c r="X4" s="789"/>
      <c r="Y4" s="789"/>
      <c r="Z4" s="789"/>
      <c r="AA4" s="789"/>
      <c r="AB4" s="789"/>
      <c r="AC4" s="789"/>
      <c r="AD4" s="789"/>
      <c r="AE4" s="789"/>
    </row>
    <row r="5" spans="1:31" x14ac:dyDescent="0.2">
      <c r="A5" s="778" t="s">
        <v>90</v>
      </c>
      <c r="B5" s="778" t="s">
        <v>91</v>
      </c>
      <c r="C5" s="778"/>
      <c r="D5" s="778"/>
      <c r="E5" s="778"/>
      <c r="F5" s="778" t="s">
        <v>92</v>
      </c>
      <c r="G5" s="778"/>
      <c r="H5" s="778"/>
      <c r="I5" s="778"/>
      <c r="J5" s="778" t="s">
        <v>93</v>
      </c>
      <c r="K5" s="778"/>
      <c r="L5" s="778"/>
      <c r="M5" s="778"/>
      <c r="N5" s="778" t="s">
        <v>94</v>
      </c>
      <c r="O5" s="778"/>
      <c r="P5" s="778"/>
      <c r="Q5" s="778"/>
      <c r="R5" s="778" t="s">
        <v>95</v>
      </c>
      <c r="S5" s="778"/>
      <c r="T5" s="778"/>
      <c r="U5" s="778"/>
      <c r="V5" s="778" t="s">
        <v>96</v>
      </c>
      <c r="W5" s="778"/>
      <c r="X5" s="778"/>
      <c r="Y5" s="778"/>
      <c r="Z5" s="778" t="s">
        <v>97</v>
      </c>
      <c r="AA5" s="778"/>
      <c r="AB5" s="778"/>
      <c r="AC5" s="778"/>
      <c r="AD5" s="778"/>
      <c r="AE5" s="778" t="s">
        <v>98</v>
      </c>
    </row>
    <row r="6" spans="1:31" x14ac:dyDescent="0.2">
      <c r="A6" s="778"/>
      <c r="B6" s="778"/>
      <c r="C6" s="778"/>
      <c r="D6" s="778"/>
      <c r="E6" s="778"/>
      <c r="F6" s="778"/>
      <c r="G6" s="778"/>
      <c r="H6" s="778"/>
      <c r="I6" s="778"/>
      <c r="J6" s="778"/>
      <c r="K6" s="778"/>
      <c r="L6" s="778"/>
      <c r="M6" s="778"/>
      <c r="N6" s="778"/>
      <c r="O6" s="778"/>
      <c r="P6" s="778"/>
      <c r="Q6" s="778"/>
      <c r="R6" s="778"/>
      <c r="S6" s="778"/>
      <c r="T6" s="778"/>
      <c r="U6" s="778"/>
      <c r="V6" s="778"/>
      <c r="W6" s="778"/>
      <c r="X6" s="778"/>
      <c r="Y6" s="778"/>
      <c r="Z6" s="778"/>
      <c r="AA6" s="778"/>
      <c r="AB6" s="778"/>
      <c r="AC6" s="778"/>
      <c r="AD6" s="778"/>
      <c r="AE6" s="778"/>
    </row>
    <row r="7" spans="1:31" x14ac:dyDescent="0.2">
      <c r="A7" s="778"/>
      <c r="B7" s="790" t="s">
        <v>99</v>
      </c>
      <c r="C7" s="790"/>
      <c r="D7" s="790"/>
      <c r="E7" s="790"/>
      <c r="F7" s="790" t="s">
        <v>99</v>
      </c>
      <c r="G7" s="790"/>
      <c r="H7" s="790"/>
      <c r="I7" s="790"/>
      <c r="J7" s="790" t="s">
        <v>99</v>
      </c>
      <c r="K7" s="790"/>
      <c r="L7" s="790"/>
      <c r="M7" s="790"/>
      <c r="N7" s="790" t="s">
        <v>99</v>
      </c>
      <c r="O7" s="790"/>
      <c r="P7" s="790"/>
      <c r="Q7" s="790"/>
      <c r="R7" s="790" t="s">
        <v>99</v>
      </c>
      <c r="S7" s="790"/>
      <c r="T7" s="790"/>
      <c r="U7" s="790"/>
      <c r="V7" s="790" t="s">
        <v>99</v>
      </c>
      <c r="W7" s="790"/>
      <c r="X7" s="790"/>
      <c r="Y7" s="790"/>
      <c r="Z7" s="778"/>
      <c r="AA7" s="778"/>
      <c r="AB7" s="778"/>
      <c r="AC7" s="778"/>
      <c r="AD7" s="778"/>
      <c r="AE7" s="778"/>
    </row>
    <row r="8" spans="1:31" s="226" customFormat="1" x14ac:dyDescent="0.2">
      <c r="A8" s="778"/>
      <c r="B8" s="224">
        <v>1</v>
      </c>
      <c r="C8" s="224">
        <v>2</v>
      </c>
      <c r="D8" s="224">
        <v>3</v>
      </c>
      <c r="E8" s="224" t="s">
        <v>100</v>
      </c>
      <c r="F8" s="224">
        <v>1</v>
      </c>
      <c r="G8" s="224">
        <v>2</v>
      </c>
      <c r="H8" s="224">
        <v>3</v>
      </c>
      <c r="I8" s="224" t="s">
        <v>100</v>
      </c>
      <c r="J8" s="224">
        <v>1</v>
      </c>
      <c r="K8" s="224">
        <v>2</v>
      </c>
      <c r="L8" s="224">
        <v>3</v>
      </c>
      <c r="M8" s="224" t="s">
        <v>100</v>
      </c>
      <c r="N8" s="224">
        <v>1</v>
      </c>
      <c r="O8" s="224">
        <v>2</v>
      </c>
      <c r="P8" s="224">
        <v>3</v>
      </c>
      <c r="Q8" s="224" t="s">
        <v>100</v>
      </c>
      <c r="R8" s="224">
        <v>1</v>
      </c>
      <c r="S8" s="224">
        <v>2</v>
      </c>
      <c r="T8" s="224">
        <v>3</v>
      </c>
      <c r="U8" s="224" t="s">
        <v>100</v>
      </c>
      <c r="V8" s="75">
        <v>1</v>
      </c>
      <c r="W8" s="75">
        <v>2</v>
      </c>
      <c r="X8" s="75">
        <v>3</v>
      </c>
      <c r="Y8" s="224" t="s">
        <v>100</v>
      </c>
      <c r="Z8" s="224">
        <v>1</v>
      </c>
      <c r="AA8" s="224">
        <v>2</v>
      </c>
      <c r="AB8" s="224">
        <v>3</v>
      </c>
      <c r="AC8" s="224">
        <v>4</v>
      </c>
      <c r="AD8" s="224">
        <v>5</v>
      </c>
      <c r="AE8" s="778"/>
    </row>
    <row r="9" spans="1:31" ht="14.1" customHeight="1" x14ac:dyDescent="0.2">
      <c r="A9" s="225">
        <v>1</v>
      </c>
      <c r="B9" s="76">
        <f>'III TRIM'!E8</f>
        <v>0</v>
      </c>
      <c r="C9" s="76">
        <f>'III TRIM'!G8</f>
        <v>0</v>
      </c>
      <c r="D9" s="76">
        <f>'III TRIM'!I8</f>
        <v>0</v>
      </c>
      <c r="E9" s="229">
        <f>SUM(B9:D9)</f>
        <v>0</v>
      </c>
      <c r="F9" s="76">
        <f>'III TRIM'!L8</f>
        <v>0</v>
      </c>
      <c r="G9" s="76">
        <f>'III TRIM'!N8</f>
        <v>0</v>
      </c>
      <c r="H9" s="76">
        <f>'III TRIM'!P8</f>
        <v>0</v>
      </c>
      <c r="I9" s="227">
        <f>SUM(F9:H9)</f>
        <v>0</v>
      </c>
      <c r="J9" s="76">
        <f>'III TRIM'!S8</f>
        <v>0</v>
      </c>
      <c r="K9" s="76">
        <f>'III TRIM'!U8</f>
        <v>0</v>
      </c>
      <c r="L9" s="76">
        <f>'III TRIM'!W8</f>
        <v>0</v>
      </c>
      <c r="M9" s="227">
        <f>SUM(J9:L9)</f>
        <v>0</v>
      </c>
      <c r="N9" s="76">
        <f>'III TRIM'!Z8</f>
        <v>0</v>
      </c>
      <c r="O9" s="76">
        <f>'III TRIM'!AB8</f>
        <v>0</v>
      </c>
      <c r="P9" s="76">
        <f>'III TRIM'!AD8</f>
        <v>0</v>
      </c>
      <c r="Q9" s="227">
        <f>SUM(N9:P9)</f>
        <v>0</v>
      </c>
      <c r="R9" s="76">
        <f>'III TRIM'!AN8</f>
        <v>0</v>
      </c>
      <c r="S9" s="76">
        <f>'III TRIM'!AP8</f>
        <v>0</v>
      </c>
      <c r="T9" s="76">
        <f>'III TRIM'!AR8</f>
        <v>0</v>
      </c>
      <c r="U9" s="227">
        <f>SUM(R9:T9)</f>
        <v>0</v>
      </c>
      <c r="V9" s="76">
        <f>'III TRIM'!AU8</f>
        <v>0</v>
      </c>
      <c r="W9" s="76">
        <f>'III TRIM'!AW8</f>
        <v>0</v>
      </c>
      <c r="X9" s="76">
        <f>'III TRIM'!AY8</f>
        <v>0</v>
      </c>
      <c r="Y9" s="227">
        <f>SUM(V9:X9)</f>
        <v>0</v>
      </c>
      <c r="Z9" s="79">
        <f>'III TRIM'!CT8</f>
        <v>0</v>
      </c>
      <c r="AA9" s="79">
        <f>'III TRIM'!CX8</f>
        <v>0</v>
      </c>
      <c r="AB9" s="79">
        <f>'III TRIM'!DB8</f>
        <v>0</v>
      </c>
      <c r="AC9" s="79">
        <f>'III TRIM'!DF8</f>
        <v>0</v>
      </c>
      <c r="AD9" s="79">
        <f>'III TRIM'!DJ8</f>
        <v>0</v>
      </c>
      <c r="AE9" s="53"/>
    </row>
    <row r="10" spans="1:31" ht="14.1" customHeight="1" x14ac:dyDescent="0.2">
      <c r="A10" s="54">
        <v>2</v>
      </c>
      <c r="B10" s="76">
        <f>'III TRIM'!E9</f>
        <v>0</v>
      </c>
      <c r="C10" s="76">
        <f>'III TRIM'!G9</f>
        <v>0</v>
      </c>
      <c r="D10" s="76">
        <f>'III TRIM'!I9</f>
        <v>0</v>
      </c>
      <c r="E10" s="227">
        <f t="shared" ref="E10:E42" si="0">SUM(B10:D10)</f>
        <v>0</v>
      </c>
      <c r="F10" s="76">
        <f>'III TRIM'!L9</f>
        <v>0</v>
      </c>
      <c r="G10" s="76">
        <f>'III TRIM'!N9</f>
        <v>0</v>
      </c>
      <c r="H10" s="76">
        <f>'III TRIM'!P9</f>
        <v>0</v>
      </c>
      <c r="I10" s="227">
        <f t="shared" ref="I10:I42" si="1">SUM(F10:H10)</f>
        <v>0</v>
      </c>
      <c r="J10" s="76">
        <f>'III TRIM'!S9</f>
        <v>0</v>
      </c>
      <c r="K10" s="76">
        <f>'III TRIM'!U9</f>
        <v>0</v>
      </c>
      <c r="L10" s="76">
        <f>'III TRIM'!W9</f>
        <v>0</v>
      </c>
      <c r="M10" s="227">
        <f t="shared" ref="M10:M42" si="2">SUM(J10:L10)</f>
        <v>0</v>
      </c>
      <c r="N10" s="76">
        <f>'III TRIM'!Z9</f>
        <v>0</v>
      </c>
      <c r="O10" s="76">
        <f>'III TRIM'!AB9</f>
        <v>0</v>
      </c>
      <c r="P10" s="76">
        <f>'III TRIM'!AD9</f>
        <v>0</v>
      </c>
      <c r="Q10" s="227">
        <f t="shared" ref="Q10:Q42" si="3">SUM(N10:P10)</f>
        <v>0</v>
      </c>
      <c r="R10" s="76">
        <f>'III TRIM'!AN9</f>
        <v>0</v>
      </c>
      <c r="S10" s="76">
        <f>'III TRIM'!AP9</f>
        <v>0</v>
      </c>
      <c r="T10" s="76">
        <f>'III TRIM'!AR9</f>
        <v>0</v>
      </c>
      <c r="U10" s="227">
        <f t="shared" ref="U10:U42" si="4">SUM(R10:T10)</f>
        <v>0</v>
      </c>
      <c r="V10" s="76">
        <f>'III TRIM'!AU9</f>
        <v>0</v>
      </c>
      <c r="W10" s="76">
        <f>'III TRIM'!AW9</f>
        <v>0</v>
      </c>
      <c r="X10" s="76">
        <f>'III TRIM'!AY9</f>
        <v>0</v>
      </c>
      <c r="Y10" s="227">
        <f t="shared" ref="Y10:Y42" si="5">SUM(V10:X10)</f>
        <v>0</v>
      </c>
      <c r="Z10" s="79">
        <f>'III TRIM'!CT9</f>
        <v>0</v>
      </c>
      <c r="AA10" s="79">
        <f>'III TRIM'!CX9</f>
        <v>0</v>
      </c>
      <c r="AB10" s="79">
        <f>'III TRIM'!DB9</f>
        <v>0</v>
      </c>
      <c r="AC10" s="79">
        <f>'III TRIM'!DF9</f>
        <v>0</v>
      </c>
      <c r="AD10" s="79">
        <f>'III TRIM'!DJ9</f>
        <v>0</v>
      </c>
      <c r="AE10" s="53"/>
    </row>
    <row r="11" spans="1:31" ht="14.1" customHeight="1" x14ac:dyDescent="0.2">
      <c r="A11" s="225">
        <v>3</v>
      </c>
      <c r="B11" s="76">
        <f>'III TRIM'!E10</f>
        <v>0</v>
      </c>
      <c r="C11" s="76">
        <f>'III TRIM'!G10</f>
        <v>0</v>
      </c>
      <c r="D11" s="76">
        <f>'III TRIM'!I10</f>
        <v>0</v>
      </c>
      <c r="E11" s="227">
        <f t="shared" si="0"/>
        <v>0</v>
      </c>
      <c r="F11" s="76">
        <f>'III TRIM'!L10</f>
        <v>0</v>
      </c>
      <c r="G11" s="76">
        <f>'III TRIM'!N10</f>
        <v>0</v>
      </c>
      <c r="H11" s="76">
        <f>'III TRIM'!P10</f>
        <v>0</v>
      </c>
      <c r="I11" s="227">
        <f t="shared" si="1"/>
        <v>0</v>
      </c>
      <c r="J11" s="76">
        <f>'III TRIM'!S10</f>
        <v>0</v>
      </c>
      <c r="K11" s="76">
        <f>'III TRIM'!U10</f>
        <v>0</v>
      </c>
      <c r="L11" s="76">
        <f>'III TRIM'!W10</f>
        <v>0</v>
      </c>
      <c r="M11" s="227">
        <f t="shared" si="2"/>
        <v>0</v>
      </c>
      <c r="N11" s="76">
        <f>'III TRIM'!Z10</f>
        <v>0</v>
      </c>
      <c r="O11" s="76">
        <f>'III TRIM'!AB10</f>
        <v>0</v>
      </c>
      <c r="P11" s="76">
        <f>'III TRIM'!AD10</f>
        <v>0</v>
      </c>
      <c r="Q11" s="227">
        <f t="shared" si="3"/>
        <v>0</v>
      </c>
      <c r="R11" s="76">
        <f>'III TRIM'!AN10</f>
        <v>0</v>
      </c>
      <c r="S11" s="76">
        <f>'III TRIM'!AP10</f>
        <v>0</v>
      </c>
      <c r="T11" s="76">
        <f>'III TRIM'!AR10</f>
        <v>0</v>
      </c>
      <c r="U11" s="227">
        <f t="shared" si="4"/>
        <v>0</v>
      </c>
      <c r="V11" s="76">
        <f>'III TRIM'!AU10</f>
        <v>0</v>
      </c>
      <c r="W11" s="76">
        <f>'III TRIM'!AW10</f>
        <v>0</v>
      </c>
      <c r="X11" s="76">
        <f>'III TRIM'!AY10</f>
        <v>0</v>
      </c>
      <c r="Y11" s="227">
        <f t="shared" si="5"/>
        <v>0</v>
      </c>
      <c r="Z11" s="79">
        <f>'III TRIM'!CT10</f>
        <v>0</v>
      </c>
      <c r="AA11" s="79">
        <f>'III TRIM'!CX10</f>
        <v>0</v>
      </c>
      <c r="AB11" s="79">
        <f>'III TRIM'!DB10</f>
        <v>0</v>
      </c>
      <c r="AC11" s="79">
        <f>'III TRIM'!DF10</f>
        <v>0</v>
      </c>
      <c r="AD11" s="79">
        <f>'III TRIM'!DJ10</f>
        <v>0</v>
      </c>
      <c r="AE11" s="53"/>
    </row>
    <row r="12" spans="1:31" ht="14.1" customHeight="1" x14ac:dyDescent="0.2">
      <c r="A12" s="54">
        <v>4</v>
      </c>
      <c r="B12" s="76">
        <f>'III TRIM'!E11</f>
        <v>0</v>
      </c>
      <c r="C12" s="76">
        <f>'III TRIM'!G11</f>
        <v>0</v>
      </c>
      <c r="D12" s="76">
        <f>'III TRIM'!I11</f>
        <v>0</v>
      </c>
      <c r="E12" s="227">
        <f t="shared" si="0"/>
        <v>0</v>
      </c>
      <c r="F12" s="76">
        <f>'III TRIM'!L11</f>
        <v>0</v>
      </c>
      <c r="G12" s="76">
        <f>'III TRIM'!N11</f>
        <v>0</v>
      </c>
      <c r="H12" s="76">
        <f>'III TRIM'!P11</f>
        <v>0</v>
      </c>
      <c r="I12" s="227">
        <f t="shared" si="1"/>
        <v>0</v>
      </c>
      <c r="J12" s="76">
        <f>'III TRIM'!S11</f>
        <v>0</v>
      </c>
      <c r="K12" s="76">
        <f>'III TRIM'!U11</f>
        <v>0</v>
      </c>
      <c r="L12" s="76">
        <f>'III TRIM'!W11</f>
        <v>0</v>
      </c>
      <c r="M12" s="227">
        <f t="shared" si="2"/>
        <v>0</v>
      </c>
      <c r="N12" s="76">
        <f>'III TRIM'!Z11</f>
        <v>0</v>
      </c>
      <c r="O12" s="76">
        <f>'III TRIM'!AB11</f>
        <v>0</v>
      </c>
      <c r="P12" s="76">
        <f>'III TRIM'!AD11</f>
        <v>0</v>
      </c>
      <c r="Q12" s="227">
        <f t="shared" si="3"/>
        <v>0</v>
      </c>
      <c r="R12" s="76">
        <f>'III TRIM'!AN11</f>
        <v>0</v>
      </c>
      <c r="S12" s="76">
        <f>'III TRIM'!AP11</f>
        <v>0</v>
      </c>
      <c r="T12" s="76">
        <f>'III TRIM'!AR11</f>
        <v>0</v>
      </c>
      <c r="U12" s="227">
        <f t="shared" si="4"/>
        <v>0</v>
      </c>
      <c r="V12" s="76">
        <f>'III TRIM'!AU11</f>
        <v>0</v>
      </c>
      <c r="W12" s="76">
        <f>'III TRIM'!AW11</f>
        <v>0</v>
      </c>
      <c r="X12" s="76">
        <f>'III TRIM'!AY11</f>
        <v>0</v>
      </c>
      <c r="Y12" s="227">
        <f t="shared" si="5"/>
        <v>0</v>
      </c>
      <c r="Z12" s="79">
        <f>'III TRIM'!CT11</f>
        <v>0</v>
      </c>
      <c r="AA12" s="79">
        <f>'III TRIM'!CX11</f>
        <v>0</v>
      </c>
      <c r="AB12" s="79">
        <f>'III TRIM'!DB11</f>
        <v>0</v>
      </c>
      <c r="AC12" s="79">
        <f>'III TRIM'!DF11</f>
        <v>0</v>
      </c>
      <c r="AD12" s="79">
        <f>'III TRIM'!DJ11</f>
        <v>0</v>
      </c>
      <c r="AE12" s="53"/>
    </row>
    <row r="13" spans="1:31" ht="14.1" customHeight="1" x14ac:dyDescent="0.2">
      <c r="A13" s="225">
        <v>5</v>
      </c>
      <c r="B13" s="76">
        <f>'III TRIM'!E12</f>
        <v>0</v>
      </c>
      <c r="C13" s="76">
        <f>'III TRIM'!G12</f>
        <v>0</v>
      </c>
      <c r="D13" s="76">
        <f>'III TRIM'!I12</f>
        <v>0</v>
      </c>
      <c r="E13" s="227">
        <f t="shared" si="0"/>
        <v>0</v>
      </c>
      <c r="F13" s="76">
        <f>'III TRIM'!L12</f>
        <v>0</v>
      </c>
      <c r="G13" s="76">
        <f>'III TRIM'!N12</f>
        <v>0</v>
      </c>
      <c r="H13" s="76">
        <f>'III TRIM'!P12</f>
        <v>0</v>
      </c>
      <c r="I13" s="227">
        <f t="shared" si="1"/>
        <v>0</v>
      </c>
      <c r="J13" s="76">
        <f>'III TRIM'!S12</f>
        <v>0</v>
      </c>
      <c r="K13" s="76">
        <f>'III TRIM'!U12</f>
        <v>0</v>
      </c>
      <c r="L13" s="76">
        <f>'III TRIM'!W12</f>
        <v>0</v>
      </c>
      <c r="M13" s="227">
        <f t="shared" si="2"/>
        <v>0</v>
      </c>
      <c r="N13" s="76">
        <f>'III TRIM'!Z12</f>
        <v>0</v>
      </c>
      <c r="O13" s="76">
        <f>'III TRIM'!AB12</f>
        <v>0</v>
      </c>
      <c r="P13" s="76">
        <f>'III TRIM'!AD12</f>
        <v>0</v>
      </c>
      <c r="Q13" s="227">
        <f t="shared" si="3"/>
        <v>0</v>
      </c>
      <c r="R13" s="76">
        <f>'III TRIM'!AN12</f>
        <v>0</v>
      </c>
      <c r="S13" s="76">
        <f>'III TRIM'!AP12</f>
        <v>0</v>
      </c>
      <c r="T13" s="76">
        <f>'III TRIM'!AR12</f>
        <v>0</v>
      </c>
      <c r="U13" s="227">
        <f t="shared" si="4"/>
        <v>0</v>
      </c>
      <c r="V13" s="76">
        <f>'III TRIM'!AU12</f>
        <v>0</v>
      </c>
      <c r="W13" s="76">
        <f>'III TRIM'!AW12</f>
        <v>0</v>
      </c>
      <c r="X13" s="76">
        <f>'III TRIM'!AY12</f>
        <v>0</v>
      </c>
      <c r="Y13" s="227">
        <f t="shared" si="5"/>
        <v>0</v>
      </c>
      <c r="Z13" s="79">
        <f>'III TRIM'!CT12</f>
        <v>0</v>
      </c>
      <c r="AA13" s="79">
        <f>'III TRIM'!CX12</f>
        <v>0</v>
      </c>
      <c r="AB13" s="79">
        <f>'III TRIM'!DB12</f>
        <v>0</v>
      </c>
      <c r="AC13" s="79">
        <f>'III TRIM'!DF12</f>
        <v>0</v>
      </c>
      <c r="AD13" s="79">
        <f>'III TRIM'!DJ12</f>
        <v>0</v>
      </c>
      <c r="AE13" s="53"/>
    </row>
    <row r="14" spans="1:31" ht="14.1" customHeight="1" x14ac:dyDescent="0.2">
      <c r="A14" s="54">
        <v>6</v>
      </c>
      <c r="B14" s="76">
        <f>'III TRIM'!E13</f>
        <v>0</v>
      </c>
      <c r="C14" s="76">
        <f>'III TRIM'!G13</f>
        <v>0</v>
      </c>
      <c r="D14" s="76">
        <f>'III TRIM'!I13</f>
        <v>0</v>
      </c>
      <c r="E14" s="227">
        <f t="shared" si="0"/>
        <v>0</v>
      </c>
      <c r="F14" s="76">
        <f>'III TRIM'!L13</f>
        <v>0</v>
      </c>
      <c r="G14" s="76">
        <f>'III TRIM'!N13</f>
        <v>0</v>
      </c>
      <c r="H14" s="76">
        <f>'III TRIM'!P13</f>
        <v>0</v>
      </c>
      <c r="I14" s="227">
        <f t="shared" si="1"/>
        <v>0</v>
      </c>
      <c r="J14" s="76">
        <f>'III TRIM'!S13</f>
        <v>0</v>
      </c>
      <c r="K14" s="76">
        <f>'III TRIM'!U13</f>
        <v>0</v>
      </c>
      <c r="L14" s="76">
        <f>'III TRIM'!W13</f>
        <v>0</v>
      </c>
      <c r="M14" s="227">
        <f t="shared" si="2"/>
        <v>0</v>
      </c>
      <c r="N14" s="76">
        <f>'III TRIM'!Z13</f>
        <v>0</v>
      </c>
      <c r="O14" s="76">
        <f>'III TRIM'!AB13</f>
        <v>0</v>
      </c>
      <c r="P14" s="76">
        <f>'III TRIM'!AD13</f>
        <v>0</v>
      </c>
      <c r="Q14" s="227">
        <f t="shared" si="3"/>
        <v>0</v>
      </c>
      <c r="R14" s="76">
        <f>'III TRIM'!AN13</f>
        <v>0</v>
      </c>
      <c r="S14" s="76">
        <f>'III TRIM'!AP13</f>
        <v>0</v>
      </c>
      <c r="T14" s="76">
        <f>'III TRIM'!AR13</f>
        <v>0</v>
      </c>
      <c r="U14" s="227">
        <f t="shared" si="4"/>
        <v>0</v>
      </c>
      <c r="V14" s="76">
        <f>'III TRIM'!AU13</f>
        <v>0</v>
      </c>
      <c r="W14" s="76">
        <f>'III TRIM'!AW13</f>
        <v>0</v>
      </c>
      <c r="X14" s="76">
        <f>'III TRIM'!AY13</f>
        <v>0</v>
      </c>
      <c r="Y14" s="227">
        <f t="shared" si="5"/>
        <v>0</v>
      </c>
      <c r="Z14" s="79">
        <f>'III TRIM'!CT13</f>
        <v>0</v>
      </c>
      <c r="AA14" s="79">
        <f>'III TRIM'!CX13</f>
        <v>0</v>
      </c>
      <c r="AB14" s="79">
        <f>'III TRIM'!DB13</f>
        <v>0</v>
      </c>
      <c r="AC14" s="79">
        <f>'III TRIM'!DF13</f>
        <v>0</v>
      </c>
      <c r="AD14" s="79">
        <f>'III TRIM'!DJ13</f>
        <v>0</v>
      </c>
      <c r="AE14" s="53"/>
    </row>
    <row r="15" spans="1:31" ht="14.1" customHeight="1" x14ac:dyDescent="0.2">
      <c r="A15" s="225">
        <v>7</v>
      </c>
      <c r="B15" s="76">
        <f>'III TRIM'!E14</f>
        <v>0</v>
      </c>
      <c r="C15" s="76">
        <f>'III TRIM'!G14</f>
        <v>0</v>
      </c>
      <c r="D15" s="76">
        <f>'III TRIM'!I14</f>
        <v>0</v>
      </c>
      <c r="E15" s="227">
        <f t="shared" si="0"/>
        <v>0</v>
      </c>
      <c r="F15" s="76">
        <f>'III TRIM'!L14</f>
        <v>0</v>
      </c>
      <c r="G15" s="76">
        <f>'III TRIM'!N14</f>
        <v>0</v>
      </c>
      <c r="H15" s="76">
        <f>'III TRIM'!P14</f>
        <v>0</v>
      </c>
      <c r="I15" s="227">
        <f t="shared" si="1"/>
        <v>0</v>
      </c>
      <c r="J15" s="76">
        <f>'III TRIM'!S14</f>
        <v>0</v>
      </c>
      <c r="K15" s="76">
        <f>'III TRIM'!U14</f>
        <v>0</v>
      </c>
      <c r="L15" s="76">
        <f>'III TRIM'!W14</f>
        <v>0</v>
      </c>
      <c r="M15" s="227">
        <f t="shared" si="2"/>
        <v>0</v>
      </c>
      <c r="N15" s="76">
        <f>'III TRIM'!Z14</f>
        <v>0</v>
      </c>
      <c r="O15" s="76">
        <f>'III TRIM'!AB14</f>
        <v>0</v>
      </c>
      <c r="P15" s="76">
        <f>'III TRIM'!AD14</f>
        <v>0</v>
      </c>
      <c r="Q15" s="227">
        <f t="shared" si="3"/>
        <v>0</v>
      </c>
      <c r="R15" s="76">
        <f>'III TRIM'!AN14</f>
        <v>0</v>
      </c>
      <c r="S15" s="76">
        <f>'III TRIM'!AP14</f>
        <v>0</v>
      </c>
      <c r="T15" s="76">
        <f>'III TRIM'!AR14</f>
        <v>0</v>
      </c>
      <c r="U15" s="227">
        <f t="shared" si="4"/>
        <v>0</v>
      </c>
      <c r="V15" s="76">
        <f>'III TRIM'!AU14</f>
        <v>0</v>
      </c>
      <c r="W15" s="76">
        <f>'III TRIM'!AW14</f>
        <v>0</v>
      </c>
      <c r="X15" s="76">
        <f>'III TRIM'!AY14</f>
        <v>0</v>
      </c>
      <c r="Y15" s="227">
        <f t="shared" si="5"/>
        <v>0</v>
      </c>
      <c r="Z15" s="79">
        <f>'III TRIM'!CT14</f>
        <v>0</v>
      </c>
      <c r="AA15" s="79">
        <f>'III TRIM'!CX14</f>
        <v>0</v>
      </c>
      <c r="AB15" s="79">
        <f>'III TRIM'!DB14</f>
        <v>0</v>
      </c>
      <c r="AC15" s="79">
        <f>'III TRIM'!DF14</f>
        <v>0</v>
      </c>
      <c r="AD15" s="79">
        <f>'III TRIM'!DJ14</f>
        <v>0</v>
      </c>
      <c r="AE15" s="53"/>
    </row>
    <row r="16" spans="1:31" ht="14.1" customHeight="1" x14ac:dyDescent="0.2">
      <c r="A16" s="54">
        <v>8</v>
      </c>
      <c r="B16" s="76">
        <f>'III TRIM'!E15</f>
        <v>0</v>
      </c>
      <c r="C16" s="76">
        <f>'III TRIM'!G15</f>
        <v>0</v>
      </c>
      <c r="D16" s="76">
        <f>'III TRIM'!I15</f>
        <v>0</v>
      </c>
      <c r="E16" s="227">
        <f t="shared" si="0"/>
        <v>0</v>
      </c>
      <c r="F16" s="76">
        <f>'III TRIM'!L15</f>
        <v>0</v>
      </c>
      <c r="G16" s="76">
        <f>'III TRIM'!N15</f>
        <v>0</v>
      </c>
      <c r="H16" s="76">
        <f>'III TRIM'!P15</f>
        <v>0</v>
      </c>
      <c r="I16" s="227">
        <f t="shared" si="1"/>
        <v>0</v>
      </c>
      <c r="J16" s="76">
        <f>'III TRIM'!S15</f>
        <v>0</v>
      </c>
      <c r="K16" s="76">
        <f>'III TRIM'!U15</f>
        <v>0</v>
      </c>
      <c r="L16" s="76">
        <f>'III TRIM'!W15</f>
        <v>0</v>
      </c>
      <c r="M16" s="227">
        <f t="shared" si="2"/>
        <v>0</v>
      </c>
      <c r="N16" s="76">
        <f>'III TRIM'!Z15</f>
        <v>0</v>
      </c>
      <c r="O16" s="76">
        <f>'III TRIM'!AB15</f>
        <v>0</v>
      </c>
      <c r="P16" s="76">
        <f>'III TRIM'!AD15</f>
        <v>0</v>
      </c>
      <c r="Q16" s="227">
        <f t="shared" si="3"/>
        <v>0</v>
      </c>
      <c r="R16" s="76">
        <f>'III TRIM'!AN15</f>
        <v>0</v>
      </c>
      <c r="S16" s="76">
        <f>'III TRIM'!AP15</f>
        <v>0</v>
      </c>
      <c r="T16" s="76">
        <f>'III TRIM'!AR15</f>
        <v>0</v>
      </c>
      <c r="U16" s="227">
        <f t="shared" si="4"/>
        <v>0</v>
      </c>
      <c r="V16" s="76">
        <f>'III TRIM'!AU15</f>
        <v>0</v>
      </c>
      <c r="W16" s="76">
        <f>'III TRIM'!AW15</f>
        <v>0</v>
      </c>
      <c r="X16" s="76">
        <f>'III TRIM'!AY15</f>
        <v>0</v>
      </c>
      <c r="Y16" s="227">
        <f t="shared" si="5"/>
        <v>0</v>
      </c>
      <c r="Z16" s="79">
        <f>'III TRIM'!CT15</f>
        <v>0</v>
      </c>
      <c r="AA16" s="79">
        <f>'III TRIM'!CX15</f>
        <v>0</v>
      </c>
      <c r="AB16" s="79">
        <f>'III TRIM'!DB15</f>
        <v>0</v>
      </c>
      <c r="AC16" s="79">
        <f>'III TRIM'!DF15</f>
        <v>0</v>
      </c>
      <c r="AD16" s="79">
        <f>'III TRIM'!DJ15</f>
        <v>0</v>
      </c>
      <c r="AE16" s="53"/>
    </row>
    <row r="17" spans="1:31" ht="14.1" customHeight="1" x14ac:dyDescent="0.2">
      <c r="A17" s="225">
        <v>9</v>
      </c>
      <c r="B17" s="76">
        <f>'III TRIM'!E16</f>
        <v>0</v>
      </c>
      <c r="C17" s="76">
        <f>'III TRIM'!G16</f>
        <v>0</v>
      </c>
      <c r="D17" s="76">
        <f>'III TRIM'!I16</f>
        <v>0</v>
      </c>
      <c r="E17" s="227">
        <f t="shared" si="0"/>
        <v>0</v>
      </c>
      <c r="F17" s="76">
        <f>'III TRIM'!L16</f>
        <v>0</v>
      </c>
      <c r="G17" s="76">
        <f>'III TRIM'!N16</f>
        <v>0</v>
      </c>
      <c r="H17" s="76">
        <f>'III TRIM'!P16</f>
        <v>0</v>
      </c>
      <c r="I17" s="227">
        <f t="shared" si="1"/>
        <v>0</v>
      </c>
      <c r="J17" s="76">
        <f>'III TRIM'!S16</f>
        <v>0</v>
      </c>
      <c r="K17" s="76">
        <f>'III TRIM'!U16</f>
        <v>0</v>
      </c>
      <c r="L17" s="76">
        <f>'III TRIM'!W16</f>
        <v>0</v>
      </c>
      <c r="M17" s="227">
        <f t="shared" si="2"/>
        <v>0</v>
      </c>
      <c r="N17" s="76">
        <f>'III TRIM'!Z16</f>
        <v>0</v>
      </c>
      <c r="O17" s="76">
        <f>'III TRIM'!AB16</f>
        <v>0</v>
      </c>
      <c r="P17" s="76">
        <f>'III TRIM'!AD16</f>
        <v>0</v>
      </c>
      <c r="Q17" s="227">
        <f t="shared" si="3"/>
        <v>0</v>
      </c>
      <c r="R17" s="76">
        <f>'III TRIM'!AN16</f>
        <v>0</v>
      </c>
      <c r="S17" s="76">
        <f>'III TRIM'!AP16</f>
        <v>0</v>
      </c>
      <c r="T17" s="76">
        <f>'III TRIM'!AR16</f>
        <v>0</v>
      </c>
      <c r="U17" s="227">
        <f t="shared" si="4"/>
        <v>0</v>
      </c>
      <c r="V17" s="76">
        <f>'III TRIM'!AU16</f>
        <v>0</v>
      </c>
      <c r="W17" s="76">
        <f>'III TRIM'!AW16</f>
        <v>0</v>
      </c>
      <c r="X17" s="76">
        <f>'III TRIM'!AY16</f>
        <v>0</v>
      </c>
      <c r="Y17" s="227">
        <f t="shared" si="5"/>
        <v>0</v>
      </c>
      <c r="Z17" s="79">
        <f>'III TRIM'!CT16</f>
        <v>0</v>
      </c>
      <c r="AA17" s="79">
        <f>'III TRIM'!CX16</f>
        <v>0</v>
      </c>
      <c r="AB17" s="79">
        <f>'III TRIM'!DB16</f>
        <v>0</v>
      </c>
      <c r="AC17" s="79">
        <f>'III TRIM'!DF16</f>
        <v>0</v>
      </c>
      <c r="AD17" s="79">
        <f>'III TRIM'!DJ16</f>
        <v>0</v>
      </c>
      <c r="AE17" s="53"/>
    </row>
    <row r="18" spans="1:31" ht="14.1" customHeight="1" x14ac:dyDescent="0.2">
      <c r="A18" s="54">
        <v>10</v>
      </c>
      <c r="B18" s="76">
        <f>'III TRIM'!E17</f>
        <v>0</v>
      </c>
      <c r="C18" s="76">
        <f>'III TRIM'!G17</f>
        <v>0</v>
      </c>
      <c r="D18" s="76">
        <f>'III TRIM'!I17</f>
        <v>0</v>
      </c>
      <c r="E18" s="227">
        <f t="shared" si="0"/>
        <v>0</v>
      </c>
      <c r="F18" s="76">
        <f>'III TRIM'!L17</f>
        <v>0</v>
      </c>
      <c r="G18" s="76">
        <f>'III TRIM'!N17</f>
        <v>0</v>
      </c>
      <c r="H18" s="76">
        <f>'III TRIM'!P17</f>
        <v>0</v>
      </c>
      <c r="I18" s="227">
        <f t="shared" si="1"/>
        <v>0</v>
      </c>
      <c r="J18" s="76">
        <f>'III TRIM'!S17</f>
        <v>0</v>
      </c>
      <c r="K18" s="76">
        <f>'III TRIM'!U17</f>
        <v>0</v>
      </c>
      <c r="L18" s="76">
        <f>'III TRIM'!W17</f>
        <v>0</v>
      </c>
      <c r="M18" s="227">
        <f t="shared" si="2"/>
        <v>0</v>
      </c>
      <c r="N18" s="76">
        <f>'III TRIM'!Z17</f>
        <v>0</v>
      </c>
      <c r="O18" s="76">
        <f>'III TRIM'!AB17</f>
        <v>0</v>
      </c>
      <c r="P18" s="76">
        <f>'III TRIM'!AD17</f>
        <v>0</v>
      </c>
      <c r="Q18" s="227">
        <f t="shared" si="3"/>
        <v>0</v>
      </c>
      <c r="R18" s="76">
        <f>'III TRIM'!AN17</f>
        <v>0</v>
      </c>
      <c r="S18" s="76">
        <f>'III TRIM'!AP17</f>
        <v>0</v>
      </c>
      <c r="T18" s="76">
        <f>'III TRIM'!AR17</f>
        <v>0</v>
      </c>
      <c r="U18" s="227">
        <f t="shared" si="4"/>
        <v>0</v>
      </c>
      <c r="V18" s="76">
        <f>'III TRIM'!AU17</f>
        <v>0</v>
      </c>
      <c r="W18" s="76">
        <f>'III TRIM'!AW17</f>
        <v>0</v>
      </c>
      <c r="X18" s="76">
        <f>'III TRIM'!AY17</f>
        <v>0</v>
      </c>
      <c r="Y18" s="227">
        <f t="shared" si="5"/>
        <v>0</v>
      </c>
      <c r="Z18" s="79">
        <f>'III TRIM'!CT17</f>
        <v>0</v>
      </c>
      <c r="AA18" s="79">
        <f>'III TRIM'!CX17</f>
        <v>0</v>
      </c>
      <c r="AB18" s="79">
        <f>'III TRIM'!DB17</f>
        <v>0</v>
      </c>
      <c r="AC18" s="79">
        <f>'III TRIM'!DF17</f>
        <v>0</v>
      </c>
      <c r="AD18" s="79">
        <f>'III TRIM'!DJ17</f>
        <v>0</v>
      </c>
      <c r="AE18" s="53"/>
    </row>
    <row r="19" spans="1:31" ht="14.1" customHeight="1" x14ac:dyDescent="0.2">
      <c r="A19" s="225">
        <v>11</v>
      </c>
      <c r="B19" s="76">
        <f>'III TRIM'!E18</f>
        <v>0</v>
      </c>
      <c r="C19" s="76">
        <f>'III TRIM'!G18</f>
        <v>0</v>
      </c>
      <c r="D19" s="76">
        <f>'III TRIM'!I18</f>
        <v>0</v>
      </c>
      <c r="E19" s="227">
        <f t="shared" si="0"/>
        <v>0</v>
      </c>
      <c r="F19" s="76">
        <f>'III TRIM'!L18</f>
        <v>0</v>
      </c>
      <c r="G19" s="76">
        <f>'III TRIM'!N18</f>
        <v>0</v>
      </c>
      <c r="H19" s="76">
        <f>'III TRIM'!P18</f>
        <v>0</v>
      </c>
      <c r="I19" s="227">
        <f t="shared" si="1"/>
        <v>0</v>
      </c>
      <c r="J19" s="76">
        <f>'III TRIM'!S18</f>
        <v>0</v>
      </c>
      <c r="K19" s="76">
        <f>'III TRIM'!U18</f>
        <v>0</v>
      </c>
      <c r="L19" s="76">
        <f>'III TRIM'!W18</f>
        <v>0</v>
      </c>
      <c r="M19" s="227">
        <f t="shared" si="2"/>
        <v>0</v>
      </c>
      <c r="N19" s="76">
        <f>'III TRIM'!Z18</f>
        <v>0</v>
      </c>
      <c r="O19" s="76">
        <f>'III TRIM'!AB18</f>
        <v>0</v>
      </c>
      <c r="P19" s="76">
        <f>'III TRIM'!AD18</f>
        <v>0</v>
      </c>
      <c r="Q19" s="227">
        <f t="shared" si="3"/>
        <v>0</v>
      </c>
      <c r="R19" s="76">
        <f>'III TRIM'!AN18</f>
        <v>0</v>
      </c>
      <c r="S19" s="76">
        <f>'III TRIM'!AP18</f>
        <v>0</v>
      </c>
      <c r="T19" s="76">
        <f>'III TRIM'!AR18</f>
        <v>0</v>
      </c>
      <c r="U19" s="227">
        <f t="shared" si="4"/>
        <v>0</v>
      </c>
      <c r="V19" s="76">
        <f>'III TRIM'!AU18</f>
        <v>0</v>
      </c>
      <c r="W19" s="76">
        <f>'III TRIM'!AW18</f>
        <v>0</v>
      </c>
      <c r="X19" s="76">
        <f>'III TRIM'!AY18</f>
        <v>0</v>
      </c>
      <c r="Y19" s="227">
        <f t="shared" si="5"/>
        <v>0</v>
      </c>
      <c r="Z19" s="79">
        <f>'III TRIM'!CT18</f>
        <v>0</v>
      </c>
      <c r="AA19" s="79">
        <f>'III TRIM'!CX18</f>
        <v>0</v>
      </c>
      <c r="AB19" s="79">
        <f>'III TRIM'!DB18</f>
        <v>0</v>
      </c>
      <c r="AC19" s="79">
        <f>'III TRIM'!DF18</f>
        <v>0</v>
      </c>
      <c r="AD19" s="79">
        <f>'III TRIM'!DJ18</f>
        <v>0</v>
      </c>
      <c r="AE19" s="53"/>
    </row>
    <row r="20" spans="1:31" ht="14.1" customHeight="1" x14ac:dyDescent="0.2">
      <c r="A20" s="54">
        <v>12</v>
      </c>
      <c r="B20" s="76">
        <f>'III TRIM'!E19</f>
        <v>0</v>
      </c>
      <c r="C20" s="76">
        <f>'III TRIM'!G19</f>
        <v>0</v>
      </c>
      <c r="D20" s="76">
        <f>'III TRIM'!I19</f>
        <v>0</v>
      </c>
      <c r="E20" s="227">
        <f t="shared" si="0"/>
        <v>0</v>
      </c>
      <c r="F20" s="76">
        <f>'III TRIM'!L19</f>
        <v>0</v>
      </c>
      <c r="G20" s="76">
        <f>'III TRIM'!N19</f>
        <v>0</v>
      </c>
      <c r="H20" s="76">
        <f>'III TRIM'!P19</f>
        <v>0</v>
      </c>
      <c r="I20" s="227">
        <f t="shared" si="1"/>
        <v>0</v>
      </c>
      <c r="J20" s="76">
        <f>'III TRIM'!S19</f>
        <v>0</v>
      </c>
      <c r="K20" s="76">
        <f>'III TRIM'!U19</f>
        <v>0</v>
      </c>
      <c r="L20" s="76">
        <f>'III TRIM'!W19</f>
        <v>0</v>
      </c>
      <c r="M20" s="227">
        <f t="shared" si="2"/>
        <v>0</v>
      </c>
      <c r="N20" s="76">
        <f>'III TRIM'!Z19</f>
        <v>0</v>
      </c>
      <c r="O20" s="76">
        <f>'III TRIM'!AB19</f>
        <v>0</v>
      </c>
      <c r="P20" s="76">
        <f>'III TRIM'!AD19</f>
        <v>0</v>
      </c>
      <c r="Q20" s="227">
        <f t="shared" si="3"/>
        <v>0</v>
      </c>
      <c r="R20" s="76">
        <f>'III TRIM'!AN19</f>
        <v>0</v>
      </c>
      <c r="S20" s="76">
        <f>'III TRIM'!AP19</f>
        <v>0</v>
      </c>
      <c r="T20" s="76">
        <f>'III TRIM'!AR19</f>
        <v>0</v>
      </c>
      <c r="U20" s="227">
        <f t="shared" si="4"/>
        <v>0</v>
      </c>
      <c r="V20" s="76">
        <f>'III TRIM'!AU19</f>
        <v>0</v>
      </c>
      <c r="W20" s="76">
        <f>'III TRIM'!AW19</f>
        <v>0</v>
      </c>
      <c r="X20" s="76">
        <f>'III TRIM'!AY19</f>
        <v>0</v>
      </c>
      <c r="Y20" s="227">
        <f t="shared" si="5"/>
        <v>0</v>
      </c>
      <c r="Z20" s="79">
        <f>'III TRIM'!CT19</f>
        <v>0</v>
      </c>
      <c r="AA20" s="79">
        <f>'III TRIM'!CX19</f>
        <v>0</v>
      </c>
      <c r="AB20" s="79">
        <f>'III TRIM'!DB19</f>
        <v>0</v>
      </c>
      <c r="AC20" s="79">
        <f>'III TRIM'!DF19</f>
        <v>0</v>
      </c>
      <c r="AD20" s="79">
        <f>'III TRIM'!DJ19</f>
        <v>0</v>
      </c>
      <c r="AE20" s="53"/>
    </row>
    <row r="21" spans="1:31" ht="14.1" customHeight="1" x14ac:dyDescent="0.2">
      <c r="A21" s="225">
        <v>13</v>
      </c>
      <c r="B21" s="76">
        <f>'III TRIM'!E20</f>
        <v>0</v>
      </c>
      <c r="C21" s="76">
        <f>'III TRIM'!G20</f>
        <v>0</v>
      </c>
      <c r="D21" s="76">
        <f>'III TRIM'!I20</f>
        <v>0</v>
      </c>
      <c r="E21" s="227">
        <f t="shared" si="0"/>
        <v>0</v>
      </c>
      <c r="F21" s="76">
        <f>'III TRIM'!L20</f>
        <v>0</v>
      </c>
      <c r="G21" s="76">
        <f>'III TRIM'!N20</f>
        <v>0</v>
      </c>
      <c r="H21" s="76">
        <f>'III TRIM'!P20</f>
        <v>0</v>
      </c>
      <c r="I21" s="227">
        <f t="shared" si="1"/>
        <v>0</v>
      </c>
      <c r="J21" s="76">
        <f>'III TRIM'!S20</f>
        <v>0</v>
      </c>
      <c r="K21" s="76">
        <f>'III TRIM'!U20</f>
        <v>0</v>
      </c>
      <c r="L21" s="76">
        <f>'III TRIM'!W20</f>
        <v>0</v>
      </c>
      <c r="M21" s="227">
        <f t="shared" si="2"/>
        <v>0</v>
      </c>
      <c r="N21" s="76">
        <f>'III TRIM'!Z20</f>
        <v>0</v>
      </c>
      <c r="O21" s="76">
        <f>'III TRIM'!AB20</f>
        <v>0</v>
      </c>
      <c r="P21" s="76">
        <f>'III TRIM'!AD20</f>
        <v>0</v>
      </c>
      <c r="Q21" s="227">
        <f t="shared" si="3"/>
        <v>0</v>
      </c>
      <c r="R21" s="76">
        <f>'III TRIM'!AN20</f>
        <v>0</v>
      </c>
      <c r="S21" s="76">
        <f>'III TRIM'!AP20</f>
        <v>0</v>
      </c>
      <c r="T21" s="76">
        <f>'III TRIM'!AR20</f>
        <v>0</v>
      </c>
      <c r="U21" s="227">
        <f t="shared" si="4"/>
        <v>0</v>
      </c>
      <c r="V21" s="76">
        <f>'III TRIM'!AU20</f>
        <v>0</v>
      </c>
      <c r="W21" s="76">
        <f>'III TRIM'!AW20</f>
        <v>0</v>
      </c>
      <c r="X21" s="76">
        <f>'III TRIM'!AY20</f>
        <v>0</v>
      </c>
      <c r="Y21" s="227">
        <f t="shared" si="5"/>
        <v>0</v>
      </c>
      <c r="Z21" s="79">
        <f>'III TRIM'!CT20</f>
        <v>0</v>
      </c>
      <c r="AA21" s="79">
        <f>'III TRIM'!CX20</f>
        <v>0</v>
      </c>
      <c r="AB21" s="79">
        <f>'III TRIM'!DB20</f>
        <v>0</v>
      </c>
      <c r="AC21" s="79">
        <f>'III TRIM'!DF20</f>
        <v>0</v>
      </c>
      <c r="AD21" s="79">
        <f>'III TRIM'!DJ20</f>
        <v>0</v>
      </c>
      <c r="AE21" s="53"/>
    </row>
    <row r="22" spans="1:31" ht="14.1" customHeight="1" x14ac:dyDescent="0.2">
      <c r="A22" s="54">
        <v>14</v>
      </c>
      <c r="B22" s="76">
        <f>'III TRIM'!E21</f>
        <v>0</v>
      </c>
      <c r="C22" s="76">
        <f>'III TRIM'!G21</f>
        <v>0</v>
      </c>
      <c r="D22" s="76">
        <f>'III TRIM'!I21</f>
        <v>0</v>
      </c>
      <c r="E22" s="227">
        <f t="shared" si="0"/>
        <v>0</v>
      </c>
      <c r="F22" s="76">
        <f>'III TRIM'!L21</f>
        <v>0</v>
      </c>
      <c r="G22" s="76">
        <f>'III TRIM'!N21</f>
        <v>0</v>
      </c>
      <c r="H22" s="76">
        <f>'III TRIM'!P21</f>
        <v>0</v>
      </c>
      <c r="I22" s="227">
        <f t="shared" si="1"/>
        <v>0</v>
      </c>
      <c r="J22" s="76">
        <f>'III TRIM'!S21</f>
        <v>0</v>
      </c>
      <c r="K22" s="76">
        <f>'III TRIM'!U21</f>
        <v>0</v>
      </c>
      <c r="L22" s="76">
        <f>'III TRIM'!W21</f>
        <v>0</v>
      </c>
      <c r="M22" s="227">
        <f t="shared" si="2"/>
        <v>0</v>
      </c>
      <c r="N22" s="76">
        <f>'III TRIM'!Z21</f>
        <v>0</v>
      </c>
      <c r="O22" s="76">
        <f>'III TRIM'!AB21</f>
        <v>0</v>
      </c>
      <c r="P22" s="76">
        <f>'III TRIM'!AD21</f>
        <v>0</v>
      </c>
      <c r="Q22" s="227">
        <f t="shared" si="3"/>
        <v>0</v>
      </c>
      <c r="R22" s="76">
        <f>'III TRIM'!AN21</f>
        <v>0</v>
      </c>
      <c r="S22" s="76">
        <f>'III TRIM'!AP21</f>
        <v>0</v>
      </c>
      <c r="T22" s="76">
        <f>'III TRIM'!AR21</f>
        <v>0</v>
      </c>
      <c r="U22" s="227">
        <f t="shared" si="4"/>
        <v>0</v>
      </c>
      <c r="V22" s="76">
        <f>'III TRIM'!AU21</f>
        <v>0</v>
      </c>
      <c r="W22" s="76">
        <f>'III TRIM'!AW21</f>
        <v>0</v>
      </c>
      <c r="X22" s="76">
        <f>'III TRIM'!AY21</f>
        <v>0</v>
      </c>
      <c r="Y22" s="227">
        <f t="shared" si="5"/>
        <v>0</v>
      </c>
      <c r="Z22" s="79">
        <f>'III TRIM'!CT21</f>
        <v>0</v>
      </c>
      <c r="AA22" s="79">
        <f>'III TRIM'!CX21</f>
        <v>0</v>
      </c>
      <c r="AB22" s="79">
        <f>'III TRIM'!DB21</f>
        <v>0</v>
      </c>
      <c r="AC22" s="79">
        <f>'III TRIM'!DF21</f>
        <v>0</v>
      </c>
      <c r="AD22" s="79">
        <f>'III TRIM'!DJ21</f>
        <v>0</v>
      </c>
      <c r="AE22" s="53"/>
    </row>
    <row r="23" spans="1:31" ht="14.1" customHeight="1" x14ac:dyDescent="0.2">
      <c r="A23" s="225">
        <v>15</v>
      </c>
      <c r="B23" s="76">
        <f>'III TRIM'!E22</f>
        <v>0</v>
      </c>
      <c r="C23" s="76">
        <f>'III TRIM'!G22</f>
        <v>0</v>
      </c>
      <c r="D23" s="76">
        <f>'III TRIM'!I22</f>
        <v>0</v>
      </c>
      <c r="E23" s="227">
        <f t="shared" si="0"/>
        <v>0</v>
      </c>
      <c r="F23" s="76">
        <f>'III TRIM'!L22</f>
        <v>0</v>
      </c>
      <c r="G23" s="76">
        <f>'III TRIM'!N22</f>
        <v>0</v>
      </c>
      <c r="H23" s="76">
        <f>'III TRIM'!P22</f>
        <v>0</v>
      </c>
      <c r="I23" s="227">
        <f t="shared" si="1"/>
        <v>0</v>
      </c>
      <c r="J23" s="76">
        <f>'III TRIM'!S22</f>
        <v>0</v>
      </c>
      <c r="K23" s="76">
        <f>'III TRIM'!U22</f>
        <v>0</v>
      </c>
      <c r="L23" s="76">
        <f>'III TRIM'!W22</f>
        <v>0</v>
      </c>
      <c r="M23" s="227">
        <f t="shared" si="2"/>
        <v>0</v>
      </c>
      <c r="N23" s="76">
        <f>'III TRIM'!Z22</f>
        <v>0</v>
      </c>
      <c r="O23" s="76">
        <f>'III TRIM'!AB22</f>
        <v>0</v>
      </c>
      <c r="P23" s="76">
        <f>'III TRIM'!AD22</f>
        <v>0</v>
      </c>
      <c r="Q23" s="227">
        <f t="shared" si="3"/>
        <v>0</v>
      </c>
      <c r="R23" s="76">
        <f>'III TRIM'!AN22</f>
        <v>0</v>
      </c>
      <c r="S23" s="76">
        <f>'III TRIM'!AP22</f>
        <v>0</v>
      </c>
      <c r="T23" s="76">
        <f>'III TRIM'!AR22</f>
        <v>0</v>
      </c>
      <c r="U23" s="227">
        <f t="shared" si="4"/>
        <v>0</v>
      </c>
      <c r="V23" s="76">
        <f>'III TRIM'!AU22</f>
        <v>0</v>
      </c>
      <c r="W23" s="76">
        <f>'III TRIM'!AW22</f>
        <v>0</v>
      </c>
      <c r="X23" s="76">
        <f>'III TRIM'!AY22</f>
        <v>0</v>
      </c>
      <c r="Y23" s="227">
        <f t="shared" si="5"/>
        <v>0</v>
      </c>
      <c r="Z23" s="79">
        <f>'III TRIM'!CT22</f>
        <v>0</v>
      </c>
      <c r="AA23" s="79">
        <f>'III TRIM'!CX22</f>
        <v>0</v>
      </c>
      <c r="AB23" s="79">
        <f>'III TRIM'!DB22</f>
        <v>0</v>
      </c>
      <c r="AC23" s="79">
        <f>'III TRIM'!DF22</f>
        <v>0</v>
      </c>
      <c r="AD23" s="79">
        <f>'III TRIM'!DJ22</f>
        <v>0</v>
      </c>
      <c r="AE23" s="53"/>
    </row>
    <row r="24" spans="1:31" ht="14.1" customHeight="1" x14ac:dyDescent="0.2">
      <c r="A24" s="54">
        <v>16</v>
      </c>
      <c r="B24" s="76">
        <f>'III TRIM'!E23</f>
        <v>0</v>
      </c>
      <c r="C24" s="76">
        <f>'III TRIM'!G23</f>
        <v>0</v>
      </c>
      <c r="D24" s="76">
        <f>'III TRIM'!I23</f>
        <v>0</v>
      </c>
      <c r="E24" s="227">
        <f t="shared" si="0"/>
        <v>0</v>
      </c>
      <c r="F24" s="76">
        <f>'III TRIM'!L23</f>
        <v>0</v>
      </c>
      <c r="G24" s="76">
        <f>'III TRIM'!N23</f>
        <v>0</v>
      </c>
      <c r="H24" s="76">
        <f>'III TRIM'!P23</f>
        <v>0</v>
      </c>
      <c r="I24" s="227">
        <f t="shared" si="1"/>
        <v>0</v>
      </c>
      <c r="J24" s="76">
        <f>'III TRIM'!S23</f>
        <v>0</v>
      </c>
      <c r="K24" s="76">
        <f>'III TRIM'!U23</f>
        <v>0</v>
      </c>
      <c r="L24" s="76">
        <f>'III TRIM'!W23</f>
        <v>0</v>
      </c>
      <c r="M24" s="227">
        <f t="shared" si="2"/>
        <v>0</v>
      </c>
      <c r="N24" s="76">
        <f>'III TRIM'!Z23</f>
        <v>0</v>
      </c>
      <c r="O24" s="76">
        <f>'III TRIM'!AB23</f>
        <v>0</v>
      </c>
      <c r="P24" s="76">
        <f>'III TRIM'!AD23</f>
        <v>0</v>
      </c>
      <c r="Q24" s="227">
        <f t="shared" si="3"/>
        <v>0</v>
      </c>
      <c r="R24" s="76">
        <f>'III TRIM'!AN23</f>
        <v>0</v>
      </c>
      <c r="S24" s="76">
        <f>'III TRIM'!AP23</f>
        <v>0</v>
      </c>
      <c r="T24" s="76">
        <f>'III TRIM'!AR23</f>
        <v>0</v>
      </c>
      <c r="U24" s="227">
        <f t="shared" si="4"/>
        <v>0</v>
      </c>
      <c r="V24" s="76">
        <f>'III TRIM'!AU23</f>
        <v>0</v>
      </c>
      <c r="W24" s="76">
        <f>'III TRIM'!AW23</f>
        <v>0</v>
      </c>
      <c r="X24" s="76">
        <f>'III TRIM'!AY23</f>
        <v>0</v>
      </c>
      <c r="Y24" s="227">
        <f t="shared" si="5"/>
        <v>0</v>
      </c>
      <c r="Z24" s="79">
        <f>'III TRIM'!CT23</f>
        <v>0</v>
      </c>
      <c r="AA24" s="79">
        <f>'III TRIM'!CX23</f>
        <v>0</v>
      </c>
      <c r="AB24" s="79">
        <f>'III TRIM'!DB23</f>
        <v>0</v>
      </c>
      <c r="AC24" s="79">
        <f>'III TRIM'!DF23</f>
        <v>0</v>
      </c>
      <c r="AD24" s="79">
        <f>'III TRIM'!DJ23</f>
        <v>0</v>
      </c>
      <c r="AE24" s="53"/>
    </row>
    <row r="25" spans="1:31" ht="14.1" customHeight="1" x14ac:dyDescent="0.2">
      <c r="A25" s="225">
        <v>17</v>
      </c>
      <c r="B25" s="76">
        <f>'III TRIM'!E24</f>
        <v>0</v>
      </c>
      <c r="C25" s="76">
        <f>'III TRIM'!G24</f>
        <v>0</v>
      </c>
      <c r="D25" s="76">
        <f>'III TRIM'!I24</f>
        <v>0</v>
      </c>
      <c r="E25" s="227">
        <f t="shared" si="0"/>
        <v>0</v>
      </c>
      <c r="F25" s="76">
        <f>'III TRIM'!L24</f>
        <v>0</v>
      </c>
      <c r="G25" s="76">
        <f>'III TRIM'!N24</f>
        <v>0</v>
      </c>
      <c r="H25" s="76">
        <f>'III TRIM'!P24</f>
        <v>0</v>
      </c>
      <c r="I25" s="227">
        <f t="shared" si="1"/>
        <v>0</v>
      </c>
      <c r="J25" s="76">
        <f>'III TRIM'!S24</f>
        <v>0</v>
      </c>
      <c r="K25" s="76">
        <f>'III TRIM'!U24</f>
        <v>0</v>
      </c>
      <c r="L25" s="76">
        <f>'III TRIM'!W24</f>
        <v>0</v>
      </c>
      <c r="M25" s="227">
        <f t="shared" si="2"/>
        <v>0</v>
      </c>
      <c r="N25" s="76">
        <f>'III TRIM'!Z24</f>
        <v>0</v>
      </c>
      <c r="O25" s="76">
        <f>'III TRIM'!AB24</f>
        <v>0</v>
      </c>
      <c r="P25" s="76">
        <f>'III TRIM'!AD24</f>
        <v>0</v>
      </c>
      <c r="Q25" s="227">
        <f t="shared" si="3"/>
        <v>0</v>
      </c>
      <c r="R25" s="76">
        <f>'III TRIM'!AN24</f>
        <v>0</v>
      </c>
      <c r="S25" s="76">
        <f>'III TRIM'!AP24</f>
        <v>0</v>
      </c>
      <c r="T25" s="76">
        <f>'III TRIM'!AR24</f>
        <v>0</v>
      </c>
      <c r="U25" s="227">
        <f t="shared" si="4"/>
        <v>0</v>
      </c>
      <c r="V25" s="76">
        <f>'III TRIM'!AU24</f>
        <v>0</v>
      </c>
      <c r="W25" s="76">
        <f>'III TRIM'!AW24</f>
        <v>0</v>
      </c>
      <c r="X25" s="76">
        <f>'III TRIM'!AY24</f>
        <v>0</v>
      </c>
      <c r="Y25" s="227">
        <f t="shared" si="5"/>
        <v>0</v>
      </c>
      <c r="Z25" s="79">
        <f>'III TRIM'!CT24</f>
        <v>0</v>
      </c>
      <c r="AA25" s="79">
        <f>'III TRIM'!CX24</f>
        <v>0</v>
      </c>
      <c r="AB25" s="79">
        <f>'III TRIM'!DB24</f>
        <v>0</v>
      </c>
      <c r="AC25" s="79">
        <f>'III TRIM'!DF24</f>
        <v>0</v>
      </c>
      <c r="AD25" s="79">
        <f>'III TRIM'!DJ24</f>
        <v>0</v>
      </c>
      <c r="AE25" s="53"/>
    </row>
    <row r="26" spans="1:31" ht="14.1" customHeight="1" x14ac:dyDescent="0.2">
      <c r="A26" s="54">
        <v>18</v>
      </c>
      <c r="B26" s="76">
        <f>'III TRIM'!E25</f>
        <v>0</v>
      </c>
      <c r="C26" s="76">
        <f>'III TRIM'!G25</f>
        <v>0</v>
      </c>
      <c r="D26" s="76">
        <f>'III TRIM'!I25</f>
        <v>0</v>
      </c>
      <c r="E26" s="227">
        <f t="shared" si="0"/>
        <v>0</v>
      </c>
      <c r="F26" s="76">
        <f>'III TRIM'!L25</f>
        <v>0</v>
      </c>
      <c r="G26" s="76">
        <f>'III TRIM'!N25</f>
        <v>0</v>
      </c>
      <c r="H26" s="76">
        <f>'III TRIM'!P25</f>
        <v>0</v>
      </c>
      <c r="I26" s="227">
        <f t="shared" si="1"/>
        <v>0</v>
      </c>
      <c r="J26" s="76">
        <f>'III TRIM'!S25</f>
        <v>0</v>
      </c>
      <c r="K26" s="76">
        <f>'III TRIM'!U25</f>
        <v>0</v>
      </c>
      <c r="L26" s="76">
        <f>'III TRIM'!W25</f>
        <v>0</v>
      </c>
      <c r="M26" s="227">
        <f t="shared" si="2"/>
        <v>0</v>
      </c>
      <c r="N26" s="76">
        <f>'III TRIM'!Z25</f>
        <v>0</v>
      </c>
      <c r="O26" s="76">
        <f>'III TRIM'!AB25</f>
        <v>0</v>
      </c>
      <c r="P26" s="76">
        <f>'III TRIM'!AD25</f>
        <v>0</v>
      </c>
      <c r="Q26" s="227">
        <f t="shared" si="3"/>
        <v>0</v>
      </c>
      <c r="R26" s="76">
        <f>'III TRIM'!AN25</f>
        <v>0</v>
      </c>
      <c r="S26" s="76">
        <f>'III TRIM'!AP25</f>
        <v>0</v>
      </c>
      <c r="T26" s="76">
        <f>'III TRIM'!AR25</f>
        <v>0</v>
      </c>
      <c r="U26" s="227">
        <f t="shared" si="4"/>
        <v>0</v>
      </c>
      <c r="V26" s="76">
        <f>'III TRIM'!AU25</f>
        <v>0</v>
      </c>
      <c r="W26" s="76">
        <f>'III TRIM'!AW25</f>
        <v>0</v>
      </c>
      <c r="X26" s="76">
        <f>'III TRIM'!AY25</f>
        <v>0</v>
      </c>
      <c r="Y26" s="227">
        <f t="shared" si="5"/>
        <v>0</v>
      </c>
      <c r="Z26" s="79">
        <f>'III TRIM'!CT25</f>
        <v>0</v>
      </c>
      <c r="AA26" s="79">
        <f>'III TRIM'!CX25</f>
        <v>0</v>
      </c>
      <c r="AB26" s="79">
        <f>'III TRIM'!DB25</f>
        <v>0</v>
      </c>
      <c r="AC26" s="79">
        <f>'III TRIM'!DF25</f>
        <v>0</v>
      </c>
      <c r="AD26" s="79">
        <f>'III TRIM'!DJ25</f>
        <v>0</v>
      </c>
      <c r="AE26" s="53"/>
    </row>
    <row r="27" spans="1:31" ht="14.1" customHeight="1" x14ac:dyDescent="0.2">
      <c r="A27" s="225">
        <v>19</v>
      </c>
      <c r="B27" s="76">
        <f>'III TRIM'!E26</f>
        <v>0</v>
      </c>
      <c r="C27" s="76">
        <f>'III TRIM'!G26</f>
        <v>0</v>
      </c>
      <c r="D27" s="76">
        <f>'III TRIM'!I26</f>
        <v>0</v>
      </c>
      <c r="E27" s="227">
        <f t="shared" si="0"/>
        <v>0</v>
      </c>
      <c r="F27" s="76">
        <f>'III TRIM'!L26</f>
        <v>0</v>
      </c>
      <c r="G27" s="76">
        <f>'III TRIM'!N26</f>
        <v>0</v>
      </c>
      <c r="H27" s="76">
        <f>'III TRIM'!P26</f>
        <v>0</v>
      </c>
      <c r="I27" s="227">
        <f t="shared" si="1"/>
        <v>0</v>
      </c>
      <c r="J27" s="76">
        <f>'III TRIM'!S26</f>
        <v>0</v>
      </c>
      <c r="K27" s="76">
        <f>'III TRIM'!U26</f>
        <v>0</v>
      </c>
      <c r="L27" s="76">
        <f>'III TRIM'!W26</f>
        <v>0</v>
      </c>
      <c r="M27" s="227">
        <f t="shared" si="2"/>
        <v>0</v>
      </c>
      <c r="N27" s="76">
        <f>'III TRIM'!Z26</f>
        <v>0</v>
      </c>
      <c r="O27" s="76">
        <f>'III TRIM'!AB26</f>
        <v>0</v>
      </c>
      <c r="P27" s="76">
        <f>'III TRIM'!AD26</f>
        <v>0</v>
      </c>
      <c r="Q27" s="227">
        <f t="shared" si="3"/>
        <v>0</v>
      </c>
      <c r="R27" s="76">
        <f>'III TRIM'!AN26</f>
        <v>0</v>
      </c>
      <c r="S27" s="76">
        <f>'III TRIM'!AP26</f>
        <v>0</v>
      </c>
      <c r="T27" s="76">
        <f>'III TRIM'!AR26</f>
        <v>0</v>
      </c>
      <c r="U27" s="227">
        <f t="shared" si="4"/>
        <v>0</v>
      </c>
      <c r="V27" s="76">
        <f>'III TRIM'!AU26</f>
        <v>0</v>
      </c>
      <c r="W27" s="76">
        <f>'III TRIM'!AW26</f>
        <v>0</v>
      </c>
      <c r="X27" s="76">
        <f>'III TRIM'!AY26</f>
        <v>0</v>
      </c>
      <c r="Y27" s="227">
        <f t="shared" si="5"/>
        <v>0</v>
      </c>
      <c r="Z27" s="79">
        <f>'III TRIM'!CT26</f>
        <v>0</v>
      </c>
      <c r="AA27" s="79">
        <f>'III TRIM'!CX26</f>
        <v>0</v>
      </c>
      <c r="AB27" s="79">
        <f>'III TRIM'!DB26</f>
        <v>0</v>
      </c>
      <c r="AC27" s="79">
        <f>'III TRIM'!DF26</f>
        <v>0</v>
      </c>
      <c r="AD27" s="79">
        <f>'III TRIM'!DJ26</f>
        <v>0</v>
      </c>
      <c r="AE27" s="53"/>
    </row>
    <row r="28" spans="1:31" ht="14.1" customHeight="1" x14ac:dyDescent="0.2">
      <c r="A28" s="54">
        <v>20</v>
      </c>
      <c r="B28" s="76">
        <f>'III TRIM'!E27</f>
        <v>0</v>
      </c>
      <c r="C28" s="76">
        <f>'III TRIM'!G27</f>
        <v>0</v>
      </c>
      <c r="D28" s="76">
        <f>'III TRIM'!I27</f>
        <v>0</v>
      </c>
      <c r="E28" s="227">
        <f t="shared" si="0"/>
        <v>0</v>
      </c>
      <c r="F28" s="76">
        <f>'III TRIM'!L27</f>
        <v>0</v>
      </c>
      <c r="G28" s="76">
        <f>'III TRIM'!N27</f>
        <v>0</v>
      </c>
      <c r="H28" s="76">
        <f>'III TRIM'!P27</f>
        <v>0</v>
      </c>
      <c r="I28" s="227">
        <f t="shared" si="1"/>
        <v>0</v>
      </c>
      <c r="J28" s="76">
        <f>'III TRIM'!S27</f>
        <v>0</v>
      </c>
      <c r="K28" s="76">
        <f>'III TRIM'!U27</f>
        <v>0</v>
      </c>
      <c r="L28" s="76">
        <f>'III TRIM'!W27</f>
        <v>0</v>
      </c>
      <c r="M28" s="227">
        <f t="shared" si="2"/>
        <v>0</v>
      </c>
      <c r="N28" s="76">
        <f>'III TRIM'!Z27</f>
        <v>0</v>
      </c>
      <c r="O28" s="76">
        <f>'III TRIM'!AB27</f>
        <v>0</v>
      </c>
      <c r="P28" s="76">
        <f>'III TRIM'!AD27</f>
        <v>0</v>
      </c>
      <c r="Q28" s="227">
        <f t="shared" si="3"/>
        <v>0</v>
      </c>
      <c r="R28" s="76">
        <f>'III TRIM'!AN27</f>
        <v>0</v>
      </c>
      <c r="S28" s="76">
        <f>'III TRIM'!AP27</f>
        <v>0</v>
      </c>
      <c r="T28" s="76">
        <f>'III TRIM'!AR27</f>
        <v>0</v>
      </c>
      <c r="U28" s="227">
        <f t="shared" si="4"/>
        <v>0</v>
      </c>
      <c r="V28" s="76">
        <f>'III TRIM'!AU27</f>
        <v>0</v>
      </c>
      <c r="W28" s="76">
        <f>'III TRIM'!AW27</f>
        <v>0</v>
      </c>
      <c r="X28" s="76">
        <f>'III TRIM'!AY27</f>
        <v>0</v>
      </c>
      <c r="Y28" s="227">
        <f t="shared" si="5"/>
        <v>0</v>
      </c>
      <c r="Z28" s="79">
        <f>'III TRIM'!CT27</f>
        <v>0</v>
      </c>
      <c r="AA28" s="79">
        <f>'III TRIM'!CX27</f>
        <v>0</v>
      </c>
      <c r="AB28" s="79">
        <f>'III TRIM'!DB27</f>
        <v>0</v>
      </c>
      <c r="AC28" s="79">
        <f>'III TRIM'!DF27</f>
        <v>0</v>
      </c>
      <c r="AD28" s="79">
        <f>'III TRIM'!DJ27</f>
        <v>0</v>
      </c>
      <c r="AE28" s="53"/>
    </row>
    <row r="29" spans="1:31" ht="14.1" customHeight="1" x14ac:dyDescent="0.2">
      <c r="A29" s="225">
        <v>21</v>
      </c>
      <c r="B29" s="76">
        <f>'III TRIM'!E28</f>
        <v>0</v>
      </c>
      <c r="C29" s="76">
        <f>'III TRIM'!G28</f>
        <v>0</v>
      </c>
      <c r="D29" s="76">
        <f>'III TRIM'!I28</f>
        <v>0</v>
      </c>
      <c r="E29" s="227">
        <f t="shared" si="0"/>
        <v>0</v>
      </c>
      <c r="F29" s="76">
        <f>'III TRIM'!L28</f>
        <v>0</v>
      </c>
      <c r="G29" s="76">
        <f>'III TRIM'!N28</f>
        <v>0</v>
      </c>
      <c r="H29" s="76">
        <f>'III TRIM'!P28</f>
        <v>0</v>
      </c>
      <c r="I29" s="227">
        <f t="shared" si="1"/>
        <v>0</v>
      </c>
      <c r="J29" s="76">
        <f>'III TRIM'!S28</f>
        <v>0</v>
      </c>
      <c r="K29" s="76">
        <f>'III TRIM'!U28</f>
        <v>0</v>
      </c>
      <c r="L29" s="76">
        <f>'III TRIM'!W28</f>
        <v>0</v>
      </c>
      <c r="M29" s="227">
        <f t="shared" si="2"/>
        <v>0</v>
      </c>
      <c r="N29" s="76">
        <f>'III TRIM'!Z28</f>
        <v>0</v>
      </c>
      <c r="O29" s="76">
        <f>'III TRIM'!AB28</f>
        <v>0</v>
      </c>
      <c r="P29" s="76">
        <f>'III TRIM'!AD28</f>
        <v>0</v>
      </c>
      <c r="Q29" s="227">
        <f t="shared" si="3"/>
        <v>0</v>
      </c>
      <c r="R29" s="76">
        <f>'III TRIM'!AN28</f>
        <v>0</v>
      </c>
      <c r="S29" s="76">
        <f>'III TRIM'!AP28</f>
        <v>0</v>
      </c>
      <c r="T29" s="76">
        <f>'III TRIM'!AR28</f>
        <v>0</v>
      </c>
      <c r="U29" s="227">
        <f t="shared" si="4"/>
        <v>0</v>
      </c>
      <c r="V29" s="76">
        <f>'III TRIM'!AU28</f>
        <v>0</v>
      </c>
      <c r="W29" s="76">
        <f>'III TRIM'!AW28</f>
        <v>0</v>
      </c>
      <c r="X29" s="76">
        <f>'III TRIM'!AY28</f>
        <v>0</v>
      </c>
      <c r="Y29" s="227">
        <f t="shared" si="5"/>
        <v>0</v>
      </c>
      <c r="Z29" s="79">
        <f>'III TRIM'!CT28</f>
        <v>0</v>
      </c>
      <c r="AA29" s="79">
        <f>'III TRIM'!CX28</f>
        <v>0</v>
      </c>
      <c r="AB29" s="79">
        <f>'III TRIM'!DB28</f>
        <v>0</v>
      </c>
      <c r="AC29" s="79">
        <f>'III TRIM'!DF28</f>
        <v>0</v>
      </c>
      <c r="AD29" s="79">
        <f>'III TRIM'!DJ28</f>
        <v>0</v>
      </c>
      <c r="AE29" s="53"/>
    </row>
    <row r="30" spans="1:31" ht="14.1" customHeight="1" x14ac:dyDescent="0.2">
      <c r="A30" s="54">
        <v>22</v>
      </c>
      <c r="B30" s="76">
        <f>'III TRIM'!E29</f>
        <v>0</v>
      </c>
      <c r="C30" s="76">
        <f>'III TRIM'!G29</f>
        <v>0</v>
      </c>
      <c r="D30" s="76">
        <f>'III TRIM'!I29</f>
        <v>0</v>
      </c>
      <c r="E30" s="227">
        <f t="shared" si="0"/>
        <v>0</v>
      </c>
      <c r="F30" s="76">
        <f>'III TRIM'!L29</f>
        <v>0</v>
      </c>
      <c r="G30" s="76">
        <f>'III TRIM'!N29</f>
        <v>0</v>
      </c>
      <c r="H30" s="76">
        <f>'III TRIM'!P29</f>
        <v>0</v>
      </c>
      <c r="I30" s="227">
        <f t="shared" si="1"/>
        <v>0</v>
      </c>
      <c r="J30" s="76">
        <f>'III TRIM'!S29</f>
        <v>0</v>
      </c>
      <c r="K30" s="76">
        <f>'III TRIM'!U29</f>
        <v>0</v>
      </c>
      <c r="L30" s="76">
        <f>'III TRIM'!W29</f>
        <v>0</v>
      </c>
      <c r="M30" s="227">
        <f t="shared" si="2"/>
        <v>0</v>
      </c>
      <c r="N30" s="76">
        <f>'III TRIM'!Z29</f>
        <v>0</v>
      </c>
      <c r="O30" s="76">
        <f>'III TRIM'!AB29</f>
        <v>0</v>
      </c>
      <c r="P30" s="76">
        <f>'III TRIM'!AD29</f>
        <v>0</v>
      </c>
      <c r="Q30" s="227">
        <f t="shared" si="3"/>
        <v>0</v>
      </c>
      <c r="R30" s="76">
        <f>'III TRIM'!AN29</f>
        <v>0</v>
      </c>
      <c r="S30" s="76">
        <f>'III TRIM'!AP29</f>
        <v>0</v>
      </c>
      <c r="T30" s="76">
        <f>'III TRIM'!AR29</f>
        <v>0</v>
      </c>
      <c r="U30" s="227">
        <f t="shared" si="4"/>
        <v>0</v>
      </c>
      <c r="V30" s="76">
        <f>'III TRIM'!AU29</f>
        <v>0</v>
      </c>
      <c r="W30" s="76">
        <f>'III TRIM'!AW29</f>
        <v>0</v>
      </c>
      <c r="X30" s="76">
        <f>'III TRIM'!AY29</f>
        <v>0</v>
      </c>
      <c r="Y30" s="227">
        <f t="shared" si="5"/>
        <v>0</v>
      </c>
      <c r="Z30" s="79">
        <f>'III TRIM'!CT29</f>
        <v>0</v>
      </c>
      <c r="AA30" s="79">
        <f>'III TRIM'!CX29</f>
        <v>0</v>
      </c>
      <c r="AB30" s="79">
        <f>'III TRIM'!DB29</f>
        <v>0</v>
      </c>
      <c r="AC30" s="79">
        <f>'III TRIM'!DF29</f>
        <v>0</v>
      </c>
      <c r="AD30" s="79">
        <f>'III TRIM'!DJ29</f>
        <v>0</v>
      </c>
      <c r="AE30" s="53"/>
    </row>
    <row r="31" spans="1:31" ht="14.1" customHeight="1" x14ac:dyDescent="0.2">
      <c r="A31" s="225">
        <v>23</v>
      </c>
      <c r="B31" s="76">
        <f>'III TRIM'!E30</f>
        <v>0</v>
      </c>
      <c r="C31" s="76">
        <f>'III TRIM'!G30</f>
        <v>0</v>
      </c>
      <c r="D31" s="76">
        <f>'III TRIM'!I30</f>
        <v>0</v>
      </c>
      <c r="E31" s="227">
        <f t="shared" si="0"/>
        <v>0</v>
      </c>
      <c r="F31" s="76">
        <f>'III TRIM'!L30</f>
        <v>0</v>
      </c>
      <c r="G31" s="76">
        <f>'III TRIM'!N30</f>
        <v>0</v>
      </c>
      <c r="H31" s="76">
        <f>'III TRIM'!P30</f>
        <v>0</v>
      </c>
      <c r="I31" s="227">
        <f t="shared" si="1"/>
        <v>0</v>
      </c>
      <c r="J31" s="76">
        <f>'III TRIM'!S30</f>
        <v>0</v>
      </c>
      <c r="K31" s="76">
        <f>'III TRIM'!U30</f>
        <v>0</v>
      </c>
      <c r="L31" s="76">
        <f>'III TRIM'!W30</f>
        <v>0</v>
      </c>
      <c r="M31" s="227">
        <f t="shared" si="2"/>
        <v>0</v>
      </c>
      <c r="N31" s="76">
        <f>'III TRIM'!Z30</f>
        <v>0</v>
      </c>
      <c r="O31" s="76">
        <f>'III TRIM'!AB30</f>
        <v>0</v>
      </c>
      <c r="P31" s="76">
        <f>'III TRIM'!AD30</f>
        <v>0</v>
      </c>
      <c r="Q31" s="227">
        <f t="shared" si="3"/>
        <v>0</v>
      </c>
      <c r="R31" s="76">
        <f>'III TRIM'!AN30</f>
        <v>0</v>
      </c>
      <c r="S31" s="76">
        <f>'III TRIM'!AP30</f>
        <v>0</v>
      </c>
      <c r="T31" s="76">
        <f>'III TRIM'!AR30</f>
        <v>0</v>
      </c>
      <c r="U31" s="227">
        <f t="shared" si="4"/>
        <v>0</v>
      </c>
      <c r="V31" s="76">
        <f>'III TRIM'!AU30</f>
        <v>0</v>
      </c>
      <c r="W31" s="76">
        <f>'III TRIM'!AW30</f>
        <v>0</v>
      </c>
      <c r="X31" s="76">
        <f>'III TRIM'!AY30</f>
        <v>0</v>
      </c>
      <c r="Y31" s="227">
        <f t="shared" si="5"/>
        <v>0</v>
      </c>
      <c r="Z31" s="79">
        <f>'III TRIM'!CT30</f>
        <v>0</v>
      </c>
      <c r="AA31" s="79">
        <f>'III TRIM'!CX30</f>
        <v>0</v>
      </c>
      <c r="AB31" s="79">
        <f>'III TRIM'!DB30</f>
        <v>0</v>
      </c>
      <c r="AC31" s="79">
        <f>'III TRIM'!DF30</f>
        <v>0</v>
      </c>
      <c r="AD31" s="79">
        <f>'III TRIM'!DJ30</f>
        <v>0</v>
      </c>
      <c r="AE31" s="53"/>
    </row>
    <row r="32" spans="1:31" ht="14.1" customHeight="1" x14ac:dyDescent="0.2">
      <c r="A32" s="54">
        <v>24</v>
      </c>
      <c r="B32" s="76">
        <f>'III TRIM'!E31</f>
        <v>0</v>
      </c>
      <c r="C32" s="76">
        <f>'III TRIM'!G31</f>
        <v>0</v>
      </c>
      <c r="D32" s="76">
        <f>'III TRIM'!I31</f>
        <v>0</v>
      </c>
      <c r="E32" s="227">
        <f t="shared" si="0"/>
        <v>0</v>
      </c>
      <c r="F32" s="76">
        <f>'III TRIM'!L31</f>
        <v>0</v>
      </c>
      <c r="G32" s="76">
        <f>'III TRIM'!N31</f>
        <v>0</v>
      </c>
      <c r="H32" s="76">
        <f>'III TRIM'!P31</f>
        <v>0</v>
      </c>
      <c r="I32" s="227">
        <f t="shared" si="1"/>
        <v>0</v>
      </c>
      <c r="J32" s="76">
        <f>'III TRIM'!S31</f>
        <v>0</v>
      </c>
      <c r="K32" s="76">
        <f>'III TRIM'!U31</f>
        <v>0</v>
      </c>
      <c r="L32" s="76">
        <f>'III TRIM'!W31</f>
        <v>0</v>
      </c>
      <c r="M32" s="227">
        <f t="shared" si="2"/>
        <v>0</v>
      </c>
      <c r="N32" s="76">
        <f>'III TRIM'!Z31</f>
        <v>0</v>
      </c>
      <c r="O32" s="76">
        <f>'III TRIM'!AB31</f>
        <v>0</v>
      </c>
      <c r="P32" s="76">
        <f>'III TRIM'!AD31</f>
        <v>0</v>
      </c>
      <c r="Q32" s="227">
        <f t="shared" si="3"/>
        <v>0</v>
      </c>
      <c r="R32" s="76">
        <f>'III TRIM'!AN31</f>
        <v>0</v>
      </c>
      <c r="S32" s="76">
        <f>'III TRIM'!AP31</f>
        <v>0</v>
      </c>
      <c r="T32" s="76">
        <f>'III TRIM'!AR31</f>
        <v>0</v>
      </c>
      <c r="U32" s="227">
        <f t="shared" si="4"/>
        <v>0</v>
      </c>
      <c r="V32" s="76">
        <f>'III TRIM'!AU31</f>
        <v>0</v>
      </c>
      <c r="W32" s="76">
        <f>'III TRIM'!AW31</f>
        <v>0</v>
      </c>
      <c r="X32" s="76">
        <f>'III TRIM'!AY31</f>
        <v>0</v>
      </c>
      <c r="Y32" s="227">
        <f t="shared" si="5"/>
        <v>0</v>
      </c>
      <c r="Z32" s="79">
        <f>'III TRIM'!CT31</f>
        <v>0</v>
      </c>
      <c r="AA32" s="79">
        <f>'III TRIM'!CX31</f>
        <v>0</v>
      </c>
      <c r="AB32" s="79">
        <f>'III TRIM'!DB31</f>
        <v>0</v>
      </c>
      <c r="AC32" s="79">
        <f>'III TRIM'!DF31</f>
        <v>0</v>
      </c>
      <c r="AD32" s="79">
        <f>'III TRIM'!DJ31</f>
        <v>0</v>
      </c>
      <c r="AE32" s="53"/>
    </row>
    <row r="33" spans="1:31" ht="14.1" customHeight="1" x14ac:dyDescent="0.2">
      <c r="A33" s="225">
        <v>25</v>
      </c>
      <c r="B33" s="76">
        <f>'III TRIM'!E32</f>
        <v>0</v>
      </c>
      <c r="C33" s="76">
        <f>'III TRIM'!G32</f>
        <v>0</v>
      </c>
      <c r="D33" s="76">
        <f>'III TRIM'!I32</f>
        <v>0</v>
      </c>
      <c r="E33" s="227">
        <f t="shared" si="0"/>
        <v>0</v>
      </c>
      <c r="F33" s="76">
        <f>'III TRIM'!L32</f>
        <v>0</v>
      </c>
      <c r="G33" s="76">
        <f>'III TRIM'!N32</f>
        <v>0</v>
      </c>
      <c r="H33" s="76">
        <f>'III TRIM'!P32</f>
        <v>0</v>
      </c>
      <c r="I33" s="227">
        <f t="shared" si="1"/>
        <v>0</v>
      </c>
      <c r="J33" s="76">
        <f>'III TRIM'!S32</f>
        <v>0</v>
      </c>
      <c r="K33" s="76">
        <f>'III TRIM'!U32</f>
        <v>0</v>
      </c>
      <c r="L33" s="76">
        <f>'III TRIM'!W32</f>
        <v>0</v>
      </c>
      <c r="M33" s="227">
        <f t="shared" si="2"/>
        <v>0</v>
      </c>
      <c r="N33" s="76">
        <f>'III TRIM'!Z32</f>
        <v>0</v>
      </c>
      <c r="O33" s="76">
        <f>'III TRIM'!AB32</f>
        <v>0</v>
      </c>
      <c r="P33" s="76">
        <f>'III TRIM'!AD32</f>
        <v>0</v>
      </c>
      <c r="Q33" s="227">
        <f t="shared" si="3"/>
        <v>0</v>
      </c>
      <c r="R33" s="76">
        <f>'III TRIM'!AN32</f>
        <v>0</v>
      </c>
      <c r="S33" s="76">
        <f>'III TRIM'!AP32</f>
        <v>0</v>
      </c>
      <c r="T33" s="76">
        <f>'III TRIM'!AR32</f>
        <v>0</v>
      </c>
      <c r="U33" s="227">
        <f t="shared" si="4"/>
        <v>0</v>
      </c>
      <c r="V33" s="76">
        <f>'III TRIM'!AU32</f>
        <v>0</v>
      </c>
      <c r="W33" s="76">
        <f>'III TRIM'!AW32</f>
        <v>0</v>
      </c>
      <c r="X33" s="76">
        <f>'III TRIM'!AY32</f>
        <v>0</v>
      </c>
      <c r="Y33" s="227">
        <f t="shared" si="5"/>
        <v>0</v>
      </c>
      <c r="Z33" s="79">
        <f>'III TRIM'!CT32</f>
        <v>0</v>
      </c>
      <c r="AA33" s="79">
        <f>'III TRIM'!CX32</f>
        <v>0</v>
      </c>
      <c r="AB33" s="79">
        <f>'III TRIM'!DB32</f>
        <v>0</v>
      </c>
      <c r="AC33" s="79">
        <f>'III TRIM'!DF32</f>
        <v>0</v>
      </c>
      <c r="AD33" s="79">
        <f>'III TRIM'!DJ32</f>
        <v>0</v>
      </c>
      <c r="AE33" s="53"/>
    </row>
    <row r="34" spans="1:31" ht="14.1" customHeight="1" x14ac:dyDescent="0.2">
      <c r="A34" s="54">
        <v>26</v>
      </c>
      <c r="B34" s="76">
        <f>'III TRIM'!E33</f>
        <v>0</v>
      </c>
      <c r="C34" s="76">
        <f>'III TRIM'!G33</f>
        <v>0</v>
      </c>
      <c r="D34" s="76">
        <f>'III TRIM'!I33</f>
        <v>0</v>
      </c>
      <c r="E34" s="227">
        <f t="shared" si="0"/>
        <v>0</v>
      </c>
      <c r="F34" s="76">
        <f>'III TRIM'!L33</f>
        <v>0</v>
      </c>
      <c r="G34" s="76">
        <f>'III TRIM'!N33</f>
        <v>0</v>
      </c>
      <c r="H34" s="76">
        <f>'III TRIM'!P33</f>
        <v>0</v>
      </c>
      <c r="I34" s="227">
        <f t="shared" si="1"/>
        <v>0</v>
      </c>
      <c r="J34" s="76">
        <f>'III TRIM'!S33</f>
        <v>0</v>
      </c>
      <c r="K34" s="76">
        <f>'III TRIM'!U33</f>
        <v>0</v>
      </c>
      <c r="L34" s="76">
        <f>'III TRIM'!W33</f>
        <v>0</v>
      </c>
      <c r="M34" s="227">
        <f t="shared" si="2"/>
        <v>0</v>
      </c>
      <c r="N34" s="76">
        <f>'III TRIM'!Z33</f>
        <v>0</v>
      </c>
      <c r="O34" s="76">
        <f>'III TRIM'!AB33</f>
        <v>0</v>
      </c>
      <c r="P34" s="76">
        <f>'III TRIM'!AD33</f>
        <v>0</v>
      </c>
      <c r="Q34" s="227">
        <f t="shared" si="3"/>
        <v>0</v>
      </c>
      <c r="R34" s="76">
        <f>'III TRIM'!AN33</f>
        <v>0</v>
      </c>
      <c r="S34" s="76">
        <f>'III TRIM'!AP33</f>
        <v>0</v>
      </c>
      <c r="T34" s="76">
        <f>'III TRIM'!AR33</f>
        <v>0</v>
      </c>
      <c r="U34" s="227">
        <f t="shared" si="4"/>
        <v>0</v>
      </c>
      <c r="V34" s="76">
        <f>'III TRIM'!AU33</f>
        <v>0</v>
      </c>
      <c r="W34" s="76">
        <f>'III TRIM'!AW33</f>
        <v>0</v>
      </c>
      <c r="X34" s="76">
        <f>'III TRIM'!AY33</f>
        <v>0</v>
      </c>
      <c r="Y34" s="227">
        <f t="shared" si="5"/>
        <v>0</v>
      </c>
      <c r="Z34" s="79">
        <f>'III TRIM'!CT33</f>
        <v>0</v>
      </c>
      <c r="AA34" s="79">
        <f>'III TRIM'!CX33</f>
        <v>0</v>
      </c>
      <c r="AB34" s="79">
        <f>'III TRIM'!DB33</f>
        <v>0</v>
      </c>
      <c r="AC34" s="79">
        <f>'III TRIM'!DF33</f>
        <v>0</v>
      </c>
      <c r="AD34" s="79">
        <f>'III TRIM'!DJ33</f>
        <v>0</v>
      </c>
      <c r="AE34" s="53"/>
    </row>
    <row r="35" spans="1:31" ht="14.1" customHeight="1" x14ac:dyDescent="0.2">
      <c r="A35" s="225">
        <v>27</v>
      </c>
      <c r="B35" s="76">
        <f>'III TRIM'!E34</f>
        <v>0</v>
      </c>
      <c r="C35" s="76">
        <f>'III TRIM'!G34</f>
        <v>0</v>
      </c>
      <c r="D35" s="76">
        <f>'III TRIM'!I34</f>
        <v>0</v>
      </c>
      <c r="E35" s="227">
        <f t="shared" si="0"/>
        <v>0</v>
      </c>
      <c r="F35" s="76">
        <f>'III TRIM'!L34</f>
        <v>0</v>
      </c>
      <c r="G35" s="76">
        <f>'III TRIM'!N34</f>
        <v>0</v>
      </c>
      <c r="H35" s="76">
        <f>'III TRIM'!P34</f>
        <v>0</v>
      </c>
      <c r="I35" s="227">
        <f t="shared" si="1"/>
        <v>0</v>
      </c>
      <c r="J35" s="76">
        <f>'III TRIM'!S34</f>
        <v>0</v>
      </c>
      <c r="K35" s="76">
        <f>'III TRIM'!U34</f>
        <v>0</v>
      </c>
      <c r="L35" s="76">
        <f>'III TRIM'!W34</f>
        <v>0</v>
      </c>
      <c r="M35" s="227">
        <f t="shared" si="2"/>
        <v>0</v>
      </c>
      <c r="N35" s="76">
        <f>'III TRIM'!Z34</f>
        <v>0</v>
      </c>
      <c r="O35" s="76">
        <f>'III TRIM'!AB34</f>
        <v>0</v>
      </c>
      <c r="P35" s="76">
        <f>'III TRIM'!AD34</f>
        <v>0</v>
      </c>
      <c r="Q35" s="227">
        <f t="shared" si="3"/>
        <v>0</v>
      </c>
      <c r="R35" s="76">
        <f>'III TRIM'!AN34</f>
        <v>0</v>
      </c>
      <c r="S35" s="76">
        <f>'III TRIM'!AP34</f>
        <v>0</v>
      </c>
      <c r="T35" s="76">
        <f>'III TRIM'!AR34</f>
        <v>0</v>
      </c>
      <c r="U35" s="227">
        <f t="shared" si="4"/>
        <v>0</v>
      </c>
      <c r="V35" s="76">
        <f>'III TRIM'!AU34</f>
        <v>0</v>
      </c>
      <c r="W35" s="76">
        <f>'III TRIM'!AW34</f>
        <v>0</v>
      </c>
      <c r="X35" s="76">
        <f>'III TRIM'!AY34</f>
        <v>0</v>
      </c>
      <c r="Y35" s="227">
        <f t="shared" si="5"/>
        <v>0</v>
      </c>
      <c r="Z35" s="79">
        <f>'III TRIM'!CT34</f>
        <v>0</v>
      </c>
      <c r="AA35" s="79">
        <f>'III TRIM'!CX34</f>
        <v>0</v>
      </c>
      <c r="AB35" s="79">
        <f>'III TRIM'!DB34</f>
        <v>0</v>
      </c>
      <c r="AC35" s="79">
        <f>'III TRIM'!DF34</f>
        <v>0</v>
      </c>
      <c r="AD35" s="79">
        <f>'III TRIM'!DJ34</f>
        <v>0</v>
      </c>
      <c r="AE35" s="53"/>
    </row>
    <row r="36" spans="1:31" ht="14.1" customHeight="1" x14ac:dyDescent="0.2">
      <c r="A36" s="54">
        <v>28</v>
      </c>
      <c r="B36" s="76">
        <f>'III TRIM'!E35</f>
        <v>0</v>
      </c>
      <c r="C36" s="76">
        <f>'III TRIM'!G35</f>
        <v>0</v>
      </c>
      <c r="D36" s="76">
        <f>'III TRIM'!I35</f>
        <v>0</v>
      </c>
      <c r="E36" s="227">
        <f t="shared" si="0"/>
        <v>0</v>
      </c>
      <c r="F36" s="76">
        <f>'III TRIM'!L35</f>
        <v>0</v>
      </c>
      <c r="G36" s="76">
        <f>'III TRIM'!N35</f>
        <v>0</v>
      </c>
      <c r="H36" s="76">
        <f>'III TRIM'!P35</f>
        <v>0</v>
      </c>
      <c r="I36" s="227">
        <f t="shared" si="1"/>
        <v>0</v>
      </c>
      <c r="J36" s="76">
        <f>'III TRIM'!S35</f>
        <v>0</v>
      </c>
      <c r="K36" s="76">
        <f>'III TRIM'!U35</f>
        <v>0</v>
      </c>
      <c r="L36" s="76">
        <f>'III TRIM'!W35</f>
        <v>0</v>
      </c>
      <c r="M36" s="227">
        <f t="shared" si="2"/>
        <v>0</v>
      </c>
      <c r="N36" s="76">
        <f>'III TRIM'!Z35</f>
        <v>0</v>
      </c>
      <c r="O36" s="76">
        <f>'III TRIM'!AB35</f>
        <v>0</v>
      </c>
      <c r="P36" s="76">
        <f>'III TRIM'!AD35</f>
        <v>0</v>
      </c>
      <c r="Q36" s="227">
        <f t="shared" si="3"/>
        <v>0</v>
      </c>
      <c r="R36" s="76">
        <f>'III TRIM'!AN35</f>
        <v>0</v>
      </c>
      <c r="S36" s="76">
        <f>'III TRIM'!AP35</f>
        <v>0</v>
      </c>
      <c r="T36" s="76">
        <f>'III TRIM'!AR35</f>
        <v>0</v>
      </c>
      <c r="U36" s="227">
        <f t="shared" si="4"/>
        <v>0</v>
      </c>
      <c r="V36" s="76">
        <f>'III TRIM'!AU35</f>
        <v>0</v>
      </c>
      <c r="W36" s="76">
        <f>'III TRIM'!AW35</f>
        <v>0</v>
      </c>
      <c r="X36" s="76">
        <f>'III TRIM'!AY35</f>
        <v>0</v>
      </c>
      <c r="Y36" s="227">
        <f t="shared" si="5"/>
        <v>0</v>
      </c>
      <c r="Z36" s="79">
        <f>'III TRIM'!CT35</f>
        <v>0</v>
      </c>
      <c r="AA36" s="79">
        <f>'III TRIM'!CX35</f>
        <v>0</v>
      </c>
      <c r="AB36" s="79">
        <f>'III TRIM'!DB35</f>
        <v>0</v>
      </c>
      <c r="AC36" s="79">
        <f>'III TRIM'!DF35</f>
        <v>0</v>
      </c>
      <c r="AD36" s="79">
        <f>'III TRIM'!DJ35</f>
        <v>0</v>
      </c>
      <c r="AE36" s="53"/>
    </row>
    <row r="37" spans="1:31" ht="14.1" customHeight="1" x14ac:dyDescent="0.2">
      <c r="A37" s="225">
        <v>29</v>
      </c>
      <c r="B37" s="76">
        <f>'III TRIM'!E36</f>
        <v>0</v>
      </c>
      <c r="C37" s="76">
        <f>'III TRIM'!G36</f>
        <v>0</v>
      </c>
      <c r="D37" s="76">
        <f>'III TRIM'!I36</f>
        <v>0</v>
      </c>
      <c r="E37" s="227">
        <f t="shared" si="0"/>
        <v>0</v>
      </c>
      <c r="F37" s="76">
        <f>'III TRIM'!L36</f>
        <v>0</v>
      </c>
      <c r="G37" s="76">
        <f>'III TRIM'!N36</f>
        <v>0</v>
      </c>
      <c r="H37" s="76">
        <f>'III TRIM'!P36</f>
        <v>0</v>
      </c>
      <c r="I37" s="227">
        <f t="shared" si="1"/>
        <v>0</v>
      </c>
      <c r="J37" s="76">
        <f>'III TRIM'!S36</f>
        <v>0</v>
      </c>
      <c r="K37" s="76">
        <f>'III TRIM'!U36</f>
        <v>0</v>
      </c>
      <c r="L37" s="76">
        <f>'III TRIM'!W36</f>
        <v>0</v>
      </c>
      <c r="M37" s="227">
        <f t="shared" si="2"/>
        <v>0</v>
      </c>
      <c r="N37" s="76">
        <f>'III TRIM'!Z36</f>
        <v>0</v>
      </c>
      <c r="O37" s="76">
        <f>'III TRIM'!AB36</f>
        <v>0</v>
      </c>
      <c r="P37" s="76">
        <f>'III TRIM'!AD36</f>
        <v>0</v>
      </c>
      <c r="Q37" s="227">
        <f t="shared" si="3"/>
        <v>0</v>
      </c>
      <c r="R37" s="76">
        <f>'III TRIM'!AN36</f>
        <v>0</v>
      </c>
      <c r="S37" s="76">
        <f>'III TRIM'!AP36</f>
        <v>0</v>
      </c>
      <c r="T37" s="76">
        <f>'III TRIM'!AR36</f>
        <v>0</v>
      </c>
      <c r="U37" s="227">
        <f t="shared" si="4"/>
        <v>0</v>
      </c>
      <c r="V37" s="76">
        <f>'III TRIM'!AU36</f>
        <v>0</v>
      </c>
      <c r="W37" s="76">
        <f>'III TRIM'!AW36</f>
        <v>0</v>
      </c>
      <c r="X37" s="76">
        <f>'III TRIM'!AY36</f>
        <v>0</v>
      </c>
      <c r="Y37" s="227">
        <f t="shared" si="5"/>
        <v>0</v>
      </c>
      <c r="Z37" s="79">
        <f>'III TRIM'!CT36</f>
        <v>0</v>
      </c>
      <c r="AA37" s="79">
        <f>'III TRIM'!CX36</f>
        <v>0</v>
      </c>
      <c r="AB37" s="79">
        <f>'III TRIM'!DB36</f>
        <v>0</v>
      </c>
      <c r="AC37" s="79">
        <f>'III TRIM'!DF36</f>
        <v>0</v>
      </c>
      <c r="AD37" s="79">
        <f>'III TRIM'!DJ36</f>
        <v>0</v>
      </c>
      <c r="AE37" s="53"/>
    </row>
    <row r="38" spans="1:31" ht="14.1" customHeight="1" x14ac:dyDescent="0.2">
      <c r="A38" s="54">
        <v>30</v>
      </c>
      <c r="B38" s="76">
        <f>'III TRIM'!E37</f>
        <v>0</v>
      </c>
      <c r="C38" s="76">
        <f>'III TRIM'!G37</f>
        <v>0</v>
      </c>
      <c r="D38" s="76">
        <f>'III TRIM'!I37</f>
        <v>0</v>
      </c>
      <c r="E38" s="227">
        <f t="shared" si="0"/>
        <v>0</v>
      </c>
      <c r="F38" s="76">
        <f>'III TRIM'!L37</f>
        <v>0</v>
      </c>
      <c r="G38" s="76">
        <f>'III TRIM'!N37</f>
        <v>0</v>
      </c>
      <c r="H38" s="76">
        <f>'III TRIM'!P37</f>
        <v>0</v>
      </c>
      <c r="I38" s="227">
        <f t="shared" si="1"/>
        <v>0</v>
      </c>
      <c r="J38" s="76">
        <f>'III TRIM'!S37</f>
        <v>0</v>
      </c>
      <c r="K38" s="76">
        <f>'III TRIM'!U37</f>
        <v>0</v>
      </c>
      <c r="L38" s="76">
        <f>'III TRIM'!W37</f>
        <v>0</v>
      </c>
      <c r="M38" s="227">
        <f t="shared" si="2"/>
        <v>0</v>
      </c>
      <c r="N38" s="76">
        <f>'III TRIM'!Z37</f>
        <v>0</v>
      </c>
      <c r="O38" s="76">
        <f>'III TRIM'!AB37</f>
        <v>0</v>
      </c>
      <c r="P38" s="76">
        <f>'III TRIM'!AD37</f>
        <v>0</v>
      </c>
      <c r="Q38" s="227">
        <f t="shared" si="3"/>
        <v>0</v>
      </c>
      <c r="R38" s="76">
        <f>'III TRIM'!AN37</f>
        <v>0</v>
      </c>
      <c r="S38" s="76">
        <f>'III TRIM'!AP37</f>
        <v>0</v>
      </c>
      <c r="T38" s="76">
        <f>'III TRIM'!AR37</f>
        <v>0</v>
      </c>
      <c r="U38" s="227">
        <f t="shared" si="4"/>
        <v>0</v>
      </c>
      <c r="V38" s="76">
        <f>'III TRIM'!AU37</f>
        <v>0</v>
      </c>
      <c r="W38" s="76">
        <f>'III TRIM'!AW37</f>
        <v>0</v>
      </c>
      <c r="X38" s="76">
        <f>'III TRIM'!AY37</f>
        <v>0</v>
      </c>
      <c r="Y38" s="227">
        <f t="shared" si="5"/>
        <v>0</v>
      </c>
      <c r="Z38" s="79">
        <f>'III TRIM'!CT37</f>
        <v>0</v>
      </c>
      <c r="AA38" s="79">
        <f>'III TRIM'!CX37</f>
        <v>0</v>
      </c>
      <c r="AB38" s="79">
        <f>'III TRIM'!DB37</f>
        <v>0</v>
      </c>
      <c r="AC38" s="79">
        <f>'III TRIM'!DF37</f>
        <v>0</v>
      </c>
      <c r="AD38" s="79">
        <f>'III TRIM'!DJ37</f>
        <v>0</v>
      </c>
      <c r="AE38" s="53"/>
    </row>
    <row r="39" spans="1:31" ht="14.1" customHeight="1" x14ac:dyDescent="0.2">
      <c r="A39" s="225">
        <v>31</v>
      </c>
      <c r="B39" s="76">
        <f>'III TRIM'!E38</f>
        <v>0</v>
      </c>
      <c r="C39" s="76">
        <f>'III TRIM'!G38</f>
        <v>0</v>
      </c>
      <c r="D39" s="76">
        <f>'III TRIM'!I38</f>
        <v>0</v>
      </c>
      <c r="E39" s="227">
        <f t="shared" si="0"/>
        <v>0</v>
      </c>
      <c r="F39" s="76">
        <f>'III TRIM'!L38</f>
        <v>0</v>
      </c>
      <c r="G39" s="76">
        <f>'III TRIM'!N38</f>
        <v>0</v>
      </c>
      <c r="H39" s="76">
        <f>'III TRIM'!P38</f>
        <v>0</v>
      </c>
      <c r="I39" s="227">
        <f t="shared" si="1"/>
        <v>0</v>
      </c>
      <c r="J39" s="76">
        <f>'III TRIM'!S38</f>
        <v>0</v>
      </c>
      <c r="K39" s="76">
        <f>'III TRIM'!U38</f>
        <v>0</v>
      </c>
      <c r="L39" s="76">
        <f>'III TRIM'!W38</f>
        <v>0</v>
      </c>
      <c r="M39" s="227">
        <f t="shared" si="2"/>
        <v>0</v>
      </c>
      <c r="N39" s="76">
        <f>'III TRIM'!Z38</f>
        <v>0</v>
      </c>
      <c r="O39" s="76">
        <f>'III TRIM'!AB38</f>
        <v>0</v>
      </c>
      <c r="P39" s="76">
        <f>'III TRIM'!AD38</f>
        <v>0</v>
      </c>
      <c r="Q39" s="227">
        <f t="shared" si="3"/>
        <v>0</v>
      </c>
      <c r="R39" s="76">
        <f>'III TRIM'!AN38</f>
        <v>0</v>
      </c>
      <c r="S39" s="76">
        <f>'III TRIM'!AP38</f>
        <v>0</v>
      </c>
      <c r="T39" s="76">
        <f>'III TRIM'!AR38</f>
        <v>0</v>
      </c>
      <c r="U39" s="227">
        <f t="shared" si="4"/>
        <v>0</v>
      </c>
      <c r="V39" s="76">
        <f>'III TRIM'!AU38</f>
        <v>0</v>
      </c>
      <c r="W39" s="76">
        <f>'III TRIM'!AW38</f>
        <v>0</v>
      </c>
      <c r="X39" s="76">
        <f>'III TRIM'!AY38</f>
        <v>0</v>
      </c>
      <c r="Y39" s="227">
        <f t="shared" si="5"/>
        <v>0</v>
      </c>
      <c r="Z39" s="79">
        <f>'III TRIM'!CT38</f>
        <v>0</v>
      </c>
      <c r="AA39" s="79">
        <f>'III TRIM'!CX38</f>
        <v>0</v>
      </c>
      <c r="AB39" s="79">
        <f>'III TRIM'!DB38</f>
        <v>0</v>
      </c>
      <c r="AC39" s="79">
        <f>'III TRIM'!DF38</f>
        <v>0</v>
      </c>
      <c r="AD39" s="79">
        <f>'III TRIM'!DJ38</f>
        <v>0</v>
      </c>
      <c r="AE39" s="53"/>
    </row>
    <row r="40" spans="1:31" ht="14.1" customHeight="1" x14ac:dyDescent="0.2">
      <c r="A40" s="54">
        <v>32</v>
      </c>
      <c r="B40" s="76">
        <f>'III TRIM'!E39</f>
        <v>0</v>
      </c>
      <c r="C40" s="76">
        <f>'III TRIM'!G39</f>
        <v>0</v>
      </c>
      <c r="D40" s="76">
        <f>'III TRIM'!I39</f>
        <v>0</v>
      </c>
      <c r="E40" s="227">
        <f t="shared" si="0"/>
        <v>0</v>
      </c>
      <c r="F40" s="76">
        <f>'III TRIM'!L39</f>
        <v>0</v>
      </c>
      <c r="G40" s="76">
        <f>'III TRIM'!N39</f>
        <v>0</v>
      </c>
      <c r="H40" s="76">
        <f>'III TRIM'!P39</f>
        <v>0</v>
      </c>
      <c r="I40" s="227">
        <f t="shared" si="1"/>
        <v>0</v>
      </c>
      <c r="J40" s="76">
        <f>'III TRIM'!S39</f>
        <v>0</v>
      </c>
      <c r="K40" s="76">
        <f>'III TRIM'!U39</f>
        <v>0</v>
      </c>
      <c r="L40" s="76">
        <f>'III TRIM'!W39</f>
        <v>0</v>
      </c>
      <c r="M40" s="227">
        <f t="shared" si="2"/>
        <v>0</v>
      </c>
      <c r="N40" s="76">
        <f>'III TRIM'!Z39</f>
        <v>0</v>
      </c>
      <c r="O40" s="76">
        <f>'III TRIM'!AB39</f>
        <v>0</v>
      </c>
      <c r="P40" s="76">
        <f>'III TRIM'!AD39</f>
        <v>0</v>
      </c>
      <c r="Q40" s="227">
        <f t="shared" si="3"/>
        <v>0</v>
      </c>
      <c r="R40" s="76">
        <f>'III TRIM'!AN39</f>
        <v>0</v>
      </c>
      <c r="S40" s="76">
        <f>'III TRIM'!AP39</f>
        <v>0</v>
      </c>
      <c r="T40" s="76">
        <f>'III TRIM'!AR39</f>
        <v>0</v>
      </c>
      <c r="U40" s="227">
        <f t="shared" si="4"/>
        <v>0</v>
      </c>
      <c r="V40" s="76">
        <f>'III TRIM'!AU39</f>
        <v>0</v>
      </c>
      <c r="W40" s="76">
        <f>'III TRIM'!AW39</f>
        <v>0</v>
      </c>
      <c r="X40" s="76">
        <f>'III TRIM'!AY39</f>
        <v>0</v>
      </c>
      <c r="Y40" s="227">
        <f t="shared" si="5"/>
        <v>0</v>
      </c>
      <c r="Z40" s="79">
        <f>'III TRIM'!CT39</f>
        <v>0</v>
      </c>
      <c r="AA40" s="79">
        <f>'III TRIM'!CX39</f>
        <v>0</v>
      </c>
      <c r="AB40" s="79">
        <f>'III TRIM'!DB39</f>
        <v>0</v>
      </c>
      <c r="AC40" s="79">
        <f>'III TRIM'!DF39</f>
        <v>0</v>
      </c>
      <c r="AD40" s="79">
        <f>'III TRIM'!DJ39</f>
        <v>0</v>
      </c>
      <c r="AE40" s="53"/>
    </row>
    <row r="41" spans="1:31" ht="14.1" customHeight="1" x14ac:dyDescent="0.2">
      <c r="A41" s="225">
        <v>33</v>
      </c>
      <c r="B41" s="76">
        <f>'III TRIM'!E40</f>
        <v>0</v>
      </c>
      <c r="C41" s="76">
        <f>'III TRIM'!G40</f>
        <v>0</v>
      </c>
      <c r="D41" s="76">
        <f>'III TRIM'!I40</f>
        <v>0</v>
      </c>
      <c r="E41" s="227">
        <f t="shared" si="0"/>
        <v>0</v>
      </c>
      <c r="F41" s="76">
        <f>'III TRIM'!L40</f>
        <v>0</v>
      </c>
      <c r="G41" s="76">
        <f>'III TRIM'!N40</f>
        <v>0</v>
      </c>
      <c r="H41" s="76">
        <f>'III TRIM'!P40</f>
        <v>0</v>
      </c>
      <c r="I41" s="227">
        <f t="shared" si="1"/>
        <v>0</v>
      </c>
      <c r="J41" s="76">
        <f>'III TRIM'!S40</f>
        <v>0</v>
      </c>
      <c r="K41" s="76">
        <f>'III TRIM'!U40</f>
        <v>0</v>
      </c>
      <c r="L41" s="76">
        <f>'III TRIM'!W40</f>
        <v>0</v>
      </c>
      <c r="M41" s="227">
        <f t="shared" si="2"/>
        <v>0</v>
      </c>
      <c r="N41" s="76">
        <f>'III TRIM'!Z40</f>
        <v>0</v>
      </c>
      <c r="O41" s="76">
        <f>'III TRIM'!AB40</f>
        <v>0</v>
      </c>
      <c r="P41" s="76">
        <f>'III TRIM'!AD40</f>
        <v>0</v>
      </c>
      <c r="Q41" s="227">
        <f t="shared" si="3"/>
        <v>0</v>
      </c>
      <c r="R41" s="76">
        <f>'III TRIM'!AN40</f>
        <v>0</v>
      </c>
      <c r="S41" s="76">
        <f>'III TRIM'!AP40</f>
        <v>0</v>
      </c>
      <c r="T41" s="76">
        <f>'III TRIM'!AR40</f>
        <v>0</v>
      </c>
      <c r="U41" s="227">
        <f t="shared" si="4"/>
        <v>0</v>
      </c>
      <c r="V41" s="76">
        <f>'III TRIM'!AU40</f>
        <v>0</v>
      </c>
      <c r="W41" s="76">
        <f>'III TRIM'!AW40</f>
        <v>0</v>
      </c>
      <c r="X41" s="76">
        <f>'III TRIM'!AY40</f>
        <v>0</v>
      </c>
      <c r="Y41" s="227">
        <f t="shared" si="5"/>
        <v>0</v>
      </c>
      <c r="Z41" s="79">
        <f>'III TRIM'!CT40</f>
        <v>0</v>
      </c>
      <c r="AA41" s="79">
        <f>'III TRIM'!CX40</f>
        <v>0</v>
      </c>
      <c r="AB41" s="79">
        <f>'III TRIM'!DB40</f>
        <v>0</v>
      </c>
      <c r="AC41" s="79">
        <f>'III TRIM'!DF40</f>
        <v>0</v>
      </c>
      <c r="AD41" s="79">
        <f>'III TRIM'!DJ40</f>
        <v>0</v>
      </c>
      <c r="AE41" s="53"/>
    </row>
    <row r="42" spans="1:31" ht="14.1" customHeight="1" x14ac:dyDescent="0.2">
      <c r="A42" s="54">
        <v>34</v>
      </c>
      <c r="B42" s="76">
        <f>'III TRIM'!E41</f>
        <v>0</v>
      </c>
      <c r="C42" s="76">
        <f>'III TRIM'!G41</f>
        <v>0</v>
      </c>
      <c r="D42" s="76">
        <f>'III TRIM'!I41</f>
        <v>0</v>
      </c>
      <c r="E42" s="227">
        <f t="shared" si="0"/>
        <v>0</v>
      </c>
      <c r="F42" s="76">
        <f>'III TRIM'!L41</f>
        <v>0</v>
      </c>
      <c r="G42" s="76">
        <f>'III TRIM'!N41</f>
        <v>0</v>
      </c>
      <c r="H42" s="76">
        <f>'III TRIM'!P41</f>
        <v>0</v>
      </c>
      <c r="I42" s="227">
        <f t="shared" si="1"/>
        <v>0</v>
      </c>
      <c r="J42" s="76">
        <f>'III TRIM'!S41</f>
        <v>0</v>
      </c>
      <c r="K42" s="76">
        <f>'III TRIM'!U41</f>
        <v>0</v>
      </c>
      <c r="L42" s="76">
        <f>'III TRIM'!W41</f>
        <v>0</v>
      </c>
      <c r="M42" s="227">
        <f t="shared" si="2"/>
        <v>0</v>
      </c>
      <c r="N42" s="76">
        <f>'III TRIM'!Z41</f>
        <v>0</v>
      </c>
      <c r="O42" s="76">
        <f>'III TRIM'!AB41</f>
        <v>0</v>
      </c>
      <c r="P42" s="76">
        <f>'III TRIM'!AD41</f>
        <v>0</v>
      </c>
      <c r="Q42" s="227">
        <f t="shared" si="3"/>
        <v>0</v>
      </c>
      <c r="R42" s="76">
        <f>'III TRIM'!AN41</f>
        <v>0</v>
      </c>
      <c r="S42" s="76">
        <f>'III TRIM'!AP41</f>
        <v>0</v>
      </c>
      <c r="T42" s="76">
        <f>'III TRIM'!AR41</f>
        <v>0</v>
      </c>
      <c r="U42" s="227">
        <f t="shared" si="4"/>
        <v>0</v>
      </c>
      <c r="V42" s="76">
        <f>'III TRIM'!AU41</f>
        <v>0</v>
      </c>
      <c r="W42" s="76">
        <f>'III TRIM'!AW41</f>
        <v>0</v>
      </c>
      <c r="X42" s="76">
        <f>'III TRIM'!AY41</f>
        <v>0</v>
      </c>
      <c r="Y42" s="227">
        <f t="shared" si="5"/>
        <v>0</v>
      </c>
      <c r="Z42" s="79">
        <f>'III TRIM'!CT41</f>
        <v>0</v>
      </c>
      <c r="AA42" s="79">
        <f>'III TRIM'!CX41</f>
        <v>0</v>
      </c>
      <c r="AB42" s="79">
        <f>'III TRIM'!DB41</f>
        <v>0</v>
      </c>
      <c r="AC42" s="79">
        <f>'III TRIM'!DF41</f>
        <v>0</v>
      </c>
      <c r="AD42" s="79">
        <f>'III TRIM'!DJ41</f>
        <v>0</v>
      </c>
      <c r="AE42" s="53"/>
    </row>
    <row r="43" spans="1:31" ht="14.1" customHeight="1" x14ac:dyDescent="0.2">
      <c r="A43" s="225">
        <v>35</v>
      </c>
      <c r="B43" s="76">
        <f>'III TRIM'!E42</f>
        <v>0</v>
      </c>
      <c r="C43" s="76">
        <f>'III TRIM'!G42</f>
        <v>0</v>
      </c>
      <c r="D43" s="76">
        <f>'III TRIM'!I42</f>
        <v>0</v>
      </c>
      <c r="E43" s="227">
        <f t="shared" ref="E43:E56" si="6">SUM(B43:D43)</f>
        <v>0</v>
      </c>
      <c r="F43" s="76">
        <f>'III TRIM'!L42</f>
        <v>0</v>
      </c>
      <c r="G43" s="76">
        <f>'III TRIM'!N42</f>
        <v>0</v>
      </c>
      <c r="H43" s="76">
        <f>'III TRIM'!P42</f>
        <v>0</v>
      </c>
      <c r="I43" s="227">
        <f t="shared" ref="I43:I56" si="7">SUM(F43:H43)</f>
        <v>0</v>
      </c>
      <c r="J43" s="76">
        <f>'III TRIM'!S42</f>
        <v>0</v>
      </c>
      <c r="K43" s="76">
        <f>'III TRIM'!U42</f>
        <v>0</v>
      </c>
      <c r="L43" s="76">
        <f>'III TRIM'!W42</f>
        <v>0</v>
      </c>
      <c r="M43" s="227">
        <f t="shared" ref="M43:M56" si="8">SUM(J43:L43)</f>
        <v>0</v>
      </c>
      <c r="N43" s="76">
        <f>'III TRIM'!Z42</f>
        <v>0</v>
      </c>
      <c r="O43" s="76">
        <f>'III TRIM'!AB42</f>
        <v>0</v>
      </c>
      <c r="P43" s="76">
        <f>'III TRIM'!AD42</f>
        <v>0</v>
      </c>
      <c r="Q43" s="227">
        <f t="shared" ref="Q43:Q56" si="9">SUM(N43:P43)</f>
        <v>0</v>
      </c>
      <c r="R43" s="76">
        <f>'III TRIM'!AN42</f>
        <v>0</v>
      </c>
      <c r="S43" s="76">
        <f>'III TRIM'!AP42</f>
        <v>0</v>
      </c>
      <c r="T43" s="76">
        <f>'III TRIM'!AR42</f>
        <v>0</v>
      </c>
      <c r="U43" s="227">
        <f t="shared" ref="U43:U56" si="10">SUM(R43:T43)</f>
        <v>0</v>
      </c>
      <c r="V43" s="76">
        <f>'III TRIM'!AU42</f>
        <v>0</v>
      </c>
      <c r="W43" s="76">
        <f>'III TRIM'!AW42</f>
        <v>0</v>
      </c>
      <c r="X43" s="76">
        <f>'III TRIM'!AY42</f>
        <v>0</v>
      </c>
      <c r="Y43" s="227">
        <f t="shared" ref="Y43:Y56" si="11">SUM(V43:X43)</f>
        <v>0</v>
      </c>
      <c r="Z43" s="79">
        <f>'III TRIM'!CT42</f>
        <v>0</v>
      </c>
      <c r="AA43" s="79">
        <f>'III TRIM'!CX42</f>
        <v>0</v>
      </c>
      <c r="AB43" s="79">
        <f>'III TRIM'!DB42</f>
        <v>0</v>
      </c>
      <c r="AC43" s="79">
        <f>'III TRIM'!DF42</f>
        <v>0</v>
      </c>
      <c r="AD43" s="79">
        <f>'III TRIM'!DJ42</f>
        <v>0</v>
      </c>
      <c r="AE43" s="53"/>
    </row>
    <row r="44" spans="1:31" ht="14.1" customHeight="1" x14ac:dyDescent="0.2">
      <c r="A44" s="54">
        <v>36</v>
      </c>
      <c r="B44" s="76">
        <f>'III TRIM'!E43</f>
        <v>0</v>
      </c>
      <c r="C44" s="76">
        <f>'III TRIM'!G43</f>
        <v>0</v>
      </c>
      <c r="D44" s="76">
        <f>'III TRIM'!I43</f>
        <v>0</v>
      </c>
      <c r="E44" s="227">
        <f t="shared" si="6"/>
        <v>0</v>
      </c>
      <c r="F44" s="76">
        <f>'III TRIM'!L43</f>
        <v>0</v>
      </c>
      <c r="G44" s="76">
        <f>'III TRIM'!N43</f>
        <v>0</v>
      </c>
      <c r="H44" s="76">
        <f>'III TRIM'!P43</f>
        <v>0</v>
      </c>
      <c r="I44" s="227">
        <f t="shared" si="7"/>
        <v>0</v>
      </c>
      <c r="J44" s="76">
        <f>'III TRIM'!S43</f>
        <v>0</v>
      </c>
      <c r="K44" s="76">
        <f>'III TRIM'!U43</f>
        <v>0</v>
      </c>
      <c r="L44" s="76">
        <f>'III TRIM'!W43</f>
        <v>0</v>
      </c>
      <c r="M44" s="227">
        <f t="shared" si="8"/>
        <v>0</v>
      </c>
      <c r="N44" s="76">
        <f>'III TRIM'!Z43</f>
        <v>0</v>
      </c>
      <c r="O44" s="76">
        <f>'III TRIM'!AB43</f>
        <v>0</v>
      </c>
      <c r="P44" s="76">
        <f>'III TRIM'!AD43</f>
        <v>0</v>
      </c>
      <c r="Q44" s="227">
        <f t="shared" si="9"/>
        <v>0</v>
      </c>
      <c r="R44" s="76">
        <f>'III TRIM'!AN43</f>
        <v>0</v>
      </c>
      <c r="S44" s="76">
        <f>'III TRIM'!AP43</f>
        <v>0</v>
      </c>
      <c r="T44" s="76">
        <f>'III TRIM'!AR43</f>
        <v>0</v>
      </c>
      <c r="U44" s="227">
        <f t="shared" si="10"/>
        <v>0</v>
      </c>
      <c r="V44" s="76">
        <f>'III TRIM'!AU43</f>
        <v>0</v>
      </c>
      <c r="W44" s="76">
        <f>'III TRIM'!AW43</f>
        <v>0</v>
      </c>
      <c r="X44" s="76">
        <f>'III TRIM'!AY43</f>
        <v>0</v>
      </c>
      <c r="Y44" s="227">
        <f t="shared" si="11"/>
        <v>0</v>
      </c>
      <c r="Z44" s="79">
        <f>'III TRIM'!CT43</f>
        <v>0</v>
      </c>
      <c r="AA44" s="79">
        <f>'III TRIM'!CX43</f>
        <v>0</v>
      </c>
      <c r="AB44" s="79">
        <f>'III TRIM'!DB43</f>
        <v>0</v>
      </c>
      <c r="AC44" s="79">
        <f>'III TRIM'!DF43</f>
        <v>0</v>
      </c>
      <c r="AD44" s="79">
        <f>'III TRIM'!DJ43</f>
        <v>0</v>
      </c>
      <c r="AE44" s="53"/>
    </row>
    <row r="45" spans="1:31" ht="14.1" customHeight="1" x14ac:dyDescent="0.2">
      <c r="A45" s="225">
        <v>37</v>
      </c>
      <c r="B45" s="76">
        <f>'III TRIM'!E44</f>
        <v>0</v>
      </c>
      <c r="C45" s="76">
        <f>'III TRIM'!G44</f>
        <v>0</v>
      </c>
      <c r="D45" s="76">
        <f>'III TRIM'!I44</f>
        <v>0</v>
      </c>
      <c r="E45" s="227">
        <f t="shared" si="6"/>
        <v>0</v>
      </c>
      <c r="F45" s="76">
        <f>'III TRIM'!L44</f>
        <v>0</v>
      </c>
      <c r="G45" s="76">
        <f>'III TRIM'!N44</f>
        <v>0</v>
      </c>
      <c r="H45" s="76">
        <f>'III TRIM'!P44</f>
        <v>0</v>
      </c>
      <c r="I45" s="227">
        <f t="shared" si="7"/>
        <v>0</v>
      </c>
      <c r="J45" s="76">
        <f>'III TRIM'!S44</f>
        <v>0</v>
      </c>
      <c r="K45" s="76">
        <f>'III TRIM'!U44</f>
        <v>0</v>
      </c>
      <c r="L45" s="76">
        <f>'III TRIM'!W44</f>
        <v>0</v>
      </c>
      <c r="M45" s="227">
        <f t="shared" si="8"/>
        <v>0</v>
      </c>
      <c r="N45" s="76">
        <f>'III TRIM'!Z44</f>
        <v>0</v>
      </c>
      <c r="O45" s="76">
        <f>'III TRIM'!AB44</f>
        <v>0</v>
      </c>
      <c r="P45" s="76">
        <f>'III TRIM'!AD44</f>
        <v>0</v>
      </c>
      <c r="Q45" s="227">
        <f t="shared" si="9"/>
        <v>0</v>
      </c>
      <c r="R45" s="76">
        <f>'III TRIM'!AN44</f>
        <v>0</v>
      </c>
      <c r="S45" s="76">
        <f>'III TRIM'!AP44</f>
        <v>0</v>
      </c>
      <c r="T45" s="76">
        <f>'III TRIM'!AR44</f>
        <v>0</v>
      </c>
      <c r="U45" s="227">
        <f t="shared" si="10"/>
        <v>0</v>
      </c>
      <c r="V45" s="76">
        <f>'III TRIM'!AU44</f>
        <v>0</v>
      </c>
      <c r="W45" s="76">
        <f>'III TRIM'!AW44</f>
        <v>0</v>
      </c>
      <c r="X45" s="76">
        <f>'III TRIM'!AY44</f>
        <v>0</v>
      </c>
      <c r="Y45" s="227">
        <f t="shared" si="11"/>
        <v>0</v>
      </c>
      <c r="Z45" s="79">
        <f>'III TRIM'!CT44</f>
        <v>0</v>
      </c>
      <c r="AA45" s="79">
        <f>'III TRIM'!CX44</f>
        <v>0</v>
      </c>
      <c r="AB45" s="79">
        <f>'III TRIM'!DB44</f>
        <v>0</v>
      </c>
      <c r="AC45" s="79">
        <f>'III TRIM'!DF44</f>
        <v>0</v>
      </c>
      <c r="AD45" s="79">
        <f>'III TRIM'!DJ44</f>
        <v>0</v>
      </c>
      <c r="AE45" s="53"/>
    </row>
    <row r="46" spans="1:31" ht="14.1" customHeight="1" x14ac:dyDescent="0.2">
      <c r="A46" s="54">
        <v>38</v>
      </c>
      <c r="B46" s="76">
        <f>'III TRIM'!E45</f>
        <v>0</v>
      </c>
      <c r="C46" s="76">
        <f>'III TRIM'!G45</f>
        <v>0</v>
      </c>
      <c r="D46" s="76">
        <f>'III TRIM'!I45</f>
        <v>0</v>
      </c>
      <c r="E46" s="227">
        <f t="shared" si="6"/>
        <v>0</v>
      </c>
      <c r="F46" s="76">
        <f>'III TRIM'!L45</f>
        <v>0</v>
      </c>
      <c r="G46" s="76">
        <f>'III TRIM'!N45</f>
        <v>0</v>
      </c>
      <c r="H46" s="76">
        <f>'III TRIM'!P45</f>
        <v>0</v>
      </c>
      <c r="I46" s="227">
        <f t="shared" si="7"/>
        <v>0</v>
      </c>
      <c r="J46" s="76">
        <f>'III TRIM'!S45</f>
        <v>0</v>
      </c>
      <c r="K46" s="76">
        <f>'III TRIM'!U45</f>
        <v>0</v>
      </c>
      <c r="L46" s="76">
        <f>'III TRIM'!W45</f>
        <v>0</v>
      </c>
      <c r="M46" s="227">
        <f t="shared" si="8"/>
        <v>0</v>
      </c>
      <c r="N46" s="76">
        <f>'III TRIM'!Z45</f>
        <v>0</v>
      </c>
      <c r="O46" s="76">
        <f>'III TRIM'!AB45</f>
        <v>0</v>
      </c>
      <c r="P46" s="76">
        <f>'III TRIM'!AD45</f>
        <v>0</v>
      </c>
      <c r="Q46" s="227">
        <f t="shared" si="9"/>
        <v>0</v>
      </c>
      <c r="R46" s="76">
        <f>'III TRIM'!AN45</f>
        <v>0</v>
      </c>
      <c r="S46" s="76">
        <f>'III TRIM'!AP45</f>
        <v>0</v>
      </c>
      <c r="T46" s="76">
        <f>'III TRIM'!AR45</f>
        <v>0</v>
      </c>
      <c r="U46" s="227">
        <f t="shared" si="10"/>
        <v>0</v>
      </c>
      <c r="V46" s="76">
        <f>'III TRIM'!AU45</f>
        <v>0</v>
      </c>
      <c r="W46" s="76">
        <f>'III TRIM'!AW45</f>
        <v>0</v>
      </c>
      <c r="X46" s="76">
        <f>'III TRIM'!AY45</f>
        <v>0</v>
      </c>
      <c r="Y46" s="227">
        <f t="shared" si="11"/>
        <v>0</v>
      </c>
      <c r="Z46" s="79">
        <f>'III TRIM'!CT45</f>
        <v>0</v>
      </c>
      <c r="AA46" s="79">
        <f>'III TRIM'!CX45</f>
        <v>0</v>
      </c>
      <c r="AB46" s="79">
        <f>'III TRIM'!DB45</f>
        <v>0</v>
      </c>
      <c r="AC46" s="79">
        <f>'III TRIM'!DF45</f>
        <v>0</v>
      </c>
      <c r="AD46" s="79">
        <f>'III TRIM'!DJ45</f>
        <v>0</v>
      </c>
      <c r="AE46" s="53"/>
    </row>
    <row r="47" spans="1:31" ht="14.1" customHeight="1" x14ac:dyDescent="0.2">
      <c r="A47" s="225">
        <v>39</v>
      </c>
      <c r="B47" s="76">
        <f>'III TRIM'!E46</f>
        <v>0</v>
      </c>
      <c r="C47" s="76">
        <f>'III TRIM'!G46</f>
        <v>0</v>
      </c>
      <c r="D47" s="76">
        <f>'III TRIM'!I46</f>
        <v>0</v>
      </c>
      <c r="E47" s="227">
        <f t="shared" si="6"/>
        <v>0</v>
      </c>
      <c r="F47" s="76">
        <f>'III TRIM'!L46</f>
        <v>0</v>
      </c>
      <c r="G47" s="76">
        <f>'III TRIM'!N46</f>
        <v>0</v>
      </c>
      <c r="H47" s="76">
        <f>'III TRIM'!P46</f>
        <v>0</v>
      </c>
      <c r="I47" s="227">
        <f t="shared" si="7"/>
        <v>0</v>
      </c>
      <c r="J47" s="76">
        <f>'III TRIM'!S46</f>
        <v>0</v>
      </c>
      <c r="K47" s="76">
        <f>'III TRIM'!U46</f>
        <v>0</v>
      </c>
      <c r="L47" s="76">
        <f>'III TRIM'!W46</f>
        <v>0</v>
      </c>
      <c r="M47" s="227">
        <f t="shared" si="8"/>
        <v>0</v>
      </c>
      <c r="N47" s="76">
        <f>'III TRIM'!Z46</f>
        <v>0</v>
      </c>
      <c r="O47" s="76">
        <f>'III TRIM'!AB46</f>
        <v>0</v>
      </c>
      <c r="P47" s="76">
        <f>'III TRIM'!AD46</f>
        <v>0</v>
      </c>
      <c r="Q47" s="227">
        <f t="shared" si="9"/>
        <v>0</v>
      </c>
      <c r="R47" s="76">
        <f>'III TRIM'!AN46</f>
        <v>0</v>
      </c>
      <c r="S47" s="76">
        <f>'III TRIM'!AP46</f>
        <v>0</v>
      </c>
      <c r="T47" s="76">
        <f>'III TRIM'!AR46</f>
        <v>0</v>
      </c>
      <c r="U47" s="227">
        <f t="shared" si="10"/>
        <v>0</v>
      </c>
      <c r="V47" s="76">
        <f>'III TRIM'!AU46</f>
        <v>0</v>
      </c>
      <c r="W47" s="76">
        <f>'III TRIM'!AW46</f>
        <v>0</v>
      </c>
      <c r="X47" s="76">
        <f>'III TRIM'!AY46</f>
        <v>0</v>
      </c>
      <c r="Y47" s="227">
        <f t="shared" si="11"/>
        <v>0</v>
      </c>
      <c r="Z47" s="79">
        <f>'III TRIM'!CT46</f>
        <v>0</v>
      </c>
      <c r="AA47" s="79">
        <f>'III TRIM'!CX46</f>
        <v>0</v>
      </c>
      <c r="AB47" s="79">
        <f>'III TRIM'!DB46</f>
        <v>0</v>
      </c>
      <c r="AC47" s="79">
        <f>'III TRIM'!DF46</f>
        <v>0</v>
      </c>
      <c r="AD47" s="79">
        <f>'III TRIM'!DJ46</f>
        <v>0</v>
      </c>
      <c r="AE47" s="53"/>
    </row>
    <row r="48" spans="1:31" ht="14.1" customHeight="1" x14ac:dyDescent="0.2">
      <c r="A48" s="54">
        <v>40</v>
      </c>
      <c r="B48" s="76">
        <f>'III TRIM'!E47</f>
        <v>0</v>
      </c>
      <c r="C48" s="76">
        <f>'III TRIM'!G47</f>
        <v>0</v>
      </c>
      <c r="D48" s="76">
        <f>'III TRIM'!I47</f>
        <v>0</v>
      </c>
      <c r="E48" s="227">
        <f t="shared" si="6"/>
        <v>0</v>
      </c>
      <c r="F48" s="76">
        <f>'III TRIM'!L47</f>
        <v>0</v>
      </c>
      <c r="G48" s="76">
        <f>'III TRIM'!N47</f>
        <v>0</v>
      </c>
      <c r="H48" s="76">
        <f>'III TRIM'!P47</f>
        <v>0</v>
      </c>
      <c r="I48" s="227">
        <f t="shared" si="7"/>
        <v>0</v>
      </c>
      <c r="J48" s="76">
        <f>'III TRIM'!S47</f>
        <v>0</v>
      </c>
      <c r="K48" s="76">
        <f>'III TRIM'!U47</f>
        <v>0</v>
      </c>
      <c r="L48" s="76">
        <f>'III TRIM'!W47</f>
        <v>0</v>
      </c>
      <c r="M48" s="227">
        <f t="shared" si="8"/>
        <v>0</v>
      </c>
      <c r="N48" s="76">
        <f>'III TRIM'!Z47</f>
        <v>0</v>
      </c>
      <c r="O48" s="76">
        <f>'III TRIM'!AB47</f>
        <v>0</v>
      </c>
      <c r="P48" s="76">
        <f>'III TRIM'!AD47</f>
        <v>0</v>
      </c>
      <c r="Q48" s="227">
        <f t="shared" si="9"/>
        <v>0</v>
      </c>
      <c r="R48" s="76">
        <f>'III TRIM'!AN47</f>
        <v>0</v>
      </c>
      <c r="S48" s="76">
        <f>'III TRIM'!AP47</f>
        <v>0</v>
      </c>
      <c r="T48" s="76">
        <f>'III TRIM'!AR47</f>
        <v>0</v>
      </c>
      <c r="U48" s="227">
        <f t="shared" si="10"/>
        <v>0</v>
      </c>
      <c r="V48" s="76">
        <f>'III TRIM'!AU47</f>
        <v>0</v>
      </c>
      <c r="W48" s="76">
        <f>'III TRIM'!AW47</f>
        <v>0</v>
      </c>
      <c r="X48" s="76">
        <f>'III TRIM'!AY47</f>
        <v>0</v>
      </c>
      <c r="Y48" s="227">
        <f t="shared" si="11"/>
        <v>0</v>
      </c>
      <c r="Z48" s="79">
        <f>'III TRIM'!CT47</f>
        <v>0</v>
      </c>
      <c r="AA48" s="79">
        <f>'III TRIM'!CX47</f>
        <v>0</v>
      </c>
      <c r="AB48" s="79">
        <f>'III TRIM'!DB47</f>
        <v>0</v>
      </c>
      <c r="AC48" s="79">
        <f>'III TRIM'!DF47</f>
        <v>0</v>
      </c>
      <c r="AD48" s="79">
        <f>'III TRIM'!DJ47</f>
        <v>0</v>
      </c>
      <c r="AE48" s="53"/>
    </row>
    <row r="49" spans="1:31" ht="14.1" customHeight="1" x14ac:dyDescent="0.2">
      <c r="A49" s="225">
        <v>41</v>
      </c>
      <c r="B49" s="76">
        <f>'III TRIM'!E48</f>
        <v>0</v>
      </c>
      <c r="C49" s="76">
        <f>'III TRIM'!G48</f>
        <v>0</v>
      </c>
      <c r="D49" s="76">
        <f>'III TRIM'!I48</f>
        <v>0</v>
      </c>
      <c r="E49" s="227">
        <f t="shared" si="6"/>
        <v>0</v>
      </c>
      <c r="F49" s="76">
        <f>'III TRIM'!L48</f>
        <v>0</v>
      </c>
      <c r="G49" s="76">
        <f>'III TRIM'!N48</f>
        <v>0</v>
      </c>
      <c r="H49" s="76">
        <f>'III TRIM'!P48</f>
        <v>0</v>
      </c>
      <c r="I49" s="227">
        <f t="shared" si="7"/>
        <v>0</v>
      </c>
      <c r="J49" s="76">
        <f>'III TRIM'!S48</f>
        <v>0</v>
      </c>
      <c r="K49" s="76">
        <f>'III TRIM'!U48</f>
        <v>0</v>
      </c>
      <c r="L49" s="76">
        <f>'III TRIM'!W48</f>
        <v>0</v>
      </c>
      <c r="M49" s="227">
        <f t="shared" si="8"/>
        <v>0</v>
      </c>
      <c r="N49" s="76">
        <f>'III TRIM'!Z48</f>
        <v>0</v>
      </c>
      <c r="O49" s="76">
        <f>'III TRIM'!AB48</f>
        <v>0</v>
      </c>
      <c r="P49" s="76">
        <f>'III TRIM'!AD48</f>
        <v>0</v>
      </c>
      <c r="Q49" s="227">
        <f t="shared" si="9"/>
        <v>0</v>
      </c>
      <c r="R49" s="76">
        <f>'III TRIM'!AN48</f>
        <v>0</v>
      </c>
      <c r="S49" s="76">
        <f>'III TRIM'!AP48</f>
        <v>0</v>
      </c>
      <c r="T49" s="76">
        <f>'III TRIM'!AR48</f>
        <v>0</v>
      </c>
      <c r="U49" s="227">
        <f t="shared" si="10"/>
        <v>0</v>
      </c>
      <c r="V49" s="76">
        <f>'III TRIM'!AU48</f>
        <v>0</v>
      </c>
      <c r="W49" s="76">
        <f>'III TRIM'!AW48</f>
        <v>0</v>
      </c>
      <c r="X49" s="76">
        <f>'III TRIM'!AY48</f>
        <v>0</v>
      </c>
      <c r="Y49" s="227">
        <f t="shared" si="11"/>
        <v>0</v>
      </c>
      <c r="Z49" s="79">
        <f>'III TRIM'!CT48</f>
        <v>0</v>
      </c>
      <c r="AA49" s="79">
        <f>'III TRIM'!CX48</f>
        <v>0</v>
      </c>
      <c r="AB49" s="79">
        <f>'III TRIM'!DB48</f>
        <v>0</v>
      </c>
      <c r="AC49" s="79">
        <f>'III TRIM'!DF48</f>
        <v>0</v>
      </c>
      <c r="AD49" s="79">
        <f>'III TRIM'!DJ48</f>
        <v>0</v>
      </c>
      <c r="AE49" s="53"/>
    </row>
    <row r="50" spans="1:31" ht="14.1" customHeight="1" x14ac:dyDescent="0.2">
      <c r="A50" s="54">
        <v>42</v>
      </c>
      <c r="B50" s="76">
        <f>'III TRIM'!E49</f>
        <v>0</v>
      </c>
      <c r="C50" s="76">
        <f>'III TRIM'!G49</f>
        <v>0</v>
      </c>
      <c r="D50" s="76">
        <f>'III TRIM'!I49</f>
        <v>0</v>
      </c>
      <c r="E50" s="227">
        <f t="shared" si="6"/>
        <v>0</v>
      </c>
      <c r="F50" s="76">
        <f>'III TRIM'!L49</f>
        <v>0</v>
      </c>
      <c r="G50" s="76">
        <f>'III TRIM'!N49</f>
        <v>0</v>
      </c>
      <c r="H50" s="76">
        <f>'III TRIM'!P49</f>
        <v>0</v>
      </c>
      <c r="I50" s="227">
        <f t="shared" si="7"/>
        <v>0</v>
      </c>
      <c r="J50" s="76">
        <f>'III TRIM'!S49</f>
        <v>0</v>
      </c>
      <c r="K50" s="76">
        <f>'III TRIM'!U49</f>
        <v>0</v>
      </c>
      <c r="L50" s="76">
        <f>'III TRIM'!W49</f>
        <v>0</v>
      </c>
      <c r="M50" s="227">
        <f t="shared" si="8"/>
        <v>0</v>
      </c>
      <c r="N50" s="76">
        <f>'III TRIM'!Z49</f>
        <v>0</v>
      </c>
      <c r="O50" s="76">
        <f>'III TRIM'!AB49</f>
        <v>0</v>
      </c>
      <c r="P50" s="76">
        <f>'III TRIM'!AD49</f>
        <v>0</v>
      </c>
      <c r="Q50" s="227">
        <f t="shared" si="9"/>
        <v>0</v>
      </c>
      <c r="R50" s="76">
        <f>'III TRIM'!AN49</f>
        <v>0</v>
      </c>
      <c r="S50" s="76">
        <f>'III TRIM'!AP49</f>
        <v>0</v>
      </c>
      <c r="T50" s="76">
        <f>'III TRIM'!AR49</f>
        <v>0</v>
      </c>
      <c r="U50" s="227">
        <f t="shared" si="10"/>
        <v>0</v>
      </c>
      <c r="V50" s="76">
        <f>'III TRIM'!AU49</f>
        <v>0</v>
      </c>
      <c r="W50" s="76">
        <f>'III TRIM'!AW49</f>
        <v>0</v>
      </c>
      <c r="X50" s="76">
        <f>'III TRIM'!AY49</f>
        <v>0</v>
      </c>
      <c r="Y50" s="227">
        <f t="shared" si="11"/>
        <v>0</v>
      </c>
      <c r="Z50" s="79">
        <f>'III TRIM'!CT49</f>
        <v>0</v>
      </c>
      <c r="AA50" s="79">
        <f>'III TRIM'!CX49</f>
        <v>0</v>
      </c>
      <c r="AB50" s="79">
        <f>'III TRIM'!DB49</f>
        <v>0</v>
      </c>
      <c r="AC50" s="79">
        <f>'III TRIM'!DF49</f>
        <v>0</v>
      </c>
      <c r="AD50" s="79">
        <f>'III TRIM'!DJ49</f>
        <v>0</v>
      </c>
      <c r="AE50" s="53"/>
    </row>
    <row r="51" spans="1:31" ht="14.1" customHeight="1" x14ac:dyDescent="0.2">
      <c r="A51" s="225">
        <v>43</v>
      </c>
      <c r="B51" s="76">
        <f>'III TRIM'!E50</f>
        <v>0</v>
      </c>
      <c r="C51" s="76">
        <f>'III TRIM'!G50</f>
        <v>0</v>
      </c>
      <c r="D51" s="76">
        <f>'III TRIM'!I50</f>
        <v>0</v>
      </c>
      <c r="E51" s="227">
        <f t="shared" si="6"/>
        <v>0</v>
      </c>
      <c r="F51" s="76">
        <f>'III TRIM'!L50</f>
        <v>0</v>
      </c>
      <c r="G51" s="76">
        <f>'III TRIM'!N50</f>
        <v>0</v>
      </c>
      <c r="H51" s="76">
        <f>'III TRIM'!P50</f>
        <v>0</v>
      </c>
      <c r="I51" s="227">
        <f t="shared" si="7"/>
        <v>0</v>
      </c>
      <c r="J51" s="76">
        <f>'III TRIM'!S50</f>
        <v>0</v>
      </c>
      <c r="K51" s="76">
        <f>'III TRIM'!U50</f>
        <v>0</v>
      </c>
      <c r="L51" s="76">
        <f>'III TRIM'!W50</f>
        <v>0</v>
      </c>
      <c r="M51" s="227">
        <f t="shared" si="8"/>
        <v>0</v>
      </c>
      <c r="N51" s="76">
        <f>'III TRIM'!Z50</f>
        <v>0</v>
      </c>
      <c r="O51" s="76">
        <f>'III TRIM'!AB50</f>
        <v>0</v>
      </c>
      <c r="P51" s="76">
        <f>'III TRIM'!AD50</f>
        <v>0</v>
      </c>
      <c r="Q51" s="227">
        <f t="shared" si="9"/>
        <v>0</v>
      </c>
      <c r="R51" s="76">
        <f>'III TRIM'!AN50</f>
        <v>0</v>
      </c>
      <c r="S51" s="76">
        <f>'III TRIM'!AP50</f>
        <v>0</v>
      </c>
      <c r="T51" s="76">
        <f>'III TRIM'!AR50</f>
        <v>0</v>
      </c>
      <c r="U51" s="227">
        <f t="shared" si="10"/>
        <v>0</v>
      </c>
      <c r="V51" s="76">
        <f>'III TRIM'!AU50</f>
        <v>0</v>
      </c>
      <c r="W51" s="76">
        <f>'III TRIM'!AW50</f>
        <v>0</v>
      </c>
      <c r="X51" s="76">
        <f>'III TRIM'!AY50</f>
        <v>0</v>
      </c>
      <c r="Y51" s="227">
        <f t="shared" si="11"/>
        <v>0</v>
      </c>
      <c r="Z51" s="79">
        <f>'III TRIM'!CT50</f>
        <v>0</v>
      </c>
      <c r="AA51" s="79">
        <f>'III TRIM'!CX50</f>
        <v>0</v>
      </c>
      <c r="AB51" s="79">
        <f>'III TRIM'!DB50</f>
        <v>0</v>
      </c>
      <c r="AC51" s="79">
        <f>'III TRIM'!DF50</f>
        <v>0</v>
      </c>
      <c r="AD51" s="79">
        <f>'III TRIM'!DJ50</f>
        <v>0</v>
      </c>
      <c r="AE51" s="53"/>
    </row>
    <row r="52" spans="1:31" ht="14.1" customHeight="1" x14ac:dyDescent="0.2">
      <c r="A52" s="54">
        <v>44</v>
      </c>
      <c r="B52" s="76">
        <f>'III TRIM'!E51</f>
        <v>0</v>
      </c>
      <c r="C52" s="76">
        <f>'III TRIM'!G51</f>
        <v>0</v>
      </c>
      <c r="D52" s="76">
        <f>'III TRIM'!I51</f>
        <v>0</v>
      </c>
      <c r="E52" s="227">
        <f t="shared" si="6"/>
        <v>0</v>
      </c>
      <c r="F52" s="76">
        <f>'III TRIM'!L51</f>
        <v>0</v>
      </c>
      <c r="G52" s="76">
        <f>'III TRIM'!N51</f>
        <v>0</v>
      </c>
      <c r="H52" s="76">
        <f>'III TRIM'!P51</f>
        <v>0</v>
      </c>
      <c r="I52" s="227">
        <f t="shared" si="7"/>
        <v>0</v>
      </c>
      <c r="J52" s="76">
        <f>'III TRIM'!S51</f>
        <v>0</v>
      </c>
      <c r="K52" s="76">
        <f>'III TRIM'!U51</f>
        <v>0</v>
      </c>
      <c r="L52" s="76">
        <f>'III TRIM'!W51</f>
        <v>0</v>
      </c>
      <c r="M52" s="227">
        <f t="shared" si="8"/>
        <v>0</v>
      </c>
      <c r="N52" s="76">
        <f>'III TRIM'!Z51</f>
        <v>0</v>
      </c>
      <c r="O52" s="76">
        <f>'III TRIM'!AB51</f>
        <v>0</v>
      </c>
      <c r="P52" s="76">
        <f>'III TRIM'!AD51</f>
        <v>0</v>
      </c>
      <c r="Q52" s="227">
        <f t="shared" si="9"/>
        <v>0</v>
      </c>
      <c r="R52" s="76">
        <f>'III TRIM'!AN51</f>
        <v>0</v>
      </c>
      <c r="S52" s="76">
        <f>'III TRIM'!AP51</f>
        <v>0</v>
      </c>
      <c r="T52" s="76">
        <f>'III TRIM'!AR51</f>
        <v>0</v>
      </c>
      <c r="U52" s="227">
        <f t="shared" si="10"/>
        <v>0</v>
      </c>
      <c r="V52" s="76">
        <f>'III TRIM'!AU51</f>
        <v>0</v>
      </c>
      <c r="W52" s="76">
        <f>'III TRIM'!AW51</f>
        <v>0</v>
      </c>
      <c r="X52" s="76">
        <f>'III TRIM'!AY51</f>
        <v>0</v>
      </c>
      <c r="Y52" s="227">
        <f t="shared" si="11"/>
        <v>0</v>
      </c>
      <c r="Z52" s="79">
        <f>'III TRIM'!CT51</f>
        <v>0</v>
      </c>
      <c r="AA52" s="79">
        <f>'III TRIM'!CX51</f>
        <v>0</v>
      </c>
      <c r="AB52" s="79">
        <f>'III TRIM'!DB51</f>
        <v>0</v>
      </c>
      <c r="AC52" s="79">
        <f>'III TRIM'!DF51</f>
        <v>0</v>
      </c>
      <c r="AD52" s="79">
        <f>'III TRIM'!DJ51</f>
        <v>0</v>
      </c>
      <c r="AE52" s="53"/>
    </row>
    <row r="53" spans="1:31" ht="14.1" customHeight="1" x14ac:dyDescent="0.2">
      <c r="A53" s="225">
        <v>45</v>
      </c>
      <c r="B53" s="76">
        <f>'III TRIM'!E52</f>
        <v>0</v>
      </c>
      <c r="C53" s="76">
        <f>'III TRIM'!G52</f>
        <v>0</v>
      </c>
      <c r="D53" s="76">
        <f>'III TRIM'!I52</f>
        <v>0</v>
      </c>
      <c r="E53" s="227">
        <f t="shared" si="6"/>
        <v>0</v>
      </c>
      <c r="F53" s="76">
        <f>'III TRIM'!L52</f>
        <v>0</v>
      </c>
      <c r="G53" s="76">
        <f>'III TRIM'!N52</f>
        <v>0</v>
      </c>
      <c r="H53" s="76">
        <f>'III TRIM'!P52</f>
        <v>0</v>
      </c>
      <c r="I53" s="227">
        <f t="shared" si="7"/>
        <v>0</v>
      </c>
      <c r="J53" s="76">
        <f>'III TRIM'!S52</f>
        <v>0</v>
      </c>
      <c r="K53" s="76">
        <f>'III TRIM'!U52</f>
        <v>0</v>
      </c>
      <c r="L53" s="76">
        <f>'III TRIM'!W52</f>
        <v>0</v>
      </c>
      <c r="M53" s="227">
        <f t="shared" si="8"/>
        <v>0</v>
      </c>
      <c r="N53" s="76">
        <f>'III TRIM'!Z52</f>
        <v>0</v>
      </c>
      <c r="O53" s="76">
        <f>'III TRIM'!AB52</f>
        <v>0</v>
      </c>
      <c r="P53" s="76">
        <f>'III TRIM'!AD52</f>
        <v>0</v>
      </c>
      <c r="Q53" s="227">
        <f t="shared" si="9"/>
        <v>0</v>
      </c>
      <c r="R53" s="76">
        <f>'III TRIM'!AN52</f>
        <v>0</v>
      </c>
      <c r="S53" s="76">
        <f>'III TRIM'!AP52</f>
        <v>0</v>
      </c>
      <c r="T53" s="76">
        <f>'III TRIM'!AR52</f>
        <v>0</v>
      </c>
      <c r="U53" s="227">
        <f t="shared" si="10"/>
        <v>0</v>
      </c>
      <c r="V53" s="76">
        <f>'III TRIM'!AU52</f>
        <v>0</v>
      </c>
      <c r="W53" s="76">
        <f>'III TRIM'!AW52</f>
        <v>0</v>
      </c>
      <c r="X53" s="76">
        <f>'III TRIM'!AY52</f>
        <v>0</v>
      </c>
      <c r="Y53" s="227">
        <f t="shared" si="11"/>
        <v>0</v>
      </c>
      <c r="Z53" s="79">
        <f>'III TRIM'!CT52</f>
        <v>0</v>
      </c>
      <c r="AA53" s="79">
        <f>'III TRIM'!CX52</f>
        <v>0</v>
      </c>
      <c r="AB53" s="79">
        <f>'III TRIM'!DB52</f>
        <v>0</v>
      </c>
      <c r="AC53" s="79">
        <f>'III TRIM'!DF52</f>
        <v>0</v>
      </c>
      <c r="AD53" s="79">
        <f>'III TRIM'!DJ52</f>
        <v>0</v>
      </c>
      <c r="AE53" s="53"/>
    </row>
    <row r="54" spans="1:31" ht="14.1" customHeight="1" x14ac:dyDescent="0.2">
      <c r="A54" s="54">
        <v>46</v>
      </c>
      <c r="B54" s="76">
        <f>'III TRIM'!E53</f>
        <v>0</v>
      </c>
      <c r="C54" s="76">
        <f>'III TRIM'!G53</f>
        <v>0</v>
      </c>
      <c r="D54" s="76">
        <f>'III TRIM'!I53</f>
        <v>0</v>
      </c>
      <c r="E54" s="227">
        <f t="shared" si="6"/>
        <v>0</v>
      </c>
      <c r="F54" s="76">
        <f>'III TRIM'!L53</f>
        <v>0</v>
      </c>
      <c r="G54" s="76">
        <f>'III TRIM'!N53</f>
        <v>0</v>
      </c>
      <c r="H54" s="76">
        <f>'III TRIM'!P53</f>
        <v>0</v>
      </c>
      <c r="I54" s="227">
        <f t="shared" si="7"/>
        <v>0</v>
      </c>
      <c r="J54" s="76">
        <f>'III TRIM'!S53</f>
        <v>0</v>
      </c>
      <c r="K54" s="76">
        <f>'III TRIM'!U53</f>
        <v>0</v>
      </c>
      <c r="L54" s="76">
        <f>'III TRIM'!W53</f>
        <v>0</v>
      </c>
      <c r="M54" s="227">
        <f t="shared" si="8"/>
        <v>0</v>
      </c>
      <c r="N54" s="76">
        <f>'III TRIM'!Z53</f>
        <v>0</v>
      </c>
      <c r="O54" s="76">
        <f>'III TRIM'!AB53</f>
        <v>0</v>
      </c>
      <c r="P54" s="76">
        <f>'III TRIM'!AD53</f>
        <v>0</v>
      </c>
      <c r="Q54" s="227">
        <f t="shared" si="9"/>
        <v>0</v>
      </c>
      <c r="R54" s="76">
        <f>'III TRIM'!AN53</f>
        <v>0</v>
      </c>
      <c r="S54" s="76">
        <f>'III TRIM'!AP53</f>
        <v>0</v>
      </c>
      <c r="T54" s="76">
        <f>'III TRIM'!AR53</f>
        <v>0</v>
      </c>
      <c r="U54" s="227">
        <f t="shared" si="10"/>
        <v>0</v>
      </c>
      <c r="V54" s="76">
        <f>'III TRIM'!AU53</f>
        <v>0</v>
      </c>
      <c r="W54" s="76">
        <f>'III TRIM'!AW53</f>
        <v>0</v>
      </c>
      <c r="X54" s="76">
        <f>'III TRIM'!AY53</f>
        <v>0</v>
      </c>
      <c r="Y54" s="227">
        <f t="shared" si="11"/>
        <v>0</v>
      </c>
      <c r="Z54" s="79">
        <f>'III TRIM'!CT53</f>
        <v>0</v>
      </c>
      <c r="AA54" s="79">
        <f>'III TRIM'!CX53</f>
        <v>0</v>
      </c>
      <c r="AB54" s="79">
        <f>'III TRIM'!DB53</f>
        <v>0</v>
      </c>
      <c r="AC54" s="79">
        <f>'III TRIM'!DF53</f>
        <v>0</v>
      </c>
      <c r="AD54" s="79">
        <f>'III TRIM'!DJ53</f>
        <v>0</v>
      </c>
      <c r="AE54" s="53"/>
    </row>
    <row r="55" spans="1:31" ht="14.1" customHeight="1" x14ac:dyDescent="0.2">
      <c r="A55" s="225">
        <v>47</v>
      </c>
      <c r="B55" s="76">
        <f>'III TRIM'!E54</f>
        <v>0</v>
      </c>
      <c r="C55" s="76">
        <f>'III TRIM'!G54</f>
        <v>0</v>
      </c>
      <c r="D55" s="76">
        <f>'III TRIM'!I54</f>
        <v>0</v>
      </c>
      <c r="E55" s="227">
        <f t="shared" si="6"/>
        <v>0</v>
      </c>
      <c r="F55" s="76">
        <f>'III TRIM'!L54</f>
        <v>0</v>
      </c>
      <c r="G55" s="76">
        <f>'III TRIM'!N54</f>
        <v>0</v>
      </c>
      <c r="H55" s="76">
        <f>'III TRIM'!P54</f>
        <v>0</v>
      </c>
      <c r="I55" s="227">
        <f t="shared" si="7"/>
        <v>0</v>
      </c>
      <c r="J55" s="76">
        <f>'III TRIM'!S54</f>
        <v>0</v>
      </c>
      <c r="K55" s="76">
        <f>'III TRIM'!U54</f>
        <v>0</v>
      </c>
      <c r="L55" s="76">
        <f>'III TRIM'!W54</f>
        <v>0</v>
      </c>
      <c r="M55" s="227">
        <f t="shared" si="8"/>
        <v>0</v>
      </c>
      <c r="N55" s="76">
        <f>'III TRIM'!Z54</f>
        <v>0</v>
      </c>
      <c r="O55" s="76">
        <f>'III TRIM'!AB54</f>
        <v>0</v>
      </c>
      <c r="P55" s="76">
        <f>'III TRIM'!AD54</f>
        <v>0</v>
      </c>
      <c r="Q55" s="227">
        <f t="shared" si="9"/>
        <v>0</v>
      </c>
      <c r="R55" s="76">
        <f>'III TRIM'!AN54</f>
        <v>0</v>
      </c>
      <c r="S55" s="76">
        <f>'III TRIM'!AP54</f>
        <v>0</v>
      </c>
      <c r="T55" s="76">
        <f>'III TRIM'!AR54</f>
        <v>0</v>
      </c>
      <c r="U55" s="227">
        <f t="shared" si="10"/>
        <v>0</v>
      </c>
      <c r="V55" s="76">
        <f>'III TRIM'!AU54</f>
        <v>0</v>
      </c>
      <c r="W55" s="76">
        <f>'III TRIM'!AW54</f>
        <v>0</v>
      </c>
      <c r="X55" s="76">
        <f>'III TRIM'!AY54</f>
        <v>0</v>
      </c>
      <c r="Y55" s="227">
        <f t="shared" si="11"/>
        <v>0</v>
      </c>
      <c r="Z55" s="79">
        <f>'III TRIM'!CT54</f>
        <v>0</v>
      </c>
      <c r="AA55" s="79">
        <f>'III TRIM'!CX54</f>
        <v>0</v>
      </c>
      <c r="AB55" s="79">
        <f>'III TRIM'!DB54</f>
        <v>0</v>
      </c>
      <c r="AC55" s="79">
        <f>'III TRIM'!DF54</f>
        <v>0</v>
      </c>
      <c r="AD55" s="79">
        <f>'III TRIM'!DJ54</f>
        <v>0</v>
      </c>
      <c r="AE55" s="53"/>
    </row>
    <row r="56" spans="1:31" ht="14.1" customHeight="1" x14ac:dyDescent="0.2">
      <c r="A56" s="54">
        <v>48</v>
      </c>
      <c r="B56" s="76">
        <f>'III TRIM'!E55</f>
        <v>0</v>
      </c>
      <c r="C56" s="76">
        <f>'III TRIM'!G55</f>
        <v>0</v>
      </c>
      <c r="D56" s="76">
        <f>'III TRIM'!I55</f>
        <v>0</v>
      </c>
      <c r="E56" s="227">
        <f t="shared" si="6"/>
        <v>0</v>
      </c>
      <c r="F56" s="76">
        <f>'III TRIM'!L55</f>
        <v>0</v>
      </c>
      <c r="G56" s="76">
        <f>'III TRIM'!N55</f>
        <v>0</v>
      </c>
      <c r="H56" s="76">
        <f>'III TRIM'!P55</f>
        <v>0</v>
      </c>
      <c r="I56" s="227">
        <f t="shared" si="7"/>
        <v>0</v>
      </c>
      <c r="J56" s="76">
        <f>'III TRIM'!S55</f>
        <v>0</v>
      </c>
      <c r="K56" s="76">
        <f>'III TRIM'!U55</f>
        <v>0</v>
      </c>
      <c r="L56" s="76">
        <f>'III TRIM'!W55</f>
        <v>0</v>
      </c>
      <c r="M56" s="227">
        <f t="shared" si="8"/>
        <v>0</v>
      </c>
      <c r="N56" s="76">
        <f>'III TRIM'!Z55</f>
        <v>0</v>
      </c>
      <c r="O56" s="76">
        <f>'III TRIM'!AB55</f>
        <v>0</v>
      </c>
      <c r="P56" s="76">
        <f>'III TRIM'!AD55</f>
        <v>0</v>
      </c>
      <c r="Q56" s="227">
        <f t="shared" si="9"/>
        <v>0</v>
      </c>
      <c r="R56" s="76">
        <f>'III TRIM'!AN55</f>
        <v>0</v>
      </c>
      <c r="S56" s="76">
        <f>'III TRIM'!AP55</f>
        <v>0</v>
      </c>
      <c r="T56" s="76">
        <f>'III TRIM'!AR55</f>
        <v>0</v>
      </c>
      <c r="U56" s="227">
        <f t="shared" si="10"/>
        <v>0</v>
      </c>
      <c r="V56" s="76">
        <f>'III TRIM'!AU55</f>
        <v>0</v>
      </c>
      <c r="W56" s="76">
        <f>'III TRIM'!AW55</f>
        <v>0</v>
      </c>
      <c r="X56" s="76">
        <f>'III TRIM'!AY55</f>
        <v>0</v>
      </c>
      <c r="Y56" s="227">
        <f t="shared" si="11"/>
        <v>0</v>
      </c>
      <c r="Z56" s="79">
        <f>'III TRIM'!CT55</f>
        <v>0</v>
      </c>
      <c r="AA56" s="79">
        <f>'III TRIM'!CX55</f>
        <v>0</v>
      </c>
      <c r="AB56" s="79">
        <f>'III TRIM'!DB55</f>
        <v>0</v>
      </c>
      <c r="AC56" s="79">
        <f>'III TRIM'!DF55</f>
        <v>0</v>
      </c>
      <c r="AD56" s="79">
        <f>'III TRIM'!DJ55</f>
        <v>0</v>
      </c>
      <c r="AE56" s="53"/>
    </row>
    <row r="57" spans="1:31" ht="14.1" customHeight="1" x14ac:dyDescent="0.2">
      <c r="A57" s="225">
        <v>49</v>
      </c>
      <c r="B57" s="76"/>
      <c r="C57" s="76"/>
      <c r="D57" s="76"/>
      <c r="E57" s="227"/>
      <c r="F57" s="76"/>
      <c r="G57" s="76"/>
      <c r="H57" s="76"/>
      <c r="I57" s="227"/>
      <c r="J57" s="76"/>
      <c r="K57" s="76"/>
      <c r="L57" s="76"/>
      <c r="M57" s="227"/>
      <c r="N57" s="78"/>
      <c r="O57" s="78"/>
      <c r="P57" s="78"/>
      <c r="Q57" s="227"/>
      <c r="R57" s="78"/>
      <c r="S57" s="78"/>
      <c r="T57" s="78"/>
      <c r="U57" s="227"/>
      <c r="V57" s="76"/>
      <c r="W57" s="76"/>
      <c r="X57" s="76"/>
      <c r="Y57" s="227"/>
      <c r="Z57" s="79"/>
      <c r="AA57" s="79"/>
      <c r="AB57" s="79"/>
      <c r="AC57" s="79"/>
      <c r="AD57" s="79"/>
      <c r="AE57" s="53"/>
    </row>
    <row r="58" spans="1:31" ht="14.1" customHeight="1" x14ac:dyDescent="0.2">
      <c r="A58" s="54">
        <v>50</v>
      </c>
      <c r="B58" s="76"/>
      <c r="C58" s="76"/>
      <c r="D58" s="76"/>
      <c r="E58" s="227"/>
      <c r="F58" s="76"/>
      <c r="G58" s="76"/>
      <c r="H58" s="76"/>
      <c r="I58" s="227"/>
      <c r="J58" s="76"/>
      <c r="K58" s="76"/>
      <c r="L58" s="76"/>
      <c r="M58" s="227"/>
      <c r="N58" s="78"/>
      <c r="O58" s="78"/>
      <c r="P58" s="78"/>
      <c r="Q58" s="227"/>
      <c r="R58" s="78"/>
      <c r="S58" s="78"/>
      <c r="T58" s="78"/>
      <c r="U58" s="227"/>
      <c r="V58" s="76"/>
      <c r="W58" s="76"/>
      <c r="X58" s="76"/>
      <c r="Y58" s="227"/>
      <c r="Z58" s="79"/>
      <c r="AA58" s="79"/>
      <c r="AB58" s="79"/>
      <c r="AC58" s="79"/>
      <c r="AD58" s="79"/>
      <c r="AE58" s="53"/>
    </row>
    <row r="59" spans="1:31" ht="14.1" customHeight="1" x14ac:dyDescent="0.2">
      <c r="A59" s="274"/>
      <c r="B59" s="275"/>
      <c r="C59" s="275"/>
      <c r="D59" s="275"/>
      <c r="E59" s="276"/>
      <c r="F59" s="275"/>
      <c r="G59" s="275"/>
      <c r="H59" s="275"/>
      <c r="I59" s="276"/>
      <c r="J59" s="275"/>
      <c r="K59" s="275"/>
      <c r="L59" s="275"/>
      <c r="M59" s="276"/>
      <c r="N59" s="277"/>
      <c r="O59" s="277"/>
      <c r="P59" s="277"/>
      <c r="Q59" s="276"/>
      <c r="R59" s="277"/>
      <c r="S59" s="277"/>
      <c r="T59" s="277"/>
      <c r="U59" s="276"/>
      <c r="V59" s="275"/>
      <c r="W59" s="275"/>
      <c r="X59" s="275"/>
      <c r="Y59" s="276"/>
      <c r="Z59" s="278"/>
      <c r="AA59" s="278"/>
      <c r="AB59" s="278"/>
      <c r="AC59" s="278"/>
      <c r="AD59" s="278"/>
      <c r="AE59" s="279"/>
    </row>
    <row r="60" spans="1:31" ht="14.1" customHeight="1" x14ac:dyDescent="0.2">
      <c r="A60" s="274"/>
      <c r="B60" s="275"/>
      <c r="C60" s="275"/>
      <c r="D60" s="275"/>
      <c r="E60" s="276"/>
      <c r="F60" s="275"/>
      <c r="G60" s="275"/>
      <c r="H60" s="275"/>
      <c r="I60" s="276"/>
      <c r="J60" s="275"/>
      <c r="K60" s="275"/>
      <c r="L60" s="275"/>
      <c r="M60" s="276"/>
      <c r="N60" s="277"/>
      <c r="O60" s="277"/>
      <c r="P60" s="277"/>
      <c r="Q60" s="276"/>
      <c r="R60" s="277"/>
      <c r="S60" s="277"/>
      <c r="T60" s="277"/>
      <c r="U60" s="276"/>
      <c r="V60" s="275"/>
      <c r="W60" s="275"/>
      <c r="X60" s="275"/>
      <c r="Y60" s="276"/>
      <c r="Z60" s="278"/>
      <c r="AA60" s="278"/>
      <c r="AB60" s="278"/>
      <c r="AC60" s="278"/>
      <c r="AD60" s="278"/>
      <c r="AE60" s="279"/>
    </row>
    <row r="61" spans="1:31" ht="15" customHeight="1" thickBot="1" x14ac:dyDescent="0.25"/>
    <row r="62" spans="1:31" ht="15" thickBot="1" x14ac:dyDescent="0.25">
      <c r="B62" s="779" t="s">
        <v>106</v>
      </c>
      <c r="C62" s="780"/>
      <c r="D62" s="780"/>
      <c r="E62" s="780"/>
      <c r="F62" s="780"/>
      <c r="G62" s="780"/>
      <c r="H62" s="780"/>
      <c r="I62" s="780"/>
      <c r="J62" s="780"/>
      <c r="K62" s="780"/>
      <c r="L62" s="780"/>
      <c r="M62" s="780"/>
      <c r="N62" s="780"/>
      <c r="O62" s="780"/>
      <c r="P62" s="780"/>
      <c r="Q62" s="781"/>
      <c r="R62" s="55"/>
      <c r="S62" s="782" t="s">
        <v>107</v>
      </c>
      <c r="T62" s="783"/>
      <c r="U62" s="783"/>
      <c r="V62" s="783"/>
      <c r="W62" s="783"/>
      <c r="X62" s="783"/>
      <c r="Y62" s="783"/>
      <c r="Z62" s="783"/>
      <c r="AA62" s="783"/>
      <c r="AB62" s="783"/>
      <c r="AC62" s="783"/>
      <c r="AD62" s="783"/>
      <c r="AE62" s="784"/>
    </row>
    <row r="63" spans="1:31" ht="13.5" thickBot="1" x14ac:dyDescent="0.25">
      <c r="B63" s="62" t="s">
        <v>108</v>
      </c>
      <c r="C63" s="63" t="s">
        <v>113</v>
      </c>
      <c r="D63" s="63"/>
      <c r="E63" s="63"/>
      <c r="F63" s="63"/>
      <c r="G63" s="63"/>
      <c r="H63" s="63"/>
      <c r="I63" s="56"/>
      <c r="J63" s="56"/>
      <c r="K63" s="56"/>
      <c r="L63" s="56"/>
      <c r="M63" s="56"/>
      <c r="N63" s="56"/>
      <c r="O63" s="56"/>
      <c r="P63" s="56"/>
      <c r="Q63" s="57"/>
      <c r="R63" s="55"/>
      <c r="S63" s="785"/>
      <c r="T63" s="786"/>
      <c r="U63" s="786"/>
      <c r="V63" s="786"/>
      <c r="W63" s="786"/>
      <c r="X63" s="786"/>
      <c r="Y63" s="786"/>
      <c r="Z63" s="786"/>
      <c r="AA63" s="786"/>
      <c r="AB63" s="786"/>
      <c r="AC63" s="786"/>
      <c r="AD63" s="786"/>
      <c r="AE63" s="787"/>
    </row>
    <row r="64" spans="1:31" x14ac:dyDescent="0.2">
      <c r="B64" s="62" t="s">
        <v>109</v>
      </c>
      <c r="C64" s="63" t="s">
        <v>114</v>
      </c>
      <c r="D64" s="63"/>
      <c r="E64" s="63"/>
      <c r="F64" s="63"/>
      <c r="G64" s="63"/>
      <c r="H64" s="63"/>
      <c r="I64" s="56"/>
      <c r="J64" s="56"/>
      <c r="K64" s="56"/>
      <c r="L64" s="56"/>
      <c r="M64" s="56"/>
      <c r="N64" s="56"/>
      <c r="O64" s="56"/>
      <c r="P64" s="56"/>
      <c r="Q64" s="57"/>
      <c r="R64" s="55"/>
      <c r="S64" s="66"/>
      <c r="T64" s="67"/>
      <c r="U64" s="67"/>
      <c r="V64" s="68"/>
      <c r="W64" s="68"/>
      <c r="X64" s="68"/>
      <c r="Y64" s="69"/>
      <c r="Z64" s="67"/>
      <c r="AA64" s="67"/>
      <c r="AB64" s="67"/>
      <c r="AC64" s="67"/>
      <c r="AD64" s="67"/>
      <c r="AE64" s="70"/>
    </row>
    <row r="65" spans="2:31" x14ac:dyDescent="0.2">
      <c r="B65" s="62" t="s">
        <v>110</v>
      </c>
      <c r="C65" s="63" t="s">
        <v>115</v>
      </c>
      <c r="D65" s="63"/>
      <c r="E65" s="63"/>
      <c r="F65" s="63"/>
      <c r="G65" s="63"/>
      <c r="H65" s="63"/>
      <c r="I65" s="56"/>
      <c r="J65" s="56"/>
      <c r="K65" s="56"/>
      <c r="L65" s="56"/>
      <c r="M65" s="56"/>
      <c r="N65" s="56"/>
      <c r="O65" s="56"/>
      <c r="P65" s="56"/>
      <c r="Q65" s="57"/>
      <c r="R65" s="55"/>
      <c r="S65" s="66"/>
      <c r="T65" s="67" t="s">
        <v>118</v>
      </c>
      <c r="U65" s="67"/>
      <c r="V65" s="68"/>
      <c r="W65" s="68"/>
      <c r="X65" s="68"/>
      <c r="Y65" s="69"/>
      <c r="Z65" s="67"/>
      <c r="AA65" s="67"/>
      <c r="AB65" s="67"/>
      <c r="AC65" s="67"/>
      <c r="AD65" s="67"/>
      <c r="AE65" s="70"/>
    </row>
    <row r="66" spans="2:31" ht="13.5" thickBot="1" x14ac:dyDescent="0.25">
      <c r="B66" s="62" t="s">
        <v>111</v>
      </c>
      <c r="C66" s="63" t="s">
        <v>116</v>
      </c>
      <c r="D66" s="63"/>
      <c r="E66" s="63"/>
      <c r="F66" s="63"/>
      <c r="G66" s="63"/>
      <c r="H66" s="63"/>
      <c r="I66" s="56"/>
      <c r="J66" s="56"/>
      <c r="K66" s="56"/>
      <c r="L66" s="56"/>
      <c r="M66" s="56"/>
      <c r="N66" s="56"/>
      <c r="O66" s="56"/>
      <c r="P66" s="56"/>
      <c r="Q66" s="57"/>
      <c r="R66" s="55"/>
      <c r="S66" s="71"/>
      <c r="T66" s="65"/>
      <c r="U66" s="65"/>
      <c r="V66" s="72"/>
      <c r="W66" s="72"/>
      <c r="X66" s="72"/>
      <c r="Y66" s="73"/>
      <c r="Z66" s="65"/>
      <c r="AA66" s="65"/>
      <c r="AB66" s="65"/>
      <c r="AC66" s="65"/>
      <c r="AD66" s="65"/>
      <c r="AE66" s="74"/>
    </row>
    <row r="67" spans="2:31" ht="13.5" thickBot="1" x14ac:dyDescent="0.25">
      <c r="B67" s="64" t="s">
        <v>112</v>
      </c>
      <c r="C67" s="65" t="s">
        <v>117</v>
      </c>
      <c r="D67" s="65"/>
      <c r="E67" s="65"/>
      <c r="F67" s="65"/>
      <c r="G67" s="65"/>
      <c r="H67" s="65"/>
      <c r="I67" s="60"/>
      <c r="J67" s="60"/>
      <c r="K67" s="60"/>
      <c r="L67" s="60"/>
      <c r="M67" s="60"/>
      <c r="N67" s="60"/>
      <c r="O67" s="60"/>
      <c r="P67" s="60"/>
      <c r="Q67" s="61"/>
      <c r="R67" s="55"/>
      <c r="S67" s="55"/>
      <c r="T67" s="55"/>
      <c r="U67" s="55"/>
      <c r="V67" s="58"/>
      <c r="W67" s="58"/>
      <c r="X67" s="58"/>
      <c r="Y67" s="59"/>
      <c r="Z67" s="55"/>
      <c r="AA67" s="55"/>
      <c r="AB67" s="55"/>
      <c r="AC67" s="55"/>
      <c r="AD67" s="55"/>
      <c r="AE67" s="55"/>
    </row>
    <row r="69" spans="2:31" x14ac:dyDescent="0.2">
      <c r="S69" s="788" t="s">
        <v>119</v>
      </c>
      <c r="T69" s="788"/>
      <c r="U69" s="788"/>
      <c r="V69" s="788"/>
      <c r="W69" s="788"/>
      <c r="X69" s="788"/>
      <c r="Y69" s="788"/>
      <c r="Z69" s="788"/>
      <c r="AA69" s="788"/>
      <c r="AB69" s="788"/>
      <c r="AC69" s="788"/>
      <c r="AD69" s="788"/>
      <c r="AE69" s="788"/>
    </row>
  </sheetData>
  <mergeCells count="20">
    <mergeCell ref="B62:Q62"/>
    <mergeCell ref="S62:AE63"/>
    <mergeCell ref="S69:AE69"/>
    <mergeCell ref="B7:E7"/>
    <mergeCell ref="F7:I7"/>
    <mergeCell ref="J7:M7"/>
    <mergeCell ref="N7:Q7"/>
    <mergeCell ref="R7:U7"/>
    <mergeCell ref="V7:Y7"/>
    <mergeCell ref="AE5:AE8"/>
    <mergeCell ref="A3:AE3"/>
    <mergeCell ref="A4:AE4"/>
    <mergeCell ref="A5:A8"/>
    <mergeCell ref="B5:E6"/>
    <mergeCell ref="F5:I6"/>
    <mergeCell ref="J5:M6"/>
    <mergeCell ref="N5:Q6"/>
    <mergeCell ref="R5:U6"/>
    <mergeCell ref="V5:Y6"/>
    <mergeCell ref="Z5:AD7"/>
  </mergeCells>
  <pageMargins left="0.19685039370078741" right="0.19685039370078741" top="0.19685039370078741" bottom="0.19685039370078741" header="0" footer="0"/>
  <pageSetup paperSize="256" orientation="portrait" horizontalDpi="4294967293" verticalDpi="4294967293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0"/>
  <dimension ref="A3:AE59"/>
  <sheetViews>
    <sheetView zoomScale="130" zoomScaleNormal="130" zoomScalePageLayoutView="130" workbookViewId="0">
      <pane ySplit="8" topLeftCell="A9" activePane="bottomLeft" state="frozen"/>
      <selection sqref="A1:AF1"/>
      <selection pane="bottomLeft" sqref="A1:AF1"/>
    </sheetView>
  </sheetViews>
  <sheetFormatPr baseColWidth="10" defaultColWidth="11.42578125" defaultRowHeight="12.75" x14ac:dyDescent="0.2"/>
  <cols>
    <col min="1" max="1" width="3" style="19" bestFit="1" customWidth="1"/>
    <col min="2" max="21" width="3" style="14" customWidth="1"/>
    <col min="22" max="24" width="3" style="228" customWidth="1"/>
    <col min="25" max="25" width="3" style="19" customWidth="1"/>
    <col min="26" max="30" width="3" style="14" customWidth="1"/>
    <col min="31" max="31" width="10.7109375" style="14" customWidth="1"/>
    <col min="32" max="16384" width="11.42578125" style="14"/>
  </cols>
  <sheetData>
    <row r="3" spans="1:31" x14ac:dyDescent="0.2">
      <c r="A3" s="789" t="s">
        <v>121</v>
      </c>
      <c r="B3" s="789"/>
      <c r="C3" s="789"/>
      <c r="D3" s="789"/>
      <c r="E3" s="789"/>
      <c r="F3" s="789"/>
      <c r="G3" s="789"/>
      <c r="H3" s="789"/>
      <c r="I3" s="789"/>
      <c r="J3" s="789"/>
      <c r="K3" s="789"/>
      <c r="L3" s="789"/>
      <c r="M3" s="789"/>
      <c r="N3" s="789"/>
      <c r="O3" s="789"/>
      <c r="P3" s="789"/>
      <c r="Q3" s="789"/>
      <c r="R3" s="789"/>
      <c r="S3" s="789"/>
      <c r="T3" s="789"/>
      <c r="U3" s="789"/>
      <c r="V3" s="789"/>
      <c r="W3" s="789"/>
      <c r="X3" s="789"/>
      <c r="Y3" s="789"/>
      <c r="Z3" s="789"/>
      <c r="AA3" s="789"/>
      <c r="AB3" s="789"/>
      <c r="AC3" s="789"/>
      <c r="AD3" s="789"/>
      <c r="AE3" s="789"/>
    </row>
    <row r="4" spans="1:31" x14ac:dyDescent="0.2">
      <c r="A4" s="789" t="s">
        <v>120</v>
      </c>
      <c r="B4" s="789"/>
      <c r="C4" s="789"/>
      <c r="D4" s="789"/>
      <c r="E4" s="789"/>
      <c r="F4" s="789"/>
      <c r="G4" s="789"/>
      <c r="H4" s="789"/>
      <c r="I4" s="789"/>
      <c r="J4" s="789"/>
      <c r="K4" s="789"/>
      <c r="L4" s="789"/>
      <c r="M4" s="789"/>
      <c r="N4" s="789"/>
      <c r="O4" s="789"/>
      <c r="P4" s="789"/>
      <c r="Q4" s="789"/>
      <c r="R4" s="789"/>
      <c r="S4" s="789"/>
      <c r="T4" s="789"/>
      <c r="U4" s="789"/>
      <c r="V4" s="789"/>
      <c r="W4" s="789"/>
      <c r="X4" s="789"/>
      <c r="Y4" s="789"/>
      <c r="Z4" s="789"/>
      <c r="AA4" s="789"/>
      <c r="AB4" s="789"/>
      <c r="AC4" s="789"/>
      <c r="AD4" s="789"/>
      <c r="AE4" s="789"/>
    </row>
    <row r="5" spans="1:31" x14ac:dyDescent="0.2">
      <c r="A5" s="778" t="s">
        <v>90</v>
      </c>
      <c r="B5" s="778" t="s">
        <v>91</v>
      </c>
      <c r="C5" s="778"/>
      <c r="D5" s="778"/>
      <c r="E5" s="778"/>
      <c r="F5" s="778" t="s">
        <v>92</v>
      </c>
      <c r="G5" s="778"/>
      <c r="H5" s="778"/>
      <c r="I5" s="778"/>
      <c r="J5" s="778" t="s">
        <v>93</v>
      </c>
      <c r="K5" s="778"/>
      <c r="L5" s="778"/>
      <c r="M5" s="778"/>
      <c r="N5" s="778" t="s">
        <v>94</v>
      </c>
      <c r="O5" s="778"/>
      <c r="P5" s="778"/>
      <c r="Q5" s="778"/>
      <c r="R5" s="778" t="s">
        <v>95</v>
      </c>
      <c r="S5" s="778"/>
      <c r="T5" s="778"/>
      <c r="U5" s="778"/>
      <c r="V5" s="778" t="s">
        <v>96</v>
      </c>
      <c r="W5" s="778"/>
      <c r="X5" s="778"/>
      <c r="Y5" s="778"/>
      <c r="Z5" s="778" t="s">
        <v>97</v>
      </c>
      <c r="AA5" s="778"/>
      <c r="AB5" s="778"/>
      <c r="AC5" s="778"/>
      <c r="AD5" s="778"/>
      <c r="AE5" s="778" t="s">
        <v>98</v>
      </c>
    </row>
    <row r="6" spans="1:31" x14ac:dyDescent="0.2">
      <c r="A6" s="778"/>
      <c r="B6" s="778"/>
      <c r="C6" s="778"/>
      <c r="D6" s="778"/>
      <c r="E6" s="778"/>
      <c r="F6" s="778"/>
      <c r="G6" s="778"/>
      <c r="H6" s="778"/>
      <c r="I6" s="778"/>
      <c r="J6" s="778"/>
      <c r="K6" s="778"/>
      <c r="L6" s="778"/>
      <c r="M6" s="778"/>
      <c r="N6" s="778"/>
      <c r="O6" s="778"/>
      <c r="P6" s="778"/>
      <c r="Q6" s="778"/>
      <c r="R6" s="778"/>
      <c r="S6" s="778"/>
      <c r="T6" s="778"/>
      <c r="U6" s="778"/>
      <c r="V6" s="778"/>
      <c r="W6" s="778"/>
      <c r="X6" s="778"/>
      <c r="Y6" s="778"/>
      <c r="Z6" s="778"/>
      <c r="AA6" s="778"/>
      <c r="AB6" s="778"/>
      <c r="AC6" s="778"/>
      <c r="AD6" s="778"/>
      <c r="AE6" s="778"/>
    </row>
    <row r="7" spans="1:31" x14ac:dyDescent="0.2">
      <c r="A7" s="778"/>
      <c r="B7" s="790" t="s">
        <v>99</v>
      </c>
      <c r="C7" s="790"/>
      <c r="D7" s="790"/>
      <c r="E7" s="790"/>
      <c r="F7" s="790" t="s">
        <v>99</v>
      </c>
      <c r="G7" s="790"/>
      <c r="H7" s="790"/>
      <c r="I7" s="790"/>
      <c r="J7" s="790" t="s">
        <v>99</v>
      </c>
      <c r="K7" s="790"/>
      <c r="L7" s="790"/>
      <c r="M7" s="790"/>
      <c r="N7" s="790" t="s">
        <v>99</v>
      </c>
      <c r="O7" s="790"/>
      <c r="P7" s="790"/>
      <c r="Q7" s="790"/>
      <c r="R7" s="790" t="s">
        <v>99</v>
      </c>
      <c r="S7" s="790"/>
      <c r="T7" s="790"/>
      <c r="U7" s="790"/>
      <c r="V7" s="790" t="s">
        <v>99</v>
      </c>
      <c r="W7" s="790"/>
      <c r="X7" s="790"/>
      <c r="Y7" s="790"/>
      <c r="Z7" s="778"/>
      <c r="AA7" s="778"/>
      <c r="AB7" s="778"/>
      <c r="AC7" s="778"/>
      <c r="AD7" s="778"/>
      <c r="AE7" s="778"/>
    </row>
    <row r="8" spans="1:31" s="226" customFormat="1" ht="16.5" x14ac:dyDescent="0.2">
      <c r="A8" s="778"/>
      <c r="B8" s="224" t="s">
        <v>102</v>
      </c>
      <c r="C8" s="224" t="s">
        <v>103</v>
      </c>
      <c r="D8" s="224" t="s">
        <v>104</v>
      </c>
      <c r="E8" s="224" t="s">
        <v>105</v>
      </c>
      <c r="F8" s="224" t="s">
        <v>102</v>
      </c>
      <c r="G8" s="224" t="s">
        <v>103</v>
      </c>
      <c r="H8" s="224" t="s">
        <v>104</v>
      </c>
      <c r="I8" s="224" t="s">
        <v>105</v>
      </c>
      <c r="J8" s="224" t="s">
        <v>102</v>
      </c>
      <c r="K8" s="224" t="s">
        <v>103</v>
      </c>
      <c r="L8" s="224" t="s">
        <v>104</v>
      </c>
      <c r="M8" s="224" t="s">
        <v>105</v>
      </c>
      <c r="N8" s="224" t="s">
        <v>102</v>
      </c>
      <c r="O8" s="224" t="s">
        <v>103</v>
      </c>
      <c r="P8" s="224" t="s">
        <v>104</v>
      </c>
      <c r="Q8" s="224" t="s">
        <v>105</v>
      </c>
      <c r="R8" s="224" t="s">
        <v>102</v>
      </c>
      <c r="S8" s="224" t="s">
        <v>103</v>
      </c>
      <c r="T8" s="224" t="s">
        <v>104</v>
      </c>
      <c r="U8" s="224" t="s">
        <v>105</v>
      </c>
      <c r="V8" s="224" t="s">
        <v>102</v>
      </c>
      <c r="W8" s="224" t="s">
        <v>103</v>
      </c>
      <c r="X8" s="224" t="s">
        <v>104</v>
      </c>
      <c r="Y8" s="224" t="s">
        <v>105</v>
      </c>
      <c r="Z8" s="224">
        <v>1</v>
      </c>
      <c r="AA8" s="224">
        <v>2</v>
      </c>
      <c r="AB8" s="224">
        <v>3</v>
      </c>
      <c r="AC8" s="224">
        <v>4</v>
      </c>
      <c r="AD8" s="224">
        <v>5</v>
      </c>
      <c r="AE8" s="778"/>
    </row>
    <row r="9" spans="1:31" ht="17.100000000000001" customHeight="1" x14ac:dyDescent="0.2">
      <c r="A9" s="225">
        <v>1</v>
      </c>
      <c r="B9" s="76">
        <f>'1º PERIODO'!E9*35%</f>
        <v>2.8</v>
      </c>
      <c r="C9" s="76">
        <f>'2º PERIODO'!E9*35%</f>
        <v>2.9434999999999993</v>
      </c>
      <c r="D9" s="76">
        <f>'3º PERIODO'!E9*30%</f>
        <v>0</v>
      </c>
      <c r="E9" s="229">
        <f>SUM(B9:D9)</f>
        <v>5.7434999999999992</v>
      </c>
      <c r="F9" s="76">
        <f>'1º PERIODO'!I9*35%</f>
        <v>2.7737499999999993</v>
      </c>
      <c r="G9" s="76">
        <f>'2º PERIODO'!I9*35%</f>
        <v>3.1779999999999999</v>
      </c>
      <c r="H9" s="76">
        <f>'3º PERIODO'!I9*30%</f>
        <v>0</v>
      </c>
      <c r="I9" s="229">
        <f>SUM(F9:H9)</f>
        <v>5.9517499999999988</v>
      </c>
      <c r="J9" s="76">
        <f>'1º PERIODO'!M9*35%</f>
        <v>2.84375</v>
      </c>
      <c r="K9" s="76">
        <f>'2º PERIODO'!M9*35%</f>
        <v>2.3449999999999998</v>
      </c>
      <c r="L9" s="76">
        <f>'3º PERIODO'!M9*30%</f>
        <v>0</v>
      </c>
      <c r="M9" s="229">
        <f>SUM(J9:L9)</f>
        <v>5.1887499999999998</v>
      </c>
      <c r="N9" s="76">
        <f>'1º PERIODO'!Q9*35%</f>
        <v>2.2049999999999996</v>
      </c>
      <c r="O9" s="76">
        <f>'2º PERIODO'!Q9*35%</f>
        <v>2.5374999999999996</v>
      </c>
      <c r="P9" s="76">
        <f>'3º PERIODO'!Q9*30%</f>
        <v>0</v>
      </c>
      <c r="Q9" s="229">
        <f>SUM(N9:P9)</f>
        <v>4.7424999999999997</v>
      </c>
      <c r="R9" s="76">
        <f>'1º PERIODO'!U9*35%</f>
        <v>2.5549999999999993</v>
      </c>
      <c r="S9" s="76">
        <f>'2º PERIODO'!U9*35%</f>
        <v>2.8874999999999997</v>
      </c>
      <c r="T9" s="76">
        <f>'3º PERIODO'!U9*30%</f>
        <v>0</v>
      </c>
      <c r="U9" s="229">
        <f>SUM(R9:T9)</f>
        <v>5.442499999999999</v>
      </c>
      <c r="V9" s="76">
        <f>'1º PERIODO'!Y9*35%</f>
        <v>3.36</v>
      </c>
      <c r="W9" s="76">
        <f>'2º PERIODO'!Y9*35%</f>
        <v>3.3582499999999995</v>
      </c>
      <c r="X9" s="76">
        <f>'3º PERIODO'!Y9*30%</f>
        <v>0</v>
      </c>
      <c r="Y9" s="229">
        <f>SUM(V9:X9)</f>
        <v>6.7182499999999994</v>
      </c>
      <c r="Z9" s="77">
        <f>'3º PERIODO'!Z9</f>
        <v>0</v>
      </c>
      <c r="AA9" s="77">
        <f>'3º PERIODO'!AA9</f>
        <v>0</v>
      </c>
      <c r="AB9" s="77">
        <f>'3º PERIODO'!AB9</f>
        <v>0</v>
      </c>
      <c r="AC9" s="77">
        <f>'3º PERIODO'!AC9</f>
        <v>0</v>
      </c>
      <c r="AD9" s="77">
        <f>'3º PERIODO'!AD9</f>
        <v>0</v>
      </c>
      <c r="AE9" s="53"/>
    </row>
    <row r="10" spans="1:31" ht="17.100000000000001" customHeight="1" x14ac:dyDescent="0.2">
      <c r="A10" s="54">
        <v>2</v>
      </c>
      <c r="B10" s="76">
        <f>'1º PERIODO'!E10*35%</f>
        <v>3.0834999999999999</v>
      </c>
      <c r="C10" s="76">
        <f>'2º PERIODO'!E10*35%</f>
        <v>3.3774999999999999</v>
      </c>
      <c r="D10" s="76">
        <f>'3º PERIODO'!E10*30%</f>
        <v>0</v>
      </c>
      <c r="E10" s="229">
        <f t="shared" ref="E10:E42" si="0">SUM(B10:D10)</f>
        <v>6.4610000000000003</v>
      </c>
      <c r="F10" s="76">
        <f>'1º PERIODO'!I10*35%</f>
        <v>2.59</v>
      </c>
      <c r="G10" s="76">
        <f>'2º PERIODO'!I10*35%</f>
        <v>2.59</v>
      </c>
      <c r="H10" s="76">
        <f>'3º PERIODO'!I10*30%</f>
        <v>0</v>
      </c>
      <c r="I10" s="229">
        <f t="shared" ref="I10:I42" si="1">SUM(F10:H10)</f>
        <v>5.18</v>
      </c>
      <c r="J10" s="76">
        <f>'1º PERIODO'!M10*35%</f>
        <v>3.3774999999999999</v>
      </c>
      <c r="K10" s="76">
        <f>'2º PERIODO'!M10*35%</f>
        <v>3.2549999999999999</v>
      </c>
      <c r="L10" s="76">
        <f>'3º PERIODO'!M10*30%</f>
        <v>0</v>
      </c>
      <c r="M10" s="229">
        <f t="shared" ref="M10:M42" si="2">SUM(J10:L10)</f>
        <v>6.6325000000000003</v>
      </c>
      <c r="N10" s="76">
        <f>'1º PERIODO'!Q10*35%</f>
        <v>2.7334999999999994</v>
      </c>
      <c r="O10" s="76">
        <f>'2º PERIODO'!Q10*35%</f>
        <v>3.2724999999999995</v>
      </c>
      <c r="P10" s="76">
        <f>'3º PERIODO'!Q10*30%</f>
        <v>0</v>
      </c>
      <c r="Q10" s="229">
        <f t="shared" ref="Q10:Q42" si="3">SUM(N10:P10)</f>
        <v>6.0059999999999985</v>
      </c>
      <c r="R10" s="76">
        <f>'1º PERIODO'!U10*35%</f>
        <v>2.6774999999999998</v>
      </c>
      <c r="S10" s="76">
        <f>'2º PERIODO'!U10*35%</f>
        <v>2.9049999999999994</v>
      </c>
      <c r="T10" s="76">
        <f>'3º PERIODO'!U10*30%</f>
        <v>0</v>
      </c>
      <c r="U10" s="229">
        <f t="shared" ref="U10:U42" si="4">SUM(R10:T10)</f>
        <v>5.5824999999999996</v>
      </c>
      <c r="V10" s="76">
        <f>'1º PERIODO'!Y10*35%</f>
        <v>3.28125</v>
      </c>
      <c r="W10" s="76">
        <f>'2º PERIODO'!Y10*35%</f>
        <v>3.2794999999999996</v>
      </c>
      <c r="X10" s="76">
        <f>'3º PERIODO'!Y10*30%</f>
        <v>0</v>
      </c>
      <c r="Y10" s="229">
        <f t="shared" ref="Y10:Y42" si="5">SUM(V10:X10)</f>
        <v>6.5607499999999996</v>
      </c>
      <c r="Z10" s="77">
        <f>'3º PERIODO'!Z10</f>
        <v>0</v>
      </c>
      <c r="AA10" s="77">
        <f>'3º PERIODO'!AA10</f>
        <v>0</v>
      </c>
      <c r="AB10" s="77">
        <f>'3º PERIODO'!AB10</f>
        <v>0</v>
      </c>
      <c r="AC10" s="77">
        <f>'3º PERIODO'!AC10</f>
        <v>0</v>
      </c>
      <c r="AD10" s="77">
        <f>'3º PERIODO'!AD10</f>
        <v>0</v>
      </c>
      <c r="AE10" s="53"/>
    </row>
    <row r="11" spans="1:31" ht="17.100000000000001" customHeight="1" x14ac:dyDescent="0.2">
      <c r="A11" s="225">
        <v>3</v>
      </c>
      <c r="B11" s="76">
        <f>'1º PERIODO'!E11*35%</f>
        <v>3.5</v>
      </c>
      <c r="C11" s="76">
        <f>'2º PERIODO'!E11*35%</f>
        <v>3.5</v>
      </c>
      <c r="D11" s="76">
        <f>'3º PERIODO'!E11*30%</f>
        <v>0</v>
      </c>
      <c r="E11" s="229">
        <f t="shared" si="0"/>
        <v>7</v>
      </c>
      <c r="F11" s="76">
        <f>'1º PERIODO'!I11*35%</f>
        <v>3.2724999999999995</v>
      </c>
      <c r="G11" s="76">
        <f>'2º PERIODO'!I11*35%</f>
        <v>3.30925</v>
      </c>
      <c r="H11" s="76">
        <f>'3º PERIODO'!I11*30%</f>
        <v>0</v>
      </c>
      <c r="I11" s="229">
        <f t="shared" si="1"/>
        <v>6.5817499999999995</v>
      </c>
      <c r="J11" s="76">
        <f>'1º PERIODO'!M11*35%</f>
        <v>3.5</v>
      </c>
      <c r="K11" s="76">
        <f>'2º PERIODO'!M11*35%</f>
        <v>3.5</v>
      </c>
      <c r="L11" s="76">
        <f>'3º PERIODO'!M11*30%</f>
        <v>0</v>
      </c>
      <c r="M11" s="229">
        <f t="shared" si="2"/>
        <v>7</v>
      </c>
      <c r="N11" s="76">
        <f>'1º PERIODO'!Q11*35%</f>
        <v>3.3949999999999996</v>
      </c>
      <c r="O11" s="76">
        <f>'2º PERIODO'!Q11*35%</f>
        <v>3.3949999999999996</v>
      </c>
      <c r="P11" s="76">
        <f>'3º PERIODO'!Q11*30%</f>
        <v>0</v>
      </c>
      <c r="Q11" s="229">
        <f t="shared" si="3"/>
        <v>6.7899999999999991</v>
      </c>
      <c r="R11" s="76">
        <f>'1º PERIODO'!U11*35%</f>
        <v>2.9224999999999999</v>
      </c>
      <c r="S11" s="76">
        <f>'2º PERIODO'!U11*35%</f>
        <v>3.3774999999999999</v>
      </c>
      <c r="T11" s="76">
        <f>'3º PERIODO'!U11*30%</f>
        <v>0</v>
      </c>
      <c r="U11" s="229">
        <f t="shared" si="4"/>
        <v>6.3</v>
      </c>
      <c r="V11" s="76">
        <f>'1º PERIODO'!Y11*35%</f>
        <v>3.5</v>
      </c>
      <c r="W11" s="76">
        <f>'2º PERIODO'!Y11*35%</f>
        <v>3.5</v>
      </c>
      <c r="X11" s="76">
        <f>'3º PERIODO'!Y11*30%</f>
        <v>0</v>
      </c>
      <c r="Y11" s="229">
        <f t="shared" si="5"/>
        <v>7</v>
      </c>
      <c r="Z11" s="77">
        <f>'3º PERIODO'!Z11</f>
        <v>0</v>
      </c>
      <c r="AA11" s="77">
        <f>'3º PERIODO'!AA11</f>
        <v>0</v>
      </c>
      <c r="AB11" s="77">
        <f>'3º PERIODO'!AB11</f>
        <v>0</v>
      </c>
      <c r="AC11" s="77">
        <f>'3º PERIODO'!AC11</f>
        <v>0</v>
      </c>
      <c r="AD11" s="77">
        <f>'3º PERIODO'!AD11</f>
        <v>0</v>
      </c>
      <c r="AE11" s="53"/>
    </row>
    <row r="12" spans="1:31" ht="17.100000000000001" customHeight="1" x14ac:dyDescent="0.2">
      <c r="A12" s="54">
        <v>4</v>
      </c>
      <c r="B12" s="76">
        <f>'1º PERIODO'!E12*35%</f>
        <v>3.2724999999999995</v>
      </c>
      <c r="C12" s="76">
        <f>'2º PERIODO'!E12*35%</f>
        <v>3.2724999999999995</v>
      </c>
      <c r="D12" s="76">
        <f>'3º PERIODO'!E12*30%</f>
        <v>0</v>
      </c>
      <c r="E12" s="229">
        <f t="shared" si="0"/>
        <v>6.544999999999999</v>
      </c>
      <c r="F12" s="76">
        <f>'1º PERIODO'!I12*35%</f>
        <v>3.15</v>
      </c>
      <c r="G12" s="76">
        <f>'2º PERIODO'!I12*35%</f>
        <v>3.1797499999999994</v>
      </c>
      <c r="H12" s="76">
        <f>'3º PERIODO'!I12*30%</f>
        <v>0</v>
      </c>
      <c r="I12" s="229">
        <f t="shared" si="1"/>
        <v>6.3297499999999989</v>
      </c>
      <c r="J12" s="76">
        <f>'1º PERIODO'!M12*35%</f>
        <v>3.3774999999999999</v>
      </c>
      <c r="K12" s="76">
        <f>'2º PERIODO'!M12*35%</f>
        <v>3.5</v>
      </c>
      <c r="L12" s="76">
        <f>'3º PERIODO'!M12*30%</f>
        <v>0</v>
      </c>
      <c r="M12" s="229">
        <f t="shared" si="2"/>
        <v>6.8774999999999995</v>
      </c>
      <c r="N12" s="76">
        <f>'1º PERIODO'!Q12*35%</f>
        <v>2.9610000000000003</v>
      </c>
      <c r="O12" s="76">
        <f>'2º PERIODO'!Q12*35%</f>
        <v>3.2724999999999995</v>
      </c>
      <c r="P12" s="76">
        <f>'3º PERIODO'!Q12*30%</f>
        <v>0</v>
      </c>
      <c r="Q12" s="229">
        <f t="shared" si="3"/>
        <v>6.2334999999999994</v>
      </c>
      <c r="R12" s="76">
        <f>'1º PERIODO'!U12*35%</f>
        <v>2.59</v>
      </c>
      <c r="S12" s="76">
        <f>'2º PERIODO'!U12*35%</f>
        <v>2.9049999999999994</v>
      </c>
      <c r="T12" s="76">
        <f>'3º PERIODO'!U12*30%</f>
        <v>0</v>
      </c>
      <c r="U12" s="229">
        <f t="shared" si="4"/>
        <v>5.4949999999999992</v>
      </c>
      <c r="V12" s="76">
        <f>'1º PERIODO'!Y12*35%</f>
        <v>3.3162499999999997</v>
      </c>
      <c r="W12" s="76">
        <f>'2º PERIODO'!Y12*35%</f>
        <v>3.3774999999999999</v>
      </c>
      <c r="X12" s="76">
        <f>'3º PERIODO'!Y12*30%</f>
        <v>0</v>
      </c>
      <c r="Y12" s="229">
        <f t="shared" si="5"/>
        <v>6.6937499999999996</v>
      </c>
      <c r="Z12" s="77">
        <f>'3º PERIODO'!Z12</f>
        <v>0</v>
      </c>
      <c r="AA12" s="77">
        <f>'3º PERIODO'!AA12</f>
        <v>0</v>
      </c>
      <c r="AB12" s="77">
        <f>'3º PERIODO'!AB12</f>
        <v>0</v>
      </c>
      <c r="AC12" s="77">
        <f>'3º PERIODO'!AC12</f>
        <v>0</v>
      </c>
      <c r="AD12" s="77">
        <f>'3º PERIODO'!AD12</f>
        <v>0</v>
      </c>
      <c r="AE12" s="53"/>
    </row>
    <row r="13" spans="1:31" ht="17.100000000000001" customHeight="1" x14ac:dyDescent="0.2">
      <c r="A13" s="225">
        <v>5</v>
      </c>
      <c r="B13" s="76">
        <f>'1º PERIODO'!E13*35%</f>
        <v>3.2707499999999996</v>
      </c>
      <c r="C13" s="76">
        <f>'2º PERIODO'!E13*35%</f>
        <v>3.15</v>
      </c>
      <c r="D13" s="76">
        <f>'3º PERIODO'!E13*30%</f>
        <v>0</v>
      </c>
      <c r="E13" s="229">
        <f t="shared" si="0"/>
        <v>6.42075</v>
      </c>
      <c r="F13" s="76">
        <f>'1º PERIODO'!I13*35%</f>
        <v>3.0362499999999999</v>
      </c>
      <c r="G13" s="76">
        <f>'2º PERIODO'!I13*35%</f>
        <v>3.1675</v>
      </c>
      <c r="H13" s="76">
        <f>'3º PERIODO'!I13*30%</f>
        <v>0</v>
      </c>
      <c r="I13" s="229">
        <f t="shared" si="1"/>
        <v>6.2037499999999994</v>
      </c>
      <c r="J13" s="76">
        <f>'1º PERIODO'!M13*35%</f>
        <v>3.3337499999999993</v>
      </c>
      <c r="K13" s="76">
        <f>'2º PERIODO'!M13*35%</f>
        <v>2.6599999999999997</v>
      </c>
      <c r="L13" s="76">
        <f>'3º PERIODO'!M13*30%</f>
        <v>0</v>
      </c>
      <c r="M13" s="229">
        <f t="shared" si="2"/>
        <v>5.9937499999999986</v>
      </c>
      <c r="N13" s="76">
        <f>'1º PERIODO'!Q13*35%</f>
        <v>3.0887499999999997</v>
      </c>
      <c r="O13" s="76">
        <f>'2º PERIODO'!Q13*35%</f>
        <v>3.2724999999999995</v>
      </c>
      <c r="P13" s="76">
        <f>'3º PERIODO'!Q13*30%</f>
        <v>0</v>
      </c>
      <c r="Q13" s="229">
        <f t="shared" si="3"/>
        <v>6.3612499999999992</v>
      </c>
      <c r="R13" s="76">
        <f>'1º PERIODO'!U13*35%</f>
        <v>2.7649999999999997</v>
      </c>
      <c r="S13" s="76">
        <f>'2º PERIODO'!U13*35%</f>
        <v>3.2549999999999999</v>
      </c>
      <c r="T13" s="76">
        <f>'3º PERIODO'!U13*30%</f>
        <v>0</v>
      </c>
      <c r="U13" s="229">
        <f t="shared" si="4"/>
        <v>6.02</v>
      </c>
      <c r="V13" s="76">
        <f>'1º PERIODO'!Y13*35%</f>
        <v>3.3949999999999996</v>
      </c>
      <c r="W13" s="76">
        <f>'2º PERIODO'!Y13*35%</f>
        <v>3.2479999999999998</v>
      </c>
      <c r="X13" s="76">
        <f>'3º PERIODO'!Y13*30%</f>
        <v>0</v>
      </c>
      <c r="Y13" s="229">
        <f t="shared" si="5"/>
        <v>6.6429999999999989</v>
      </c>
      <c r="Z13" s="77">
        <f>'3º PERIODO'!Z13</f>
        <v>0</v>
      </c>
      <c r="AA13" s="77">
        <f>'3º PERIODO'!AA13</f>
        <v>0</v>
      </c>
      <c r="AB13" s="77">
        <f>'3º PERIODO'!AB13</f>
        <v>0</v>
      </c>
      <c r="AC13" s="77">
        <f>'3º PERIODO'!AC13</f>
        <v>0</v>
      </c>
      <c r="AD13" s="77">
        <f>'3º PERIODO'!AD13</f>
        <v>0</v>
      </c>
      <c r="AE13" s="53"/>
    </row>
    <row r="14" spans="1:31" ht="17.100000000000001" customHeight="1" x14ac:dyDescent="0.2">
      <c r="A14" s="54">
        <v>6</v>
      </c>
      <c r="B14" s="76">
        <f>'1º PERIODO'!E14*35%</f>
        <v>3.4369999999999998</v>
      </c>
      <c r="C14" s="76">
        <f>'2º PERIODO'!E14*35%</f>
        <v>3.5</v>
      </c>
      <c r="D14" s="76">
        <f>'3º PERIODO'!E14*30%</f>
        <v>0</v>
      </c>
      <c r="E14" s="229">
        <f t="shared" si="0"/>
        <v>6.9369999999999994</v>
      </c>
      <c r="F14" s="76">
        <f>'1º PERIODO'!I14*35%</f>
        <v>3.0274999999999994</v>
      </c>
      <c r="G14" s="76">
        <f>'2º PERIODO'!I14*35%</f>
        <v>3.3949999999999996</v>
      </c>
      <c r="H14" s="76">
        <f>'3º PERIODO'!I14*30%</f>
        <v>0</v>
      </c>
      <c r="I14" s="229">
        <f t="shared" si="1"/>
        <v>6.4224999999999994</v>
      </c>
      <c r="J14" s="76">
        <f>'1º PERIODO'!M14*35%</f>
        <v>3.5</v>
      </c>
      <c r="K14" s="76">
        <f>'2º PERIODO'!M14*35%</f>
        <v>3.5</v>
      </c>
      <c r="L14" s="76">
        <f>'3º PERIODO'!M14*30%</f>
        <v>0</v>
      </c>
      <c r="M14" s="229">
        <f t="shared" si="2"/>
        <v>7</v>
      </c>
      <c r="N14" s="76">
        <f>'1º PERIODO'!Q14*35%</f>
        <v>3.3949999999999996</v>
      </c>
      <c r="O14" s="76">
        <f>'2º PERIODO'!Q14*35%</f>
        <v>3.3774999999999999</v>
      </c>
      <c r="P14" s="76">
        <f>'3º PERIODO'!Q14*30%</f>
        <v>0</v>
      </c>
      <c r="Q14" s="229">
        <f t="shared" si="3"/>
        <v>6.7724999999999991</v>
      </c>
      <c r="R14" s="76">
        <f>'1º PERIODO'!U14*35%</f>
        <v>3.2549999999999999</v>
      </c>
      <c r="S14" s="76">
        <f>'2º PERIODO'!U14*35%</f>
        <v>3.5</v>
      </c>
      <c r="T14" s="76">
        <f>'3º PERIODO'!U14*30%</f>
        <v>0</v>
      </c>
      <c r="U14" s="229">
        <f t="shared" si="4"/>
        <v>6.7549999999999999</v>
      </c>
      <c r="V14" s="76">
        <f>'1º PERIODO'!Y14*35%</f>
        <v>3.3337499999999993</v>
      </c>
      <c r="W14" s="76">
        <f>'2º PERIODO'!Y14*35%</f>
        <v>3.3337499999999993</v>
      </c>
      <c r="X14" s="76">
        <f>'3º PERIODO'!Y14*30%</f>
        <v>0</v>
      </c>
      <c r="Y14" s="229">
        <f t="shared" si="5"/>
        <v>6.6674999999999986</v>
      </c>
      <c r="Z14" s="77">
        <f>'3º PERIODO'!Z14</f>
        <v>0</v>
      </c>
      <c r="AA14" s="77">
        <f>'3º PERIODO'!AA14</f>
        <v>0</v>
      </c>
      <c r="AB14" s="77">
        <f>'3º PERIODO'!AB14</f>
        <v>0</v>
      </c>
      <c r="AC14" s="77">
        <f>'3º PERIODO'!AC14</f>
        <v>0</v>
      </c>
      <c r="AD14" s="77">
        <f>'3º PERIODO'!AD14</f>
        <v>0</v>
      </c>
      <c r="AE14" s="53"/>
    </row>
    <row r="15" spans="1:31" ht="17.100000000000001" customHeight="1" x14ac:dyDescent="0.2">
      <c r="A15" s="225">
        <v>7</v>
      </c>
      <c r="B15" s="76">
        <f>'1º PERIODO'!E15*35%</f>
        <v>2.94</v>
      </c>
      <c r="C15" s="76">
        <f>'2º PERIODO'!E15*35%</f>
        <v>3.1675</v>
      </c>
      <c r="D15" s="76">
        <f>'3º PERIODO'!E15*30%</f>
        <v>0</v>
      </c>
      <c r="E15" s="229">
        <f t="shared" si="0"/>
        <v>6.1074999999999999</v>
      </c>
      <c r="F15" s="76">
        <f>'1º PERIODO'!I15*35%</f>
        <v>2.3099999999999996</v>
      </c>
      <c r="G15" s="76">
        <f>'2º PERIODO'!I15*35%</f>
        <v>2.9574999999999996</v>
      </c>
      <c r="H15" s="76">
        <f>'3º PERIODO'!I15*30%</f>
        <v>0</v>
      </c>
      <c r="I15" s="229">
        <f t="shared" si="1"/>
        <v>5.2674999999999992</v>
      </c>
      <c r="J15" s="76">
        <f>'1º PERIODO'!M15*35%</f>
        <v>3.3109999999999995</v>
      </c>
      <c r="K15" s="76">
        <f>'2º PERIODO'!M15*35%</f>
        <v>2.8</v>
      </c>
      <c r="L15" s="76">
        <f>'3º PERIODO'!M15*30%</f>
        <v>0</v>
      </c>
      <c r="M15" s="229">
        <f t="shared" si="2"/>
        <v>6.1109999999999989</v>
      </c>
      <c r="N15" s="76">
        <f>'1º PERIODO'!Q15*35%</f>
        <v>2.6494999999999997</v>
      </c>
      <c r="O15" s="76">
        <f>'2º PERIODO'!Q15*35%</f>
        <v>3.1675</v>
      </c>
      <c r="P15" s="76">
        <f>'3º PERIODO'!Q15*30%</f>
        <v>0</v>
      </c>
      <c r="Q15" s="229">
        <f t="shared" si="3"/>
        <v>5.8170000000000002</v>
      </c>
      <c r="R15" s="76">
        <f>'1º PERIODO'!U15*35%</f>
        <v>3.01</v>
      </c>
      <c r="S15" s="76">
        <f>'2º PERIODO'!U15*35%</f>
        <v>3.3774999999999999</v>
      </c>
      <c r="T15" s="76">
        <f>'3º PERIODO'!U15*30%</f>
        <v>0</v>
      </c>
      <c r="U15" s="229">
        <f t="shared" si="4"/>
        <v>6.3874999999999993</v>
      </c>
      <c r="V15" s="76">
        <f>'1º PERIODO'!Y15*35%</f>
        <v>3.3162499999999997</v>
      </c>
      <c r="W15" s="76">
        <f>'2º PERIODO'!Y15*35%</f>
        <v>3.4142499999999996</v>
      </c>
      <c r="X15" s="76">
        <f>'3º PERIODO'!Y15*30%</f>
        <v>0</v>
      </c>
      <c r="Y15" s="229">
        <f t="shared" si="5"/>
        <v>6.7304999999999993</v>
      </c>
      <c r="Z15" s="77">
        <f>'3º PERIODO'!Z15</f>
        <v>0</v>
      </c>
      <c r="AA15" s="77">
        <f>'3º PERIODO'!AA15</f>
        <v>0</v>
      </c>
      <c r="AB15" s="77">
        <f>'3º PERIODO'!AB15</f>
        <v>0</v>
      </c>
      <c r="AC15" s="77">
        <f>'3º PERIODO'!AC15</f>
        <v>0</v>
      </c>
      <c r="AD15" s="77">
        <f>'3º PERIODO'!AD15</f>
        <v>0</v>
      </c>
      <c r="AE15" s="53"/>
    </row>
    <row r="16" spans="1:31" ht="17.100000000000001" customHeight="1" x14ac:dyDescent="0.2">
      <c r="A16" s="54">
        <v>8</v>
      </c>
      <c r="B16" s="76">
        <f>'1º PERIODO'!E16*35%</f>
        <v>2.9434999999999993</v>
      </c>
      <c r="C16" s="76">
        <f>'2º PERIODO'!E16*35%</f>
        <v>3.1709999999999994</v>
      </c>
      <c r="D16" s="76">
        <f>'3º PERIODO'!E16*30%</f>
        <v>0</v>
      </c>
      <c r="E16" s="229">
        <f t="shared" si="0"/>
        <v>6.1144999999999987</v>
      </c>
      <c r="F16" s="76">
        <f>'1º PERIODO'!I16*35%</f>
        <v>2.8</v>
      </c>
      <c r="G16" s="76">
        <f>'2º PERIODO'!I16*35%</f>
        <v>2.8839999999999995</v>
      </c>
      <c r="H16" s="76">
        <f>'3º PERIODO'!I16*30%</f>
        <v>0</v>
      </c>
      <c r="I16" s="229">
        <f t="shared" si="1"/>
        <v>5.6839999999999993</v>
      </c>
      <c r="J16" s="76">
        <f>'1º PERIODO'!M16*35%</f>
        <v>3.2497499999999993</v>
      </c>
      <c r="K16" s="76">
        <f>'2º PERIODO'!M16*35%</f>
        <v>3.0939999999999999</v>
      </c>
      <c r="L16" s="76">
        <f>'3º PERIODO'!M16*30%</f>
        <v>0</v>
      </c>
      <c r="M16" s="229">
        <f t="shared" si="2"/>
        <v>6.3437499999999991</v>
      </c>
      <c r="N16" s="76">
        <f>'1º PERIODO'!Q16*35%</f>
        <v>2.7370000000000001</v>
      </c>
      <c r="O16" s="76">
        <f>'2º PERIODO'!Q16*35%</f>
        <v>3.0625</v>
      </c>
      <c r="P16" s="76">
        <f>'3º PERIODO'!Q16*30%</f>
        <v>0</v>
      </c>
      <c r="Q16" s="229">
        <f t="shared" si="3"/>
        <v>5.7995000000000001</v>
      </c>
      <c r="R16" s="76">
        <f>'1º PERIODO'!U16*35%</f>
        <v>3.01</v>
      </c>
      <c r="S16" s="76">
        <f>'2º PERIODO'!U16*35%</f>
        <v>3.3774999999999999</v>
      </c>
      <c r="T16" s="76">
        <f>'3º PERIODO'!U16*30%</f>
        <v>0</v>
      </c>
      <c r="U16" s="229">
        <f t="shared" si="4"/>
        <v>6.3874999999999993</v>
      </c>
      <c r="V16" s="76">
        <f>'1º PERIODO'!Y16*35%</f>
        <v>3.5</v>
      </c>
      <c r="W16" s="76">
        <f>'2º PERIODO'!Y16*35%</f>
        <v>3.5</v>
      </c>
      <c r="X16" s="76">
        <f>'3º PERIODO'!Y16*30%</f>
        <v>0</v>
      </c>
      <c r="Y16" s="229">
        <f t="shared" si="5"/>
        <v>7</v>
      </c>
      <c r="Z16" s="77">
        <f>'3º PERIODO'!Z16</f>
        <v>0</v>
      </c>
      <c r="AA16" s="77">
        <f>'3º PERIODO'!AA16</f>
        <v>0</v>
      </c>
      <c r="AB16" s="77">
        <f>'3º PERIODO'!AB16</f>
        <v>0</v>
      </c>
      <c r="AC16" s="77">
        <f>'3º PERIODO'!AC16</f>
        <v>0</v>
      </c>
      <c r="AD16" s="77">
        <f>'3º PERIODO'!AD16</f>
        <v>0</v>
      </c>
      <c r="AE16" s="53"/>
    </row>
    <row r="17" spans="1:31" ht="17.100000000000001" customHeight="1" x14ac:dyDescent="0.2">
      <c r="A17" s="225">
        <v>9</v>
      </c>
      <c r="B17" s="76">
        <f>'1º PERIODO'!E17*35%</f>
        <v>2.3099999999999996</v>
      </c>
      <c r="C17" s="76">
        <f>'2º PERIODO'!E17*35%</f>
        <v>3.15</v>
      </c>
      <c r="D17" s="76">
        <f>'3º PERIODO'!E17*30%</f>
        <v>0</v>
      </c>
      <c r="E17" s="229">
        <f t="shared" si="0"/>
        <v>5.4599999999999991</v>
      </c>
      <c r="F17" s="76">
        <f>'1º PERIODO'!I17*35%</f>
        <v>2.94</v>
      </c>
      <c r="G17" s="76">
        <f>'2º PERIODO'!I17*35%</f>
        <v>2.8</v>
      </c>
      <c r="H17" s="76">
        <f>'3º PERIODO'!I17*30%</f>
        <v>0</v>
      </c>
      <c r="I17" s="229">
        <f t="shared" si="1"/>
        <v>5.74</v>
      </c>
      <c r="J17" s="76">
        <f>'1º PERIODO'!M17*35%</f>
        <v>2.94875</v>
      </c>
      <c r="K17" s="76">
        <f>'2º PERIODO'!M17*35%</f>
        <v>2.4744999999999995</v>
      </c>
      <c r="L17" s="76">
        <f>'3º PERIODO'!M17*30%</f>
        <v>0</v>
      </c>
      <c r="M17" s="229">
        <f t="shared" si="2"/>
        <v>5.4232499999999995</v>
      </c>
      <c r="N17" s="76">
        <f>'1º PERIODO'!Q17*35%</f>
        <v>2.3869999999999996</v>
      </c>
      <c r="O17" s="76">
        <f>'2º PERIODO'!Q17*35%</f>
        <v>2.7824999999999998</v>
      </c>
      <c r="P17" s="76">
        <f>'3º PERIODO'!Q17*30%</f>
        <v>0</v>
      </c>
      <c r="Q17" s="229">
        <f t="shared" si="3"/>
        <v>5.1694999999999993</v>
      </c>
      <c r="R17" s="76">
        <f>'1º PERIODO'!U17*35%</f>
        <v>2.5724999999999998</v>
      </c>
      <c r="S17" s="76">
        <f>'2º PERIODO'!U17*35%</f>
        <v>2.7649999999999997</v>
      </c>
      <c r="T17" s="76">
        <f>'3º PERIODO'!U17*30%</f>
        <v>0</v>
      </c>
      <c r="U17" s="229">
        <f t="shared" si="4"/>
        <v>5.3374999999999995</v>
      </c>
      <c r="V17" s="76">
        <f>'1º PERIODO'!Y17*35%</f>
        <v>3.5</v>
      </c>
      <c r="W17" s="76">
        <f>'2º PERIODO'!Y17*35%</f>
        <v>3.5</v>
      </c>
      <c r="X17" s="76">
        <f>'3º PERIODO'!Y17*30%</f>
        <v>0</v>
      </c>
      <c r="Y17" s="229">
        <f t="shared" si="5"/>
        <v>7</v>
      </c>
      <c r="Z17" s="77">
        <f>'3º PERIODO'!Z17</f>
        <v>0</v>
      </c>
      <c r="AA17" s="77">
        <f>'3º PERIODO'!AA17</f>
        <v>0</v>
      </c>
      <c r="AB17" s="77">
        <f>'3º PERIODO'!AB17</f>
        <v>0</v>
      </c>
      <c r="AC17" s="77">
        <f>'3º PERIODO'!AC17</f>
        <v>0</v>
      </c>
      <c r="AD17" s="77">
        <f>'3º PERIODO'!AD17</f>
        <v>0</v>
      </c>
      <c r="AE17" s="53"/>
    </row>
    <row r="18" spans="1:31" ht="17.100000000000001" customHeight="1" x14ac:dyDescent="0.2">
      <c r="A18" s="54">
        <v>10</v>
      </c>
      <c r="B18" s="76">
        <f>'1º PERIODO'!E18*35%</f>
        <v>3.4789999999999996</v>
      </c>
      <c r="C18" s="76">
        <f>'2º PERIODO'!E18*35%</f>
        <v>3.4369999999999998</v>
      </c>
      <c r="D18" s="76">
        <f>'3º PERIODO'!E18*30%</f>
        <v>0</v>
      </c>
      <c r="E18" s="229">
        <f t="shared" si="0"/>
        <v>6.9159999999999995</v>
      </c>
      <c r="F18" s="76">
        <f>'1º PERIODO'!I18*35%</f>
        <v>2.8874999999999997</v>
      </c>
      <c r="G18" s="76">
        <f>'2º PERIODO'!I18*35%</f>
        <v>3.2724999999999995</v>
      </c>
      <c r="H18" s="76">
        <f>'3º PERIODO'!I18*30%</f>
        <v>0</v>
      </c>
      <c r="I18" s="229">
        <f t="shared" si="1"/>
        <v>6.1599999999999993</v>
      </c>
      <c r="J18" s="76">
        <f>'1º PERIODO'!M18*35%</f>
        <v>3.5</v>
      </c>
      <c r="K18" s="76">
        <f>'2º PERIODO'!M18*35%</f>
        <v>3.5</v>
      </c>
      <c r="L18" s="76">
        <f>'3º PERIODO'!M18*30%</f>
        <v>0</v>
      </c>
      <c r="M18" s="229">
        <f t="shared" si="2"/>
        <v>7</v>
      </c>
      <c r="N18" s="76">
        <f>'1º PERIODO'!Q18*35%</f>
        <v>3.4159999999999999</v>
      </c>
      <c r="O18" s="76">
        <f>'2º PERIODO'!Q18*35%</f>
        <v>3.3949999999999996</v>
      </c>
      <c r="P18" s="76">
        <f>'3º PERIODO'!Q18*30%</f>
        <v>0</v>
      </c>
      <c r="Q18" s="229">
        <f t="shared" si="3"/>
        <v>6.8109999999999999</v>
      </c>
      <c r="R18" s="76">
        <f>'1º PERIODO'!U18*35%</f>
        <v>3.2549999999999999</v>
      </c>
      <c r="S18" s="76">
        <f>'2º PERIODO'!U18*35%</f>
        <v>3.3774999999999999</v>
      </c>
      <c r="T18" s="76">
        <f>'3º PERIODO'!U18*30%</f>
        <v>0</v>
      </c>
      <c r="U18" s="229">
        <f t="shared" si="4"/>
        <v>6.6325000000000003</v>
      </c>
      <c r="V18" s="76">
        <f>'1º PERIODO'!Y18*35%</f>
        <v>3.5</v>
      </c>
      <c r="W18" s="76">
        <f>'2º PERIODO'!Y18*35%</f>
        <v>3.5</v>
      </c>
      <c r="X18" s="76">
        <f>'3º PERIODO'!Y18*30%</f>
        <v>0</v>
      </c>
      <c r="Y18" s="229">
        <f t="shared" si="5"/>
        <v>7</v>
      </c>
      <c r="Z18" s="77">
        <f>'3º PERIODO'!Z18</f>
        <v>0</v>
      </c>
      <c r="AA18" s="77">
        <f>'3º PERIODO'!AA18</f>
        <v>0</v>
      </c>
      <c r="AB18" s="77">
        <f>'3º PERIODO'!AB18</f>
        <v>0</v>
      </c>
      <c r="AC18" s="77">
        <f>'3º PERIODO'!AC18</f>
        <v>0</v>
      </c>
      <c r="AD18" s="77">
        <f>'3º PERIODO'!AD18</f>
        <v>0</v>
      </c>
      <c r="AE18" s="53"/>
    </row>
    <row r="19" spans="1:31" ht="17.100000000000001" customHeight="1" x14ac:dyDescent="0.2">
      <c r="A19" s="225">
        <v>11</v>
      </c>
      <c r="B19" s="76">
        <f>'1º PERIODO'!E19*35%</f>
        <v>2.9819999999999998</v>
      </c>
      <c r="C19" s="76">
        <f>'2º PERIODO'!E19*35%</f>
        <v>0</v>
      </c>
      <c r="D19" s="76">
        <f>'3º PERIODO'!E19*30%</f>
        <v>0</v>
      </c>
      <c r="E19" s="229">
        <f t="shared" si="0"/>
        <v>2.9819999999999998</v>
      </c>
      <c r="F19" s="76">
        <f>'1º PERIODO'!I19*35%</f>
        <v>2.6774999999999998</v>
      </c>
      <c r="G19" s="76">
        <f>'2º PERIODO'!I19*35%</f>
        <v>0</v>
      </c>
      <c r="H19" s="76">
        <f>'3º PERIODO'!I19*30%</f>
        <v>0</v>
      </c>
      <c r="I19" s="229">
        <f t="shared" si="1"/>
        <v>2.6774999999999998</v>
      </c>
      <c r="J19" s="76">
        <f>'1º PERIODO'!M19*35%</f>
        <v>3.0712499999999991</v>
      </c>
      <c r="K19" s="76">
        <f>'2º PERIODO'!M19*35%</f>
        <v>0</v>
      </c>
      <c r="L19" s="76">
        <f>'3º PERIODO'!M19*30%</f>
        <v>0</v>
      </c>
      <c r="M19" s="229">
        <f t="shared" si="2"/>
        <v>3.0712499999999991</v>
      </c>
      <c r="N19" s="76">
        <f>'1º PERIODO'!Q19*35%</f>
        <v>2.5724999999999998</v>
      </c>
      <c r="O19" s="76">
        <f>'2º PERIODO'!Q19*35%</f>
        <v>1.2249999999999999</v>
      </c>
      <c r="P19" s="76">
        <f>'3º PERIODO'!Q19*30%</f>
        <v>0</v>
      </c>
      <c r="Q19" s="229">
        <f t="shared" si="3"/>
        <v>3.7974999999999994</v>
      </c>
      <c r="R19" s="76">
        <f>'1º PERIODO'!U19*35%</f>
        <v>2.5724999999999998</v>
      </c>
      <c r="S19" s="76">
        <f>'2º PERIODO'!U19*35%</f>
        <v>0</v>
      </c>
      <c r="T19" s="76">
        <f>'3º PERIODO'!U19*30%</f>
        <v>0</v>
      </c>
      <c r="U19" s="229">
        <f t="shared" si="4"/>
        <v>2.5724999999999998</v>
      </c>
      <c r="V19" s="76">
        <f>'1º PERIODO'!Y19*35%</f>
        <v>3.3774999999999999</v>
      </c>
      <c r="W19" s="76">
        <f>'2º PERIODO'!Y19*35%</f>
        <v>3.4754999999999998</v>
      </c>
      <c r="X19" s="76">
        <f>'3º PERIODO'!Y19*30%</f>
        <v>0</v>
      </c>
      <c r="Y19" s="229">
        <f t="shared" si="5"/>
        <v>6.8529999999999998</v>
      </c>
      <c r="Z19" s="77">
        <f>'3º PERIODO'!Z19</f>
        <v>0</v>
      </c>
      <c r="AA19" s="77">
        <f>'3º PERIODO'!AA19</f>
        <v>0</v>
      </c>
      <c r="AB19" s="77">
        <f>'3º PERIODO'!AB19</f>
        <v>0</v>
      </c>
      <c r="AC19" s="77">
        <f>'3º PERIODO'!AC19</f>
        <v>0</v>
      </c>
      <c r="AD19" s="77">
        <f>'3º PERIODO'!AD19</f>
        <v>0</v>
      </c>
      <c r="AE19" s="53"/>
    </row>
    <row r="20" spans="1:31" ht="17.100000000000001" customHeight="1" x14ac:dyDescent="0.2">
      <c r="A20" s="54">
        <v>12</v>
      </c>
      <c r="B20" s="76">
        <f>'1º PERIODO'!E20*35%</f>
        <v>3.5</v>
      </c>
      <c r="C20" s="76">
        <f>'2º PERIODO'!E20*35%</f>
        <v>3.4159999999999999</v>
      </c>
      <c r="D20" s="76">
        <f>'3º PERIODO'!E20*30%</f>
        <v>0</v>
      </c>
      <c r="E20" s="229">
        <f t="shared" si="0"/>
        <v>6.9160000000000004</v>
      </c>
      <c r="F20" s="76">
        <f>'1º PERIODO'!I20*35%</f>
        <v>2.5549999999999993</v>
      </c>
      <c r="G20" s="76">
        <f>'2º PERIODO'!I20*35%</f>
        <v>3.3214999999999999</v>
      </c>
      <c r="H20" s="76">
        <f>'3º PERIODO'!I20*30%</f>
        <v>0</v>
      </c>
      <c r="I20" s="229">
        <f t="shared" si="1"/>
        <v>5.8764999999999992</v>
      </c>
      <c r="J20" s="76">
        <f>'1º PERIODO'!M20*35%</f>
        <v>3.5</v>
      </c>
      <c r="K20" s="76">
        <f>'2º PERIODO'!M20*35%</f>
        <v>3.5</v>
      </c>
      <c r="L20" s="76">
        <f>'3º PERIODO'!M20*30%</f>
        <v>0</v>
      </c>
      <c r="M20" s="229">
        <f t="shared" si="2"/>
        <v>7</v>
      </c>
      <c r="N20" s="76">
        <f>'1º PERIODO'!Q20*35%</f>
        <v>3.3949999999999996</v>
      </c>
      <c r="O20" s="76">
        <f>'2º PERIODO'!Q20*35%</f>
        <v>3.3949999999999996</v>
      </c>
      <c r="P20" s="76">
        <f>'3º PERIODO'!Q20*30%</f>
        <v>0</v>
      </c>
      <c r="Q20" s="229">
        <f t="shared" si="3"/>
        <v>6.7899999999999991</v>
      </c>
      <c r="R20" s="76">
        <f>'1º PERIODO'!U20*35%</f>
        <v>2.9224999999999999</v>
      </c>
      <c r="S20" s="76">
        <f>'2º PERIODO'!U20*35%</f>
        <v>3.15</v>
      </c>
      <c r="T20" s="76">
        <f>'3º PERIODO'!U20*30%</f>
        <v>0</v>
      </c>
      <c r="U20" s="229">
        <f t="shared" si="4"/>
        <v>6.0724999999999998</v>
      </c>
      <c r="V20" s="76">
        <f>'1º PERIODO'!Y20*35%</f>
        <v>3.5</v>
      </c>
      <c r="W20" s="76">
        <f>'2º PERIODO'!Y20*35%</f>
        <v>3.5</v>
      </c>
      <c r="X20" s="76">
        <f>'3º PERIODO'!Y20*30%</f>
        <v>0</v>
      </c>
      <c r="Y20" s="229">
        <f t="shared" si="5"/>
        <v>7</v>
      </c>
      <c r="Z20" s="77">
        <f>'3º PERIODO'!Z20</f>
        <v>0</v>
      </c>
      <c r="AA20" s="77">
        <f>'3º PERIODO'!AA20</f>
        <v>0</v>
      </c>
      <c r="AB20" s="77">
        <f>'3º PERIODO'!AB20</f>
        <v>0</v>
      </c>
      <c r="AC20" s="77">
        <f>'3º PERIODO'!AC20</f>
        <v>0</v>
      </c>
      <c r="AD20" s="77">
        <f>'3º PERIODO'!AD20</f>
        <v>0</v>
      </c>
      <c r="AE20" s="53"/>
    </row>
    <row r="21" spans="1:31" ht="17.100000000000001" customHeight="1" x14ac:dyDescent="0.2">
      <c r="A21" s="225">
        <v>13</v>
      </c>
      <c r="B21" s="76">
        <f>'1º PERIODO'!E21*35%</f>
        <v>3.5</v>
      </c>
      <c r="C21" s="76">
        <f>'2º PERIODO'!E21*35%</f>
        <v>3.3949999999999996</v>
      </c>
      <c r="D21" s="76">
        <f>'3º PERIODO'!E21*30%</f>
        <v>0</v>
      </c>
      <c r="E21" s="229">
        <f t="shared" si="0"/>
        <v>6.8949999999999996</v>
      </c>
      <c r="F21" s="76">
        <f>'1º PERIODO'!I21*35%</f>
        <v>2.6599999999999997</v>
      </c>
      <c r="G21" s="76">
        <f>'2º PERIODO'!I21*35%</f>
        <v>2.8349999999999995</v>
      </c>
      <c r="H21" s="76">
        <f>'3º PERIODO'!I21*30%</f>
        <v>0</v>
      </c>
      <c r="I21" s="229">
        <f t="shared" si="1"/>
        <v>5.4949999999999992</v>
      </c>
      <c r="J21" s="76">
        <f>'1º PERIODO'!M21*35%</f>
        <v>3.4387499999999998</v>
      </c>
      <c r="K21" s="76">
        <f>'2º PERIODO'!M21*35%</f>
        <v>3.5</v>
      </c>
      <c r="L21" s="76">
        <f>'3º PERIODO'!M21*30%</f>
        <v>0</v>
      </c>
      <c r="M21" s="229">
        <f t="shared" si="2"/>
        <v>6.9387499999999998</v>
      </c>
      <c r="N21" s="76">
        <f>'1º PERIODO'!Q21*35%</f>
        <v>2.94</v>
      </c>
      <c r="O21" s="76">
        <f>'2º PERIODO'!Q21*35%</f>
        <v>3.2724999999999995</v>
      </c>
      <c r="P21" s="76">
        <f>'3º PERIODO'!Q21*30%</f>
        <v>0</v>
      </c>
      <c r="Q21" s="229">
        <f t="shared" si="3"/>
        <v>6.2124999999999995</v>
      </c>
      <c r="R21" s="76">
        <f>'1º PERIODO'!U21*35%</f>
        <v>2.8874999999999997</v>
      </c>
      <c r="S21" s="76">
        <f>'2º PERIODO'!U21*35%</f>
        <v>3.2549999999999999</v>
      </c>
      <c r="T21" s="76">
        <f>'3º PERIODO'!U21*30%</f>
        <v>0</v>
      </c>
      <c r="U21" s="229">
        <f t="shared" si="4"/>
        <v>6.1425000000000001</v>
      </c>
      <c r="V21" s="76">
        <f>'1º PERIODO'!Y21*35%</f>
        <v>3.5</v>
      </c>
      <c r="W21" s="76">
        <f>'2º PERIODO'!Y21*35%</f>
        <v>3.5</v>
      </c>
      <c r="X21" s="76">
        <f>'3º PERIODO'!Y21*30%</f>
        <v>0</v>
      </c>
      <c r="Y21" s="229">
        <f t="shared" si="5"/>
        <v>7</v>
      </c>
      <c r="Z21" s="77">
        <f>'3º PERIODO'!Z21</f>
        <v>0</v>
      </c>
      <c r="AA21" s="77">
        <f>'3º PERIODO'!AA21</f>
        <v>0</v>
      </c>
      <c r="AB21" s="77">
        <f>'3º PERIODO'!AB21</f>
        <v>0</v>
      </c>
      <c r="AC21" s="77">
        <f>'3º PERIODO'!AC21</f>
        <v>0</v>
      </c>
      <c r="AD21" s="77">
        <f>'3º PERIODO'!AD21</f>
        <v>0</v>
      </c>
      <c r="AE21" s="53"/>
    </row>
    <row r="22" spans="1:31" ht="17.100000000000001" customHeight="1" x14ac:dyDescent="0.2">
      <c r="A22" s="54">
        <v>14</v>
      </c>
      <c r="B22" s="76">
        <f>'1º PERIODO'!E22*35%</f>
        <v>3.2549999999999999</v>
      </c>
      <c r="C22" s="76">
        <f>'2º PERIODO'!E22*35%</f>
        <v>3.5</v>
      </c>
      <c r="D22" s="76">
        <f>'3º PERIODO'!E22*30%</f>
        <v>0</v>
      </c>
      <c r="E22" s="229">
        <f t="shared" si="0"/>
        <v>6.7549999999999999</v>
      </c>
      <c r="F22" s="76">
        <f>'1º PERIODO'!I22*35%</f>
        <v>3.2724999999999995</v>
      </c>
      <c r="G22" s="76">
        <f>'2º PERIODO'!I22*35%</f>
        <v>3.3774999999999999</v>
      </c>
      <c r="H22" s="76">
        <f>'3º PERIODO'!I22*30%</f>
        <v>0</v>
      </c>
      <c r="I22" s="229">
        <f t="shared" si="1"/>
        <v>6.6499999999999995</v>
      </c>
      <c r="J22" s="76">
        <f>'1º PERIODO'!M22*35%</f>
        <v>3.3774999999999999</v>
      </c>
      <c r="K22" s="76">
        <f>'2º PERIODO'!M22*35%</f>
        <v>3.3774999999999999</v>
      </c>
      <c r="L22" s="76">
        <f>'3º PERIODO'!M22*30%</f>
        <v>0</v>
      </c>
      <c r="M22" s="229">
        <f t="shared" si="2"/>
        <v>6.7549999999999999</v>
      </c>
      <c r="N22" s="76">
        <f>'1º PERIODO'!Q22*35%</f>
        <v>3.2549999999999999</v>
      </c>
      <c r="O22" s="76">
        <f>'2º PERIODO'!Q22*35%</f>
        <v>3.3774999999999999</v>
      </c>
      <c r="P22" s="76">
        <f>'3º PERIODO'!Q22*30%</f>
        <v>0</v>
      </c>
      <c r="Q22" s="229">
        <f t="shared" si="3"/>
        <v>6.6325000000000003</v>
      </c>
      <c r="R22" s="76">
        <f>'1º PERIODO'!U22*35%</f>
        <v>3.15</v>
      </c>
      <c r="S22" s="76">
        <f>'2º PERIODO'!U22*35%</f>
        <v>3.2549999999999999</v>
      </c>
      <c r="T22" s="76">
        <f>'3º PERIODO'!U22*30%</f>
        <v>0</v>
      </c>
      <c r="U22" s="229">
        <f t="shared" si="4"/>
        <v>6.4049999999999994</v>
      </c>
      <c r="V22" s="76">
        <f>'1º PERIODO'!Y22*35%</f>
        <v>3.15</v>
      </c>
      <c r="W22" s="76">
        <f>'2º PERIODO'!Y22*35%</f>
        <v>3.3949999999999996</v>
      </c>
      <c r="X22" s="76">
        <f>'3º PERIODO'!Y22*30%</f>
        <v>0</v>
      </c>
      <c r="Y22" s="229">
        <f t="shared" si="5"/>
        <v>6.5449999999999999</v>
      </c>
      <c r="Z22" s="77">
        <f>'3º PERIODO'!Z22</f>
        <v>0</v>
      </c>
      <c r="AA22" s="77">
        <f>'3º PERIODO'!AA22</f>
        <v>0</v>
      </c>
      <c r="AB22" s="77">
        <f>'3º PERIODO'!AB22</f>
        <v>0</v>
      </c>
      <c r="AC22" s="77">
        <f>'3º PERIODO'!AC22</f>
        <v>0</v>
      </c>
      <c r="AD22" s="77">
        <f>'3º PERIODO'!AD22</f>
        <v>0</v>
      </c>
      <c r="AE22" s="53"/>
    </row>
    <row r="23" spans="1:31" ht="17.100000000000001" customHeight="1" x14ac:dyDescent="0.2">
      <c r="A23" s="225">
        <v>15</v>
      </c>
      <c r="B23" s="76">
        <f>'1º PERIODO'!E23*35%</f>
        <v>3.1884999999999994</v>
      </c>
      <c r="C23" s="76">
        <f>'2º PERIODO'!E23*35%</f>
        <v>3.2549999999999999</v>
      </c>
      <c r="D23" s="76">
        <f>'3º PERIODO'!E23*30%</f>
        <v>0</v>
      </c>
      <c r="E23" s="229">
        <f t="shared" si="0"/>
        <v>6.4434999999999993</v>
      </c>
      <c r="F23" s="76">
        <f>'1º PERIODO'!I23*35%</f>
        <v>2.4499999999999997</v>
      </c>
      <c r="G23" s="76">
        <f>'2º PERIODO'!I23*35%</f>
        <v>2.87175</v>
      </c>
      <c r="H23" s="76">
        <f>'3º PERIODO'!I23*30%</f>
        <v>0</v>
      </c>
      <c r="I23" s="229">
        <f t="shared" si="1"/>
        <v>5.3217499999999998</v>
      </c>
      <c r="J23" s="76">
        <f>'1º PERIODO'!M23*35%</f>
        <v>3.5</v>
      </c>
      <c r="K23" s="76">
        <f>'2º PERIODO'!M23*35%</f>
        <v>3.0764999999999993</v>
      </c>
      <c r="L23" s="76">
        <f>'3º PERIODO'!M23*30%</f>
        <v>0</v>
      </c>
      <c r="M23" s="229">
        <f t="shared" si="2"/>
        <v>6.5764999999999993</v>
      </c>
      <c r="N23" s="76">
        <f>'1º PERIODO'!Q23*35%</f>
        <v>2.94</v>
      </c>
      <c r="O23" s="76">
        <f>'2º PERIODO'!Q23*35%</f>
        <v>3.15</v>
      </c>
      <c r="P23" s="76">
        <f>'3º PERIODO'!Q23*30%</f>
        <v>0</v>
      </c>
      <c r="Q23" s="229">
        <f t="shared" si="3"/>
        <v>6.09</v>
      </c>
      <c r="R23" s="76">
        <f>'1º PERIODO'!U23*35%</f>
        <v>2.8174999999999994</v>
      </c>
      <c r="S23" s="76">
        <f>'2º PERIODO'!U23*35%</f>
        <v>2.9049999999999994</v>
      </c>
      <c r="T23" s="76">
        <f>'3º PERIODO'!U23*30%</f>
        <v>0</v>
      </c>
      <c r="U23" s="229">
        <f t="shared" si="4"/>
        <v>5.7224999999999984</v>
      </c>
      <c r="V23" s="76">
        <f>'1º PERIODO'!Y23*35%</f>
        <v>3.15</v>
      </c>
      <c r="W23" s="76">
        <f>'2º PERIODO'!Y23*35%</f>
        <v>3.2724999999999995</v>
      </c>
      <c r="X23" s="76">
        <f>'3º PERIODO'!Y23*30%</f>
        <v>0</v>
      </c>
      <c r="Y23" s="229">
        <f t="shared" si="5"/>
        <v>6.4224999999999994</v>
      </c>
      <c r="Z23" s="77">
        <f>'3º PERIODO'!Z23</f>
        <v>0</v>
      </c>
      <c r="AA23" s="77">
        <f>'3º PERIODO'!AA23</f>
        <v>0</v>
      </c>
      <c r="AB23" s="77">
        <f>'3º PERIODO'!AB23</f>
        <v>0</v>
      </c>
      <c r="AC23" s="77">
        <f>'3º PERIODO'!AC23</f>
        <v>0</v>
      </c>
      <c r="AD23" s="77">
        <f>'3º PERIODO'!AD23</f>
        <v>0</v>
      </c>
      <c r="AE23" s="53"/>
    </row>
    <row r="24" spans="1:31" ht="17.100000000000001" customHeight="1" x14ac:dyDescent="0.2">
      <c r="A24" s="54">
        <v>16</v>
      </c>
      <c r="B24" s="76">
        <f>'1º PERIODO'!E24*35%</f>
        <v>2.9172499999999997</v>
      </c>
      <c r="C24" s="76">
        <f>'2º PERIODO'!E24*35%</f>
        <v>3.0625</v>
      </c>
      <c r="D24" s="76">
        <f>'3º PERIODO'!E24*30%</f>
        <v>0</v>
      </c>
      <c r="E24" s="229">
        <f t="shared" si="0"/>
        <v>5.9797499999999992</v>
      </c>
      <c r="F24" s="76">
        <f>'1º PERIODO'!I24*35%</f>
        <v>2.0824999999999996</v>
      </c>
      <c r="G24" s="76">
        <f>'2º PERIODO'!I24*35%</f>
        <v>2.87175</v>
      </c>
      <c r="H24" s="76">
        <f>'3º PERIODO'!I24*30%</f>
        <v>0</v>
      </c>
      <c r="I24" s="229">
        <f t="shared" si="1"/>
        <v>4.95425</v>
      </c>
      <c r="J24" s="76">
        <f>'1º PERIODO'!M24*35%</f>
        <v>3.0939999999999999</v>
      </c>
      <c r="K24" s="76">
        <f>'2º PERIODO'!M24*35%</f>
        <v>3.29</v>
      </c>
      <c r="L24" s="76">
        <f>'3º PERIODO'!M24*30%</f>
        <v>0</v>
      </c>
      <c r="M24" s="229">
        <f t="shared" si="2"/>
        <v>6.3840000000000003</v>
      </c>
      <c r="N24" s="76">
        <f>'1º PERIODO'!Q24*35%</f>
        <v>2.94</v>
      </c>
      <c r="O24" s="76">
        <f>'2º PERIODO'!Q24*35%</f>
        <v>3.2287499999999998</v>
      </c>
      <c r="P24" s="76">
        <f>'3º PERIODO'!Q24*30%</f>
        <v>0</v>
      </c>
      <c r="Q24" s="229">
        <f t="shared" si="3"/>
        <v>6.1687499999999993</v>
      </c>
      <c r="R24" s="76">
        <f>'1º PERIODO'!U24*35%</f>
        <v>3.3774999999999999</v>
      </c>
      <c r="S24" s="76">
        <f>'2º PERIODO'!U24*35%</f>
        <v>3.5</v>
      </c>
      <c r="T24" s="76">
        <f>'3º PERIODO'!U24*30%</f>
        <v>0</v>
      </c>
      <c r="U24" s="229">
        <f t="shared" si="4"/>
        <v>6.8774999999999995</v>
      </c>
      <c r="V24" s="76">
        <f>'1º PERIODO'!Y24*35%</f>
        <v>3.1018750000000002</v>
      </c>
      <c r="W24" s="76">
        <f>'2º PERIODO'!Y24*35%</f>
        <v>3.4387499999999998</v>
      </c>
      <c r="X24" s="76">
        <f>'3º PERIODO'!Y24*30%</f>
        <v>0</v>
      </c>
      <c r="Y24" s="229">
        <f t="shared" si="5"/>
        <v>6.5406250000000004</v>
      </c>
      <c r="Z24" s="77">
        <f>'3º PERIODO'!Z24</f>
        <v>0</v>
      </c>
      <c r="AA24" s="77">
        <f>'3º PERIODO'!AA24</f>
        <v>0</v>
      </c>
      <c r="AB24" s="77">
        <f>'3º PERIODO'!AB24</f>
        <v>0</v>
      </c>
      <c r="AC24" s="77">
        <f>'3º PERIODO'!AC24</f>
        <v>0</v>
      </c>
      <c r="AD24" s="77">
        <f>'3º PERIODO'!AD24</f>
        <v>0</v>
      </c>
      <c r="AE24" s="53"/>
    </row>
    <row r="25" spans="1:31" ht="17.100000000000001" customHeight="1" x14ac:dyDescent="0.2">
      <c r="A25" s="225">
        <v>17</v>
      </c>
      <c r="B25" s="76">
        <f>'1º PERIODO'!E25*35%</f>
        <v>3.1587499999999995</v>
      </c>
      <c r="C25" s="76">
        <f>'2º PERIODO'!E25*35%</f>
        <v>3.30925</v>
      </c>
      <c r="D25" s="76">
        <f>'3º PERIODO'!E25*30%</f>
        <v>0</v>
      </c>
      <c r="E25" s="229">
        <f t="shared" si="0"/>
        <v>6.468</v>
      </c>
      <c r="F25" s="76">
        <f>'1º PERIODO'!I25*35%</f>
        <v>2.5724999999999998</v>
      </c>
      <c r="G25" s="76">
        <f>'2º PERIODO'!I25*35%</f>
        <v>3.1884999999999994</v>
      </c>
      <c r="H25" s="76">
        <f>'3º PERIODO'!I25*30%</f>
        <v>0</v>
      </c>
      <c r="I25" s="229">
        <f t="shared" si="1"/>
        <v>5.7609999999999992</v>
      </c>
      <c r="J25" s="76">
        <f>'1º PERIODO'!M25*35%</f>
        <v>3.2724999999999995</v>
      </c>
      <c r="K25" s="76">
        <f>'2º PERIODO'!M25*35%</f>
        <v>3.5</v>
      </c>
      <c r="L25" s="76">
        <f>'3º PERIODO'!M25*30%</f>
        <v>0</v>
      </c>
      <c r="M25" s="229">
        <f t="shared" si="2"/>
        <v>6.7724999999999991</v>
      </c>
      <c r="N25" s="76">
        <f>'1º PERIODO'!Q25*35%</f>
        <v>3.0449999999999995</v>
      </c>
      <c r="O25" s="76">
        <f>'2º PERIODO'!Q25*35%</f>
        <v>3.1675</v>
      </c>
      <c r="P25" s="76">
        <f>'3º PERIODO'!Q25*30%</f>
        <v>0</v>
      </c>
      <c r="Q25" s="229">
        <f t="shared" si="3"/>
        <v>6.2124999999999995</v>
      </c>
      <c r="R25" s="76">
        <f>'1º PERIODO'!U25*35%</f>
        <v>3.1324999999999994</v>
      </c>
      <c r="S25" s="76">
        <f>'2º PERIODO'!U25*35%</f>
        <v>3.3774999999999999</v>
      </c>
      <c r="T25" s="76">
        <f>'3º PERIODO'!U25*30%</f>
        <v>0</v>
      </c>
      <c r="U25" s="229">
        <f t="shared" si="4"/>
        <v>6.51</v>
      </c>
      <c r="V25" s="76">
        <f>'1º PERIODO'!Y25*35%</f>
        <v>3.3468749999999998</v>
      </c>
      <c r="W25" s="76">
        <f>'2º PERIODO'!Y25*35%</f>
        <v>3.3284999999999996</v>
      </c>
      <c r="X25" s="76">
        <f>'3º PERIODO'!Y25*30%</f>
        <v>0</v>
      </c>
      <c r="Y25" s="229">
        <f t="shared" si="5"/>
        <v>6.6753749999999989</v>
      </c>
      <c r="Z25" s="77">
        <f>'3º PERIODO'!Z25</f>
        <v>0</v>
      </c>
      <c r="AA25" s="77">
        <f>'3º PERIODO'!AA25</f>
        <v>0</v>
      </c>
      <c r="AB25" s="77">
        <f>'3º PERIODO'!AB25</f>
        <v>0</v>
      </c>
      <c r="AC25" s="77">
        <f>'3º PERIODO'!AC25</f>
        <v>0</v>
      </c>
      <c r="AD25" s="77">
        <f>'3º PERIODO'!AD25</f>
        <v>0</v>
      </c>
      <c r="AE25" s="53"/>
    </row>
    <row r="26" spans="1:31" ht="17.100000000000001" customHeight="1" x14ac:dyDescent="0.2">
      <c r="A26" s="54">
        <v>18</v>
      </c>
      <c r="B26" s="76">
        <f>'1º PERIODO'!E26*35%</f>
        <v>2.1174999999999993</v>
      </c>
      <c r="C26" s="76">
        <f>'2º PERIODO'!E26*35%</f>
        <v>2.7544999999999997</v>
      </c>
      <c r="D26" s="76">
        <f>'3º PERIODO'!E26*30%</f>
        <v>0</v>
      </c>
      <c r="E26" s="229">
        <f t="shared" si="0"/>
        <v>4.871999999999999</v>
      </c>
      <c r="F26" s="76">
        <f>'1º PERIODO'!I26*35%</f>
        <v>1.9774999999999996</v>
      </c>
      <c r="G26" s="76">
        <f>'2º PERIODO'!I26*35%</f>
        <v>2.2224999999999993</v>
      </c>
      <c r="H26" s="76">
        <f>'3º PERIODO'!I26*30%</f>
        <v>0</v>
      </c>
      <c r="I26" s="229">
        <f t="shared" si="1"/>
        <v>4.1999999999999993</v>
      </c>
      <c r="J26" s="76">
        <f>'1º PERIODO'!M26*35%</f>
        <v>2.5549999999999993</v>
      </c>
      <c r="K26" s="76">
        <f>'2º PERIODO'!M26*35%</f>
        <v>2.8</v>
      </c>
      <c r="L26" s="76">
        <f>'3º PERIODO'!M26*30%</f>
        <v>0</v>
      </c>
      <c r="M26" s="229">
        <f t="shared" si="2"/>
        <v>5.3549999999999986</v>
      </c>
      <c r="N26" s="76">
        <f>'1º PERIODO'!Q26*35%</f>
        <v>2.2224999999999993</v>
      </c>
      <c r="O26" s="76">
        <f>'2º PERIODO'!Q26*35%</f>
        <v>2.73</v>
      </c>
      <c r="P26" s="76">
        <f>'3º PERIODO'!Q26*30%</f>
        <v>0</v>
      </c>
      <c r="Q26" s="229">
        <f t="shared" si="3"/>
        <v>4.9524999999999988</v>
      </c>
      <c r="R26" s="76">
        <f>'1º PERIODO'!U26*35%</f>
        <v>2.5549999999999993</v>
      </c>
      <c r="S26" s="76">
        <f>'2º PERIODO'!U26*35%</f>
        <v>3.01</v>
      </c>
      <c r="T26" s="76">
        <f>'3º PERIODO'!U26*30%</f>
        <v>0</v>
      </c>
      <c r="U26" s="229">
        <f t="shared" si="4"/>
        <v>5.5649999999999995</v>
      </c>
      <c r="V26" s="76">
        <f>'1º PERIODO'!Y26*35%</f>
        <v>3.5</v>
      </c>
      <c r="W26" s="76">
        <f>'2º PERIODO'!Y26*35%</f>
        <v>3.5</v>
      </c>
      <c r="X26" s="76">
        <f>'3º PERIODO'!Y26*30%</f>
        <v>0</v>
      </c>
      <c r="Y26" s="229">
        <f t="shared" si="5"/>
        <v>7</v>
      </c>
      <c r="Z26" s="77">
        <f>'3º PERIODO'!Z26</f>
        <v>0</v>
      </c>
      <c r="AA26" s="77">
        <f>'3º PERIODO'!AA26</f>
        <v>0</v>
      </c>
      <c r="AB26" s="77">
        <f>'3º PERIODO'!AB26</f>
        <v>0</v>
      </c>
      <c r="AC26" s="77">
        <f>'3º PERIODO'!AC26</f>
        <v>0</v>
      </c>
      <c r="AD26" s="77">
        <f>'3º PERIODO'!AD26</f>
        <v>0</v>
      </c>
      <c r="AE26" s="53"/>
    </row>
    <row r="27" spans="1:31" ht="17.100000000000001" customHeight="1" x14ac:dyDescent="0.2">
      <c r="A27" s="225">
        <v>19</v>
      </c>
      <c r="B27" s="76">
        <f>'1º PERIODO'!E27*35%</f>
        <v>3.2724999999999995</v>
      </c>
      <c r="C27" s="76">
        <f>'2º PERIODO'!E27*35%</f>
        <v>3.2934999999999999</v>
      </c>
      <c r="D27" s="76">
        <f>'3º PERIODO'!E27*30%</f>
        <v>0</v>
      </c>
      <c r="E27" s="229">
        <f t="shared" si="0"/>
        <v>6.5659999999999989</v>
      </c>
      <c r="F27" s="76">
        <f>'1º PERIODO'!I27*35%</f>
        <v>3.2724999999999995</v>
      </c>
      <c r="G27" s="76">
        <f>'2º PERIODO'!I27*35%</f>
        <v>3.0625</v>
      </c>
      <c r="H27" s="76">
        <f>'3º PERIODO'!I27*30%</f>
        <v>0</v>
      </c>
      <c r="I27" s="229">
        <f t="shared" si="1"/>
        <v>6.3349999999999991</v>
      </c>
      <c r="J27" s="76">
        <f>'1º PERIODO'!M27*35%</f>
        <v>3.3774999999999999</v>
      </c>
      <c r="K27" s="76">
        <f>'2º PERIODO'!M27*35%</f>
        <v>2.8874999999999997</v>
      </c>
      <c r="L27" s="76">
        <f>'3º PERIODO'!M27*30%</f>
        <v>0</v>
      </c>
      <c r="M27" s="229">
        <f t="shared" si="2"/>
        <v>6.2649999999999997</v>
      </c>
      <c r="N27" s="76">
        <f>'1º PERIODO'!Q27*35%</f>
        <v>3.2549999999999999</v>
      </c>
      <c r="O27" s="76">
        <f>'2º PERIODO'!Q27*35%</f>
        <v>3.2112499999999993</v>
      </c>
      <c r="P27" s="76">
        <f>'3º PERIODO'!Q27*30%</f>
        <v>0</v>
      </c>
      <c r="Q27" s="229">
        <f t="shared" si="3"/>
        <v>6.4662499999999987</v>
      </c>
      <c r="R27" s="76">
        <f>'1º PERIODO'!U27*35%</f>
        <v>3.2549999999999999</v>
      </c>
      <c r="S27" s="76">
        <f>'2º PERIODO'!U27*35%</f>
        <v>3.3774999999999999</v>
      </c>
      <c r="T27" s="76">
        <f>'3º PERIODO'!U27*30%</f>
        <v>0</v>
      </c>
      <c r="U27" s="229">
        <f t="shared" si="4"/>
        <v>6.6325000000000003</v>
      </c>
      <c r="V27" s="76">
        <f>'1º PERIODO'!Y27*35%</f>
        <v>3.5</v>
      </c>
      <c r="W27" s="76">
        <f>'2º PERIODO'!Y27*35%</f>
        <v>3.5</v>
      </c>
      <c r="X27" s="76">
        <f>'3º PERIODO'!Y27*30%</f>
        <v>0</v>
      </c>
      <c r="Y27" s="229">
        <f t="shared" si="5"/>
        <v>7</v>
      </c>
      <c r="Z27" s="77">
        <f>'3º PERIODO'!Z27</f>
        <v>0</v>
      </c>
      <c r="AA27" s="77">
        <f>'3º PERIODO'!AA27</f>
        <v>0</v>
      </c>
      <c r="AB27" s="77">
        <f>'3º PERIODO'!AB27</f>
        <v>0</v>
      </c>
      <c r="AC27" s="77">
        <f>'3º PERIODO'!AC27</f>
        <v>0</v>
      </c>
      <c r="AD27" s="77">
        <f>'3º PERIODO'!AD27</f>
        <v>0</v>
      </c>
      <c r="AE27" s="53"/>
    </row>
    <row r="28" spans="1:31" ht="17.100000000000001" customHeight="1" x14ac:dyDescent="0.2">
      <c r="A28" s="54">
        <v>20</v>
      </c>
      <c r="B28" s="76">
        <f>'1º PERIODO'!E28*35%</f>
        <v>2.7964999999999995</v>
      </c>
      <c r="C28" s="76">
        <f>'2º PERIODO'!E28*35%</f>
        <v>2.94</v>
      </c>
      <c r="D28" s="76">
        <f>'3º PERIODO'!E28*30%</f>
        <v>0</v>
      </c>
      <c r="E28" s="229">
        <f t="shared" si="0"/>
        <v>5.7364999999999995</v>
      </c>
      <c r="F28" s="76">
        <f>'1º PERIODO'!I28*35%</f>
        <v>2.3274999999999992</v>
      </c>
      <c r="G28" s="76">
        <f>'2º PERIODO'!I28*35%</f>
        <v>2.9574999999999996</v>
      </c>
      <c r="H28" s="76">
        <f>'3º PERIODO'!I28*30%</f>
        <v>0</v>
      </c>
      <c r="I28" s="229">
        <f t="shared" si="1"/>
        <v>5.2849999999999984</v>
      </c>
      <c r="J28" s="76">
        <f>'1º PERIODO'!M28*35%</f>
        <v>2.5759999999999996</v>
      </c>
      <c r="K28" s="76">
        <f>'2º PERIODO'!M28*35%</f>
        <v>2.9890000000000003</v>
      </c>
      <c r="L28" s="76">
        <f>'3º PERIODO'!M28*30%</f>
        <v>0</v>
      </c>
      <c r="M28" s="229">
        <f t="shared" si="2"/>
        <v>5.5649999999999995</v>
      </c>
      <c r="N28" s="76">
        <f>'1º PERIODO'!Q28*35%</f>
        <v>2.6774999999999998</v>
      </c>
      <c r="O28" s="76">
        <f>'2º PERIODO'!Q28*35%</f>
        <v>2.6424999999999996</v>
      </c>
      <c r="P28" s="76">
        <f>'3º PERIODO'!Q28*30%</f>
        <v>0</v>
      </c>
      <c r="Q28" s="229">
        <f t="shared" si="3"/>
        <v>5.3199999999999994</v>
      </c>
      <c r="R28" s="76">
        <f>'1º PERIODO'!U28*35%</f>
        <v>2.6774999999999998</v>
      </c>
      <c r="S28" s="76">
        <f>'2º PERIODO'!U28*35%</f>
        <v>3.01</v>
      </c>
      <c r="T28" s="76">
        <f>'3º PERIODO'!U28*30%</f>
        <v>0</v>
      </c>
      <c r="U28" s="229">
        <f t="shared" si="4"/>
        <v>5.6875</v>
      </c>
      <c r="V28" s="76">
        <f>'1º PERIODO'!Y28*35%</f>
        <v>3.15</v>
      </c>
      <c r="W28" s="76">
        <f>'2º PERIODO'!Y28*35%</f>
        <v>3.15</v>
      </c>
      <c r="X28" s="76">
        <f>'3º PERIODO'!Y28*30%</f>
        <v>0</v>
      </c>
      <c r="Y28" s="229">
        <f t="shared" si="5"/>
        <v>6.3</v>
      </c>
      <c r="Z28" s="77">
        <f>'3º PERIODO'!Z28</f>
        <v>0</v>
      </c>
      <c r="AA28" s="77">
        <f>'3º PERIODO'!AA28</f>
        <v>0</v>
      </c>
      <c r="AB28" s="77">
        <f>'3º PERIODO'!AB28</f>
        <v>0</v>
      </c>
      <c r="AC28" s="77">
        <f>'3º PERIODO'!AC28</f>
        <v>0</v>
      </c>
      <c r="AD28" s="77">
        <f>'3º PERIODO'!AD28</f>
        <v>0</v>
      </c>
      <c r="AE28" s="53"/>
    </row>
    <row r="29" spans="1:31" ht="17.100000000000001" customHeight="1" x14ac:dyDescent="0.2">
      <c r="A29" s="225">
        <v>21</v>
      </c>
      <c r="B29" s="76">
        <f>'1º PERIODO'!E29*35%</f>
        <v>3.0625</v>
      </c>
      <c r="C29" s="76">
        <f>'2º PERIODO'!E29*35%</f>
        <v>3.04325</v>
      </c>
      <c r="D29" s="76">
        <f>'3º PERIODO'!E29*30%</f>
        <v>0</v>
      </c>
      <c r="E29" s="229">
        <f t="shared" si="0"/>
        <v>6.1057500000000005</v>
      </c>
      <c r="F29" s="76">
        <f>'1º PERIODO'!I29*35%</f>
        <v>2.5549999999999993</v>
      </c>
      <c r="G29" s="76">
        <f>'2º PERIODO'!I29*35%</f>
        <v>3.0065</v>
      </c>
      <c r="H29" s="76">
        <f>'3º PERIODO'!I29*30%</f>
        <v>0</v>
      </c>
      <c r="I29" s="229">
        <f t="shared" si="1"/>
        <v>5.5614999999999988</v>
      </c>
      <c r="J29" s="76">
        <f>'1º PERIODO'!M29*35%</f>
        <v>3.4159999999999999</v>
      </c>
      <c r="K29" s="76">
        <f>'2º PERIODO'!M29*35%</f>
        <v>2.8874999999999997</v>
      </c>
      <c r="L29" s="76">
        <f>'3º PERIODO'!M29*30%</f>
        <v>0</v>
      </c>
      <c r="M29" s="229">
        <f t="shared" si="2"/>
        <v>6.3034999999999997</v>
      </c>
      <c r="N29" s="76">
        <f>'1º PERIODO'!Q29*35%</f>
        <v>3.1045000000000003</v>
      </c>
      <c r="O29" s="76">
        <f>'2º PERIODO'!Q29*35%</f>
        <v>3.15</v>
      </c>
      <c r="P29" s="76">
        <f>'3º PERIODO'!Q29*30%</f>
        <v>0</v>
      </c>
      <c r="Q29" s="229">
        <f t="shared" si="3"/>
        <v>6.2545000000000002</v>
      </c>
      <c r="R29" s="76">
        <f>'1º PERIODO'!U29*35%</f>
        <v>3.1324999999999994</v>
      </c>
      <c r="S29" s="76">
        <f>'2º PERIODO'!U29*35%</f>
        <v>3.3774999999999999</v>
      </c>
      <c r="T29" s="76">
        <f>'3º PERIODO'!U29*30%</f>
        <v>0</v>
      </c>
      <c r="U29" s="229">
        <f t="shared" si="4"/>
        <v>6.51</v>
      </c>
      <c r="V29" s="76">
        <f>'1º PERIODO'!Y29*35%</f>
        <v>3.2549999999999999</v>
      </c>
      <c r="W29" s="76">
        <f>'2º PERIODO'!Y29*35%</f>
        <v>3.3774999999999999</v>
      </c>
      <c r="X29" s="76">
        <f>'3º PERIODO'!Y29*30%</f>
        <v>0</v>
      </c>
      <c r="Y29" s="229">
        <f t="shared" si="5"/>
        <v>6.6325000000000003</v>
      </c>
      <c r="Z29" s="77">
        <f>'3º PERIODO'!Z29</f>
        <v>0</v>
      </c>
      <c r="AA29" s="77">
        <f>'3º PERIODO'!AA29</f>
        <v>0</v>
      </c>
      <c r="AB29" s="77">
        <f>'3º PERIODO'!AB29</f>
        <v>0</v>
      </c>
      <c r="AC29" s="77">
        <f>'3º PERIODO'!AC29</f>
        <v>0</v>
      </c>
      <c r="AD29" s="77">
        <f>'3º PERIODO'!AD29</f>
        <v>0</v>
      </c>
      <c r="AE29" s="53"/>
    </row>
    <row r="30" spans="1:31" ht="17.100000000000001" customHeight="1" x14ac:dyDescent="0.2">
      <c r="A30" s="54">
        <v>22</v>
      </c>
      <c r="B30" s="76">
        <f>'1º PERIODO'!E30*35%</f>
        <v>3.2374999999999998</v>
      </c>
      <c r="C30" s="76">
        <f>'2º PERIODO'!E30*35%</f>
        <v>3.3949999999999996</v>
      </c>
      <c r="D30" s="76">
        <f>'3º PERIODO'!E30*30%</f>
        <v>0</v>
      </c>
      <c r="E30" s="229">
        <f t="shared" si="0"/>
        <v>6.6324999999999994</v>
      </c>
      <c r="F30" s="76">
        <f>'1º PERIODO'!I30*35%</f>
        <v>2.8</v>
      </c>
      <c r="G30" s="76">
        <f>'2º PERIODO'!I30*35%</f>
        <v>3.0694999999999997</v>
      </c>
      <c r="H30" s="76">
        <f>'3º PERIODO'!I30*30%</f>
        <v>0</v>
      </c>
      <c r="I30" s="229">
        <f t="shared" si="1"/>
        <v>5.8694999999999995</v>
      </c>
      <c r="J30" s="76">
        <f>'1º PERIODO'!M30*35%</f>
        <v>3.5</v>
      </c>
      <c r="K30" s="76">
        <f>'2º PERIODO'!M30*35%</f>
        <v>3.5</v>
      </c>
      <c r="L30" s="76">
        <f>'3º PERIODO'!M30*30%</f>
        <v>0</v>
      </c>
      <c r="M30" s="229">
        <f t="shared" si="2"/>
        <v>7</v>
      </c>
      <c r="N30" s="76">
        <f>'1º PERIODO'!Q30*35%</f>
        <v>3.1849999999999996</v>
      </c>
      <c r="O30" s="76">
        <f>'2º PERIODO'!Q30*35%</f>
        <v>3.5</v>
      </c>
      <c r="P30" s="76">
        <f>'3º PERIODO'!Q30*30%</f>
        <v>0</v>
      </c>
      <c r="Q30" s="229">
        <f t="shared" si="3"/>
        <v>6.6849999999999996</v>
      </c>
      <c r="R30" s="76">
        <f>'1º PERIODO'!U30*35%</f>
        <v>2.6774999999999998</v>
      </c>
      <c r="S30" s="76">
        <f>'2º PERIODO'!U30*35%</f>
        <v>3.5</v>
      </c>
      <c r="T30" s="76">
        <f>'3º PERIODO'!U30*30%</f>
        <v>0</v>
      </c>
      <c r="U30" s="229">
        <f t="shared" si="4"/>
        <v>6.1775000000000002</v>
      </c>
      <c r="V30" s="76">
        <f>'1º PERIODO'!Y30*35%</f>
        <v>3.3468749999999998</v>
      </c>
      <c r="W30" s="76">
        <f>'2º PERIODO'!Y30*35%</f>
        <v>3.4142499999999996</v>
      </c>
      <c r="X30" s="76">
        <f>'3º PERIODO'!Y30*30%</f>
        <v>0</v>
      </c>
      <c r="Y30" s="229">
        <f t="shared" si="5"/>
        <v>6.7611249999999998</v>
      </c>
      <c r="Z30" s="77">
        <f>'3º PERIODO'!Z30</f>
        <v>0</v>
      </c>
      <c r="AA30" s="77">
        <f>'3º PERIODO'!AA30</f>
        <v>0</v>
      </c>
      <c r="AB30" s="77">
        <f>'3º PERIODO'!AB30</f>
        <v>0</v>
      </c>
      <c r="AC30" s="77">
        <f>'3º PERIODO'!AC30</f>
        <v>0</v>
      </c>
      <c r="AD30" s="77">
        <f>'3º PERIODO'!AD30</f>
        <v>0</v>
      </c>
      <c r="AE30" s="53"/>
    </row>
    <row r="31" spans="1:31" ht="17.100000000000001" customHeight="1" x14ac:dyDescent="0.2">
      <c r="A31" s="225">
        <v>23</v>
      </c>
      <c r="B31" s="76">
        <f>'1º PERIODO'!E31*35%</f>
        <v>3.3774999999999999</v>
      </c>
      <c r="C31" s="76">
        <f>'2º PERIODO'!E31*35%</f>
        <v>3.1849999999999996</v>
      </c>
      <c r="D31" s="76">
        <f>'3º PERIODO'!E31*30%</f>
        <v>0</v>
      </c>
      <c r="E31" s="229">
        <f t="shared" si="0"/>
        <v>6.5625</v>
      </c>
      <c r="F31" s="76">
        <f>'1º PERIODO'!I31*35%</f>
        <v>2.3449999999999998</v>
      </c>
      <c r="G31" s="76">
        <f>'2º PERIODO'!I31*35%</f>
        <v>2.8839999999999995</v>
      </c>
      <c r="H31" s="76">
        <f>'3º PERIODO'!I31*30%</f>
        <v>0</v>
      </c>
      <c r="I31" s="229">
        <f t="shared" si="1"/>
        <v>5.2289999999999992</v>
      </c>
      <c r="J31" s="76">
        <f>'1º PERIODO'!M31*35%</f>
        <v>3.1849999999999996</v>
      </c>
      <c r="K31" s="76">
        <f>'2º PERIODO'!M31*35%</f>
        <v>3.1849999999999996</v>
      </c>
      <c r="L31" s="76">
        <f>'3º PERIODO'!M31*30%</f>
        <v>0</v>
      </c>
      <c r="M31" s="229">
        <f t="shared" si="2"/>
        <v>6.3699999999999992</v>
      </c>
      <c r="N31" s="76">
        <f>'1º PERIODO'!Q31*35%</f>
        <v>2.8699999999999997</v>
      </c>
      <c r="O31" s="76">
        <f>'2º PERIODO'!Q31*35%</f>
        <v>3.29</v>
      </c>
      <c r="P31" s="76">
        <f>'3º PERIODO'!Q31*30%</f>
        <v>0</v>
      </c>
      <c r="Q31" s="229">
        <f t="shared" si="3"/>
        <v>6.16</v>
      </c>
      <c r="R31" s="76">
        <f>'1º PERIODO'!U31*35%</f>
        <v>2.7124999999999995</v>
      </c>
      <c r="S31" s="76">
        <f>'2º PERIODO'!U31*35%</f>
        <v>3.3949999999999996</v>
      </c>
      <c r="T31" s="76">
        <f>'3º PERIODO'!U31*30%</f>
        <v>0</v>
      </c>
      <c r="U31" s="229">
        <f t="shared" si="4"/>
        <v>6.107499999999999</v>
      </c>
      <c r="V31" s="76">
        <f>'1º PERIODO'!Y31*35%</f>
        <v>3.15</v>
      </c>
      <c r="W31" s="76">
        <f>'2º PERIODO'!Y31*35%</f>
        <v>3.2724999999999995</v>
      </c>
      <c r="X31" s="76">
        <f>'3º PERIODO'!Y31*30%</f>
        <v>0</v>
      </c>
      <c r="Y31" s="229">
        <f t="shared" si="5"/>
        <v>6.4224999999999994</v>
      </c>
      <c r="Z31" s="77">
        <f>'3º PERIODO'!Z31</f>
        <v>0</v>
      </c>
      <c r="AA31" s="77">
        <f>'3º PERIODO'!AA31</f>
        <v>0</v>
      </c>
      <c r="AB31" s="77">
        <f>'3º PERIODO'!AB31</f>
        <v>0</v>
      </c>
      <c r="AC31" s="77">
        <f>'3º PERIODO'!AC31</f>
        <v>0</v>
      </c>
      <c r="AD31" s="77">
        <f>'3º PERIODO'!AD31</f>
        <v>0</v>
      </c>
      <c r="AE31" s="53"/>
    </row>
    <row r="32" spans="1:31" ht="17.100000000000001" customHeight="1" x14ac:dyDescent="0.2">
      <c r="A32" s="54">
        <v>24</v>
      </c>
      <c r="B32" s="76">
        <f>'1º PERIODO'!E32*35%</f>
        <v>3.0625</v>
      </c>
      <c r="C32" s="76">
        <f>'2º PERIODO'!E32*35%</f>
        <v>3.2269999999999999</v>
      </c>
      <c r="D32" s="76">
        <f>'3º PERIODO'!E32*30%</f>
        <v>0</v>
      </c>
      <c r="E32" s="229">
        <f t="shared" si="0"/>
        <v>6.2895000000000003</v>
      </c>
      <c r="F32" s="76">
        <f>'1º PERIODO'!I32*35%</f>
        <v>2.2049999999999996</v>
      </c>
      <c r="G32" s="76">
        <f>'2º PERIODO'!I32*35%</f>
        <v>2.8839999999999995</v>
      </c>
      <c r="H32" s="76">
        <f>'3º PERIODO'!I32*30%</f>
        <v>0</v>
      </c>
      <c r="I32" s="229">
        <f t="shared" si="1"/>
        <v>5.0889999999999986</v>
      </c>
      <c r="J32" s="76">
        <f>'1º PERIODO'!M32*35%</f>
        <v>2.9994999999999998</v>
      </c>
      <c r="K32" s="76">
        <f>'2º PERIODO'!M32*35%</f>
        <v>3.29</v>
      </c>
      <c r="L32" s="76">
        <f>'3º PERIODO'!M32*30%</f>
        <v>0</v>
      </c>
      <c r="M32" s="229">
        <f t="shared" si="2"/>
        <v>6.2895000000000003</v>
      </c>
      <c r="N32" s="76">
        <f>'1º PERIODO'!Q32*35%</f>
        <v>2.8699999999999997</v>
      </c>
      <c r="O32" s="76">
        <f>'2º PERIODO'!Q32*35%</f>
        <v>3.29</v>
      </c>
      <c r="P32" s="76">
        <f>'3º PERIODO'!Q32*30%</f>
        <v>0</v>
      </c>
      <c r="Q32" s="229">
        <f t="shared" si="3"/>
        <v>6.16</v>
      </c>
      <c r="R32" s="76">
        <f>'1º PERIODO'!U32*35%</f>
        <v>2.6949999999999994</v>
      </c>
      <c r="S32" s="76">
        <f>'2º PERIODO'!U32*35%</f>
        <v>3.5</v>
      </c>
      <c r="T32" s="76">
        <f>'3º PERIODO'!U32*30%</f>
        <v>0</v>
      </c>
      <c r="U32" s="229">
        <f t="shared" si="4"/>
        <v>6.1949999999999994</v>
      </c>
      <c r="V32" s="76">
        <f>'1º PERIODO'!Y32*35%</f>
        <v>3.5</v>
      </c>
      <c r="W32" s="76">
        <f>'2º PERIODO'!Y32*35%</f>
        <v>3.5</v>
      </c>
      <c r="X32" s="76">
        <f>'3º PERIODO'!Y32*30%</f>
        <v>0</v>
      </c>
      <c r="Y32" s="229">
        <f t="shared" si="5"/>
        <v>7</v>
      </c>
      <c r="Z32" s="77">
        <f>'3º PERIODO'!Z32</f>
        <v>0</v>
      </c>
      <c r="AA32" s="77">
        <f>'3º PERIODO'!AA32</f>
        <v>0</v>
      </c>
      <c r="AB32" s="77">
        <f>'3º PERIODO'!AB32</f>
        <v>0</v>
      </c>
      <c r="AC32" s="77">
        <f>'3º PERIODO'!AC32</f>
        <v>0</v>
      </c>
      <c r="AD32" s="77">
        <f>'3º PERIODO'!AD32</f>
        <v>0</v>
      </c>
      <c r="AE32" s="53"/>
    </row>
    <row r="33" spans="1:31" ht="17.100000000000001" customHeight="1" x14ac:dyDescent="0.2">
      <c r="A33" s="225">
        <v>25</v>
      </c>
      <c r="B33" s="76">
        <f>'1º PERIODO'!E33*35%</f>
        <v>3.0012499999999998</v>
      </c>
      <c r="C33" s="76">
        <f>'2º PERIODO'!E33*35%</f>
        <v>2.9574999999999996</v>
      </c>
      <c r="D33" s="76">
        <f>'3º PERIODO'!E33*30%</f>
        <v>0</v>
      </c>
      <c r="E33" s="229">
        <f t="shared" si="0"/>
        <v>5.9587499999999993</v>
      </c>
      <c r="F33" s="76">
        <f>'1º PERIODO'!I33*35%</f>
        <v>2.3449999999999998</v>
      </c>
      <c r="G33" s="76">
        <f>'2º PERIODO'!I33*35%</f>
        <v>2.8349999999999995</v>
      </c>
      <c r="H33" s="76">
        <f>'3º PERIODO'!I33*30%</f>
        <v>0</v>
      </c>
      <c r="I33" s="229">
        <f t="shared" si="1"/>
        <v>5.18</v>
      </c>
      <c r="J33" s="76">
        <f>'1º PERIODO'!M33*35%</f>
        <v>2.9749999999999996</v>
      </c>
      <c r="K33" s="76">
        <f>'2º PERIODO'!M33*35%</f>
        <v>3.1114999999999999</v>
      </c>
      <c r="L33" s="76">
        <f>'3º PERIODO'!M33*30%</f>
        <v>0</v>
      </c>
      <c r="M33" s="229">
        <f t="shared" si="2"/>
        <v>6.0864999999999991</v>
      </c>
      <c r="N33" s="76">
        <f>'1º PERIODO'!Q33*35%</f>
        <v>3.29</v>
      </c>
      <c r="O33" s="76">
        <f>'2º PERIODO'!Q33*35%</f>
        <v>3.1849999999999996</v>
      </c>
      <c r="P33" s="76">
        <f>'3º PERIODO'!Q33*30%</f>
        <v>0</v>
      </c>
      <c r="Q33" s="229">
        <f t="shared" si="3"/>
        <v>6.4749999999999996</v>
      </c>
      <c r="R33" s="76">
        <f>'1º PERIODO'!U33*35%</f>
        <v>3.0274999999999994</v>
      </c>
      <c r="S33" s="76">
        <f>'2º PERIODO'!U33*35%</f>
        <v>3.5</v>
      </c>
      <c r="T33" s="76">
        <f>'3º PERIODO'!U33*30%</f>
        <v>0</v>
      </c>
      <c r="U33" s="229">
        <f t="shared" si="4"/>
        <v>6.5274999999999999</v>
      </c>
      <c r="V33" s="76">
        <f>'1º PERIODO'!Y33*35%</f>
        <v>3.4081250000000001</v>
      </c>
      <c r="W33" s="76">
        <f>'2º PERIODO'!Y33*35%</f>
        <v>3.4142499999999996</v>
      </c>
      <c r="X33" s="76">
        <f>'3º PERIODO'!Y33*30%</f>
        <v>0</v>
      </c>
      <c r="Y33" s="229">
        <f t="shared" si="5"/>
        <v>6.8223749999999992</v>
      </c>
      <c r="Z33" s="77">
        <f>'3º PERIODO'!Z33</f>
        <v>0</v>
      </c>
      <c r="AA33" s="77">
        <f>'3º PERIODO'!AA33</f>
        <v>0</v>
      </c>
      <c r="AB33" s="77">
        <f>'3º PERIODO'!AB33</f>
        <v>0</v>
      </c>
      <c r="AC33" s="77">
        <f>'3º PERIODO'!AC33</f>
        <v>0</v>
      </c>
      <c r="AD33" s="77">
        <f>'3º PERIODO'!AD33</f>
        <v>0</v>
      </c>
      <c r="AE33" s="53"/>
    </row>
    <row r="34" spans="1:31" ht="17.100000000000001" customHeight="1" x14ac:dyDescent="0.2">
      <c r="A34" s="54">
        <v>26</v>
      </c>
      <c r="B34" s="76">
        <f>'1º PERIODO'!E34*35%</f>
        <v>3.2094999999999998</v>
      </c>
      <c r="C34" s="76">
        <f>'2º PERIODO'!E34*35%</f>
        <v>3.2287499999999998</v>
      </c>
      <c r="D34" s="76">
        <f>'3º PERIODO'!E34*30%</f>
        <v>0</v>
      </c>
      <c r="E34" s="229">
        <f t="shared" si="0"/>
        <v>6.43825</v>
      </c>
      <c r="F34" s="76">
        <f>'1º PERIODO'!I34*35%</f>
        <v>2.8</v>
      </c>
      <c r="G34" s="76">
        <f>'2º PERIODO'!I34*35%</f>
        <v>3.1675</v>
      </c>
      <c r="H34" s="76">
        <f>'3º PERIODO'!I34*30%</f>
        <v>0</v>
      </c>
      <c r="I34" s="229">
        <f t="shared" si="1"/>
        <v>5.9674999999999994</v>
      </c>
      <c r="J34" s="76">
        <f>'1º PERIODO'!M34*35%</f>
        <v>3.5</v>
      </c>
      <c r="K34" s="76">
        <f>'2º PERIODO'!M34*35%</f>
        <v>3.2724999999999995</v>
      </c>
      <c r="L34" s="76">
        <f>'3º PERIODO'!M34*30%</f>
        <v>0</v>
      </c>
      <c r="M34" s="229">
        <f t="shared" si="2"/>
        <v>6.7724999999999991</v>
      </c>
      <c r="N34" s="76">
        <f>'1º PERIODO'!Q34*35%</f>
        <v>3.0625</v>
      </c>
      <c r="O34" s="76">
        <f>'2º PERIODO'!Q34*35%</f>
        <v>3.3949999999999996</v>
      </c>
      <c r="P34" s="76">
        <f>'3º PERIODO'!Q34*30%</f>
        <v>0</v>
      </c>
      <c r="Q34" s="229">
        <f t="shared" si="3"/>
        <v>6.4574999999999996</v>
      </c>
      <c r="R34" s="76">
        <f>'1º PERIODO'!U34*35%</f>
        <v>3.2549999999999999</v>
      </c>
      <c r="S34" s="76">
        <f>'2º PERIODO'!U34*35%</f>
        <v>3.3774999999999999</v>
      </c>
      <c r="T34" s="76">
        <f>'3º PERIODO'!U34*30%</f>
        <v>0</v>
      </c>
      <c r="U34" s="229">
        <f t="shared" si="4"/>
        <v>6.6325000000000003</v>
      </c>
      <c r="V34" s="76">
        <f>'1º PERIODO'!Y34*35%</f>
        <v>3.5</v>
      </c>
      <c r="W34" s="76">
        <f>'2º PERIODO'!Y34*35%</f>
        <v>3.5</v>
      </c>
      <c r="X34" s="76">
        <f>'3º PERIODO'!Y34*30%</f>
        <v>0</v>
      </c>
      <c r="Y34" s="229">
        <f t="shared" si="5"/>
        <v>7</v>
      </c>
      <c r="Z34" s="77">
        <f>'3º PERIODO'!Z34</f>
        <v>0</v>
      </c>
      <c r="AA34" s="77">
        <f>'3º PERIODO'!AA34</f>
        <v>0</v>
      </c>
      <c r="AB34" s="77">
        <f>'3º PERIODO'!AB34</f>
        <v>0</v>
      </c>
      <c r="AC34" s="77">
        <f>'3º PERIODO'!AC34</f>
        <v>0</v>
      </c>
      <c r="AD34" s="77">
        <f>'3º PERIODO'!AD34</f>
        <v>0</v>
      </c>
      <c r="AE34" s="53"/>
    </row>
    <row r="35" spans="1:31" ht="17.100000000000001" customHeight="1" x14ac:dyDescent="0.2">
      <c r="A35" s="225">
        <v>27</v>
      </c>
      <c r="B35" s="76">
        <f>'1º PERIODO'!E35*35%</f>
        <v>2.8174999999999994</v>
      </c>
      <c r="C35" s="76">
        <f>'2º PERIODO'!E35*35%</f>
        <v>2.7124999999999995</v>
      </c>
      <c r="D35" s="76">
        <f>'3º PERIODO'!E35*30%</f>
        <v>0</v>
      </c>
      <c r="E35" s="229">
        <f t="shared" si="0"/>
        <v>5.5299999999999994</v>
      </c>
      <c r="F35" s="76">
        <f>'1º PERIODO'!I35*35%</f>
        <v>2.1875</v>
      </c>
      <c r="G35" s="76">
        <f>'2º PERIODO'!I35*35%</f>
        <v>2.2224999999999993</v>
      </c>
      <c r="H35" s="76">
        <f>'3º PERIODO'!I35*30%</f>
        <v>0</v>
      </c>
      <c r="I35" s="229">
        <f t="shared" si="1"/>
        <v>4.4099999999999993</v>
      </c>
      <c r="J35" s="76">
        <f>'1º PERIODO'!M35*35%</f>
        <v>2.3099999999999996</v>
      </c>
      <c r="K35" s="76">
        <f>'2º PERIODO'!M35*35%</f>
        <v>2.8174999999999994</v>
      </c>
      <c r="L35" s="76">
        <f>'3º PERIODO'!M35*30%</f>
        <v>0</v>
      </c>
      <c r="M35" s="229">
        <f t="shared" si="2"/>
        <v>5.1274999999999995</v>
      </c>
      <c r="N35" s="76">
        <f>'1º PERIODO'!Q35*35%</f>
        <v>2.0999999999999996</v>
      </c>
      <c r="O35" s="76">
        <f>'2º PERIODO'!Q35*35%</f>
        <v>2.8174999999999994</v>
      </c>
      <c r="P35" s="76">
        <f>'3º PERIODO'!Q35*30%</f>
        <v>0</v>
      </c>
      <c r="Q35" s="229">
        <f t="shared" si="3"/>
        <v>4.9174999999999986</v>
      </c>
      <c r="R35" s="76">
        <f>'1º PERIODO'!U35*35%</f>
        <v>2.3449999999999998</v>
      </c>
      <c r="S35" s="76">
        <f>'2º PERIODO'!U35*35%</f>
        <v>2.9049999999999994</v>
      </c>
      <c r="T35" s="76">
        <f>'3º PERIODO'!U35*30%</f>
        <v>0</v>
      </c>
      <c r="U35" s="229">
        <f t="shared" si="4"/>
        <v>5.2499999999999991</v>
      </c>
      <c r="V35" s="76">
        <f>'1º PERIODO'!Y35*35%</f>
        <v>2.4499999999999997</v>
      </c>
      <c r="W35" s="76">
        <f>'2º PERIODO'!Y35*35%</f>
        <v>2.6949999999999994</v>
      </c>
      <c r="X35" s="76">
        <f>'3º PERIODO'!Y35*30%</f>
        <v>0</v>
      </c>
      <c r="Y35" s="229">
        <f t="shared" si="5"/>
        <v>5.1449999999999996</v>
      </c>
      <c r="Z35" s="77">
        <f>'3º PERIODO'!Z35</f>
        <v>0</v>
      </c>
      <c r="AA35" s="77">
        <f>'3º PERIODO'!AA35</f>
        <v>0</v>
      </c>
      <c r="AB35" s="77">
        <f>'3º PERIODO'!AB35</f>
        <v>0</v>
      </c>
      <c r="AC35" s="77">
        <f>'3º PERIODO'!AC35</f>
        <v>0</v>
      </c>
      <c r="AD35" s="77">
        <f>'3º PERIODO'!AD35</f>
        <v>0</v>
      </c>
      <c r="AE35" s="53"/>
    </row>
    <row r="36" spans="1:31" ht="17.100000000000001" customHeight="1" x14ac:dyDescent="0.2">
      <c r="A36" s="54">
        <v>28</v>
      </c>
      <c r="B36" s="76">
        <f>'1º PERIODO'!E36*35%</f>
        <v>3.0205000000000002</v>
      </c>
      <c r="C36" s="76">
        <f>'2º PERIODO'!E36*35%</f>
        <v>3.0012499999999998</v>
      </c>
      <c r="D36" s="76">
        <f>'3º PERIODO'!E36*30%</f>
        <v>0</v>
      </c>
      <c r="E36" s="229">
        <f t="shared" si="0"/>
        <v>6.0217499999999999</v>
      </c>
      <c r="F36" s="76">
        <f>'1º PERIODO'!I36*35%</f>
        <v>2.5724999999999998</v>
      </c>
      <c r="G36" s="76">
        <f>'2º PERIODO'!I36*35%</f>
        <v>2.9574999999999996</v>
      </c>
      <c r="H36" s="76">
        <f>'3º PERIODO'!I36*30%</f>
        <v>0</v>
      </c>
      <c r="I36" s="229">
        <f t="shared" si="1"/>
        <v>5.5299999999999994</v>
      </c>
      <c r="J36" s="76">
        <f>'1º PERIODO'!M36*35%</f>
        <v>3.0625</v>
      </c>
      <c r="K36" s="76">
        <f>'2º PERIODO'!M36*35%</f>
        <v>3.1989999999999998</v>
      </c>
      <c r="L36" s="76">
        <f>'3º PERIODO'!M36*30%</f>
        <v>0</v>
      </c>
      <c r="M36" s="229">
        <f t="shared" si="2"/>
        <v>6.2614999999999998</v>
      </c>
      <c r="N36" s="76">
        <f>'1º PERIODO'!Q36*35%</f>
        <v>3.2724999999999995</v>
      </c>
      <c r="O36" s="76">
        <f>'2º PERIODO'!Q36*35%</f>
        <v>3.0939999999999999</v>
      </c>
      <c r="P36" s="76">
        <f>'3º PERIODO'!Q36*30%</f>
        <v>0</v>
      </c>
      <c r="Q36" s="229">
        <f t="shared" si="3"/>
        <v>6.3664999999999994</v>
      </c>
      <c r="R36" s="76">
        <f>'1º PERIODO'!U36*35%</f>
        <v>2.8874999999999997</v>
      </c>
      <c r="S36" s="76">
        <f>'2º PERIODO'!U36*35%</f>
        <v>3.2549999999999999</v>
      </c>
      <c r="T36" s="76">
        <f>'3º PERIODO'!U36*30%</f>
        <v>0</v>
      </c>
      <c r="U36" s="229">
        <f t="shared" si="4"/>
        <v>6.1425000000000001</v>
      </c>
      <c r="V36" s="76">
        <f>'1º PERIODO'!Y36*35%</f>
        <v>3.3774999999999999</v>
      </c>
      <c r="W36" s="76">
        <f>'2º PERIODO'!Y36*35%</f>
        <v>3.4142499999999996</v>
      </c>
      <c r="X36" s="76">
        <f>'3º PERIODO'!Y36*30%</f>
        <v>0</v>
      </c>
      <c r="Y36" s="229">
        <f t="shared" si="5"/>
        <v>6.7917499999999995</v>
      </c>
      <c r="Z36" s="77">
        <f>'3º PERIODO'!Z36</f>
        <v>0</v>
      </c>
      <c r="AA36" s="77">
        <f>'3º PERIODO'!AA36</f>
        <v>0</v>
      </c>
      <c r="AB36" s="77">
        <f>'3º PERIODO'!AB36</f>
        <v>0</v>
      </c>
      <c r="AC36" s="77">
        <f>'3º PERIODO'!AC36</f>
        <v>0</v>
      </c>
      <c r="AD36" s="77">
        <f>'3º PERIODO'!AD36</f>
        <v>0</v>
      </c>
      <c r="AE36" s="53"/>
    </row>
    <row r="37" spans="1:31" ht="17.100000000000001" customHeight="1" x14ac:dyDescent="0.2">
      <c r="A37" s="225">
        <v>29</v>
      </c>
      <c r="B37" s="76">
        <f>'1º PERIODO'!E37*35%</f>
        <v>3.1779999999999999</v>
      </c>
      <c r="C37" s="76">
        <f>'2º PERIODO'!E37*35%</f>
        <v>3.2164999999999995</v>
      </c>
      <c r="D37" s="76">
        <f>'3º PERIODO'!E37*30%</f>
        <v>0</v>
      </c>
      <c r="E37" s="229">
        <f t="shared" si="0"/>
        <v>6.394499999999999</v>
      </c>
      <c r="F37" s="76">
        <f>'1º PERIODO'!I37*35%</f>
        <v>2.5724999999999998</v>
      </c>
      <c r="G37" s="76">
        <f>'2º PERIODO'!I37*35%</f>
        <v>2.9574999999999996</v>
      </c>
      <c r="H37" s="76">
        <f>'3º PERIODO'!I37*30%</f>
        <v>0</v>
      </c>
      <c r="I37" s="229">
        <f t="shared" si="1"/>
        <v>5.5299999999999994</v>
      </c>
      <c r="J37" s="76">
        <f>'1º PERIODO'!M37*35%</f>
        <v>3.3337499999999993</v>
      </c>
      <c r="K37" s="76">
        <f>'2º PERIODO'!M37*35%</f>
        <v>3.3949999999999996</v>
      </c>
      <c r="L37" s="76">
        <f>'3º PERIODO'!M37*30%</f>
        <v>0</v>
      </c>
      <c r="M37" s="229">
        <f t="shared" si="2"/>
        <v>6.7287499999999989</v>
      </c>
      <c r="N37" s="76">
        <f>'1º PERIODO'!Q37*35%</f>
        <v>2.8174999999999994</v>
      </c>
      <c r="O37" s="76">
        <f>'2º PERIODO'!Q37*35%</f>
        <v>3.5</v>
      </c>
      <c r="P37" s="76">
        <f>'3º PERIODO'!Q37*30%</f>
        <v>0</v>
      </c>
      <c r="Q37" s="229">
        <f t="shared" si="3"/>
        <v>6.317499999999999</v>
      </c>
      <c r="R37" s="76">
        <f>'1º PERIODO'!U37*35%</f>
        <v>2.7824999999999998</v>
      </c>
      <c r="S37" s="76">
        <f>'2º PERIODO'!U37*35%</f>
        <v>3.1324999999999994</v>
      </c>
      <c r="T37" s="76">
        <f>'3º PERIODO'!U37*30%</f>
        <v>0</v>
      </c>
      <c r="U37" s="229">
        <f t="shared" si="4"/>
        <v>5.9149999999999991</v>
      </c>
      <c r="V37" s="76">
        <f>'1º PERIODO'!Y37*35%</f>
        <v>3.5</v>
      </c>
      <c r="W37" s="76">
        <f>'2º PERIODO'!Y37*35%</f>
        <v>3.5</v>
      </c>
      <c r="X37" s="76">
        <f>'3º PERIODO'!Y37*30%</f>
        <v>0</v>
      </c>
      <c r="Y37" s="229">
        <f t="shared" si="5"/>
        <v>7</v>
      </c>
      <c r="Z37" s="77">
        <f>'3º PERIODO'!Z37</f>
        <v>0</v>
      </c>
      <c r="AA37" s="77">
        <f>'3º PERIODO'!AA37</f>
        <v>0</v>
      </c>
      <c r="AB37" s="77">
        <f>'3º PERIODO'!AB37</f>
        <v>0</v>
      </c>
      <c r="AC37" s="77">
        <f>'3º PERIODO'!AC37</f>
        <v>0</v>
      </c>
      <c r="AD37" s="77">
        <f>'3º PERIODO'!AD37</f>
        <v>0</v>
      </c>
      <c r="AE37" s="53"/>
    </row>
    <row r="38" spans="1:31" ht="17.100000000000001" customHeight="1" x14ac:dyDescent="0.2">
      <c r="A38" s="54">
        <v>30</v>
      </c>
      <c r="B38" s="76">
        <f>'1º PERIODO'!E38*35%</f>
        <v>3.0764999999999993</v>
      </c>
      <c r="C38" s="76">
        <f>'2º PERIODO'!E38*35%</f>
        <v>3.0869999999999997</v>
      </c>
      <c r="D38" s="76">
        <f>'3º PERIODO'!E38*30%</f>
        <v>0</v>
      </c>
      <c r="E38" s="229">
        <f t="shared" si="0"/>
        <v>6.1634999999999991</v>
      </c>
      <c r="F38" s="76">
        <f>'1º PERIODO'!I38*35%</f>
        <v>2.59</v>
      </c>
      <c r="G38" s="76">
        <f>'2º PERIODO'!I38*35%</f>
        <v>2.7124999999999995</v>
      </c>
      <c r="H38" s="76">
        <f>'3º PERIODO'!I38*30%</f>
        <v>0</v>
      </c>
      <c r="I38" s="229">
        <f t="shared" si="1"/>
        <v>5.3024999999999993</v>
      </c>
      <c r="J38" s="76">
        <f>'1º PERIODO'!M38*35%</f>
        <v>3.3162499999999997</v>
      </c>
      <c r="K38" s="76">
        <f>'2º PERIODO'!M38*35%</f>
        <v>3.1989999999999998</v>
      </c>
      <c r="L38" s="76">
        <f>'3º PERIODO'!M38*30%</f>
        <v>0</v>
      </c>
      <c r="M38" s="229">
        <f t="shared" si="2"/>
        <v>6.51525</v>
      </c>
      <c r="N38" s="76">
        <f>'1º PERIODO'!Q38*35%</f>
        <v>2.94</v>
      </c>
      <c r="O38" s="76">
        <f>'2º PERIODO'!Q38*35%</f>
        <v>3.3949999999999996</v>
      </c>
      <c r="P38" s="76">
        <f>'3º PERIODO'!Q38*30%</f>
        <v>0</v>
      </c>
      <c r="Q38" s="229">
        <f t="shared" si="3"/>
        <v>6.3349999999999991</v>
      </c>
      <c r="R38" s="76">
        <f>'1º PERIODO'!U38*35%</f>
        <v>2.7824999999999998</v>
      </c>
      <c r="S38" s="76">
        <f>'2º PERIODO'!U38*35%</f>
        <v>3.1324999999999994</v>
      </c>
      <c r="T38" s="76">
        <f>'3º PERIODO'!U38*30%</f>
        <v>0</v>
      </c>
      <c r="U38" s="229">
        <f t="shared" si="4"/>
        <v>5.9149999999999991</v>
      </c>
      <c r="V38" s="76">
        <f>'1º PERIODO'!Y38*35%</f>
        <v>3.3774999999999999</v>
      </c>
      <c r="W38" s="76">
        <f>'2º PERIODO'!Y38*35%</f>
        <v>3.3774999999999999</v>
      </c>
      <c r="X38" s="76">
        <f>'3º PERIODO'!Y38*30%</f>
        <v>0</v>
      </c>
      <c r="Y38" s="229">
        <f t="shared" si="5"/>
        <v>6.7549999999999999</v>
      </c>
      <c r="Z38" s="77">
        <f>'3º PERIODO'!Z38</f>
        <v>0</v>
      </c>
      <c r="AA38" s="77">
        <f>'3º PERIODO'!AA38</f>
        <v>0</v>
      </c>
      <c r="AB38" s="77">
        <f>'3º PERIODO'!AB38</f>
        <v>0</v>
      </c>
      <c r="AC38" s="77">
        <f>'3º PERIODO'!AC38</f>
        <v>0</v>
      </c>
      <c r="AD38" s="77">
        <f>'3º PERIODO'!AD38</f>
        <v>0</v>
      </c>
      <c r="AE38" s="53"/>
    </row>
    <row r="39" spans="1:31" ht="17.100000000000001" customHeight="1" x14ac:dyDescent="0.2">
      <c r="A39" s="225">
        <v>31</v>
      </c>
      <c r="B39" s="76">
        <f>'1º PERIODO'!E39*35%</f>
        <v>2.73</v>
      </c>
      <c r="C39" s="76">
        <f>'2º PERIODO'!E39*35%</f>
        <v>3.08</v>
      </c>
      <c r="D39" s="76">
        <f>'3º PERIODO'!E39*30%</f>
        <v>0</v>
      </c>
      <c r="E39" s="229">
        <f t="shared" si="0"/>
        <v>5.8100000000000005</v>
      </c>
      <c r="F39" s="76">
        <f>'1º PERIODO'!I39*35%</f>
        <v>1.8724999999999998</v>
      </c>
      <c r="G39" s="76">
        <f>'2º PERIODO'!I39*35%</f>
        <v>2.8594999999999993</v>
      </c>
      <c r="H39" s="76">
        <f>'3º PERIODO'!I39*30%</f>
        <v>0</v>
      </c>
      <c r="I39" s="229">
        <f t="shared" si="1"/>
        <v>4.7319999999999993</v>
      </c>
      <c r="J39" s="76">
        <f>'1º PERIODO'!M39*35%</f>
        <v>2.8349999999999995</v>
      </c>
      <c r="K39" s="76">
        <f>'2º PERIODO'!M39*35%</f>
        <v>2.9749999999999996</v>
      </c>
      <c r="L39" s="76">
        <f>'3º PERIODO'!M39*30%</f>
        <v>0</v>
      </c>
      <c r="M39" s="229">
        <f t="shared" si="2"/>
        <v>5.8099999999999987</v>
      </c>
      <c r="N39" s="76">
        <f>'1º PERIODO'!Q39*35%</f>
        <v>2.8559999999999999</v>
      </c>
      <c r="O39" s="76">
        <f>'2º PERIODO'!Q39*35%</f>
        <v>3.0625</v>
      </c>
      <c r="P39" s="76">
        <f>'3º PERIODO'!Q39*30%</f>
        <v>0</v>
      </c>
      <c r="Q39" s="229">
        <f t="shared" si="3"/>
        <v>5.9184999999999999</v>
      </c>
      <c r="R39" s="76">
        <f>'1º PERIODO'!U39*35%</f>
        <v>2.6424999999999996</v>
      </c>
      <c r="S39" s="76">
        <f>'2º PERIODO'!U39*35%</f>
        <v>3.2549999999999999</v>
      </c>
      <c r="T39" s="76">
        <f>'3º PERIODO'!U39*30%</f>
        <v>0</v>
      </c>
      <c r="U39" s="229">
        <f t="shared" si="4"/>
        <v>5.8974999999999991</v>
      </c>
      <c r="V39" s="76">
        <f>'1º PERIODO'!Y39*35%</f>
        <v>3.0974999999999997</v>
      </c>
      <c r="W39" s="76">
        <f>'2º PERIODO'!Y39*35%</f>
        <v>3.2549999999999999</v>
      </c>
      <c r="X39" s="76">
        <f>'3º PERIODO'!Y39*30%</f>
        <v>0</v>
      </c>
      <c r="Y39" s="229">
        <f t="shared" si="5"/>
        <v>6.3524999999999991</v>
      </c>
      <c r="Z39" s="77">
        <f>'3º PERIODO'!Z39</f>
        <v>0</v>
      </c>
      <c r="AA39" s="77">
        <f>'3º PERIODO'!AA39</f>
        <v>0</v>
      </c>
      <c r="AB39" s="77">
        <f>'3º PERIODO'!AB39</f>
        <v>0</v>
      </c>
      <c r="AC39" s="77">
        <f>'3º PERIODO'!AC39</f>
        <v>0</v>
      </c>
      <c r="AD39" s="77">
        <f>'3º PERIODO'!AD39</f>
        <v>0</v>
      </c>
      <c r="AE39" s="53"/>
    </row>
    <row r="40" spans="1:31" ht="17.100000000000001" customHeight="1" x14ac:dyDescent="0.2">
      <c r="A40" s="54">
        <v>32</v>
      </c>
      <c r="B40" s="76">
        <f>'1º PERIODO'!E40*35%</f>
        <v>3.0625</v>
      </c>
      <c r="C40" s="76">
        <f>'2º PERIODO'!E40*35%</f>
        <v>3.3109999999999995</v>
      </c>
      <c r="D40" s="76">
        <f>'3º PERIODO'!E40*30%</f>
        <v>0</v>
      </c>
      <c r="E40" s="229">
        <f t="shared" si="0"/>
        <v>6.3734999999999999</v>
      </c>
      <c r="F40" s="76">
        <f>'1º PERIODO'!I40*35%</f>
        <v>2.6949999999999994</v>
      </c>
      <c r="G40" s="76">
        <f>'2º PERIODO'!I40*35%</f>
        <v>3.1675</v>
      </c>
      <c r="H40" s="76">
        <f>'3º PERIODO'!I40*30%</f>
        <v>0</v>
      </c>
      <c r="I40" s="229">
        <f t="shared" si="1"/>
        <v>5.8624999999999989</v>
      </c>
      <c r="J40" s="76">
        <f>'1º PERIODO'!M40*35%</f>
        <v>3.4159999999999999</v>
      </c>
      <c r="K40" s="76">
        <f>'2º PERIODO'!M40*35%</f>
        <v>3.1219999999999999</v>
      </c>
      <c r="L40" s="76">
        <f>'3º PERIODO'!M40*30%</f>
        <v>0</v>
      </c>
      <c r="M40" s="229">
        <f t="shared" si="2"/>
        <v>6.5380000000000003</v>
      </c>
      <c r="N40" s="76">
        <f>'1º PERIODO'!Q40*35%</f>
        <v>3.2269999999999999</v>
      </c>
      <c r="O40" s="76">
        <f>'2º PERIODO'!Q40*35%</f>
        <v>3.3337499999999993</v>
      </c>
      <c r="P40" s="76">
        <f>'3º PERIODO'!Q40*30%</f>
        <v>0</v>
      </c>
      <c r="Q40" s="229">
        <f t="shared" si="3"/>
        <v>6.5607499999999987</v>
      </c>
      <c r="R40" s="76">
        <f>'1º PERIODO'!U40*35%</f>
        <v>3.3774999999999999</v>
      </c>
      <c r="S40" s="76">
        <f>'2º PERIODO'!U40*35%</f>
        <v>3.5</v>
      </c>
      <c r="T40" s="76">
        <f>'3º PERIODO'!U40*30%</f>
        <v>0</v>
      </c>
      <c r="U40" s="229">
        <f t="shared" si="4"/>
        <v>6.8774999999999995</v>
      </c>
      <c r="V40" s="76">
        <f>'1º PERIODO'!Y40*35%</f>
        <v>3.4081250000000001</v>
      </c>
      <c r="W40" s="76">
        <f>'2º PERIODO'!Y40*35%</f>
        <v>3.4754999999999998</v>
      </c>
      <c r="X40" s="76">
        <f>'3º PERIODO'!Y40*30%</f>
        <v>0</v>
      </c>
      <c r="Y40" s="229">
        <f t="shared" si="5"/>
        <v>6.8836250000000003</v>
      </c>
      <c r="Z40" s="77">
        <f>'3º PERIODO'!Z40</f>
        <v>0</v>
      </c>
      <c r="AA40" s="77">
        <f>'3º PERIODO'!AA40</f>
        <v>0</v>
      </c>
      <c r="AB40" s="77">
        <f>'3º PERIODO'!AB40</f>
        <v>0</v>
      </c>
      <c r="AC40" s="77">
        <f>'3º PERIODO'!AC40</f>
        <v>0</v>
      </c>
      <c r="AD40" s="77">
        <f>'3º PERIODO'!AD40</f>
        <v>0</v>
      </c>
      <c r="AE40" s="53"/>
    </row>
    <row r="41" spans="1:31" ht="17.100000000000001" customHeight="1" x14ac:dyDescent="0.2">
      <c r="A41" s="225">
        <v>33</v>
      </c>
      <c r="B41" s="76">
        <f>'1º PERIODO'!E41*35%</f>
        <v>0</v>
      </c>
      <c r="C41" s="76">
        <f>'2º PERIODO'!E41*35%</f>
        <v>0</v>
      </c>
      <c r="D41" s="76">
        <f>'3º PERIODO'!E41*30%</f>
        <v>0</v>
      </c>
      <c r="E41" s="229">
        <f t="shared" si="0"/>
        <v>0</v>
      </c>
      <c r="F41" s="76">
        <f>'1º PERIODO'!I41*35%</f>
        <v>0</v>
      </c>
      <c r="G41" s="76">
        <f>'2º PERIODO'!I41*35%</f>
        <v>0</v>
      </c>
      <c r="H41" s="76">
        <f>'3º PERIODO'!I41*30%</f>
        <v>0</v>
      </c>
      <c r="I41" s="229">
        <f t="shared" si="1"/>
        <v>0</v>
      </c>
      <c r="J41" s="76">
        <f>'1º PERIODO'!M41*35%</f>
        <v>0</v>
      </c>
      <c r="K41" s="76">
        <f>'2º PERIODO'!M41*35%</f>
        <v>0</v>
      </c>
      <c r="L41" s="76">
        <f>'3º PERIODO'!M41*30%</f>
        <v>0</v>
      </c>
      <c r="M41" s="229">
        <f t="shared" si="2"/>
        <v>0</v>
      </c>
      <c r="N41" s="76">
        <f>'1º PERIODO'!Q41*35%</f>
        <v>1.2249999999999999</v>
      </c>
      <c r="O41" s="76">
        <f>'2º PERIODO'!Q41*35%</f>
        <v>0</v>
      </c>
      <c r="P41" s="76">
        <f>'3º PERIODO'!Q41*30%</f>
        <v>0</v>
      </c>
      <c r="Q41" s="229">
        <f t="shared" si="3"/>
        <v>1.2249999999999999</v>
      </c>
      <c r="R41" s="76">
        <f>'1º PERIODO'!U41*35%</f>
        <v>0</v>
      </c>
      <c r="S41" s="76">
        <f>'2º PERIODO'!U41*35%</f>
        <v>0</v>
      </c>
      <c r="T41" s="76">
        <f>'3º PERIODO'!U41*30%</f>
        <v>0</v>
      </c>
      <c r="U41" s="229">
        <f t="shared" si="4"/>
        <v>0</v>
      </c>
      <c r="V41" s="76">
        <f>'1º PERIODO'!Y41*35%</f>
        <v>0</v>
      </c>
      <c r="W41" s="76">
        <f>'2º PERIODO'!Y41*35%</f>
        <v>0</v>
      </c>
      <c r="X41" s="76">
        <f>'3º PERIODO'!Y41*30%</f>
        <v>0</v>
      </c>
      <c r="Y41" s="229">
        <f t="shared" si="5"/>
        <v>0</v>
      </c>
      <c r="Z41" s="77">
        <f>'3º PERIODO'!Z41</f>
        <v>0</v>
      </c>
      <c r="AA41" s="77">
        <f>'3º PERIODO'!AA41</f>
        <v>0</v>
      </c>
      <c r="AB41" s="77">
        <f>'3º PERIODO'!AB41</f>
        <v>0</v>
      </c>
      <c r="AC41" s="77">
        <f>'3º PERIODO'!AC41</f>
        <v>0</v>
      </c>
      <c r="AD41" s="77">
        <f>'3º PERIODO'!AD41</f>
        <v>0</v>
      </c>
      <c r="AE41" s="53"/>
    </row>
    <row r="42" spans="1:31" ht="17.100000000000001" customHeight="1" x14ac:dyDescent="0.2">
      <c r="A42" s="54">
        <v>34</v>
      </c>
      <c r="B42" s="76">
        <f>'1º PERIODO'!E42*35%</f>
        <v>0</v>
      </c>
      <c r="C42" s="76">
        <f>'2º PERIODO'!E42*35%</f>
        <v>0</v>
      </c>
      <c r="D42" s="76">
        <f>'3º PERIODO'!E42*30%</f>
        <v>0</v>
      </c>
      <c r="E42" s="229">
        <f t="shared" si="0"/>
        <v>0</v>
      </c>
      <c r="F42" s="76">
        <f>'1º PERIODO'!I42*35%</f>
        <v>0</v>
      </c>
      <c r="G42" s="76">
        <f>'2º PERIODO'!I42*35%</f>
        <v>0</v>
      </c>
      <c r="H42" s="76">
        <f>'3º PERIODO'!I42*30%</f>
        <v>0</v>
      </c>
      <c r="I42" s="229">
        <f t="shared" si="1"/>
        <v>0</v>
      </c>
      <c r="J42" s="76">
        <f>'1º PERIODO'!M42*35%</f>
        <v>0</v>
      </c>
      <c r="K42" s="76">
        <f>'2º PERIODO'!M42*35%</f>
        <v>0</v>
      </c>
      <c r="L42" s="76">
        <f>'3º PERIODO'!M42*30%</f>
        <v>0</v>
      </c>
      <c r="M42" s="229">
        <f t="shared" si="2"/>
        <v>0</v>
      </c>
      <c r="N42" s="76">
        <f>'1º PERIODO'!Q42*35%</f>
        <v>0</v>
      </c>
      <c r="O42" s="76">
        <f>'2º PERIODO'!Q42*35%</f>
        <v>0</v>
      </c>
      <c r="P42" s="76">
        <f>'3º PERIODO'!Q42*30%</f>
        <v>0</v>
      </c>
      <c r="Q42" s="229">
        <f t="shared" si="3"/>
        <v>0</v>
      </c>
      <c r="R42" s="76">
        <f>'1º PERIODO'!U42*35%</f>
        <v>0</v>
      </c>
      <c r="S42" s="76">
        <f>'2º PERIODO'!U42*35%</f>
        <v>0</v>
      </c>
      <c r="T42" s="76">
        <f>'3º PERIODO'!U42*30%</f>
        <v>0</v>
      </c>
      <c r="U42" s="229">
        <f t="shared" si="4"/>
        <v>0</v>
      </c>
      <c r="V42" s="76">
        <f>'1º PERIODO'!Y42*35%</f>
        <v>0</v>
      </c>
      <c r="W42" s="76">
        <f>'2º PERIODO'!Y42*35%</f>
        <v>0</v>
      </c>
      <c r="X42" s="76">
        <f>'3º PERIODO'!Y42*30%</f>
        <v>0</v>
      </c>
      <c r="Y42" s="229">
        <f t="shared" si="5"/>
        <v>0</v>
      </c>
      <c r="Z42" s="77">
        <f>'3º PERIODO'!Z42</f>
        <v>0</v>
      </c>
      <c r="AA42" s="77">
        <f>'3º PERIODO'!AA42</f>
        <v>0</v>
      </c>
      <c r="AB42" s="77">
        <f>'3º PERIODO'!AB42</f>
        <v>0</v>
      </c>
      <c r="AC42" s="77">
        <f>'3º PERIODO'!AC42</f>
        <v>0</v>
      </c>
      <c r="AD42" s="77">
        <f>'3º PERIODO'!AD42</f>
        <v>0</v>
      </c>
      <c r="AE42" s="53"/>
    </row>
    <row r="43" spans="1:31" ht="17.100000000000001" customHeight="1" x14ac:dyDescent="0.2">
      <c r="A43" s="225">
        <v>35</v>
      </c>
      <c r="B43" s="76">
        <f>'1º PERIODO'!E43*35%</f>
        <v>0</v>
      </c>
      <c r="C43" s="76">
        <f>'2º PERIODO'!E43*35%</f>
        <v>0</v>
      </c>
      <c r="D43" s="76">
        <f>'3º PERIODO'!E43*30%</f>
        <v>0</v>
      </c>
      <c r="E43" s="229">
        <f t="shared" ref="E43:E56" si="6">SUM(B43:D43)</f>
        <v>0</v>
      </c>
      <c r="F43" s="76">
        <f>'1º PERIODO'!I43*35%</f>
        <v>0</v>
      </c>
      <c r="G43" s="76">
        <f>'2º PERIODO'!I43*35%</f>
        <v>0</v>
      </c>
      <c r="H43" s="76">
        <f>'3º PERIODO'!I43*30%</f>
        <v>0</v>
      </c>
      <c r="I43" s="229">
        <f t="shared" ref="I43:I56" si="7">SUM(F43:H43)</f>
        <v>0</v>
      </c>
      <c r="J43" s="76">
        <f>'1º PERIODO'!M43*35%</f>
        <v>0</v>
      </c>
      <c r="K43" s="76">
        <f>'2º PERIODO'!M43*35%</f>
        <v>0</v>
      </c>
      <c r="L43" s="76">
        <f>'3º PERIODO'!M43*30%</f>
        <v>0</v>
      </c>
      <c r="M43" s="229">
        <f t="shared" ref="M43:M56" si="8">SUM(J43:L43)</f>
        <v>0</v>
      </c>
      <c r="N43" s="76">
        <f>'1º PERIODO'!Q43*35%</f>
        <v>0</v>
      </c>
      <c r="O43" s="76">
        <f>'2º PERIODO'!Q43*35%</f>
        <v>0</v>
      </c>
      <c r="P43" s="76">
        <f>'3º PERIODO'!Q43*30%</f>
        <v>0</v>
      </c>
      <c r="Q43" s="229">
        <f t="shared" ref="Q43:Q56" si="9">SUM(N43:P43)</f>
        <v>0</v>
      </c>
      <c r="R43" s="76">
        <f>'1º PERIODO'!U43*35%</f>
        <v>0</v>
      </c>
      <c r="S43" s="76">
        <f>'2º PERIODO'!U43*35%</f>
        <v>0</v>
      </c>
      <c r="T43" s="76">
        <f>'3º PERIODO'!U43*30%</f>
        <v>0</v>
      </c>
      <c r="U43" s="229">
        <f t="shared" ref="U43:U56" si="10">SUM(R43:T43)</f>
        <v>0</v>
      </c>
      <c r="V43" s="76">
        <f>'1º PERIODO'!Y43*35%</f>
        <v>0</v>
      </c>
      <c r="W43" s="76">
        <f>'2º PERIODO'!Y43*35%</f>
        <v>0</v>
      </c>
      <c r="X43" s="76">
        <f>'3º PERIODO'!Y43*30%</f>
        <v>0</v>
      </c>
      <c r="Y43" s="229">
        <f t="shared" ref="Y43:Y56" si="11">SUM(V43:X43)</f>
        <v>0</v>
      </c>
      <c r="Z43" s="77">
        <f>'3º PERIODO'!Z43</f>
        <v>0</v>
      </c>
      <c r="AA43" s="77">
        <f>'3º PERIODO'!AA43</f>
        <v>0</v>
      </c>
      <c r="AB43" s="77">
        <f>'3º PERIODO'!AB43</f>
        <v>0</v>
      </c>
      <c r="AC43" s="77">
        <f>'3º PERIODO'!AC43</f>
        <v>0</v>
      </c>
      <c r="AD43" s="77">
        <f>'3º PERIODO'!AD43</f>
        <v>0</v>
      </c>
      <c r="AE43" s="53"/>
    </row>
    <row r="44" spans="1:31" ht="17.100000000000001" customHeight="1" x14ac:dyDescent="0.2">
      <c r="A44" s="54">
        <v>36</v>
      </c>
      <c r="B44" s="76">
        <f>'1º PERIODO'!E44*35%</f>
        <v>0</v>
      </c>
      <c r="C44" s="76">
        <f>'2º PERIODO'!E44*35%</f>
        <v>0</v>
      </c>
      <c r="D44" s="76">
        <f>'3º PERIODO'!E44*30%</f>
        <v>0</v>
      </c>
      <c r="E44" s="229">
        <f t="shared" si="6"/>
        <v>0</v>
      </c>
      <c r="F44" s="76">
        <f>'1º PERIODO'!I44*35%</f>
        <v>0</v>
      </c>
      <c r="G44" s="76">
        <f>'2º PERIODO'!I44*35%</f>
        <v>0</v>
      </c>
      <c r="H44" s="76">
        <f>'3º PERIODO'!I44*30%</f>
        <v>0</v>
      </c>
      <c r="I44" s="229">
        <f t="shared" si="7"/>
        <v>0</v>
      </c>
      <c r="J44" s="76">
        <f>'1º PERIODO'!M44*35%</f>
        <v>0</v>
      </c>
      <c r="K44" s="76">
        <f>'2º PERIODO'!M44*35%</f>
        <v>0</v>
      </c>
      <c r="L44" s="76">
        <f>'3º PERIODO'!M44*30%</f>
        <v>0</v>
      </c>
      <c r="M44" s="229">
        <f t="shared" si="8"/>
        <v>0</v>
      </c>
      <c r="N44" s="76">
        <f>'1º PERIODO'!Q44*35%</f>
        <v>0</v>
      </c>
      <c r="O44" s="76">
        <f>'2º PERIODO'!Q44*35%</f>
        <v>0</v>
      </c>
      <c r="P44" s="76">
        <f>'3º PERIODO'!Q44*30%</f>
        <v>0</v>
      </c>
      <c r="Q44" s="229">
        <f t="shared" si="9"/>
        <v>0</v>
      </c>
      <c r="R44" s="76">
        <f>'1º PERIODO'!U44*35%</f>
        <v>0</v>
      </c>
      <c r="S44" s="76">
        <f>'2º PERIODO'!U44*35%</f>
        <v>0</v>
      </c>
      <c r="T44" s="76">
        <f>'3º PERIODO'!U44*30%</f>
        <v>0</v>
      </c>
      <c r="U44" s="229">
        <f t="shared" si="10"/>
        <v>0</v>
      </c>
      <c r="V44" s="76">
        <f>'1º PERIODO'!Y44*35%</f>
        <v>0</v>
      </c>
      <c r="W44" s="76">
        <f>'2º PERIODO'!Y44*35%</f>
        <v>0</v>
      </c>
      <c r="X44" s="76">
        <f>'3º PERIODO'!Y44*30%</f>
        <v>0</v>
      </c>
      <c r="Y44" s="229">
        <f t="shared" si="11"/>
        <v>0</v>
      </c>
      <c r="Z44" s="77">
        <f>'3º PERIODO'!Z44</f>
        <v>0</v>
      </c>
      <c r="AA44" s="77">
        <f>'3º PERIODO'!AA44</f>
        <v>0</v>
      </c>
      <c r="AB44" s="77">
        <f>'3º PERIODO'!AB44</f>
        <v>0</v>
      </c>
      <c r="AC44" s="77">
        <f>'3º PERIODO'!AC44</f>
        <v>0</v>
      </c>
      <c r="AD44" s="77">
        <f>'3º PERIODO'!AD44</f>
        <v>0</v>
      </c>
      <c r="AE44" s="53"/>
    </row>
    <row r="45" spans="1:31" ht="17.100000000000001" customHeight="1" x14ac:dyDescent="0.2">
      <c r="A45" s="225">
        <v>37</v>
      </c>
      <c r="B45" s="76">
        <f>'1º PERIODO'!E45*35%</f>
        <v>0</v>
      </c>
      <c r="C45" s="76">
        <f>'2º PERIODO'!E45*35%</f>
        <v>0</v>
      </c>
      <c r="D45" s="76">
        <f>'3º PERIODO'!E45*30%</f>
        <v>0</v>
      </c>
      <c r="E45" s="229">
        <f t="shared" si="6"/>
        <v>0</v>
      </c>
      <c r="F45" s="76">
        <f>'1º PERIODO'!I45*35%</f>
        <v>0</v>
      </c>
      <c r="G45" s="76">
        <f>'2º PERIODO'!I45*35%</f>
        <v>0</v>
      </c>
      <c r="H45" s="76">
        <f>'3º PERIODO'!I45*30%</f>
        <v>0</v>
      </c>
      <c r="I45" s="229">
        <f t="shared" si="7"/>
        <v>0</v>
      </c>
      <c r="J45" s="76">
        <f>'1º PERIODO'!M45*35%</f>
        <v>0</v>
      </c>
      <c r="K45" s="76">
        <f>'2º PERIODO'!M45*35%</f>
        <v>0</v>
      </c>
      <c r="L45" s="76">
        <f>'3º PERIODO'!M45*30%</f>
        <v>0</v>
      </c>
      <c r="M45" s="229">
        <f t="shared" si="8"/>
        <v>0</v>
      </c>
      <c r="N45" s="76">
        <f>'1º PERIODO'!Q45*35%</f>
        <v>0</v>
      </c>
      <c r="O45" s="76">
        <f>'2º PERIODO'!Q45*35%</f>
        <v>0</v>
      </c>
      <c r="P45" s="76">
        <f>'3º PERIODO'!Q45*30%</f>
        <v>0</v>
      </c>
      <c r="Q45" s="229">
        <f t="shared" si="9"/>
        <v>0</v>
      </c>
      <c r="R45" s="76">
        <f>'1º PERIODO'!U45*35%</f>
        <v>0</v>
      </c>
      <c r="S45" s="76">
        <f>'2º PERIODO'!U45*35%</f>
        <v>0</v>
      </c>
      <c r="T45" s="76">
        <f>'3º PERIODO'!U45*30%</f>
        <v>0</v>
      </c>
      <c r="U45" s="229">
        <f t="shared" si="10"/>
        <v>0</v>
      </c>
      <c r="V45" s="76">
        <f>'1º PERIODO'!Y45*35%</f>
        <v>0</v>
      </c>
      <c r="W45" s="76">
        <f>'2º PERIODO'!Y45*35%</f>
        <v>0</v>
      </c>
      <c r="X45" s="76">
        <f>'3º PERIODO'!Y45*30%</f>
        <v>0</v>
      </c>
      <c r="Y45" s="229">
        <f t="shared" si="11"/>
        <v>0</v>
      </c>
      <c r="Z45" s="77">
        <f>'3º PERIODO'!Z45</f>
        <v>0</v>
      </c>
      <c r="AA45" s="77">
        <f>'3º PERIODO'!AA45</f>
        <v>0</v>
      </c>
      <c r="AB45" s="77">
        <f>'3º PERIODO'!AB45</f>
        <v>0</v>
      </c>
      <c r="AC45" s="77">
        <f>'3º PERIODO'!AC45</f>
        <v>0</v>
      </c>
      <c r="AD45" s="77">
        <f>'3º PERIODO'!AD45</f>
        <v>0</v>
      </c>
      <c r="AE45" s="53"/>
    </row>
    <row r="46" spans="1:31" ht="17.100000000000001" customHeight="1" x14ac:dyDescent="0.2">
      <c r="A46" s="54">
        <v>38</v>
      </c>
      <c r="B46" s="76">
        <f>'1º PERIODO'!E46*35%</f>
        <v>0</v>
      </c>
      <c r="C46" s="76">
        <f>'2º PERIODO'!E46*35%</f>
        <v>0</v>
      </c>
      <c r="D46" s="76">
        <f>'3º PERIODO'!E46*30%</f>
        <v>0</v>
      </c>
      <c r="E46" s="229">
        <f t="shared" si="6"/>
        <v>0</v>
      </c>
      <c r="F46" s="76">
        <f>'1º PERIODO'!I46*35%</f>
        <v>0</v>
      </c>
      <c r="G46" s="76">
        <f>'2º PERIODO'!I46*35%</f>
        <v>0</v>
      </c>
      <c r="H46" s="76">
        <f>'3º PERIODO'!I46*30%</f>
        <v>0</v>
      </c>
      <c r="I46" s="229">
        <f t="shared" si="7"/>
        <v>0</v>
      </c>
      <c r="J46" s="76">
        <f>'1º PERIODO'!M46*35%</f>
        <v>0</v>
      </c>
      <c r="K46" s="76">
        <f>'2º PERIODO'!M46*35%</f>
        <v>0</v>
      </c>
      <c r="L46" s="76">
        <f>'3º PERIODO'!M46*30%</f>
        <v>0</v>
      </c>
      <c r="M46" s="229">
        <f t="shared" si="8"/>
        <v>0</v>
      </c>
      <c r="N46" s="76">
        <f>'1º PERIODO'!Q46*35%</f>
        <v>0</v>
      </c>
      <c r="O46" s="76">
        <f>'2º PERIODO'!Q46*35%</f>
        <v>0</v>
      </c>
      <c r="P46" s="76">
        <f>'3º PERIODO'!Q46*30%</f>
        <v>0</v>
      </c>
      <c r="Q46" s="229">
        <f t="shared" si="9"/>
        <v>0</v>
      </c>
      <c r="R46" s="76">
        <f>'1º PERIODO'!U46*35%</f>
        <v>0</v>
      </c>
      <c r="S46" s="76">
        <f>'2º PERIODO'!U46*35%</f>
        <v>0</v>
      </c>
      <c r="T46" s="76">
        <f>'3º PERIODO'!U46*30%</f>
        <v>0</v>
      </c>
      <c r="U46" s="229">
        <f t="shared" si="10"/>
        <v>0</v>
      </c>
      <c r="V46" s="76">
        <f>'1º PERIODO'!Y46*35%</f>
        <v>0</v>
      </c>
      <c r="W46" s="76">
        <f>'2º PERIODO'!Y46*35%</f>
        <v>0</v>
      </c>
      <c r="X46" s="76">
        <f>'3º PERIODO'!Y46*30%</f>
        <v>0</v>
      </c>
      <c r="Y46" s="229">
        <f t="shared" si="11"/>
        <v>0</v>
      </c>
      <c r="Z46" s="77">
        <f>'3º PERIODO'!Z46</f>
        <v>0</v>
      </c>
      <c r="AA46" s="77">
        <f>'3º PERIODO'!AA46</f>
        <v>0</v>
      </c>
      <c r="AB46" s="77">
        <f>'3º PERIODO'!AB46</f>
        <v>0</v>
      </c>
      <c r="AC46" s="77">
        <f>'3º PERIODO'!AC46</f>
        <v>0</v>
      </c>
      <c r="AD46" s="77">
        <f>'3º PERIODO'!AD46</f>
        <v>0</v>
      </c>
      <c r="AE46" s="53"/>
    </row>
    <row r="47" spans="1:31" ht="17.100000000000001" customHeight="1" x14ac:dyDescent="0.2">
      <c r="A47" s="225">
        <v>39</v>
      </c>
      <c r="B47" s="76">
        <f>'1º PERIODO'!E47*35%</f>
        <v>0</v>
      </c>
      <c r="C47" s="76">
        <f>'2º PERIODO'!E47*35%</f>
        <v>0</v>
      </c>
      <c r="D47" s="76">
        <f>'3º PERIODO'!E47*30%</f>
        <v>0</v>
      </c>
      <c r="E47" s="229">
        <f t="shared" si="6"/>
        <v>0</v>
      </c>
      <c r="F47" s="76">
        <f>'1º PERIODO'!I47*35%</f>
        <v>0</v>
      </c>
      <c r="G47" s="76">
        <f>'2º PERIODO'!I47*35%</f>
        <v>0</v>
      </c>
      <c r="H47" s="76">
        <f>'3º PERIODO'!I47*30%</f>
        <v>0</v>
      </c>
      <c r="I47" s="229">
        <f t="shared" si="7"/>
        <v>0</v>
      </c>
      <c r="J47" s="76">
        <f>'1º PERIODO'!M47*35%</f>
        <v>0</v>
      </c>
      <c r="K47" s="76">
        <f>'2º PERIODO'!M47*35%</f>
        <v>0</v>
      </c>
      <c r="L47" s="76">
        <f>'3º PERIODO'!M47*30%</f>
        <v>0</v>
      </c>
      <c r="M47" s="229">
        <f t="shared" si="8"/>
        <v>0</v>
      </c>
      <c r="N47" s="76">
        <f>'1º PERIODO'!Q47*35%</f>
        <v>0</v>
      </c>
      <c r="O47" s="76">
        <f>'2º PERIODO'!Q47*35%</f>
        <v>0</v>
      </c>
      <c r="P47" s="76">
        <f>'3º PERIODO'!Q47*30%</f>
        <v>0</v>
      </c>
      <c r="Q47" s="229">
        <f t="shared" si="9"/>
        <v>0</v>
      </c>
      <c r="R47" s="76">
        <f>'1º PERIODO'!U47*35%</f>
        <v>0</v>
      </c>
      <c r="S47" s="76">
        <f>'2º PERIODO'!U47*35%</f>
        <v>0</v>
      </c>
      <c r="T47" s="76">
        <f>'3º PERIODO'!U47*30%</f>
        <v>0</v>
      </c>
      <c r="U47" s="229">
        <f t="shared" si="10"/>
        <v>0</v>
      </c>
      <c r="V47" s="76">
        <f>'1º PERIODO'!Y47*35%</f>
        <v>0</v>
      </c>
      <c r="W47" s="76">
        <f>'2º PERIODO'!Y47*35%</f>
        <v>0</v>
      </c>
      <c r="X47" s="76">
        <f>'3º PERIODO'!Y47*30%</f>
        <v>0</v>
      </c>
      <c r="Y47" s="229">
        <f t="shared" si="11"/>
        <v>0</v>
      </c>
      <c r="Z47" s="77">
        <f>'3º PERIODO'!Z47</f>
        <v>0</v>
      </c>
      <c r="AA47" s="77">
        <f>'3º PERIODO'!AA47</f>
        <v>0</v>
      </c>
      <c r="AB47" s="77">
        <f>'3º PERIODO'!AB47</f>
        <v>0</v>
      </c>
      <c r="AC47" s="77">
        <f>'3º PERIODO'!AC47</f>
        <v>0</v>
      </c>
      <c r="AD47" s="77">
        <f>'3º PERIODO'!AD47</f>
        <v>0</v>
      </c>
      <c r="AE47" s="53"/>
    </row>
    <row r="48" spans="1:31" ht="17.100000000000001" customHeight="1" x14ac:dyDescent="0.2">
      <c r="A48" s="54">
        <v>40</v>
      </c>
      <c r="B48" s="76">
        <f>'1º PERIODO'!E48*35%</f>
        <v>0</v>
      </c>
      <c r="C48" s="76">
        <f>'2º PERIODO'!E48*35%</f>
        <v>0</v>
      </c>
      <c r="D48" s="76">
        <f>'3º PERIODO'!E48*30%</f>
        <v>0</v>
      </c>
      <c r="E48" s="229">
        <f t="shared" si="6"/>
        <v>0</v>
      </c>
      <c r="F48" s="76">
        <f>'1º PERIODO'!I48*35%</f>
        <v>0</v>
      </c>
      <c r="G48" s="76">
        <f>'2º PERIODO'!I48*35%</f>
        <v>0</v>
      </c>
      <c r="H48" s="76">
        <f>'3º PERIODO'!I48*30%</f>
        <v>0</v>
      </c>
      <c r="I48" s="229">
        <f t="shared" si="7"/>
        <v>0</v>
      </c>
      <c r="J48" s="76">
        <f>'1º PERIODO'!M48*35%</f>
        <v>0</v>
      </c>
      <c r="K48" s="76">
        <f>'2º PERIODO'!M48*35%</f>
        <v>0</v>
      </c>
      <c r="L48" s="76">
        <f>'3º PERIODO'!M48*30%</f>
        <v>0</v>
      </c>
      <c r="M48" s="229">
        <f t="shared" si="8"/>
        <v>0</v>
      </c>
      <c r="N48" s="76">
        <f>'1º PERIODO'!Q48*35%</f>
        <v>0</v>
      </c>
      <c r="O48" s="76">
        <f>'2º PERIODO'!Q48*35%</f>
        <v>0</v>
      </c>
      <c r="P48" s="76">
        <f>'3º PERIODO'!Q48*30%</f>
        <v>0</v>
      </c>
      <c r="Q48" s="229">
        <f t="shared" si="9"/>
        <v>0</v>
      </c>
      <c r="R48" s="76">
        <f>'1º PERIODO'!U48*35%</f>
        <v>0</v>
      </c>
      <c r="S48" s="76">
        <f>'2º PERIODO'!U48*35%</f>
        <v>0</v>
      </c>
      <c r="T48" s="76">
        <f>'3º PERIODO'!U48*30%</f>
        <v>0</v>
      </c>
      <c r="U48" s="229">
        <f t="shared" si="10"/>
        <v>0</v>
      </c>
      <c r="V48" s="76">
        <f>'1º PERIODO'!Y48*35%</f>
        <v>0</v>
      </c>
      <c r="W48" s="76">
        <f>'2º PERIODO'!Y48*35%</f>
        <v>0</v>
      </c>
      <c r="X48" s="76">
        <f>'3º PERIODO'!Y48*30%</f>
        <v>0</v>
      </c>
      <c r="Y48" s="229">
        <f t="shared" si="11"/>
        <v>0</v>
      </c>
      <c r="Z48" s="77">
        <f>'3º PERIODO'!Z48</f>
        <v>0</v>
      </c>
      <c r="AA48" s="77">
        <f>'3º PERIODO'!AA48</f>
        <v>0</v>
      </c>
      <c r="AB48" s="77">
        <f>'3º PERIODO'!AB48</f>
        <v>0</v>
      </c>
      <c r="AC48" s="77">
        <f>'3º PERIODO'!AC48</f>
        <v>0</v>
      </c>
      <c r="AD48" s="77">
        <f>'3º PERIODO'!AD48</f>
        <v>0</v>
      </c>
      <c r="AE48" s="53"/>
    </row>
    <row r="49" spans="1:31" ht="17.100000000000001" customHeight="1" x14ac:dyDescent="0.2">
      <c r="A49" s="225">
        <v>41</v>
      </c>
      <c r="B49" s="76" t="e">
        <f>'1º PERIODO'!E49*35%</f>
        <v>#REF!</v>
      </c>
      <c r="C49" s="76">
        <f>'2º PERIODO'!E49*35%</f>
        <v>0</v>
      </c>
      <c r="D49" s="76">
        <f>'3º PERIODO'!E49*30%</f>
        <v>0</v>
      </c>
      <c r="E49" s="229" t="e">
        <f t="shared" si="6"/>
        <v>#REF!</v>
      </c>
      <c r="F49" s="76" t="e">
        <f>'1º PERIODO'!I49*35%</f>
        <v>#REF!</v>
      </c>
      <c r="G49" s="76">
        <f>'2º PERIODO'!I49*35%</f>
        <v>0</v>
      </c>
      <c r="H49" s="76">
        <f>'3º PERIODO'!I49*30%</f>
        <v>0</v>
      </c>
      <c r="I49" s="229" t="e">
        <f t="shared" si="7"/>
        <v>#REF!</v>
      </c>
      <c r="J49" s="76" t="e">
        <f>'1º PERIODO'!M49*35%</f>
        <v>#REF!</v>
      </c>
      <c r="K49" s="76">
        <f>'2º PERIODO'!M49*35%</f>
        <v>0</v>
      </c>
      <c r="L49" s="76">
        <f>'3º PERIODO'!M49*30%</f>
        <v>0</v>
      </c>
      <c r="M49" s="229" t="e">
        <f t="shared" si="8"/>
        <v>#REF!</v>
      </c>
      <c r="N49" s="76" t="e">
        <f>'1º PERIODO'!Q49*35%</f>
        <v>#REF!</v>
      </c>
      <c r="O49" s="76">
        <f>'2º PERIODO'!Q49*35%</f>
        <v>0</v>
      </c>
      <c r="P49" s="76">
        <f>'3º PERIODO'!Q49*30%</f>
        <v>0</v>
      </c>
      <c r="Q49" s="229" t="e">
        <f t="shared" si="9"/>
        <v>#REF!</v>
      </c>
      <c r="R49" s="76" t="e">
        <f>'1º PERIODO'!U49*35%</f>
        <v>#REF!</v>
      </c>
      <c r="S49" s="76">
        <f>'2º PERIODO'!U49*35%</f>
        <v>0</v>
      </c>
      <c r="T49" s="76">
        <f>'3º PERIODO'!U49*30%</f>
        <v>0</v>
      </c>
      <c r="U49" s="229" t="e">
        <f t="shared" si="10"/>
        <v>#REF!</v>
      </c>
      <c r="V49" s="76" t="e">
        <f>'1º PERIODO'!Y49*35%</f>
        <v>#REF!</v>
      </c>
      <c r="W49" s="76">
        <f>'2º PERIODO'!Y49*35%</f>
        <v>0</v>
      </c>
      <c r="X49" s="76">
        <f>'3º PERIODO'!Y49*30%</f>
        <v>0</v>
      </c>
      <c r="Y49" s="229" t="e">
        <f t="shared" si="11"/>
        <v>#REF!</v>
      </c>
      <c r="Z49" s="77">
        <f>'3º PERIODO'!Z49</f>
        <v>0</v>
      </c>
      <c r="AA49" s="77">
        <f>'3º PERIODO'!AA49</f>
        <v>0</v>
      </c>
      <c r="AB49" s="77">
        <f>'3º PERIODO'!AB49</f>
        <v>0</v>
      </c>
      <c r="AC49" s="77">
        <f>'3º PERIODO'!AC49</f>
        <v>0</v>
      </c>
      <c r="AD49" s="77">
        <f>'3º PERIODO'!AD49</f>
        <v>0</v>
      </c>
      <c r="AE49" s="53"/>
    </row>
    <row r="50" spans="1:31" ht="17.100000000000001" customHeight="1" x14ac:dyDescent="0.2">
      <c r="A50" s="54">
        <v>42</v>
      </c>
      <c r="B50" s="76" t="e">
        <f>'1º PERIODO'!E50*35%</f>
        <v>#REF!</v>
      </c>
      <c r="C50" s="76">
        <f>'2º PERIODO'!E50*35%</f>
        <v>0</v>
      </c>
      <c r="D50" s="76">
        <f>'3º PERIODO'!E50*30%</f>
        <v>0</v>
      </c>
      <c r="E50" s="229" t="e">
        <f t="shared" si="6"/>
        <v>#REF!</v>
      </c>
      <c r="F50" s="76" t="e">
        <f>'1º PERIODO'!I50*35%</f>
        <v>#REF!</v>
      </c>
      <c r="G50" s="76">
        <f>'2º PERIODO'!I50*35%</f>
        <v>0</v>
      </c>
      <c r="H50" s="76">
        <f>'3º PERIODO'!I50*30%</f>
        <v>0</v>
      </c>
      <c r="I50" s="229" t="e">
        <f t="shared" si="7"/>
        <v>#REF!</v>
      </c>
      <c r="J50" s="76" t="e">
        <f>'1º PERIODO'!M50*35%</f>
        <v>#REF!</v>
      </c>
      <c r="K50" s="76">
        <f>'2º PERIODO'!M50*35%</f>
        <v>0</v>
      </c>
      <c r="L50" s="76">
        <f>'3º PERIODO'!M50*30%</f>
        <v>0</v>
      </c>
      <c r="M50" s="229" t="e">
        <f t="shared" si="8"/>
        <v>#REF!</v>
      </c>
      <c r="N50" s="76" t="e">
        <f>'1º PERIODO'!Q50*35%</f>
        <v>#REF!</v>
      </c>
      <c r="O50" s="76">
        <f>'2º PERIODO'!Q50*35%</f>
        <v>0</v>
      </c>
      <c r="P50" s="76">
        <f>'3º PERIODO'!Q50*30%</f>
        <v>0</v>
      </c>
      <c r="Q50" s="229" t="e">
        <f t="shared" si="9"/>
        <v>#REF!</v>
      </c>
      <c r="R50" s="76" t="e">
        <f>'1º PERIODO'!U50*35%</f>
        <v>#REF!</v>
      </c>
      <c r="S50" s="76">
        <f>'2º PERIODO'!U50*35%</f>
        <v>0</v>
      </c>
      <c r="T50" s="76">
        <f>'3º PERIODO'!U50*30%</f>
        <v>0</v>
      </c>
      <c r="U50" s="229" t="e">
        <f t="shared" si="10"/>
        <v>#REF!</v>
      </c>
      <c r="V50" s="76" t="e">
        <f>'1º PERIODO'!Y50*35%</f>
        <v>#REF!</v>
      </c>
      <c r="W50" s="76">
        <f>'2º PERIODO'!Y50*35%</f>
        <v>0</v>
      </c>
      <c r="X50" s="76">
        <f>'3º PERIODO'!Y50*30%</f>
        <v>0</v>
      </c>
      <c r="Y50" s="229" t="e">
        <f t="shared" si="11"/>
        <v>#REF!</v>
      </c>
      <c r="Z50" s="77">
        <f>'3º PERIODO'!Z50</f>
        <v>0</v>
      </c>
      <c r="AA50" s="77">
        <f>'3º PERIODO'!AA50</f>
        <v>0</v>
      </c>
      <c r="AB50" s="77">
        <f>'3º PERIODO'!AB50</f>
        <v>0</v>
      </c>
      <c r="AC50" s="77">
        <f>'3º PERIODO'!AC50</f>
        <v>0</v>
      </c>
      <c r="AD50" s="77">
        <f>'3º PERIODO'!AD50</f>
        <v>0</v>
      </c>
      <c r="AE50" s="53"/>
    </row>
    <row r="51" spans="1:31" ht="17.100000000000001" customHeight="1" x14ac:dyDescent="0.2">
      <c r="A51" s="225">
        <v>43</v>
      </c>
      <c r="B51" s="76" t="e">
        <f>'1º PERIODO'!E51*35%</f>
        <v>#REF!</v>
      </c>
      <c r="C51" s="76">
        <f>'2º PERIODO'!E51*35%</f>
        <v>0</v>
      </c>
      <c r="D51" s="76">
        <f>'3º PERIODO'!E51*30%</f>
        <v>0</v>
      </c>
      <c r="E51" s="229" t="e">
        <f t="shared" si="6"/>
        <v>#REF!</v>
      </c>
      <c r="F51" s="76" t="e">
        <f>'1º PERIODO'!I51*35%</f>
        <v>#REF!</v>
      </c>
      <c r="G51" s="76">
        <f>'2º PERIODO'!I51*35%</f>
        <v>0</v>
      </c>
      <c r="H51" s="76">
        <f>'3º PERIODO'!I51*30%</f>
        <v>0</v>
      </c>
      <c r="I51" s="229" t="e">
        <f t="shared" si="7"/>
        <v>#REF!</v>
      </c>
      <c r="J51" s="76" t="e">
        <f>'1º PERIODO'!M51*35%</f>
        <v>#REF!</v>
      </c>
      <c r="K51" s="76">
        <f>'2º PERIODO'!M51*35%</f>
        <v>0</v>
      </c>
      <c r="L51" s="76">
        <f>'3º PERIODO'!M51*30%</f>
        <v>0</v>
      </c>
      <c r="M51" s="229" t="e">
        <f t="shared" si="8"/>
        <v>#REF!</v>
      </c>
      <c r="N51" s="76" t="e">
        <f>'1º PERIODO'!Q51*35%</f>
        <v>#REF!</v>
      </c>
      <c r="O51" s="76">
        <f>'2º PERIODO'!Q51*35%</f>
        <v>0</v>
      </c>
      <c r="P51" s="76">
        <f>'3º PERIODO'!Q51*30%</f>
        <v>0</v>
      </c>
      <c r="Q51" s="229" t="e">
        <f t="shared" si="9"/>
        <v>#REF!</v>
      </c>
      <c r="R51" s="76" t="e">
        <f>'1º PERIODO'!U51*35%</f>
        <v>#REF!</v>
      </c>
      <c r="S51" s="76">
        <f>'2º PERIODO'!U51*35%</f>
        <v>0</v>
      </c>
      <c r="T51" s="76">
        <f>'3º PERIODO'!U51*30%</f>
        <v>0</v>
      </c>
      <c r="U51" s="229" t="e">
        <f t="shared" si="10"/>
        <v>#REF!</v>
      </c>
      <c r="V51" s="76" t="e">
        <f>'1º PERIODO'!Y51*35%</f>
        <v>#REF!</v>
      </c>
      <c r="W51" s="76">
        <f>'2º PERIODO'!Y51*35%</f>
        <v>0</v>
      </c>
      <c r="X51" s="76">
        <f>'3º PERIODO'!Y51*30%</f>
        <v>0</v>
      </c>
      <c r="Y51" s="229" t="e">
        <f t="shared" si="11"/>
        <v>#REF!</v>
      </c>
      <c r="Z51" s="77">
        <f>'3º PERIODO'!Z51</f>
        <v>0</v>
      </c>
      <c r="AA51" s="77">
        <f>'3º PERIODO'!AA51</f>
        <v>0</v>
      </c>
      <c r="AB51" s="77">
        <f>'3º PERIODO'!AB51</f>
        <v>0</v>
      </c>
      <c r="AC51" s="77">
        <f>'3º PERIODO'!AC51</f>
        <v>0</v>
      </c>
      <c r="AD51" s="77">
        <f>'3º PERIODO'!AD51</f>
        <v>0</v>
      </c>
      <c r="AE51" s="53"/>
    </row>
    <row r="52" spans="1:31" ht="17.100000000000001" customHeight="1" x14ac:dyDescent="0.2">
      <c r="A52" s="54">
        <v>44</v>
      </c>
      <c r="B52" s="76" t="e">
        <f>'1º PERIODO'!E52*35%</f>
        <v>#REF!</v>
      </c>
      <c r="C52" s="76">
        <f>'2º PERIODO'!E52*35%</f>
        <v>0</v>
      </c>
      <c r="D52" s="76">
        <f>'3º PERIODO'!E52*30%</f>
        <v>0</v>
      </c>
      <c r="E52" s="229" t="e">
        <f t="shared" si="6"/>
        <v>#REF!</v>
      </c>
      <c r="F52" s="76" t="e">
        <f>'1º PERIODO'!I52*35%</f>
        <v>#REF!</v>
      </c>
      <c r="G52" s="76">
        <f>'2º PERIODO'!I52*35%</f>
        <v>0</v>
      </c>
      <c r="H52" s="76">
        <f>'3º PERIODO'!I52*30%</f>
        <v>0</v>
      </c>
      <c r="I52" s="229" t="e">
        <f t="shared" si="7"/>
        <v>#REF!</v>
      </c>
      <c r="J52" s="76" t="e">
        <f>'1º PERIODO'!M52*35%</f>
        <v>#REF!</v>
      </c>
      <c r="K52" s="76">
        <f>'2º PERIODO'!M52*35%</f>
        <v>0</v>
      </c>
      <c r="L52" s="76">
        <f>'3º PERIODO'!M52*30%</f>
        <v>0</v>
      </c>
      <c r="M52" s="229" t="e">
        <f t="shared" si="8"/>
        <v>#REF!</v>
      </c>
      <c r="N52" s="76" t="e">
        <f>'1º PERIODO'!Q52*35%</f>
        <v>#REF!</v>
      </c>
      <c r="O52" s="76">
        <f>'2º PERIODO'!Q52*35%</f>
        <v>0</v>
      </c>
      <c r="P52" s="76">
        <f>'3º PERIODO'!Q52*30%</f>
        <v>0</v>
      </c>
      <c r="Q52" s="229" t="e">
        <f t="shared" si="9"/>
        <v>#REF!</v>
      </c>
      <c r="R52" s="76" t="e">
        <f>'1º PERIODO'!U52*35%</f>
        <v>#REF!</v>
      </c>
      <c r="S52" s="76">
        <f>'2º PERIODO'!U52*35%</f>
        <v>0</v>
      </c>
      <c r="T52" s="76">
        <f>'3º PERIODO'!U52*30%</f>
        <v>0</v>
      </c>
      <c r="U52" s="229" t="e">
        <f t="shared" si="10"/>
        <v>#REF!</v>
      </c>
      <c r="V52" s="76" t="e">
        <f>'1º PERIODO'!Y52*35%</f>
        <v>#REF!</v>
      </c>
      <c r="W52" s="76">
        <f>'2º PERIODO'!Y52*35%</f>
        <v>0</v>
      </c>
      <c r="X52" s="76">
        <f>'3º PERIODO'!Y52*30%</f>
        <v>0</v>
      </c>
      <c r="Y52" s="229" t="e">
        <f t="shared" si="11"/>
        <v>#REF!</v>
      </c>
      <c r="Z52" s="77">
        <f>'3º PERIODO'!Z52</f>
        <v>0</v>
      </c>
      <c r="AA52" s="77">
        <f>'3º PERIODO'!AA52</f>
        <v>0</v>
      </c>
      <c r="AB52" s="77">
        <f>'3º PERIODO'!AB52</f>
        <v>0</v>
      </c>
      <c r="AC52" s="77">
        <f>'3º PERIODO'!AC52</f>
        <v>0</v>
      </c>
      <c r="AD52" s="77">
        <f>'3º PERIODO'!AD52</f>
        <v>0</v>
      </c>
      <c r="AE52" s="53"/>
    </row>
    <row r="53" spans="1:31" ht="17.100000000000001" customHeight="1" x14ac:dyDescent="0.2">
      <c r="A53" s="225">
        <v>45</v>
      </c>
      <c r="B53" s="76" t="e">
        <f>'1º PERIODO'!E53*35%</f>
        <v>#REF!</v>
      </c>
      <c r="C53" s="76">
        <f>'2º PERIODO'!E53*35%</f>
        <v>0</v>
      </c>
      <c r="D53" s="76">
        <f>'3º PERIODO'!E53*30%</f>
        <v>0</v>
      </c>
      <c r="E53" s="229" t="e">
        <f t="shared" si="6"/>
        <v>#REF!</v>
      </c>
      <c r="F53" s="76" t="e">
        <f>'1º PERIODO'!I53*35%</f>
        <v>#REF!</v>
      </c>
      <c r="G53" s="76">
        <f>'2º PERIODO'!I53*35%</f>
        <v>0</v>
      </c>
      <c r="H53" s="76">
        <f>'3º PERIODO'!I53*30%</f>
        <v>0</v>
      </c>
      <c r="I53" s="229" t="e">
        <f t="shared" si="7"/>
        <v>#REF!</v>
      </c>
      <c r="J53" s="76" t="e">
        <f>'1º PERIODO'!M53*35%</f>
        <v>#REF!</v>
      </c>
      <c r="K53" s="76">
        <f>'2º PERIODO'!M53*35%</f>
        <v>0</v>
      </c>
      <c r="L53" s="76">
        <f>'3º PERIODO'!M53*30%</f>
        <v>0</v>
      </c>
      <c r="M53" s="229" t="e">
        <f t="shared" si="8"/>
        <v>#REF!</v>
      </c>
      <c r="N53" s="76" t="e">
        <f>'1º PERIODO'!Q53*35%</f>
        <v>#REF!</v>
      </c>
      <c r="O53" s="76">
        <f>'2º PERIODO'!Q53*35%</f>
        <v>0</v>
      </c>
      <c r="P53" s="76">
        <f>'3º PERIODO'!Q53*30%</f>
        <v>0</v>
      </c>
      <c r="Q53" s="229" t="e">
        <f t="shared" si="9"/>
        <v>#REF!</v>
      </c>
      <c r="R53" s="76" t="e">
        <f>'1º PERIODO'!U53*35%</f>
        <v>#REF!</v>
      </c>
      <c r="S53" s="76">
        <f>'2º PERIODO'!U53*35%</f>
        <v>0</v>
      </c>
      <c r="T53" s="76">
        <f>'3º PERIODO'!U53*30%</f>
        <v>0</v>
      </c>
      <c r="U53" s="229" t="e">
        <f t="shared" si="10"/>
        <v>#REF!</v>
      </c>
      <c r="V53" s="76" t="e">
        <f>'1º PERIODO'!Y53*35%</f>
        <v>#REF!</v>
      </c>
      <c r="W53" s="76">
        <f>'2º PERIODO'!Y53*35%</f>
        <v>0</v>
      </c>
      <c r="X53" s="76">
        <f>'3º PERIODO'!Y53*30%</f>
        <v>0</v>
      </c>
      <c r="Y53" s="229" t="e">
        <f t="shared" si="11"/>
        <v>#REF!</v>
      </c>
      <c r="Z53" s="77">
        <f>'3º PERIODO'!Z53</f>
        <v>0</v>
      </c>
      <c r="AA53" s="77">
        <f>'3º PERIODO'!AA53</f>
        <v>0</v>
      </c>
      <c r="AB53" s="77">
        <f>'3º PERIODO'!AB53</f>
        <v>0</v>
      </c>
      <c r="AC53" s="77">
        <f>'3º PERIODO'!AC53</f>
        <v>0</v>
      </c>
      <c r="AD53" s="77">
        <f>'3º PERIODO'!AD53</f>
        <v>0</v>
      </c>
      <c r="AE53" s="53"/>
    </row>
    <row r="54" spans="1:31" ht="17.100000000000001" customHeight="1" x14ac:dyDescent="0.2">
      <c r="A54" s="54">
        <v>46</v>
      </c>
      <c r="B54" s="76" t="e">
        <f>'1º PERIODO'!E54*35%</f>
        <v>#REF!</v>
      </c>
      <c r="C54" s="76">
        <f>'2º PERIODO'!E54*35%</f>
        <v>0</v>
      </c>
      <c r="D54" s="76">
        <f>'3º PERIODO'!E54*30%</f>
        <v>0</v>
      </c>
      <c r="E54" s="229" t="e">
        <f t="shared" si="6"/>
        <v>#REF!</v>
      </c>
      <c r="F54" s="76" t="e">
        <f>'1º PERIODO'!I54*35%</f>
        <v>#REF!</v>
      </c>
      <c r="G54" s="76">
        <f>'2º PERIODO'!I54*35%</f>
        <v>0</v>
      </c>
      <c r="H54" s="76">
        <f>'3º PERIODO'!I54*30%</f>
        <v>0</v>
      </c>
      <c r="I54" s="229" t="e">
        <f t="shared" si="7"/>
        <v>#REF!</v>
      </c>
      <c r="J54" s="76" t="e">
        <f>'1º PERIODO'!M54*35%</f>
        <v>#REF!</v>
      </c>
      <c r="K54" s="76">
        <f>'2º PERIODO'!M54*35%</f>
        <v>0</v>
      </c>
      <c r="L54" s="76">
        <f>'3º PERIODO'!M54*30%</f>
        <v>0</v>
      </c>
      <c r="M54" s="229" t="e">
        <f t="shared" si="8"/>
        <v>#REF!</v>
      </c>
      <c r="N54" s="76" t="e">
        <f>'1º PERIODO'!Q54*35%</f>
        <v>#REF!</v>
      </c>
      <c r="O54" s="76">
        <f>'2º PERIODO'!Q54*35%</f>
        <v>0</v>
      </c>
      <c r="P54" s="76">
        <f>'3º PERIODO'!Q54*30%</f>
        <v>0</v>
      </c>
      <c r="Q54" s="229" t="e">
        <f t="shared" si="9"/>
        <v>#REF!</v>
      </c>
      <c r="R54" s="76" t="e">
        <f>'1º PERIODO'!U54*35%</f>
        <v>#REF!</v>
      </c>
      <c r="S54" s="76">
        <f>'2º PERIODO'!U54*35%</f>
        <v>0</v>
      </c>
      <c r="T54" s="76">
        <f>'3º PERIODO'!U54*30%</f>
        <v>0</v>
      </c>
      <c r="U54" s="229" t="e">
        <f t="shared" si="10"/>
        <v>#REF!</v>
      </c>
      <c r="V54" s="76" t="e">
        <f>'1º PERIODO'!Y54*35%</f>
        <v>#REF!</v>
      </c>
      <c r="W54" s="76">
        <f>'2º PERIODO'!Y54*35%</f>
        <v>0</v>
      </c>
      <c r="X54" s="76">
        <f>'3º PERIODO'!Y54*30%</f>
        <v>0</v>
      </c>
      <c r="Y54" s="229" t="e">
        <f t="shared" si="11"/>
        <v>#REF!</v>
      </c>
      <c r="Z54" s="77">
        <f>'3º PERIODO'!Z54</f>
        <v>0</v>
      </c>
      <c r="AA54" s="77">
        <f>'3º PERIODO'!AA54</f>
        <v>0</v>
      </c>
      <c r="AB54" s="77">
        <f>'3º PERIODO'!AB54</f>
        <v>0</v>
      </c>
      <c r="AC54" s="77">
        <f>'3º PERIODO'!AC54</f>
        <v>0</v>
      </c>
      <c r="AD54" s="77">
        <f>'3º PERIODO'!AD54</f>
        <v>0</v>
      </c>
      <c r="AE54" s="53"/>
    </row>
    <row r="55" spans="1:31" ht="17.100000000000001" customHeight="1" x14ac:dyDescent="0.2">
      <c r="A55" s="225">
        <v>47</v>
      </c>
      <c r="B55" s="76" t="e">
        <f>'1º PERIODO'!E55*35%</f>
        <v>#REF!</v>
      </c>
      <c r="C55" s="76">
        <f>'2º PERIODO'!E55*35%</f>
        <v>0</v>
      </c>
      <c r="D55" s="76">
        <f>'3º PERIODO'!E55*30%</f>
        <v>0</v>
      </c>
      <c r="E55" s="229" t="e">
        <f t="shared" si="6"/>
        <v>#REF!</v>
      </c>
      <c r="F55" s="76" t="e">
        <f>'1º PERIODO'!I55*35%</f>
        <v>#REF!</v>
      </c>
      <c r="G55" s="76">
        <f>'2º PERIODO'!I55*35%</f>
        <v>0</v>
      </c>
      <c r="H55" s="76">
        <f>'3º PERIODO'!I55*30%</f>
        <v>0</v>
      </c>
      <c r="I55" s="229" t="e">
        <f t="shared" si="7"/>
        <v>#REF!</v>
      </c>
      <c r="J55" s="76" t="e">
        <f>'1º PERIODO'!M55*35%</f>
        <v>#REF!</v>
      </c>
      <c r="K55" s="76">
        <f>'2º PERIODO'!M55*35%</f>
        <v>0</v>
      </c>
      <c r="L55" s="76">
        <f>'3º PERIODO'!M55*30%</f>
        <v>0</v>
      </c>
      <c r="M55" s="229" t="e">
        <f t="shared" si="8"/>
        <v>#REF!</v>
      </c>
      <c r="N55" s="76" t="e">
        <f>'1º PERIODO'!Q55*35%</f>
        <v>#REF!</v>
      </c>
      <c r="O55" s="76">
        <f>'2º PERIODO'!Q55*35%</f>
        <v>0</v>
      </c>
      <c r="P55" s="76">
        <f>'3º PERIODO'!Q55*30%</f>
        <v>0</v>
      </c>
      <c r="Q55" s="229" t="e">
        <f t="shared" si="9"/>
        <v>#REF!</v>
      </c>
      <c r="R55" s="76" t="e">
        <f>'1º PERIODO'!U55*35%</f>
        <v>#REF!</v>
      </c>
      <c r="S55" s="76">
        <f>'2º PERIODO'!U55*35%</f>
        <v>0</v>
      </c>
      <c r="T55" s="76">
        <f>'3º PERIODO'!U55*30%</f>
        <v>0</v>
      </c>
      <c r="U55" s="229" t="e">
        <f t="shared" si="10"/>
        <v>#REF!</v>
      </c>
      <c r="V55" s="76" t="e">
        <f>'1º PERIODO'!Y55*35%</f>
        <v>#REF!</v>
      </c>
      <c r="W55" s="76">
        <f>'2º PERIODO'!Y55*35%</f>
        <v>0</v>
      </c>
      <c r="X55" s="76">
        <f>'3º PERIODO'!Y55*30%</f>
        <v>0</v>
      </c>
      <c r="Y55" s="229" t="e">
        <f t="shared" si="11"/>
        <v>#REF!</v>
      </c>
      <c r="Z55" s="77">
        <f>'3º PERIODO'!Z55</f>
        <v>0</v>
      </c>
      <c r="AA55" s="77">
        <f>'3º PERIODO'!AA55</f>
        <v>0</v>
      </c>
      <c r="AB55" s="77">
        <f>'3º PERIODO'!AB55</f>
        <v>0</v>
      </c>
      <c r="AC55" s="77">
        <f>'3º PERIODO'!AC55</f>
        <v>0</v>
      </c>
      <c r="AD55" s="77">
        <f>'3º PERIODO'!AD55</f>
        <v>0</v>
      </c>
      <c r="AE55" s="53"/>
    </row>
    <row r="56" spans="1:31" ht="17.100000000000001" customHeight="1" x14ac:dyDescent="0.2">
      <c r="A56" s="54">
        <v>48</v>
      </c>
      <c r="B56" s="76">
        <f>'1º PERIODO'!E56*35%</f>
        <v>0</v>
      </c>
      <c r="C56" s="76">
        <f>'2º PERIODO'!E56*35%</f>
        <v>0</v>
      </c>
      <c r="D56" s="76">
        <f>'3º PERIODO'!E56*30%</f>
        <v>0</v>
      </c>
      <c r="E56" s="229">
        <f t="shared" si="6"/>
        <v>0</v>
      </c>
      <c r="F56" s="76">
        <f>'1º PERIODO'!I56*35%</f>
        <v>0</v>
      </c>
      <c r="G56" s="76">
        <f>'2º PERIODO'!I56*35%</f>
        <v>0</v>
      </c>
      <c r="H56" s="76">
        <f>'3º PERIODO'!I56*30%</f>
        <v>0</v>
      </c>
      <c r="I56" s="229">
        <f t="shared" si="7"/>
        <v>0</v>
      </c>
      <c r="J56" s="76">
        <f>'1º PERIODO'!M56*35%</f>
        <v>0</v>
      </c>
      <c r="K56" s="76">
        <f>'2º PERIODO'!M56*35%</f>
        <v>0</v>
      </c>
      <c r="L56" s="76">
        <f>'3º PERIODO'!M56*30%</f>
        <v>0</v>
      </c>
      <c r="M56" s="229">
        <f t="shared" si="8"/>
        <v>0</v>
      </c>
      <c r="N56" s="76">
        <f>'1º PERIODO'!Q56*35%</f>
        <v>0</v>
      </c>
      <c r="O56" s="76">
        <f>'2º PERIODO'!Q56*35%</f>
        <v>0</v>
      </c>
      <c r="P56" s="76">
        <f>'3º PERIODO'!Q56*30%</f>
        <v>0</v>
      </c>
      <c r="Q56" s="229">
        <f t="shared" si="9"/>
        <v>0</v>
      </c>
      <c r="R56" s="76">
        <f>'1º PERIODO'!U56*35%</f>
        <v>0</v>
      </c>
      <c r="S56" s="76">
        <f>'2º PERIODO'!U56*35%</f>
        <v>0</v>
      </c>
      <c r="T56" s="76">
        <f>'3º PERIODO'!U56*30%</f>
        <v>0</v>
      </c>
      <c r="U56" s="229">
        <f t="shared" si="10"/>
        <v>0</v>
      </c>
      <c r="V56" s="76">
        <f>'1º PERIODO'!Y56*35%</f>
        <v>0</v>
      </c>
      <c r="W56" s="76">
        <f>'2º PERIODO'!Y56*35%</f>
        <v>0</v>
      </c>
      <c r="X56" s="76">
        <f>'3º PERIODO'!Y56*30%</f>
        <v>0</v>
      </c>
      <c r="Y56" s="229">
        <f t="shared" si="11"/>
        <v>0</v>
      </c>
      <c r="Z56" s="77">
        <f>'3º PERIODO'!Z56</f>
        <v>0</v>
      </c>
      <c r="AA56" s="77">
        <f>'3º PERIODO'!AA56</f>
        <v>0</v>
      </c>
      <c r="AB56" s="77">
        <f>'3º PERIODO'!AB56</f>
        <v>0</v>
      </c>
      <c r="AC56" s="77">
        <f>'3º PERIODO'!AC56</f>
        <v>0</v>
      </c>
      <c r="AD56" s="77">
        <f>'3º PERIODO'!AD56</f>
        <v>0</v>
      </c>
      <c r="AE56" s="53"/>
    </row>
    <row r="57" spans="1:31" ht="17.100000000000001" customHeight="1" x14ac:dyDescent="0.2">
      <c r="A57" s="225">
        <v>49</v>
      </c>
      <c r="B57" s="76"/>
      <c r="C57" s="76"/>
      <c r="D57" s="76"/>
      <c r="E57" s="229"/>
      <c r="F57" s="76"/>
      <c r="G57" s="76"/>
      <c r="H57" s="76"/>
      <c r="I57" s="229"/>
      <c r="J57" s="76"/>
      <c r="K57" s="76"/>
      <c r="L57" s="76"/>
      <c r="M57" s="229"/>
      <c r="N57" s="78"/>
      <c r="O57" s="78"/>
      <c r="P57" s="78"/>
      <c r="Q57" s="229"/>
      <c r="R57" s="78"/>
      <c r="S57" s="78"/>
      <c r="T57" s="78"/>
      <c r="U57" s="229"/>
      <c r="V57" s="76"/>
      <c r="W57" s="76"/>
      <c r="X57" s="76"/>
      <c r="Y57" s="229"/>
      <c r="Z57" s="77"/>
      <c r="AA57" s="77"/>
      <c r="AB57" s="77"/>
      <c r="AC57" s="77"/>
      <c r="AD57" s="77"/>
      <c r="AE57" s="53"/>
    </row>
    <row r="58" spans="1:31" ht="17.100000000000001" customHeight="1" x14ac:dyDescent="0.2">
      <c r="A58" s="54">
        <v>50</v>
      </c>
      <c r="B58" s="76"/>
      <c r="C58" s="76"/>
      <c r="D58" s="76"/>
      <c r="E58" s="229"/>
      <c r="F58" s="76"/>
      <c r="G58" s="76"/>
      <c r="H58" s="76"/>
      <c r="I58" s="229"/>
      <c r="J58" s="76"/>
      <c r="K58" s="76"/>
      <c r="L58" s="76"/>
      <c r="M58" s="229"/>
      <c r="N58" s="78"/>
      <c r="O58" s="78"/>
      <c r="P58" s="78"/>
      <c r="Q58" s="229"/>
      <c r="R58" s="78"/>
      <c r="S58" s="78"/>
      <c r="T58" s="78"/>
      <c r="U58" s="229"/>
      <c r="V58" s="76"/>
      <c r="W58" s="76"/>
      <c r="X58" s="76"/>
      <c r="Y58" s="229"/>
      <c r="Z58" s="77"/>
      <c r="AA58" s="77"/>
      <c r="AB58" s="77"/>
      <c r="AC58" s="77"/>
      <c r="AD58" s="77"/>
      <c r="AE58" s="53"/>
    </row>
    <row r="59" spans="1:31" ht="15" customHeight="1" x14ac:dyDescent="0.2"/>
  </sheetData>
  <mergeCells count="17">
    <mergeCell ref="R7:U7"/>
    <mergeCell ref="Z5:AD7"/>
    <mergeCell ref="AE5:AE8"/>
    <mergeCell ref="A3:AE3"/>
    <mergeCell ref="A4:AE4"/>
    <mergeCell ref="A5:A8"/>
    <mergeCell ref="B5:E6"/>
    <mergeCell ref="F5:I6"/>
    <mergeCell ref="V7:Y7"/>
    <mergeCell ref="J5:M6"/>
    <mergeCell ref="N5:Q6"/>
    <mergeCell ref="R5:U6"/>
    <mergeCell ref="V5:Y6"/>
    <mergeCell ref="B7:E7"/>
    <mergeCell ref="F7:I7"/>
    <mergeCell ref="J7:M7"/>
    <mergeCell ref="N7:Q7"/>
  </mergeCells>
  <pageMargins left="0.19685039370078741" right="0.19685039370078741" top="0.19685039370078741" bottom="0.19685039370078741" header="0" footer="0"/>
  <pageSetup paperSize="256" orientation="portrait" horizontalDpi="4294967293" verticalDpi="4294967293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1"/>
  <dimension ref="A1:V80"/>
  <sheetViews>
    <sheetView workbookViewId="0">
      <selection sqref="A1:AF1"/>
    </sheetView>
  </sheetViews>
  <sheetFormatPr baseColWidth="10" defaultRowHeight="12.75" x14ac:dyDescent="0.2"/>
  <cols>
    <col min="1" max="1" width="3.85546875" customWidth="1"/>
    <col min="2" max="3" width="23.7109375" customWidth="1"/>
    <col min="4" max="15" width="4.7109375" customWidth="1"/>
    <col min="16" max="16" width="1.7109375" customWidth="1"/>
    <col min="17" max="17" width="9" bestFit="1" customWidth="1"/>
    <col min="18" max="18" width="8" bestFit="1" customWidth="1"/>
    <col min="19" max="19" width="8.7109375" bestFit="1" customWidth="1"/>
    <col min="20" max="20" width="8" bestFit="1" customWidth="1"/>
    <col min="21" max="21" width="10.42578125" bestFit="1" customWidth="1"/>
    <col min="22" max="22" width="9.140625" bestFit="1" customWidth="1"/>
  </cols>
  <sheetData>
    <row r="1" spans="1:22" ht="12.75" customHeight="1" x14ac:dyDescent="0.2">
      <c r="D1" s="827" t="s">
        <v>122</v>
      </c>
      <c r="E1" s="827"/>
      <c r="F1" s="827"/>
      <c r="G1" s="827"/>
      <c r="H1" s="827"/>
      <c r="I1" s="827"/>
      <c r="J1" s="827"/>
      <c r="K1" s="827"/>
      <c r="L1" s="827"/>
      <c r="M1" s="827"/>
      <c r="N1" s="827"/>
      <c r="O1" s="827"/>
      <c r="P1" s="827"/>
      <c r="Q1" s="827"/>
      <c r="R1" s="827"/>
      <c r="S1" s="827"/>
      <c r="T1" s="827"/>
      <c r="U1" s="827"/>
      <c r="V1" s="827"/>
    </row>
    <row r="2" spans="1:22" ht="12.75" customHeight="1" x14ac:dyDescent="0.2">
      <c r="E2" s="80"/>
      <c r="F2" s="80"/>
      <c r="G2" s="828" t="s">
        <v>270</v>
      </c>
      <c r="H2" s="828"/>
      <c r="I2" s="828"/>
      <c r="J2" s="828"/>
      <c r="K2" s="828"/>
      <c r="L2" s="828"/>
      <c r="M2" s="828"/>
      <c r="N2" s="828"/>
      <c r="O2" s="828"/>
      <c r="P2" s="828"/>
      <c r="Q2" s="828"/>
      <c r="R2" s="828"/>
      <c r="S2" s="80"/>
      <c r="T2" s="80"/>
      <c r="U2" s="80"/>
      <c r="V2" s="80"/>
    </row>
    <row r="3" spans="1:22" ht="12.75" customHeight="1" x14ac:dyDescent="0.2">
      <c r="E3" s="80"/>
      <c r="F3" s="828" t="s">
        <v>123</v>
      </c>
      <c r="G3" s="828"/>
      <c r="H3" s="828"/>
      <c r="I3" s="828"/>
      <c r="J3" s="828"/>
      <c r="K3" s="828"/>
      <c r="L3" s="828"/>
      <c r="M3" s="828"/>
      <c r="N3" s="828"/>
      <c r="O3" s="828"/>
      <c r="P3" s="828"/>
      <c r="Q3" s="828"/>
      <c r="R3" s="828"/>
      <c r="S3" s="80"/>
      <c r="T3" s="80"/>
      <c r="U3" s="80"/>
      <c r="V3" s="80"/>
    </row>
    <row r="4" spans="1:22" ht="12.75" customHeight="1" x14ac:dyDescent="0.2">
      <c r="E4" s="80"/>
      <c r="F4" s="81"/>
      <c r="G4" s="81"/>
      <c r="H4" s="81"/>
      <c r="I4" s="81"/>
      <c r="J4" s="81"/>
      <c r="K4" s="81"/>
      <c r="L4" s="81"/>
      <c r="M4" s="81"/>
      <c r="N4" s="81"/>
      <c r="O4" s="81"/>
      <c r="P4" s="81"/>
      <c r="Q4" s="81"/>
      <c r="R4" s="81"/>
      <c r="S4" s="80"/>
      <c r="T4" s="80"/>
      <c r="U4" s="80"/>
      <c r="V4" s="80"/>
    </row>
    <row r="5" spans="1:22" ht="12.75" customHeight="1" x14ac:dyDescent="0.2">
      <c r="B5" s="825" t="s">
        <v>124</v>
      </c>
      <c r="C5" s="825"/>
      <c r="D5" s="809" t="s">
        <v>125</v>
      </c>
      <c r="E5" s="809"/>
      <c r="F5" s="809"/>
      <c r="G5" s="809"/>
      <c r="H5" s="809"/>
      <c r="I5" s="809"/>
      <c r="J5" s="809"/>
      <c r="K5" s="809"/>
      <c r="L5" s="809"/>
      <c r="M5" s="809"/>
      <c r="N5" s="809"/>
      <c r="O5" s="809"/>
      <c r="P5" s="809"/>
      <c r="Q5" s="809"/>
      <c r="R5" s="809"/>
      <c r="S5" s="809"/>
      <c r="T5" s="809"/>
      <c r="U5" s="809"/>
      <c r="V5" s="809"/>
    </row>
    <row r="6" spans="1:22" x14ac:dyDescent="0.2">
      <c r="B6" s="825" t="s">
        <v>126</v>
      </c>
      <c r="C6" s="825"/>
      <c r="D6" s="809" t="s">
        <v>127</v>
      </c>
      <c r="E6" s="809"/>
      <c r="F6" s="809"/>
      <c r="G6" s="809"/>
      <c r="H6" s="809"/>
      <c r="I6" s="809"/>
      <c r="J6" s="809"/>
      <c r="K6" s="809"/>
      <c r="L6" s="809"/>
      <c r="M6" s="809"/>
      <c r="N6" s="809"/>
      <c r="O6" s="809"/>
      <c r="P6" s="809"/>
      <c r="Q6" s="809"/>
      <c r="R6" s="809"/>
      <c r="S6" s="809"/>
      <c r="T6" s="809"/>
      <c r="U6" s="809"/>
      <c r="V6" s="809"/>
    </row>
    <row r="7" spans="1:22" ht="12.75" customHeight="1" x14ac:dyDescent="0.2">
      <c r="B7" s="825" t="s">
        <v>128</v>
      </c>
      <c r="C7" s="825"/>
      <c r="D7" s="826" t="s">
        <v>129</v>
      </c>
      <c r="E7" s="826"/>
      <c r="F7" s="826"/>
      <c r="G7" s="826"/>
      <c r="H7" s="826"/>
      <c r="I7" s="826"/>
      <c r="J7" s="826"/>
      <c r="K7" s="826"/>
      <c r="L7" s="826"/>
      <c r="M7" s="826"/>
      <c r="N7" s="826"/>
      <c r="O7" s="826"/>
      <c r="P7" s="826"/>
      <c r="Q7" s="826"/>
      <c r="R7" s="826"/>
      <c r="S7" s="826"/>
      <c r="T7" s="826"/>
      <c r="U7" s="826"/>
      <c r="V7" s="826"/>
    </row>
    <row r="8" spans="1:22" ht="12.75" customHeight="1" x14ac:dyDescent="0.2">
      <c r="D8" s="809" t="s">
        <v>130</v>
      </c>
      <c r="E8" s="809"/>
      <c r="F8" s="809"/>
      <c r="G8" s="809"/>
      <c r="H8" s="809"/>
      <c r="I8" s="809"/>
      <c r="J8" s="809"/>
      <c r="K8" s="809"/>
      <c r="L8" s="809"/>
      <c r="M8" s="809"/>
      <c r="N8" s="809"/>
      <c r="O8" s="809"/>
      <c r="P8" s="809"/>
      <c r="Q8" s="809"/>
      <c r="R8" s="809"/>
      <c r="S8" s="809"/>
      <c r="T8" s="809"/>
      <c r="U8" s="809"/>
      <c r="V8" s="809"/>
    </row>
    <row r="9" spans="1:22" x14ac:dyDescent="0.2">
      <c r="D9" s="810"/>
      <c r="E9" s="810"/>
      <c r="F9" s="810"/>
      <c r="G9" s="810"/>
      <c r="H9" s="810"/>
      <c r="I9" s="810"/>
      <c r="J9" s="810"/>
      <c r="K9" s="810"/>
      <c r="L9" s="810"/>
      <c r="M9" s="810"/>
      <c r="N9" s="810"/>
      <c r="O9" s="810"/>
      <c r="P9" s="810"/>
      <c r="Q9" s="810"/>
      <c r="R9" s="810"/>
      <c r="S9" s="810"/>
      <c r="T9" s="16"/>
      <c r="U9" s="16"/>
    </row>
    <row r="10" spans="1:22" ht="21.75" customHeight="1" x14ac:dyDescent="0.25">
      <c r="A10" s="811" t="s">
        <v>271</v>
      </c>
      <c r="B10" s="823"/>
      <c r="C10" s="824"/>
      <c r="D10" s="814" t="s">
        <v>131</v>
      </c>
      <c r="E10" s="814"/>
      <c r="F10" s="814"/>
      <c r="G10" s="814"/>
      <c r="H10" s="814"/>
      <c r="I10" s="814"/>
      <c r="J10" s="814"/>
      <c r="K10" s="815" t="s">
        <v>255</v>
      </c>
      <c r="L10" s="815"/>
      <c r="M10" s="815"/>
      <c r="N10" s="815"/>
      <c r="O10" s="815"/>
    </row>
    <row r="11" spans="1:22" ht="90.75" customHeight="1" x14ac:dyDescent="0.25">
      <c r="A11" s="812"/>
      <c r="B11" s="819" t="s">
        <v>132</v>
      </c>
      <c r="C11" s="820"/>
      <c r="D11" s="82" t="s">
        <v>133</v>
      </c>
      <c r="E11" s="82" t="s">
        <v>134</v>
      </c>
      <c r="F11" s="82" t="s">
        <v>135</v>
      </c>
      <c r="G11" s="82" t="s">
        <v>136</v>
      </c>
      <c r="H11" s="82" t="s">
        <v>137</v>
      </c>
      <c r="I11" s="82" t="s">
        <v>138</v>
      </c>
      <c r="J11" s="816" t="s">
        <v>139</v>
      </c>
      <c r="K11" s="817" t="s">
        <v>140</v>
      </c>
      <c r="L11" s="796" t="s">
        <v>141</v>
      </c>
      <c r="M11" s="796" t="s">
        <v>142</v>
      </c>
      <c r="N11" s="796" t="s">
        <v>143</v>
      </c>
      <c r="O11" s="796" t="s">
        <v>144</v>
      </c>
      <c r="P11" s="83"/>
      <c r="Q11" s="83"/>
      <c r="R11" s="83"/>
    </row>
    <row r="12" spans="1:22" ht="85.5" customHeight="1" x14ac:dyDescent="0.2">
      <c r="A12" s="813"/>
      <c r="B12" s="821" t="s">
        <v>145</v>
      </c>
      <c r="C12" s="822"/>
      <c r="D12" s="84" t="s">
        <v>146</v>
      </c>
      <c r="E12" s="84" t="s">
        <v>146</v>
      </c>
      <c r="F12" s="84" t="s">
        <v>146</v>
      </c>
      <c r="G12" s="84" t="s">
        <v>146</v>
      </c>
      <c r="H12" s="84" t="s">
        <v>146</v>
      </c>
      <c r="I12" s="84" t="s">
        <v>146</v>
      </c>
      <c r="J12" s="816"/>
      <c r="K12" s="818"/>
      <c r="L12" s="796"/>
      <c r="M12" s="796"/>
      <c r="N12" s="796"/>
      <c r="O12" s="796"/>
      <c r="P12" s="83"/>
      <c r="Q12" s="83"/>
      <c r="R12" s="83"/>
    </row>
    <row r="13" spans="1:22" ht="12.75" customHeight="1" x14ac:dyDescent="0.2">
      <c r="A13" s="85">
        <v>1</v>
      </c>
      <c r="B13" s="176" t="e">
        <f>'I TRIM'!#REF!</f>
        <v>#REF!</v>
      </c>
      <c r="C13" s="177" t="str">
        <f>'I TRIM'!C8</f>
        <v>ALAS MEDRANO, JOSUÉ ADÁN</v>
      </c>
      <c r="D13" s="175">
        <f>'P. FINAL'!E9</f>
        <v>5.7434999999999992</v>
      </c>
      <c r="E13" s="175">
        <f>'P. FINAL'!I9</f>
        <v>5.9517499999999988</v>
      </c>
      <c r="F13" s="175">
        <f>'P. FINAL'!M9</f>
        <v>5.1887499999999998</v>
      </c>
      <c r="G13" s="175">
        <f>'P. FINAL'!Q9</f>
        <v>4.7424999999999997</v>
      </c>
      <c r="H13" s="175">
        <f>'P. FINAL'!U9</f>
        <v>5.442499999999999</v>
      </c>
      <c r="I13" s="175">
        <f>'P. FINAL'!Y9</f>
        <v>6.7182499999999994</v>
      </c>
      <c r="J13" s="86">
        <f>SUM(D13:I13)/6</f>
        <v>5.6312083333333325</v>
      </c>
      <c r="K13" s="85">
        <f>'P. FINAL'!Z9</f>
        <v>0</v>
      </c>
      <c r="L13" s="85">
        <f>'P. FINAL'!AA9</f>
        <v>0</v>
      </c>
      <c r="M13" s="85">
        <f>'P. FINAL'!AB9</f>
        <v>0</v>
      </c>
      <c r="N13" s="85">
        <f>'P. FINAL'!AC9</f>
        <v>0</v>
      </c>
      <c r="O13" s="85">
        <f>'P. FINAL'!AD9</f>
        <v>0</v>
      </c>
      <c r="P13" s="55"/>
      <c r="Q13" s="55"/>
      <c r="R13" s="55"/>
      <c r="S13" s="55"/>
      <c r="T13" s="55"/>
      <c r="U13" s="55"/>
      <c r="V13" s="55"/>
    </row>
    <row r="14" spans="1:22" ht="12.75" customHeight="1" x14ac:dyDescent="0.2">
      <c r="A14" s="85">
        <v>2</v>
      </c>
      <c r="B14" s="176" t="e">
        <f>'I TRIM'!#REF!</f>
        <v>#REF!</v>
      </c>
      <c r="C14" s="177" t="str">
        <f>'I TRIM'!C9</f>
        <v>ALVARENGA GONZÁLEZ, SILVIA JULISSA</v>
      </c>
      <c r="D14" s="175">
        <f>'P. FINAL'!E10</f>
        <v>6.4610000000000003</v>
      </c>
      <c r="E14" s="175">
        <f>'P. FINAL'!I10</f>
        <v>5.18</v>
      </c>
      <c r="F14" s="175">
        <f>'P. FINAL'!M10</f>
        <v>6.6325000000000003</v>
      </c>
      <c r="G14" s="175">
        <f>'P. FINAL'!Q10</f>
        <v>6.0059999999999985</v>
      </c>
      <c r="H14" s="175">
        <f>'P. FINAL'!U10</f>
        <v>5.5824999999999996</v>
      </c>
      <c r="I14" s="175">
        <f>'P. FINAL'!Y10</f>
        <v>6.5607499999999996</v>
      </c>
      <c r="J14" s="86">
        <f t="shared" ref="J14:J46" si="0">SUM(D14:I14)/6</f>
        <v>6.0704583333333337</v>
      </c>
      <c r="K14" s="85">
        <f>'P. FINAL'!Z10</f>
        <v>0</v>
      </c>
      <c r="L14" s="85">
        <f>'P. FINAL'!AA10</f>
        <v>0</v>
      </c>
      <c r="M14" s="85">
        <f>'P. FINAL'!AB10</f>
        <v>0</v>
      </c>
      <c r="N14" s="85">
        <f>'P. FINAL'!AC10</f>
        <v>0</v>
      </c>
      <c r="O14" s="85">
        <f>'P. FINAL'!AD10</f>
        <v>0</v>
      </c>
      <c r="P14" s="55"/>
      <c r="Q14" s="55"/>
      <c r="R14" s="55"/>
      <c r="S14" s="55"/>
      <c r="T14" s="55"/>
      <c r="U14" s="55"/>
      <c r="V14" s="55"/>
    </row>
    <row r="15" spans="1:22" ht="12.75" customHeight="1" x14ac:dyDescent="0.2">
      <c r="A15" s="85">
        <v>3</v>
      </c>
      <c r="B15" s="176" t="e">
        <f>'I TRIM'!#REF!</f>
        <v>#REF!</v>
      </c>
      <c r="C15" s="177" t="str">
        <f>'I TRIM'!C10</f>
        <v>ALVAREZ VELÁSQUEZ, ELIAM ALDAIR</v>
      </c>
      <c r="D15" s="175">
        <f>'P. FINAL'!E11</f>
        <v>7</v>
      </c>
      <c r="E15" s="175">
        <f>'P. FINAL'!I11</f>
        <v>6.5817499999999995</v>
      </c>
      <c r="F15" s="175">
        <f>'P. FINAL'!M11</f>
        <v>7</v>
      </c>
      <c r="G15" s="175">
        <f>'P. FINAL'!Q11</f>
        <v>6.7899999999999991</v>
      </c>
      <c r="H15" s="175">
        <f>'P. FINAL'!U11</f>
        <v>6.3</v>
      </c>
      <c r="I15" s="175">
        <f>'P. FINAL'!Y11</f>
        <v>7</v>
      </c>
      <c r="J15" s="86">
        <f t="shared" si="0"/>
        <v>6.778624999999999</v>
      </c>
      <c r="K15" s="85">
        <f>'P. FINAL'!Z11</f>
        <v>0</v>
      </c>
      <c r="L15" s="85">
        <f>'P. FINAL'!AA11</f>
        <v>0</v>
      </c>
      <c r="M15" s="85">
        <f>'P. FINAL'!AB11</f>
        <v>0</v>
      </c>
      <c r="N15" s="85">
        <f>'P. FINAL'!AC11</f>
        <v>0</v>
      </c>
      <c r="O15" s="85">
        <f>'P. FINAL'!AD11</f>
        <v>0</v>
      </c>
      <c r="P15" s="55"/>
      <c r="Q15" s="55"/>
      <c r="R15" s="55"/>
      <c r="S15" s="55"/>
      <c r="T15" s="55"/>
      <c r="U15" s="55"/>
      <c r="V15" s="55"/>
    </row>
    <row r="16" spans="1:22" ht="12.75" customHeight="1" x14ac:dyDescent="0.2">
      <c r="A16" s="85">
        <v>4</v>
      </c>
      <c r="B16" s="176" t="e">
        <f>'I TRIM'!#REF!</f>
        <v>#REF!</v>
      </c>
      <c r="C16" s="177" t="str">
        <f>'I TRIM'!C11</f>
        <v>ANDRADE DÍAZ, GERMAN ADILSON</v>
      </c>
      <c r="D16" s="175">
        <f>'P. FINAL'!E12</f>
        <v>6.544999999999999</v>
      </c>
      <c r="E16" s="175">
        <f>'P. FINAL'!I12</f>
        <v>6.3297499999999989</v>
      </c>
      <c r="F16" s="175">
        <f>'P. FINAL'!M12</f>
        <v>6.8774999999999995</v>
      </c>
      <c r="G16" s="175">
        <f>'P. FINAL'!Q12</f>
        <v>6.2334999999999994</v>
      </c>
      <c r="H16" s="175">
        <f>'P. FINAL'!U12</f>
        <v>5.4949999999999992</v>
      </c>
      <c r="I16" s="175">
        <f>'P. FINAL'!Y12</f>
        <v>6.6937499999999996</v>
      </c>
      <c r="J16" s="86">
        <f t="shared" si="0"/>
        <v>6.3624166666666655</v>
      </c>
      <c r="K16" s="85">
        <f>'P. FINAL'!Z12</f>
        <v>0</v>
      </c>
      <c r="L16" s="85">
        <f>'P. FINAL'!AA12</f>
        <v>0</v>
      </c>
      <c r="M16" s="85">
        <f>'P. FINAL'!AB12</f>
        <v>0</v>
      </c>
      <c r="N16" s="85">
        <f>'P. FINAL'!AC12</f>
        <v>0</v>
      </c>
      <c r="O16" s="85">
        <f>'P. FINAL'!AD12</f>
        <v>0</v>
      </c>
      <c r="P16" s="55"/>
      <c r="Q16" s="55"/>
      <c r="R16" s="55"/>
      <c r="S16" s="55"/>
      <c r="T16" s="55"/>
      <c r="U16" s="55"/>
      <c r="V16" s="55"/>
    </row>
    <row r="17" spans="1:22" ht="12.75" customHeight="1" x14ac:dyDescent="0.2">
      <c r="A17" s="85">
        <v>5</v>
      </c>
      <c r="B17" s="176" t="e">
        <f>'I TRIM'!#REF!</f>
        <v>#REF!</v>
      </c>
      <c r="C17" s="177" t="str">
        <f>'I TRIM'!C12</f>
        <v>ANDRADE HERNÁNDEZ, CARLOS ANTONIO</v>
      </c>
      <c r="D17" s="175">
        <f>'P. FINAL'!E13</f>
        <v>6.42075</v>
      </c>
      <c r="E17" s="175">
        <f>'P. FINAL'!I13</f>
        <v>6.2037499999999994</v>
      </c>
      <c r="F17" s="175">
        <f>'P. FINAL'!M13</f>
        <v>5.9937499999999986</v>
      </c>
      <c r="G17" s="175">
        <f>'P. FINAL'!Q13</f>
        <v>6.3612499999999992</v>
      </c>
      <c r="H17" s="175">
        <f>'P. FINAL'!U13</f>
        <v>6.02</v>
      </c>
      <c r="I17" s="175">
        <f>'P. FINAL'!Y13</f>
        <v>6.6429999999999989</v>
      </c>
      <c r="J17" s="86">
        <f t="shared" si="0"/>
        <v>6.2737499999999988</v>
      </c>
      <c r="K17" s="85">
        <f>'P. FINAL'!Z13</f>
        <v>0</v>
      </c>
      <c r="L17" s="85">
        <f>'P. FINAL'!AA13</f>
        <v>0</v>
      </c>
      <c r="M17" s="85">
        <f>'P. FINAL'!AB13</f>
        <v>0</v>
      </c>
      <c r="N17" s="85">
        <f>'P. FINAL'!AC13</f>
        <v>0</v>
      </c>
      <c r="O17" s="85">
        <f>'P. FINAL'!AD13</f>
        <v>0</v>
      </c>
      <c r="P17" s="55"/>
      <c r="Q17" s="55"/>
      <c r="V17" s="55"/>
    </row>
    <row r="18" spans="1:22" ht="12.75" customHeight="1" x14ac:dyDescent="0.2">
      <c r="A18" s="85">
        <v>6</v>
      </c>
      <c r="B18" s="176" t="e">
        <f>'I TRIM'!#REF!</f>
        <v>#REF!</v>
      </c>
      <c r="C18" s="177" t="str">
        <f>'I TRIM'!C13</f>
        <v>ARIAS HERNÁNDEZ, YETZAEL ADEMIR</v>
      </c>
      <c r="D18" s="175">
        <f>'P. FINAL'!E14</f>
        <v>6.9369999999999994</v>
      </c>
      <c r="E18" s="175">
        <f>'P. FINAL'!I14</f>
        <v>6.4224999999999994</v>
      </c>
      <c r="F18" s="175">
        <f>'P. FINAL'!M14</f>
        <v>7</v>
      </c>
      <c r="G18" s="175">
        <f>'P. FINAL'!Q14</f>
        <v>6.7724999999999991</v>
      </c>
      <c r="H18" s="175">
        <f>'P. FINAL'!U14</f>
        <v>6.7549999999999999</v>
      </c>
      <c r="I18" s="175">
        <f>'P. FINAL'!Y14</f>
        <v>6.6674999999999986</v>
      </c>
      <c r="J18" s="86">
        <f t="shared" si="0"/>
        <v>6.7590833333333329</v>
      </c>
      <c r="K18" s="85">
        <f>'P. FINAL'!Z14</f>
        <v>0</v>
      </c>
      <c r="L18" s="85">
        <f>'P. FINAL'!AA14</f>
        <v>0</v>
      </c>
      <c r="M18" s="85">
        <f>'P. FINAL'!AB14</f>
        <v>0</v>
      </c>
      <c r="N18" s="85">
        <f>'P. FINAL'!AC14</f>
        <v>0</v>
      </c>
      <c r="O18" s="85">
        <f>'P. FINAL'!AD14</f>
        <v>0</v>
      </c>
      <c r="P18" s="55"/>
      <c r="Q18" s="55"/>
      <c r="V18" s="55"/>
    </row>
    <row r="19" spans="1:22" ht="12.75" customHeight="1" x14ac:dyDescent="0.2">
      <c r="A19" s="85">
        <v>7</v>
      </c>
      <c r="B19" s="176" t="e">
        <f>'I TRIM'!#REF!</f>
        <v>#REF!</v>
      </c>
      <c r="C19" s="177" t="str">
        <f>'I TRIM'!C14</f>
        <v>BAIRES ARGUETA, CÉSAR ESAÚ</v>
      </c>
      <c r="D19" s="175">
        <f>'P. FINAL'!E15</f>
        <v>6.1074999999999999</v>
      </c>
      <c r="E19" s="175">
        <f>'P. FINAL'!I15</f>
        <v>5.2674999999999992</v>
      </c>
      <c r="F19" s="175">
        <f>'P. FINAL'!M15</f>
        <v>6.1109999999999989</v>
      </c>
      <c r="G19" s="175">
        <f>'P. FINAL'!Q15</f>
        <v>5.8170000000000002</v>
      </c>
      <c r="H19" s="175">
        <f>'P. FINAL'!U15</f>
        <v>6.3874999999999993</v>
      </c>
      <c r="I19" s="175">
        <f>'P. FINAL'!Y15</f>
        <v>6.7304999999999993</v>
      </c>
      <c r="J19" s="86">
        <f t="shared" si="0"/>
        <v>6.0701666666666654</v>
      </c>
      <c r="K19" s="85">
        <f>'P. FINAL'!Z15</f>
        <v>0</v>
      </c>
      <c r="L19" s="85">
        <f>'P. FINAL'!AA15</f>
        <v>0</v>
      </c>
      <c r="M19" s="85">
        <f>'P. FINAL'!AB15</f>
        <v>0</v>
      </c>
      <c r="N19" s="85">
        <f>'P. FINAL'!AC15</f>
        <v>0</v>
      </c>
      <c r="O19" s="85">
        <f>'P. FINAL'!AD15</f>
        <v>0</v>
      </c>
      <c r="P19" s="55"/>
      <c r="Q19" s="55"/>
      <c r="V19" s="55"/>
    </row>
    <row r="20" spans="1:22" ht="12.75" customHeight="1" x14ac:dyDescent="0.2">
      <c r="A20" s="85">
        <v>8</v>
      </c>
      <c r="B20" s="176" t="e">
        <f>'I TRIM'!#REF!</f>
        <v>#REF!</v>
      </c>
      <c r="C20" s="177" t="str">
        <f>'I TRIM'!C15</f>
        <v>BATRES GONZÁLEZ, CRISTHIAN JOHAN</v>
      </c>
      <c r="D20" s="175">
        <f>'P. FINAL'!E16</f>
        <v>6.1144999999999987</v>
      </c>
      <c r="E20" s="175">
        <f>'P. FINAL'!I16</f>
        <v>5.6839999999999993</v>
      </c>
      <c r="F20" s="175">
        <f>'P. FINAL'!M16</f>
        <v>6.3437499999999991</v>
      </c>
      <c r="G20" s="175">
        <f>'P. FINAL'!Q16</f>
        <v>5.7995000000000001</v>
      </c>
      <c r="H20" s="175">
        <f>'P. FINAL'!U16</f>
        <v>6.3874999999999993</v>
      </c>
      <c r="I20" s="175">
        <f>'P. FINAL'!Y16</f>
        <v>7</v>
      </c>
      <c r="J20" s="86">
        <f t="shared" si="0"/>
        <v>6.221541666666667</v>
      </c>
      <c r="K20" s="85">
        <f>'P. FINAL'!Z16</f>
        <v>0</v>
      </c>
      <c r="L20" s="85">
        <f>'P. FINAL'!AA16</f>
        <v>0</v>
      </c>
      <c r="M20" s="85">
        <f>'P. FINAL'!AB16</f>
        <v>0</v>
      </c>
      <c r="N20" s="85">
        <f>'P. FINAL'!AC16</f>
        <v>0</v>
      </c>
      <c r="O20" s="85">
        <f>'P. FINAL'!AD16</f>
        <v>0</v>
      </c>
      <c r="P20" s="55"/>
      <c r="Q20" s="55"/>
      <c r="V20" s="55"/>
    </row>
    <row r="21" spans="1:22" ht="12.75" customHeight="1" x14ac:dyDescent="0.2">
      <c r="A21" s="85">
        <v>9</v>
      </c>
      <c r="B21" s="176" t="e">
        <f>'I TRIM'!#REF!</f>
        <v>#REF!</v>
      </c>
      <c r="C21" s="177" t="str">
        <f>'I TRIM'!C16</f>
        <v>BENÍTEZ SALGADO, FIDEL ALEJANDRO</v>
      </c>
      <c r="D21" s="175">
        <f>'P. FINAL'!E17</f>
        <v>5.4599999999999991</v>
      </c>
      <c r="E21" s="175">
        <f>'P. FINAL'!I17</f>
        <v>5.74</v>
      </c>
      <c r="F21" s="175">
        <f>'P. FINAL'!M17</f>
        <v>5.4232499999999995</v>
      </c>
      <c r="G21" s="175">
        <f>'P. FINAL'!Q17</f>
        <v>5.1694999999999993</v>
      </c>
      <c r="H21" s="175">
        <f>'P. FINAL'!U17</f>
        <v>5.3374999999999995</v>
      </c>
      <c r="I21" s="175">
        <f>'P. FINAL'!Y17</f>
        <v>7</v>
      </c>
      <c r="J21" s="86">
        <f t="shared" si="0"/>
        <v>5.6883749999999997</v>
      </c>
      <c r="K21" s="85">
        <f>'P. FINAL'!Z17</f>
        <v>0</v>
      </c>
      <c r="L21" s="85">
        <f>'P. FINAL'!AA17</f>
        <v>0</v>
      </c>
      <c r="M21" s="85">
        <f>'P. FINAL'!AB17</f>
        <v>0</v>
      </c>
      <c r="N21" s="85">
        <f>'P. FINAL'!AC17</f>
        <v>0</v>
      </c>
      <c r="O21" s="85">
        <f>'P. FINAL'!AD17</f>
        <v>0</v>
      </c>
      <c r="P21" s="55"/>
      <c r="Q21" s="55"/>
      <c r="V21" s="55"/>
    </row>
    <row r="22" spans="1:22" ht="12.75" customHeight="1" x14ac:dyDescent="0.2">
      <c r="A22" s="85">
        <v>10</v>
      </c>
      <c r="B22" s="176" t="e">
        <f>'I TRIM'!#REF!</f>
        <v>#REF!</v>
      </c>
      <c r="C22" s="177" t="str">
        <f>'I TRIM'!C17</f>
        <v>CAMPOS MÁRQUEZ, ALISSON MARIANELA</v>
      </c>
      <c r="D22" s="175">
        <f>'P. FINAL'!E18</f>
        <v>6.9159999999999995</v>
      </c>
      <c r="E22" s="175">
        <f>'P. FINAL'!I18</f>
        <v>6.1599999999999993</v>
      </c>
      <c r="F22" s="175">
        <f>'P. FINAL'!M18</f>
        <v>7</v>
      </c>
      <c r="G22" s="175">
        <f>'P. FINAL'!Q18</f>
        <v>6.8109999999999999</v>
      </c>
      <c r="H22" s="175">
        <f>'P. FINAL'!U18</f>
        <v>6.6325000000000003</v>
      </c>
      <c r="I22" s="175">
        <f>'P. FINAL'!Y18</f>
        <v>7</v>
      </c>
      <c r="J22" s="86">
        <f t="shared" si="0"/>
        <v>6.7532500000000004</v>
      </c>
      <c r="K22" s="85">
        <f>'P. FINAL'!Z18</f>
        <v>0</v>
      </c>
      <c r="L22" s="85">
        <f>'P. FINAL'!AA18</f>
        <v>0</v>
      </c>
      <c r="M22" s="85">
        <f>'P. FINAL'!AB18</f>
        <v>0</v>
      </c>
      <c r="N22" s="85">
        <f>'P. FINAL'!AC18</f>
        <v>0</v>
      </c>
      <c r="O22" s="85">
        <f>'P. FINAL'!AD18</f>
        <v>0</v>
      </c>
      <c r="P22" s="55"/>
      <c r="Q22" s="55"/>
      <c r="R22" s="55"/>
      <c r="S22" s="55"/>
      <c r="T22" s="55"/>
      <c r="U22" s="55"/>
      <c r="V22" s="55"/>
    </row>
    <row r="23" spans="1:22" ht="12.75" customHeight="1" x14ac:dyDescent="0.2">
      <c r="A23" s="85">
        <v>11</v>
      </c>
      <c r="B23" s="176" t="e">
        <f>'I TRIM'!#REF!</f>
        <v>#REF!</v>
      </c>
      <c r="C23" s="177" t="str">
        <f>'I TRIM'!C18</f>
        <v>CASTELLÓN CANIZÁLEZ, CRISTHIAN GABRIEL</v>
      </c>
      <c r="D23" s="175">
        <f>'P. FINAL'!E19</f>
        <v>2.9819999999999998</v>
      </c>
      <c r="E23" s="175">
        <f>'P. FINAL'!I19</f>
        <v>2.6774999999999998</v>
      </c>
      <c r="F23" s="175">
        <f>'P. FINAL'!M19</f>
        <v>3.0712499999999991</v>
      </c>
      <c r="G23" s="175">
        <f>'P. FINAL'!Q19</f>
        <v>3.7974999999999994</v>
      </c>
      <c r="H23" s="175">
        <f>'P. FINAL'!U19</f>
        <v>2.5724999999999998</v>
      </c>
      <c r="I23" s="175">
        <f>'P. FINAL'!Y19</f>
        <v>6.8529999999999998</v>
      </c>
      <c r="J23" s="86">
        <f t="shared" si="0"/>
        <v>3.6589583333333331</v>
      </c>
      <c r="K23" s="85">
        <f>'P. FINAL'!Z19</f>
        <v>0</v>
      </c>
      <c r="L23" s="85">
        <f>'P. FINAL'!AA19</f>
        <v>0</v>
      </c>
      <c r="M23" s="85">
        <f>'P. FINAL'!AB19</f>
        <v>0</v>
      </c>
      <c r="N23" s="85">
        <f>'P. FINAL'!AC19</f>
        <v>0</v>
      </c>
      <c r="O23" s="85">
        <f>'P. FINAL'!AD19</f>
        <v>0</v>
      </c>
      <c r="P23" s="55"/>
      <c r="T23" s="87"/>
    </row>
    <row r="24" spans="1:22" ht="12.75" customHeight="1" x14ac:dyDescent="0.2">
      <c r="A24" s="85">
        <v>12</v>
      </c>
      <c r="B24" s="176" t="e">
        <f>'I TRIM'!#REF!</f>
        <v>#REF!</v>
      </c>
      <c r="C24" s="177" t="str">
        <f>'I TRIM'!C19</f>
        <v>DURÁN HERRERA, JUDITH EUNICE</v>
      </c>
      <c r="D24" s="175">
        <f>'P. FINAL'!E20</f>
        <v>6.9160000000000004</v>
      </c>
      <c r="E24" s="175">
        <f>'P. FINAL'!I20</f>
        <v>5.8764999999999992</v>
      </c>
      <c r="F24" s="175">
        <f>'P. FINAL'!M20</f>
        <v>7</v>
      </c>
      <c r="G24" s="175">
        <f>'P. FINAL'!Q20</f>
        <v>6.7899999999999991</v>
      </c>
      <c r="H24" s="175">
        <f>'P. FINAL'!U20</f>
        <v>6.0724999999999998</v>
      </c>
      <c r="I24" s="175">
        <f>'P. FINAL'!Y20</f>
        <v>7</v>
      </c>
      <c r="J24" s="86">
        <f t="shared" si="0"/>
        <v>6.6091666666666669</v>
      </c>
      <c r="K24" s="85">
        <f>'P. FINAL'!Z20</f>
        <v>0</v>
      </c>
      <c r="L24" s="85">
        <f>'P. FINAL'!AA20</f>
        <v>0</v>
      </c>
      <c r="M24" s="85">
        <f>'P. FINAL'!AB20</f>
        <v>0</v>
      </c>
      <c r="N24" s="85">
        <f>'P. FINAL'!AC20</f>
        <v>0</v>
      </c>
      <c r="O24" s="85">
        <f>'P. FINAL'!AD20</f>
        <v>0</v>
      </c>
      <c r="P24" s="55"/>
      <c r="T24" s="87"/>
    </row>
    <row r="25" spans="1:22" ht="12.75" customHeight="1" x14ac:dyDescent="0.2">
      <c r="A25" s="85">
        <v>13</v>
      </c>
      <c r="B25" s="176" t="e">
        <f>'I TRIM'!#REF!</f>
        <v>#REF!</v>
      </c>
      <c r="C25" s="177" t="str">
        <f>'I TRIM'!C20</f>
        <v>ESCOBAR UMAÑA, ANDERSON GERARDO</v>
      </c>
      <c r="D25" s="175">
        <f>'P. FINAL'!E21</f>
        <v>6.8949999999999996</v>
      </c>
      <c r="E25" s="175">
        <f>'P. FINAL'!I21</f>
        <v>5.4949999999999992</v>
      </c>
      <c r="F25" s="175">
        <f>'P. FINAL'!M21</f>
        <v>6.9387499999999998</v>
      </c>
      <c r="G25" s="175">
        <f>'P. FINAL'!Q21</f>
        <v>6.2124999999999995</v>
      </c>
      <c r="H25" s="175">
        <f>'P. FINAL'!U21</f>
        <v>6.1425000000000001</v>
      </c>
      <c r="I25" s="175">
        <f>'P. FINAL'!Y21</f>
        <v>7</v>
      </c>
      <c r="J25" s="86">
        <f t="shared" si="0"/>
        <v>6.4472916666666658</v>
      </c>
      <c r="K25" s="85">
        <f>'P. FINAL'!Z21</f>
        <v>0</v>
      </c>
      <c r="L25" s="85">
        <f>'P. FINAL'!AA21</f>
        <v>0</v>
      </c>
      <c r="M25" s="85">
        <f>'P. FINAL'!AB21</f>
        <v>0</v>
      </c>
      <c r="N25" s="85">
        <f>'P. FINAL'!AC21</f>
        <v>0</v>
      </c>
      <c r="O25" s="85">
        <f>'P. FINAL'!AD21</f>
        <v>0</v>
      </c>
      <c r="P25" s="55"/>
      <c r="T25" s="63"/>
    </row>
    <row r="26" spans="1:22" ht="12.75" customHeight="1" x14ac:dyDescent="0.2">
      <c r="A26" s="85">
        <v>14</v>
      </c>
      <c r="B26" s="176" t="e">
        <f>'I TRIM'!#REF!</f>
        <v>#REF!</v>
      </c>
      <c r="C26" s="177" t="str">
        <f>'I TRIM'!C21</f>
        <v>GAMEZ POLIO, ANTHONY ESAÚ</v>
      </c>
      <c r="D26" s="175">
        <f>'P. FINAL'!E22</f>
        <v>6.7549999999999999</v>
      </c>
      <c r="E26" s="175">
        <f>'P. FINAL'!I22</f>
        <v>6.6499999999999995</v>
      </c>
      <c r="F26" s="175">
        <f>'P. FINAL'!M22</f>
        <v>6.7549999999999999</v>
      </c>
      <c r="G26" s="175">
        <f>'P. FINAL'!Q22</f>
        <v>6.6325000000000003</v>
      </c>
      <c r="H26" s="175">
        <f>'P. FINAL'!U22</f>
        <v>6.4049999999999994</v>
      </c>
      <c r="I26" s="175">
        <f>'P. FINAL'!Y22</f>
        <v>6.5449999999999999</v>
      </c>
      <c r="J26" s="86">
        <f t="shared" si="0"/>
        <v>6.6237500000000002</v>
      </c>
      <c r="K26" s="85">
        <f>'P. FINAL'!Z22</f>
        <v>0</v>
      </c>
      <c r="L26" s="85">
        <f>'P. FINAL'!AA22</f>
        <v>0</v>
      </c>
      <c r="M26" s="85">
        <f>'P. FINAL'!AB22</f>
        <v>0</v>
      </c>
      <c r="N26" s="85">
        <f>'P. FINAL'!AC22</f>
        <v>0</v>
      </c>
      <c r="O26" s="85">
        <f>'P. FINAL'!AD22</f>
        <v>0</v>
      </c>
      <c r="P26" s="55"/>
      <c r="Q26" s="35"/>
      <c r="R26" s="36"/>
      <c r="S26" s="37"/>
      <c r="T26" s="63"/>
    </row>
    <row r="27" spans="1:22" ht="12.75" customHeight="1" x14ac:dyDescent="0.2">
      <c r="A27" s="85">
        <v>15</v>
      </c>
      <c r="B27" s="176" t="e">
        <f>'I TRIM'!#REF!</f>
        <v>#REF!</v>
      </c>
      <c r="C27" s="177" t="str">
        <f>'I TRIM'!C22</f>
        <v>HERNÁNDEZ VILLATORO, CAMILA LISSETH</v>
      </c>
      <c r="D27" s="175">
        <f>'P. FINAL'!E23</f>
        <v>6.4434999999999993</v>
      </c>
      <c r="E27" s="175">
        <f>'P. FINAL'!I23</f>
        <v>5.3217499999999998</v>
      </c>
      <c r="F27" s="175">
        <f>'P. FINAL'!M23</f>
        <v>6.5764999999999993</v>
      </c>
      <c r="G27" s="175">
        <f>'P. FINAL'!Q23</f>
        <v>6.09</v>
      </c>
      <c r="H27" s="175">
        <f>'P. FINAL'!U23</f>
        <v>5.7224999999999984</v>
      </c>
      <c r="I27" s="175">
        <f>'P. FINAL'!Y23</f>
        <v>6.4224999999999994</v>
      </c>
      <c r="J27" s="86">
        <f t="shared" si="0"/>
        <v>6.0961249999999998</v>
      </c>
      <c r="K27" s="85">
        <f>'P. FINAL'!Z23</f>
        <v>0</v>
      </c>
      <c r="L27" s="85">
        <f>'P. FINAL'!AA23</f>
        <v>0</v>
      </c>
      <c r="M27" s="85">
        <f>'P. FINAL'!AB23</f>
        <v>0</v>
      </c>
      <c r="N27" s="85">
        <f>'P. FINAL'!AC23</f>
        <v>0</v>
      </c>
      <c r="O27" s="85">
        <f>'P. FINAL'!AD23</f>
        <v>0</v>
      </c>
      <c r="P27" s="55"/>
      <c r="Q27" s="797" t="s">
        <v>147</v>
      </c>
      <c r="R27" s="798"/>
      <c r="S27" s="799"/>
      <c r="T27" s="63"/>
    </row>
    <row r="28" spans="1:22" ht="12.75" customHeight="1" x14ac:dyDescent="0.2">
      <c r="A28" s="85">
        <v>16</v>
      </c>
      <c r="B28" s="176" t="e">
        <f>'I TRIM'!#REF!</f>
        <v>#REF!</v>
      </c>
      <c r="C28" s="177" t="str">
        <f>'I TRIM'!C23</f>
        <v>HERRERA FRANCO, JHONATHAN EDENILSON</v>
      </c>
      <c r="D28" s="175">
        <f>'P. FINAL'!E24</f>
        <v>5.9797499999999992</v>
      </c>
      <c r="E28" s="175">
        <f>'P. FINAL'!I24</f>
        <v>4.95425</v>
      </c>
      <c r="F28" s="175">
        <f>'P. FINAL'!M24</f>
        <v>6.3840000000000003</v>
      </c>
      <c r="G28" s="175">
        <f>'P. FINAL'!Q24</f>
        <v>6.1687499999999993</v>
      </c>
      <c r="H28" s="175">
        <f>'P. FINAL'!U24</f>
        <v>6.8774999999999995</v>
      </c>
      <c r="I28" s="175">
        <f>'P. FINAL'!Y24</f>
        <v>6.5406250000000004</v>
      </c>
      <c r="J28" s="86">
        <f t="shared" si="0"/>
        <v>6.1508124999999998</v>
      </c>
      <c r="K28" s="85">
        <f>'P. FINAL'!Z24</f>
        <v>0</v>
      </c>
      <c r="L28" s="85">
        <f>'P. FINAL'!AA24</f>
        <v>0</v>
      </c>
      <c r="M28" s="85">
        <f>'P. FINAL'!AB24</f>
        <v>0</v>
      </c>
      <c r="N28" s="85">
        <f>'P. FINAL'!AC24</f>
        <v>0</v>
      </c>
      <c r="O28" s="85">
        <f>'P. FINAL'!AD24</f>
        <v>0</v>
      </c>
      <c r="P28" s="55"/>
      <c r="Q28" s="797"/>
      <c r="R28" s="798"/>
      <c r="S28" s="799"/>
      <c r="T28" s="63"/>
    </row>
    <row r="29" spans="1:22" ht="12.75" customHeight="1" x14ac:dyDescent="0.2">
      <c r="A29" s="85">
        <v>17</v>
      </c>
      <c r="B29" s="176" t="e">
        <f>'I TRIM'!#REF!</f>
        <v>#REF!</v>
      </c>
      <c r="C29" s="177" t="str">
        <f>'I TRIM'!C24</f>
        <v>LÓPEZ ROMERO, EVELYN DANELLY</v>
      </c>
      <c r="D29" s="175">
        <f>'P. FINAL'!E25</f>
        <v>6.468</v>
      </c>
      <c r="E29" s="175">
        <f>'P. FINAL'!I25</f>
        <v>5.7609999999999992</v>
      </c>
      <c r="F29" s="175">
        <f>'P. FINAL'!M25</f>
        <v>6.7724999999999991</v>
      </c>
      <c r="G29" s="175">
        <f>'P. FINAL'!Q25</f>
        <v>6.2124999999999995</v>
      </c>
      <c r="H29" s="175">
        <f>'P. FINAL'!U25</f>
        <v>6.51</v>
      </c>
      <c r="I29" s="175">
        <f>'P. FINAL'!Y25</f>
        <v>6.6753749999999989</v>
      </c>
      <c r="J29" s="86">
        <f t="shared" si="0"/>
        <v>6.399895833333332</v>
      </c>
      <c r="K29" s="85">
        <f>'P. FINAL'!Z25</f>
        <v>0</v>
      </c>
      <c r="L29" s="85">
        <f>'P. FINAL'!AA25</f>
        <v>0</v>
      </c>
      <c r="M29" s="85">
        <f>'P. FINAL'!AB25</f>
        <v>0</v>
      </c>
      <c r="N29" s="85">
        <f>'P. FINAL'!AC25</f>
        <v>0</v>
      </c>
      <c r="O29" s="85">
        <f>'P. FINAL'!AD25</f>
        <v>0</v>
      </c>
      <c r="P29" s="55"/>
      <c r="Q29" s="88" t="s">
        <v>148</v>
      </c>
      <c r="R29" s="800" t="s">
        <v>149</v>
      </c>
      <c r="S29" s="801"/>
      <c r="T29" s="55"/>
    </row>
    <row r="30" spans="1:22" ht="12.75" customHeight="1" x14ac:dyDescent="0.2">
      <c r="A30" s="85">
        <v>18</v>
      </c>
      <c r="B30" s="176" t="e">
        <f>'I TRIM'!#REF!</f>
        <v>#REF!</v>
      </c>
      <c r="C30" s="177" t="str">
        <f>'I TRIM'!C25</f>
        <v>LÓPEZ URRUTIA YEFFREY EZEQUIEL</v>
      </c>
      <c r="D30" s="175">
        <f>'P. FINAL'!E26</f>
        <v>4.871999999999999</v>
      </c>
      <c r="E30" s="175">
        <f>'P. FINAL'!I26</f>
        <v>4.1999999999999993</v>
      </c>
      <c r="F30" s="175">
        <f>'P. FINAL'!M26</f>
        <v>5.3549999999999986</v>
      </c>
      <c r="G30" s="175">
        <f>'P. FINAL'!Q26</f>
        <v>4.9524999999999988</v>
      </c>
      <c r="H30" s="175">
        <f>'P. FINAL'!U26</f>
        <v>5.5649999999999995</v>
      </c>
      <c r="I30" s="175">
        <f>'P. FINAL'!Y26</f>
        <v>7</v>
      </c>
      <c r="J30" s="86">
        <f t="shared" si="0"/>
        <v>5.3240833333333333</v>
      </c>
      <c r="K30" s="85">
        <f>'P. FINAL'!Z26</f>
        <v>0</v>
      </c>
      <c r="L30" s="85">
        <f>'P. FINAL'!AA26</f>
        <v>0</v>
      </c>
      <c r="M30" s="85">
        <f>'P. FINAL'!AB26</f>
        <v>0</v>
      </c>
      <c r="N30" s="85">
        <f>'P. FINAL'!AC26</f>
        <v>0</v>
      </c>
      <c r="O30" s="85">
        <f>'P. FINAL'!AD26</f>
        <v>0</v>
      </c>
      <c r="P30" s="55"/>
      <c r="Q30" s="88" t="s">
        <v>150</v>
      </c>
      <c r="R30" s="800" t="s">
        <v>151</v>
      </c>
      <c r="S30" s="801"/>
      <c r="T30" s="55"/>
    </row>
    <row r="31" spans="1:22" ht="12.75" customHeight="1" x14ac:dyDescent="0.2">
      <c r="A31" s="85">
        <v>19</v>
      </c>
      <c r="B31" s="176" t="e">
        <f>'I TRIM'!#REF!</f>
        <v>#REF!</v>
      </c>
      <c r="C31" s="177" t="str">
        <f>'I TRIM'!C26</f>
        <v>MARTÍNEZ BARRERA, SARA VALERIA</v>
      </c>
      <c r="D31" s="175">
        <f>'P. FINAL'!E27</f>
        <v>6.5659999999999989</v>
      </c>
      <c r="E31" s="175">
        <f>'P. FINAL'!I27</f>
        <v>6.3349999999999991</v>
      </c>
      <c r="F31" s="175">
        <f>'P. FINAL'!M27</f>
        <v>6.2649999999999997</v>
      </c>
      <c r="G31" s="175">
        <f>'P. FINAL'!Q27</f>
        <v>6.4662499999999987</v>
      </c>
      <c r="H31" s="175">
        <f>'P. FINAL'!U27</f>
        <v>6.6325000000000003</v>
      </c>
      <c r="I31" s="175">
        <f>'P. FINAL'!Y27</f>
        <v>7</v>
      </c>
      <c r="J31" s="86">
        <f t="shared" si="0"/>
        <v>6.5441249999999984</v>
      </c>
      <c r="K31" s="85">
        <f>'P. FINAL'!Z27</f>
        <v>0</v>
      </c>
      <c r="L31" s="85">
        <f>'P. FINAL'!AA27</f>
        <v>0</v>
      </c>
      <c r="M31" s="85">
        <f>'P. FINAL'!AB27</f>
        <v>0</v>
      </c>
      <c r="N31" s="85">
        <f>'P. FINAL'!AC27</f>
        <v>0</v>
      </c>
      <c r="O31" s="85">
        <f>'P. FINAL'!AD27</f>
        <v>0</v>
      </c>
      <c r="P31" s="55"/>
      <c r="Q31" s="88" t="s">
        <v>152</v>
      </c>
      <c r="R31" s="800" t="s">
        <v>153</v>
      </c>
      <c r="S31" s="801"/>
      <c r="T31" s="55"/>
    </row>
    <row r="32" spans="1:22" ht="12.75" customHeight="1" x14ac:dyDescent="0.2">
      <c r="A32" s="85">
        <v>20</v>
      </c>
      <c r="B32" s="176" t="e">
        <f>'I TRIM'!#REF!</f>
        <v>#REF!</v>
      </c>
      <c r="C32" s="177" t="str">
        <f>'I TRIM'!C27</f>
        <v>MARTÍNEZ CRUZ DENNIS ALESSANDRO</v>
      </c>
      <c r="D32" s="175">
        <f>'P. FINAL'!E28</f>
        <v>5.7364999999999995</v>
      </c>
      <c r="E32" s="175">
        <f>'P. FINAL'!I28</f>
        <v>5.2849999999999984</v>
      </c>
      <c r="F32" s="175">
        <f>'P. FINAL'!M28</f>
        <v>5.5649999999999995</v>
      </c>
      <c r="G32" s="175">
        <f>'P. FINAL'!Q28</f>
        <v>5.3199999999999994</v>
      </c>
      <c r="H32" s="175">
        <f>'P. FINAL'!U28</f>
        <v>5.6875</v>
      </c>
      <c r="I32" s="175">
        <f>'P. FINAL'!Y28</f>
        <v>6.3</v>
      </c>
      <c r="J32" s="86">
        <f t="shared" si="0"/>
        <v>5.649</v>
      </c>
      <c r="K32" s="85">
        <f>'P. FINAL'!Z28</f>
        <v>0</v>
      </c>
      <c r="L32" s="85">
        <f>'P. FINAL'!AA28</f>
        <v>0</v>
      </c>
      <c r="M32" s="85">
        <f>'P. FINAL'!AB28</f>
        <v>0</v>
      </c>
      <c r="N32" s="85">
        <f>'P. FINAL'!AC28</f>
        <v>0</v>
      </c>
      <c r="O32" s="85">
        <f>'P. FINAL'!AD28</f>
        <v>0</v>
      </c>
      <c r="P32" s="55"/>
      <c r="Q32" s="89"/>
      <c r="R32" s="90"/>
      <c r="S32" s="91"/>
      <c r="T32" s="55"/>
    </row>
    <row r="33" spans="1:22" ht="12.75" customHeight="1" x14ac:dyDescent="0.2">
      <c r="A33" s="85">
        <v>21</v>
      </c>
      <c r="B33" s="176" t="e">
        <f>'I TRIM'!#REF!</f>
        <v>#REF!</v>
      </c>
      <c r="C33" s="177" t="str">
        <f>'I TRIM'!C28</f>
        <v>MEJÍA BARRERA, ASHLIE ALEXANDRA</v>
      </c>
      <c r="D33" s="175">
        <f>'P. FINAL'!E29</f>
        <v>6.1057500000000005</v>
      </c>
      <c r="E33" s="175">
        <f>'P. FINAL'!I29</f>
        <v>5.5614999999999988</v>
      </c>
      <c r="F33" s="175">
        <f>'P. FINAL'!M29</f>
        <v>6.3034999999999997</v>
      </c>
      <c r="G33" s="175">
        <f>'P. FINAL'!Q29</f>
        <v>6.2545000000000002</v>
      </c>
      <c r="H33" s="175">
        <f>'P. FINAL'!U29</f>
        <v>6.51</v>
      </c>
      <c r="I33" s="175">
        <f>'P. FINAL'!Y29</f>
        <v>6.6325000000000003</v>
      </c>
      <c r="J33" s="86">
        <f t="shared" si="0"/>
        <v>6.2279583333333335</v>
      </c>
      <c r="K33" s="85">
        <f>'P. FINAL'!Z29</f>
        <v>0</v>
      </c>
      <c r="L33" s="85">
        <f>'P. FINAL'!AA29</f>
        <v>0</v>
      </c>
      <c r="M33" s="85">
        <f>'P. FINAL'!AB29</f>
        <v>0</v>
      </c>
      <c r="N33" s="85">
        <f>'P. FINAL'!AC29</f>
        <v>0</v>
      </c>
      <c r="O33" s="85">
        <f>'P. FINAL'!AD29</f>
        <v>0</v>
      </c>
      <c r="P33" s="55"/>
      <c r="Q33" s="55"/>
      <c r="R33" s="55"/>
      <c r="S33" s="55"/>
      <c r="T33" s="55"/>
    </row>
    <row r="34" spans="1:22" ht="12.75" customHeight="1" x14ac:dyDescent="0.2">
      <c r="A34" s="85">
        <v>22</v>
      </c>
      <c r="B34" s="176" t="e">
        <f>'I TRIM'!#REF!</f>
        <v>#REF!</v>
      </c>
      <c r="C34" s="177" t="str">
        <f>'I TRIM'!C29</f>
        <v>MÚÑOZ JIMÉNEZ, FÁTIMA GABRIELA</v>
      </c>
      <c r="D34" s="175">
        <f>'P. FINAL'!E30</f>
        <v>6.6324999999999994</v>
      </c>
      <c r="E34" s="175">
        <f>'P. FINAL'!I30</f>
        <v>5.8694999999999995</v>
      </c>
      <c r="F34" s="175">
        <f>'P. FINAL'!M30</f>
        <v>7</v>
      </c>
      <c r="G34" s="175">
        <f>'P. FINAL'!Q30</f>
        <v>6.6849999999999996</v>
      </c>
      <c r="H34" s="175">
        <f>'P. FINAL'!U30</f>
        <v>6.1775000000000002</v>
      </c>
      <c r="I34" s="175">
        <f>'P. FINAL'!Y30</f>
        <v>6.7611249999999998</v>
      </c>
      <c r="J34" s="86">
        <f t="shared" si="0"/>
        <v>6.5209374999999996</v>
      </c>
      <c r="K34" s="85">
        <f>'P. FINAL'!Z30</f>
        <v>0</v>
      </c>
      <c r="L34" s="85">
        <f>'P. FINAL'!AA30</f>
        <v>0</v>
      </c>
      <c r="M34" s="85">
        <f>'P. FINAL'!AB30</f>
        <v>0</v>
      </c>
      <c r="N34" s="85">
        <f>'P. FINAL'!AC30</f>
        <v>0</v>
      </c>
      <c r="O34" s="85">
        <f>'P. FINAL'!AD30</f>
        <v>0</v>
      </c>
      <c r="P34" s="55"/>
      <c r="Q34" s="55"/>
      <c r="R34" s="55"/>
      <c r="S34" s="55"/>
      <c r="T34" s="55"/>
    </row>
    <row r="35" spans="1:22" ht="12.75" customHeight="1" x14ac:dyDescent="0.2">
      <c r="A35" s="85">
        <v>23</v>
      </c>
      <c r="B35" s="176" t="e">
        <f>'I TRIM'!#REF!</f>
        <v>#REF!</v>
      </c>
      <c r="C35" s="177" t="str">
        <f>'I TRIM'!C30</f>
        <v>OCHOA LARIOS, ROQUE MATEO</v>
      </c>
      <c r="D35" s="175">
        <f>'P. FINAL'!E31</f>
        <v>6.5625</v>
      </c>
      <c r="E35" s="175">
        <f>'P. FINAL'!I31</f>
        <v>5.2289999999999992</v>
      </c>
      <c r="F35" s="175">
        <f>'P. FINAL'!M31</f>
        <v>6.3699999999999992</v>
      </c>
      <c r="G35" s="175">
        <f>'P. FINAL'!Q31</f>
        <v>6.16</v>
      </c>
      <c r="H35" s="175">
        <f>'P. FINAL'!U31</f>
        <v>6.107499999999999</v>
      </c>
      <c r="I35" s="175">
        <f>'P. FINAL'!Y31</f>
        <v>6.4224999999999994</v>
      </c>
      <c r="J35" s="86">
        <f t="shared" si="0"/>
        <v>6.141916666666666</v>
      </c>
      <c r="K35" s="85">
        <f>'P. FINAL'!Z31</f>
        <v>0</v>
      </c>
      <c r="L35" s="85">
        <f>'P. FINAL'!AA31</f>
        <v>0</v>
      </c>
      <c r="M35" s="85">
        <f>'P. FINAL'!AB31</f>
        <v>0</v>
      </c>
      <c r="N35" s="85">
        <f>'P. FINAL'!AC31</f>
        <v>0</v>
      </c>
      <c r="O35" s="85">
        <f>'P. FINAL'!AD31</f>
        <v>0</v>
      </c>
      <c r="P35" s="55"/>
      <c r="Q35" s="55"/>
      <c r="R35" s="55"/>
      <c r="S35" s="55"/>
      <c r="T35" s="55"/>
    </row>
    <row r="36" spans="1:22" ht="12.75" customHeight="1" x14ac:dyDescent="0.2">
      <c r="A36" s="85">
        <v>24</v>
      </c>
      <c r="B36" s="176" t="e">
        <f>'I TRIM'!#REF!</f>
        <v>#REF!</v>
      </c>
      <c r="C36" s="177" t="str">
        <f>'I TRIM'!C31</f>
        <v>ORELLANA OSORTO, MARIA FERNANDA</v>
      </c>
      <c r="D36" s="175">
        <f>'P. FINAL'!E32</f>
        <v>6.2895000000000003</v>
      </c>
      <c r="E36" s="175">
        <f>'P. FINAL'!I32</f>
        <v>5.0889999999999986</v>
      </c>
      <c r="F36" s="175">
        <f>'P. FINAL'!M32</f>
        <v>6.2895000000000003</v>
      </c>
      <c r="G36" s="175">
        <f>'P. FINAL'!Q32</f>
        <v>6.16</v>
      </c>
      <c r="H36" s="175">
        <f>'P. FINAL'!U32</f>
        <v>6.1949999999999994</v>
      </c>
      <c r="I36" s="175">
        <f>'P. FINAL'!Y32</f>
        <v>7</v>
      </c>
      <c r="J36" s="86">
        <f t="shared" si="0"/>
        <v>6.1704999999999997</v>
      </c>
      <c r="K36" s="85">
        <f>'P. FINAL'!Z32</f>
        <v>0</v>
      </c>
      <c r="L36" s="85">
        <f>'P. FINAL'!AA32</f>
        <v>0</v>
      </c>
      <c r="M36" s="85">
        <f>'P. FINAL'!AB32</f>
        <v>0</v>
      </c>
      <c r="N36" s="85">
        <f>'P. FINAL'!AC32</f>
        <v>0</v>
      </c>
      <c r="O36" s="85">
        <f>'P. FINAL'!AD32</f>
        <v>0</v>
      </c>
      <c r="P36" s="55"/>
      <c r="Q36" s="55"/>
      <c r="R36" s="55"/>
      <c r="S36" s="55"/>
      <c r="T36" s="55"/>
    </row>
    <row r="37" spans="1:22" ht="12.75" customHeight="1" x14ac:dyDescent="0.2">
      <c r="A37" s="85">
        <v>25</v>
      </c>
      <c r="B37" s="176" t="e">
        <f>'I TRIM'!#REF!</f>
        <v>#REF!</v>
      </c>
      <c r="C37" s="177" t="str">
        <f>'I TRIM'!C32</f>
        <v>QUINTANILLA LÓPEZ, KIMBERLY MICHELLE</v>
      </c>
      <c r="D37" s="175">
        <f>'P. FINAL'!E33</f>
        <v>5.9587499999999993</v>
      </c>
      <c r="E37" s="175">
        <f>'P. FINAL'!I33</f>
        <v>5.18</v>
      </c>
      <c r="F37" s="175">
        <f>'P. FINAL'!M33</f>
        <v>6.0864999999999991</v>
      </c>
      <c r="G37" s="175">
        <f>'P. FINAL'!Q33</f>
        <v>6.4749999999999996</v>
      </c>
      <c r="H37" s="175">
        <f>'P. FINAL'!U33</f>
        <v>6.5274999999999999</v>
      </c>
      <c r="I37" s="175">
        <f>'P. FINAL'!Y33</f>
        <v>6.8223749999999992</v>
      </c>
      <c r="J37" s="86">
        <f t="shared" si="0"/>
        <v>6.1750208333333321</v>
      </c>
      <c r="K37" s="85">
        <f>'P. FINAL'!Z33</f>
        <v>0</v>
      </c>
      <c r="L37" s="85">
        <f>'P. FINAL'!AA33</f>
        <v>0</v>
      </c>
      <c r="M37" s="85">
        <f>'P. FINAL'!AB33</f>
        <v>0</v>
      </c>
      <c r="N37" s="85">
        <f>'P. FINAL'!AC33</f>
        <v>0</v>
      </c>
      <c r="O37" s="85">
        <f>'P. FINAL'!AD33</f>
        <v>0</v>
      </c>
      <c r="P37" s="55"/>
      <c r="Q37" s="55"/>
      <c r="R37" s="55"/>
      <c r="S37" s="55"/>
      <c r="T37" s="55"/>
      <c r="U37" s="55"/>
      <c r="V37" s="55"/>
    </row>
    <row r="38" spans="1:22" ht="12.75" customHeight="1" x14ac:dyDescent="0.2">
      <c r="A38" s="85">
        <v>26</v>
      </c>
      <c r="B38" s="176" t="e">
        <f>'I TRIM'!#REF!</f>
        <v>#REF!</v>
      </c>
      <c r="C38" s="177" t="str">
        <f>'I TRIM'!C33</f>
        <v>RIVAS SÁNCHEZ DIEGO ALEXÁNDER</v>
      </c>
      <c r="D38" s="175">
        <f>'P. FINAL'!E34</f>
        <v>6.43825</v>
      </c>
      <c r="E38" s="175">
        <f>'P. FINAL'!I34</f>
        <v>5.9674999999999994</v>
      </c>
      <c r="F38" s="175">
        <f>'P. FINAL'!M34</f>
        <v>6.7724999999999991</v>
      </c>
      <c r="G38" s="175">
        <f>'P. FINAL'!Q34</f>
        <v>6.4574999999999996</v>
      </c>
      <c r="H38" s="175">
        <f>'P. FINAL'!U34</f>
        <v>6.6325000000000003</v>
      </c>
      <c r="I38" s="175">
        <f>'P. FINAL'!Y34</f>
        <v>7</v>
      </c>
      <c r="J38" s="86">
        <f t="shared" si="0"/>
        <v>6.5447083333333325</v>
      </c>
      <c r="K38" s="85">
        <f>'P. FINAL'!Z34</f>
        <v>0</v>
      </c>
      <c r="L38" s="85">
        <f>'P. FINAL'!AA34</f>
        <v>0</v>
      </c>
      <c r="M38" s="85">
        <f>'P. FINAL'!AB34</f>
        <v>0</v>
      </c>
      <c r="N38" s="85">
        <f>'P. FINAL'!AC34</f>
        <v>0</v>
      </c>
      <c r="O38" s="85">
        <f>'P. FINAL'!AD34</f>
        <v>0</v>
      </c>
      <c r="P38" s="55"/>
      <c r="Q38" s="55"/>
      <c r="R38" s="55"/>
      <c r="S38" s="55"/>
      <c r="T38" s="55"/>
      <c r="U38" s="55"/>
      <c r="V38" s="55"/>
    </row>
    <row r="39" spans="1:22" ht="12.75" customHeight="1" x14ac:dyDescent="0.2">
      <c r="A39" s="85">
        <v>27</v>
      </c>
      <c r="B39" s="176" t="e">
        <f>'I TRIM'!#REF!</f>
        <v>#REF!</v>
      </c>
      <c r="C39" s="177" t="str">
        <f>'I TRIM'!C34</f>
        <v>SANDOVAL AMAYA, JUAN DAVID</v>
      </c>
      <c r="D39" s="175">
        <f>'P. FINAL'!E35</f>
        <v>5.5299999999999994</v>
      </c>
      <c r="E39" s="175">
        <f>'P. FINAL'!I35</f>
        <v>4.4099999999999993</v>
      </c>
      <c r="F39" s="175">
        <f>'P. FINAL'!M35</f>
        <v>5.1274999999999995</v>
      </c>
      <c r="G39" s="175">
        <f>'P. FINAL'!Q35</f>
        <v>4.9174999999999986</v>
      </c>
      <c r="H39" s="175">
        <f>'P. FINAL'!U35</f>
        <v>5.2499999999999991</v>
      </c>
      <c r="I39" s="175">
        <f>'P. FINAL'!Y35</f>
        <v>5.1449999999999996</v>
      </c>
      <c r="J39" s="86">
        <f t="shared" si="0"/>
        <v>5.0633333333333326</v>
      </c>
      <c r="K39" s="85">
        <f>'P. FINAL'!Z35</f>
        <v>0</v>
      </c>
      <c r="L39" s="85">
        <f>'P. FINAL'!AA35</f>
        <v>0</v>
      </c>
      <c r="M39" s="85">
        <f>'P. FINAL'!AB35</f>
        <v>0</v>
      </c>
      <c r="N39" s="85">
        <f>'P. FINAL'!AC35</f>
        <v>0</v>
      </c>
      <c r="O39" s="85">
        <f>'P. FINAL'!AD35</f>
        <v>0</v>
      </c>
      <c r="P39" s="55"/>
      <c r="Q39" s="55"/>
      <c r="R39" s="55"/>
      <c r="S39" s="55"/>
      <c r="T39" s="55"/>
      <c r="U39" s="55"/>
      <c r="V39" s="55"/>
    </row>
    <row r="40" spans="1:22" ht="12.75" customHeight="1" x14ac:dyDescent="0.2">
      <c r="A40" s="85">
        <v>28</v>
      </c>
      <c r="B40" s="176" t="e">
        <f>'I TRIM'!#REF!</f>
        <v>#REF!</v>
      </c>
      <c r="C40" s="177" t="str">
        <f>'I TRIM'!C35</f>
        <v>TREJO MARÍN, CARLOS MIGUEL</v>
      </c>
      <c r="D40" s="175">
        <f>'P. FINAL'!E36</f>
        <v>6.0217499999999999</v>
      </c>
      <c r="E40" s="175">
        <f>'P. FINAL'!I36</f>
        <v>5.5299999999999994</v>
      </c>
      <c r="F40" s="175">
        <f>'P. FINAL'!M36</f>
        <v>6.2614999999999998</v>
      </c>
      <c r="G40" s="175">
        <f>'P. FINAL'!Q36</f>
        <v>6.3664999999999994</v>
      </c>
      <c r="H40" s="175">
        <f>'P. FINAL'!U36</f>
        <v>6.1425000000000001</v>
      </c>
      <c r="I40" s="175">
        <f>'P. FINAL'!Y36</f>
        <v>6.7917499999999995</v>
      </c>
      <c r="J40" s="86">
        <f t="shared" si="0"/>
        <v>6.1856666666666662</v>
      </c>
      <c r="K40" s="85">
        <f>'P. FINAL'!Z36</f>
        <v>0</v>
      </c>
      <c r="L40" s="85">
        <f>'P. FINAL'!AA36</f>
        <v>0</v>
      </c>
      <c r="M40" s="85">
        <f>'P. FINAL'!AB36</f>
        <v>0</v>
      </c>
      <c r="N40" s="85">
        <f>'P. FINAL'!AC36</f>
        <v>0</v>
      </c>
      <c r="O40" s="85">
        <f>'P. FINAL'!AD36</f>
        <v>0</v>
      </c>
      <c r="P40" s="55"/>
      <c r="Q40" s="55"/>
      <c r="R40" s="55"/>
      <c r="S40" s="55"/>
      <c r="T40" s="55"/>
      <c r="U40" s="55"/>
      <c r="V40" s="55"/>
    </row>
    <row r="41" spans="1:22" ht="12.75" customHeight="1" x14ac:dyDescent="0.2">
      <c r="A41" s="85">
        <v>29</v>
      </c>
      <c r="B41" s="176" t="e">
        <f>'I TRIM'!#REF!</f>
        <v>#REF!</v>
      </c>
      <c r="C41" s="177" t="str">
        <f>'I TRIM'!C36</f>
        <v>TURCIOS MARTÍNEZ, KARLA IZABEL</v>
      </c>
      <c r="D41" s="175">
        <f>'P. FINAL'!E37</f>
        <v>6.394499999999999</v>
      </c>
      <c r="E41" s="175">
        <f>'P. FINAL'!I37</f>
        <v>5.5299999999999994</v>
      </c>
      <c r="F41" s="175">
        <f>'P. FINAL'!M37</f>
        <v>6.7287499999999989</v>
      </c>
      <c r="G41" s="175">
        <f>'P. FINAL'!Q37</f>
        <v>6.317499999999999</v>
      </c>
      <c r="H41" s="175">
        <f>'P. FINAL'!U37</f>
        <v>5.9149999999999991</v>
      </c>
      <c r="I41" s="175">
        <f>'P. FINAL'!Y37</f>
        <v>7</v>
      </c>
      <c r="J41" s="86">
        <f t="shared" si="0"/>
        <v>6.3142916666666657</v>
      </c>
      <c r="K41" s="85">
        <f>'P. FINAL'!Z37</f>
        <v>0</v>
      </c>
      <c r="L41" s="85">
        <f>'P. FINAL'!AA37</f>
        <v>0</v>
      </c>
      <c r="M41" s="85">
        <f>'P. FINAL'!AB37</f>
        <v>0</v>
      </c>
      <c r="N41" s="85">
        <f>'P. FINAL'!AC37</f>
        <v>0</v>
      </c>
      <c r="O41" s="85">
        <f>'P. FINAL'!AD37</f>
        <v>0</v>
      </c>
      <c r="P41" s="55"/>
      <c r="Q41" s="55"/>
      <c r="R41" s="55"/>
      <c r="S41" s="55"/>
      <c r="T41" s="55"/>
      <c r="U41" s="55"/>
      <c r="V41" s="55"/>
    </row>
    <row r="42" spans="1:22" ht="12.75" customHeight="1" x14ac:dyDescent="0.2">
      <c r="A42" s="85">
        <v>30</v>
      </c>
      <c r="B42" s="176" t="e">
        <f>'I TRIM'!#REF!</f>
        <v>#REF!</v>
      </c>
      <c r="C42" s="177" t="str">
        <f>'I TRIM'!C37</f>
        <v>VÁSQUEZ CRUZ, GÉNESIS LISBETH</v>
      </c>
      <c r="D42" s="175">
        <f>'P. FINAL'!E38</f>
        <v>6.1634999999999991</v>
      </c>
      <c r="E42" s="175">
        <f>'P. FINAL'!I38</f>
        <v>5.3024999999999993</v>
      </c>
      <c r="F42" s="175">
        <f>'P. FINAL'!M38</f>
        <v>6.51525</v>
      </c>
      <c r="G42" s="175">
        <f>'P. FINAL'!Q38</f>
        <v>6.3349999999999991</v>
      </c>
      <c r="H42" s="175">
        <f>'P. FINAL'!U38</f>
        <v>5.9149999999999991</v>
      </c>
      <c r="I42" s="175">
        <f>'P. FINAL'!Y38</f>
        <v>6.7549999999999999</v>
      </c>
      <c r="J42" s="86">
        <f t="shared" si="0"/>
        <v>6.1643749999999997</v>
      </c>
      <c r="K42" s="85">
        <f>'P. FINAL'!Z38</f>
        <v>0</v>
      </c>
      <c r="L42" s="85">
        <f>'P. FINAL'!AA38</f>
        <v>0</v>
      </c>
      <c r="M42" s="85">
        <f>'P. FINAL'!AB38</f>
        <v>0</v>
      </c>
      <c r="N42" s="85">
        <f>'P. FINAL'!AC38</f>
        <v>0</v>
      </c>
      <c r="O42" s="85">
        <f>'P. FINAL'!AD38</f>
        <v>0</v>
      </c>
      <c r="P42" s="55"/>
      <c r="Q42" s="55"/>
      <c r="R42" s="55"/>
      <c r="S42" s="55"/>
      <c r="T42" s="55"/>
      <c r="U42" s="55"/>
      <c r="V42" s="55"/>
    </row>
    <row r="43" spans="1:22" ht="12.75" customHeight="1" x14ac:dyDescent="0.2">
      <c r="A43" s="85">
        <v>31</v>
      </c>
      <c r="B43" s="176" t="e">
        <f>'I TRIM'!#REF!</f>
        <v>#REF!</v>
      </c>
      <c r="C43" s="177" t="str">
        <f>'I TRIM'!C38</f>
        <v>VENTURA MARTÍNEZ, ETHAN LEONARDO</v>
      </c>
      <c r="D43" s="175">
        <f>'P. FINAL'!E39</f>
        <v>5.8100000000000005</v>
      </c>
      <c r="E43" s="175">
        <f>'P. FINAL'!I39</f>
        <v>4.7319999999999993</v>
      </c>
      <c r="F43" s="175">
        <f>'P. FINAL'!M39</f>
        <v>5.8099999999999987</v>
      </c>
      <c r="G43" s="175">
        <f>'P. FINAL'!Q39</f>
        <v>5.9184999999999999</v>
      </c>
      <c r="H43" s="175">
        <f>'P. FINAL'!U39</f>
        <v>5.8974999999999991</v>
      </c>
      <c r="I43" s="175">
        <f>'P. FINAL'!Y39</f>
        <v>6.3524999999999991</v>
      </c>
      <c r="J43" s="86">
        <f t="shared" si="0"/>
        <v>5.7534166666666664</v>
      </c>
      <c r="K43" s="85">
        <f>'P. FINAL'!Z39</f>
        <v>0</v>
      </c>
      <c r="L43" s="85">
        <f>'P. FINAL'!AA39</f>
        <v>0</v>
      </c>
      <c r="M43" s="85">
        <f>'P. FINAL'!AB39</f>
        <v>0</v>
      </c>
      <c r="N43" s="85">
        <f>'P. FINAL'!AC39</f>
        <v>0</v>
      </c>
      <c r="O43" s="85">
        <f>'P. FINAL'!AD39</f>
        <v>0</v>
      </c>
      <c r="P43" s="55"/>
    </row>
    <row r="44" spans="1:22" ht="12.75" customHeight="1" x14ac:dyDescent="0.2">
      <c r="A44" s="85">
        <v>32</v>
      </c>
      <c r="B44" s="176" t="e">
        <f>'I TRIM'!#REF!</f>
        <v>#REF!</v>
      </c>
      <c r="C44" s="177" t="str">
        <f>'I TRIM'!C39</f>
        <v>ZELAYA RODRÍGUEZ, CINTIA MARIELOS</v>
      </c>
      <c r="D44" s="175">
        <f>'P. FINAL'!E40</f>
        <v>6.3734999999999999</v>
      </c>
      <c r="E44" s="175">
        <f>'P. FINAL'!I40</f>
        <v>5.8624999999999989</v>
      </c>
      <c r="F44" s="175">
        <f>'P. FINAL'!M40</f>
        <v>6.5380000000000003</v>
      </c>
      <c r="G44" s="175">
        <f>'P. FINAL'!Q40</f>
        <v>6.5607499999999987</v>
      </c>
      <c r="H44" s="175">
        <f>'P. FINAL'!U40</f>
        <v>6.8774999999999995</v>
      </c>
      <c r="I44" s="175">
        <f>'P. FINAL'!Y40</f>
        <v>6.8836250000000003</v>
      </c>
      <c r="J44" s="86">
        <f t="shared" si="0"/>
        <v>6.5159791666666669</v>
      </c>
      <c r="K44" s="85">
        <f>'P. FINAL'!Z40</f>
        <v>0</v>
      </c>
      <c r="L44" s="85">
        <f>'P. FINAL'!AA40</f>
        <v>0</v>
      </c>
      <c r="M44" s="85">
        <f>'P. FINAL'!AB40</f>
        <v>0</v>
      </c>
      <c r="N44" s="85">
        <f>'P. FINAL'!AC40</f>
        <v>0</v>
      </c>
      <c r="O44" s="85">
        <f>'P. FINAL'!AD40</f>
        <v>0</v>
      </c>
      <c r="P44" s="55"/>
    </row>
    <row r="45" spans="1:22" ht="12.75" customHeight="1" x14ac:dyDescent="0.2">
      <c r="A45" s="85">
        <v>33</v>
      </c>
      <c r="B45" s="176" t="e">
        <f>'I TRIM'!#REF!</f>
        <v>#REF!</v>
      </c>
      <c r="C45" s="177">
        <f>'I TRIM'!C40</f>
        <v>0</v>
      </c>
      <c r="D45" s="175">
        <f>'P. FINAL'!E41</f>
        <v>0</v>
      </c>
      <c r="E45" s="175">
        <f>'P. FINAL'!I41</f>
        <v>0</v>
      </c>
      <c r="F45" s="175">
        <f>'P. FINAL'!M41</f>
        <v>0</v>
      </c>
      <c r="G45" s="175">
        <f>'P. FINAL'!Q41</f>
        <v>1.2249999999999999</v>
      </c>
      <c r="H45" s="175">
        <f>'P. FINAL'!U41</f>
        <v>0</v>
      </c>
      <c r="I45" s="175">
        <f>'P. FINAL'!Y41</f>
        <v>0</v>
      </c>
      <c r="J45" s="86">
        <f t="shared" si="0"/>
        <v>0.20416666666666664</v>
      </c>
      <c r="K45" s="85">
        <f>'P. FINAL'!Z41</f>
        <v>0</v>
      </c>
      <c r="L45" s="85">
        <f>'P. FINAL'!AA41</f>
        <v>0</v>
      </c>
      <c r="M45" s="85">
        <f>'P. FINAL'!AB41</f>
        <v>0</v>
      </c>
      <c r="N45" s="85">
        <f>'P. FINAL'!AC41</f>
        <v>0</v>
      </c>
      <c r="O45" s="85">
        <f>'P. FINAL'!AD41</f>
        <v>0</v>
      </c>
      <c r="P45" s="55"/>
    </row>
    <row r="46" spans="1:22" ht="12.75" customHeight="1" x14ac:dyDescent="0.2">
      <c r="A46" s="85">
        <v>34</v>
      </c>
      <c r="B46" s="176" t="e">
        <f>'I TRIM'!#REF!</f>
        <v>#REF!</v>
      </c>
      <c r="C46" s="177">
        <f>'I TRIM'!C41</f>
        <v>0</v>
      </c>
      <c r="D46" s="175">
        <f>'P. FINAL'!E42</f>
        <v>0</v>
      </c>
      <c r="E46" s="175">
        <f>'P. FINAL'!I42</f>
        <v>0</v>
      </c>
      <c r="F46" s="175">
        <f>'P. FINAL'!M42</f>
        <v>0</v>
      </c>
      <c r="G46" s="175">
        <f>'P. FINAL'!Q42</f>
        <v>0</v>
      </c>
      <c r="H46" s="175">
        <f>'P. FINAL'!U42</f>
        <v>0</v>
      </c>
      <c r="I46" s="175">
        <f>'P. FINAL'!Y42</f>
        <v>0</v>
      </c>
      <c r="J46" s="86">
        <f t="shared" si="0"/>
        <v>0</v>
      </c>
      <c r="K46" s="85">
        <f>'P. FINAL'!Z42</f>
        <v>0</v>
      </c>
      <c r="L46" s="85">
        <f>'P. FINAL'!AA42</f>
        <v>0</v>
      </c>
      <c r="M46" s="85">
        <f>'P. FINAL'!AB42</f>
        <v>0</v>
      </c>
      <c r="N46" s="85">
        <f>'P. FINAL'!AC42</f>
        <v>0</v>
      </c>
      <c r="O46" s="85">
        <f>'P. FINAL'!AD42</f>
        <v>0</v>
      </c>
      <c r="P46" s="55"/>
    </row>
    <row r="47" spans="1:22" ht="12.75" customHeight="1" x14ac:dyDescent="0.2">
      <c r="A47" s="85">
        <v>35</v>
      </c>
      <c r="B47" s="176" t="e">
        <f>'I TRIM'!#REF!</f>
        <v>#REF!</v>
      </c>
      <c r="C47" s="177">
        <f>'I TRIM'!C42</f>
        <v>0</v>
      </c>
      <c r="D47" s="175">
        <f>'P. FINAL'!E43</f>
        <v>0</v>
      </c>
      <c r="E47" s="175">
        <f>'P. FINAL'!I43</f>
        <v>0</v>
      </c>
      <c r="F47" s="175">
        <f>'P. FINAL'!M43</f>
        <v>0</v>
      </c>
      <c r="G47" s="175">
        <f>'P. FINAL'!Q43</f>
        <v>0</v>
      </c>
      <c r="H47" s="175">
        <f>'P. FINAL'!U43</f>
        <v>0</v>
      </c>
      <c r="I47" s="175">
        <f>'P. FINAL'!Y43</f>
        <v>0</v>
      </c>
      <c r="J47" s="86">
        <f t="shared" ref="J47:J59" si="1">SUM(D47:I47)/6</f>
        <v>0</v>
      </c>
      <c r="K47" s="85">
        <f>'P. FINAL'!Z43</f>
        <v>0</v>
      </c>
      <c r="L47" s="85">
        <f>'P. FINAL'!AA43</f>
        <v>0</v>
      </c>
      <c r="M47" s="85">
        <f>'P. FINAL'!AB43</f>
        <v>0</v>
      </c>
      <c r="N47" s="85">
        <f>'P. FINAL'!AC43</f>
        <v>0</v>
      </c>
      <c r="O47" s="85">
        <f>'P. FINAL'!AD43</f>
        <v>0</v>
      </c>
      <c r="P47" s="55"/>
    </row>
    <row r="48" spans="1:22" ht="12.75" customHeight="1" x14ac:dyDescent="0.2">
      <c r="A48" s="85">
        <v>36</v>
      </c>
      <c r="B48" s="176" t="e">
        <f>'I TRIM'!#REF!</f>
        <v>#REF!</v>
      </c>
      <c r="C48" s="177">
        <f>'I TRIM'!C43</f>
        <v>0</v>
      </c>
      <c r="D48" s="175">
        <f>'P. FINAL'!E44</f>
        <v>0</v>
      </c>
      <c r="E48" s="175">
        <f>'P. FINAL'!I44</f>
        <v>0</v>
      </c>
      <c r="F48" s="175">
        <f>'P. FINAL'!M44</f>
        <v>0</v>
      </c>
      <c r="G48" s="175">
        <f>'P. FINAL'!Q44</f>
        <v>0</v>
      </c>
      <c r="H48" s="175">
        <f>'P. FINAL'!U44</f>
        <v>0</v>
      </c>
      <c r="I48" s="175">
        <f>'P. FINAL'!Y44</f>
        <v>0</v>
      </c>
      <c r="J48" s="86">
        <f t="shared" si="1"/>
        <v>0</v>
      </c>
      <c r="K48" s="85">
        <f>'P. FINAL'!Z44</f>
        <v>0</v>
      </c>
      <c r="L48" s="85">
        <f>'P. FINAL'!AA44</f>
        <v>0</v>
      </c>
      <c r="M48" s="85">
        <f>'P. FINAL'!AB44</f>
        <v>0</v>
      </c>
      <c r="N48" s="85">
        <f>'P. FINAL'!AC44</f>
        <v>0</v>
      </c>
      <c r="O48" s="85">
        <f>'P. FINAL'!AD44</f>
        <v>0</v>
      </c>
      <c r="P48" s="55"/>
      <c r="Q48" s="802" t="s">
        <v>154</v>
      </c>
      <c r="R48" s="802"/>
      <c r="S48" s="802"/>
      <c r="T48" s="802"/>
      <c r="U48" s="802"/>
      <c r="V48" s="802"/>
    </row>
    <row r="49" spans="1:22" ht="12.75" customHeight="1" x14ac:dyDescent="0.2">
      <c r="A49" s="85">
        <v>37</v>
      </c>
      <c r="B49" s="176" t="e">
        <f>'I TRIM'!#REF!</f>
        <v>#REF!</v>
      </c>
      <c r="C49" s="177">
        <f>'I TRIM'!C44</f>
        <v>0</v>
      </c>
      <c r="D49" s="175">
        <f>'P. FINAL'!E45</f>
        <v>0</v>
      </c>
      <c r="E49" s="175">
        <f>'P. FINAL'!I45</f>
        <v>0</v>
      </c>
      <c r="F49" s="175">
        <f>'P. FINAL'!M45</f>
        <v>0</v>
      </c>
      <c r="G49" s="175">
        <f>'P. FINAL'!Q45</f>
        <v>0</v>
      </c>
      <c r="H49" s="175">
        <f>'P. FINAL'!U45</f>
        <v>0</v>
      </c>
      <c r="I49" s="175">
        <f>'P. FINAL'!Y45</f>
        <v>0</v>
      </c>
      <c r="J49" s="86">
        <f t="shared" si="1"/>
        <v>0</v>
      </c>
      <c r="K49" s="85">
        <f>'P. FINAL'!Z45</f>
        <v>0</v>
      </c>
      <c r="L49" s="85">
        <f>'P. FINAL'!AA45</f>
        <v>0</v>
      </c>
      <c r="M49" s="85">
        <f>'P. FINAL'!AB45</f>
        <v>0</v>
      </c>
      <c r="N49" s="85">
        <f>'P. FINAL'!AC45</f>
        <v>0</v>
      </c>
      <c r="O49" s="85">
        <f>'P. FINAL'!AD45</f>
        <v>0</v>
      </c>
      <c r="P49" s="55"/>
      <c r="Q49" s="802"/>
      <c r="R49" s="802"/>
      <c r="S49" s="802"/>
      <c r="T49" s="802"/>
      <c r="U49" s="802"/>
      <c r="V49" s="802"/>
    </row>
    <row r="50" spans="1:22" ht="12.75" customHeight="1" x14ac:dyDescent="0.2">
      <c r="A50" s="85">
        <v>38</v>
      </c>
      <c r="B50" s="176" t="e">
        <f>'I TRIM'!#REF!</f>
        <v>#REF!</v>
      </c>
      <c r="C50" s="177">
        <f>'I TRIM'!C45</f>
        <v>0</v>
      </c>
      <c r="D50" s="175">
        <f>'P. FINAL'!E46</f>
        <v>0</v>
      </c>
      <c r="E50" s="175">
        <f>'P. FINAL'!I46</f>
        <v>0</v>
      </c>
      <c r="F50" s="175">
        <f>'P. FINAL'!M46</f>
        <v>0</v>
      </c>
      <c r="G50" s="175">
        <f>'P. FINAL'!Q46</f>
        <v>0</v>
      </c>
      <c r="H50" s="175">
        <f>'P. FINAL'!U46</f>
        <v>0</v>
      </c>
      <c r="I50" s="175">
        <f>'P. FINAL'!Y46</f>
        <v>0</v>
      </c>
      <c r="J50" s="86">
        <f t="shared" si="1"/>
        <v>0</v>
      </c>
      <c r="K50" s="85">
        <f>'P. FINAL'!Z46</f>
        <v>0</v>
      </c>
      <c r="L50" s="85">
        <f>'P. FINAL'!AA46</f>
        <v>0</v>
      </c>
      <c r="M50" s="85">
        <f>'P. FINAL'!AB46</f>
        <v>0</v>
      </c>
      <c r="N50" s="85">
        <f>'P. FINAL'!AC46</f>
        <v>0</v>
      </c>
      <c r="O50" s="85">
        <f>'P. FINAL'!AD46</f>
        <v>0</v>
      </c>
      <c r="P50" s="55"/>
      <c r="Q50" s="803" t="s">
        <v>155</v>
      </c>
      <c r="R50" s="92" t="s">
        <v>156</v>
      </c>
      <c r="S50" s="805" t="s">
        <v>157</v>
      </c>
      <c r="T50" s="92" t="s">
        <v>158</v>
      </c>
      <c r="U50" s="806" t="s">
        <v>159</v>
      </c>
      <c r="V50" s="807" t="s">
        <v>160</v>
      </c>
    </row>
    <row r="51" spans="1:22" ht="12.75" customHeight="1" x14ac:dyDescent="0.2">
      <c r="A51" s="85">
        <v>39</v>
      </c>
      <c r="B51" s="176" t="e">
        <f>'I TRIM'!#REF!</f>
        <v>#REF!</v>
      </c>
      <c r="C51" s="177">
        <f>'I TRIM'!C46</f>
        <v>0</v>
      </c>
      <c r="D51" s="175">
        <f>'P. FINAL'!E47</f>
        <v>0</v>
      </c>
      <c r="E51" s="175">
        <f>'P. FINAL'!I47</f>
        <v>0</v>
      </c>
      <c r="F51" s="175">
        <f>'P. FINAL'!M47</f>
        <v>0</v>
      </c>
      <c r="G51" s="175">
        <f>'P. FINAL'!Q47</f>
        <v>0</v>
      </c>
      <c r="H51" s="175">
        <f>'P. FINAL'!U47</f>
        <v>0</v>
      </c>
      <c r="I51" s="175">
        <f>'P. FINAL'!Y47</f>
        <v>0</v>
      </c>
      <c r="J51" s="86">
        <f t="shared" si="1"/>
        <v>0</v>
      </c>
      <c r="K51" s="85">
        <f>'P. FINAL'!Z47</f>
        <v>0</v>
      </c>
      <c r="L51" s="85">
        <f>'P. FINAL'!AA47</f>
        <v>0</v>
      </c>
      <c r="M51" s="85">
        <f>'P. FINAL'!AB47</f>
        <v>0</v>
      </c>
      <c r="N51" s="85">
        <f>'P. FINAL'!AC47</f>
        <v>0</v>
      </c>
      <c r="O51" s="85">
        <f>'P. FINAL'!AD47</f>
        <v>0</v>
      </c>
      <c r="P51" s="55"/>
      <c r="Q51" s="804"/>
      <c r="R51" s="93" t="s">
        <v>161</v>
      </c>
      <c r="S51" s="805"/>
      <c r="T51" s="93" t="s">
        <v>162</v>
      </c>
      <c r="U51" s="806"/>
      <c r="V51" s="807"/>
    </row>
    <row r="52" spans="1:22" ht="12.75" customHeight="1" x14ac:dyDescent="0.2">
      <c r="A52" s="85">
        <v>40</v>
      </c>
      <c r="B52" s="176" t="e">
        <f>'I TRIM'!#REF!</f>
        <v>#REF!</v>
      </c>
      <c r="C52" s="177">
        <f>'I TRIM'!C47</f>
        <v>0</v>
      </c>
      <c r="D52" s="175">
        <f>'P. FINAL'!E48</f>
        <v>0</v>
      </c>
      <c r="E52" s="175">
        <f>'P. FINAL'!I48</f>
        <v>0</v>
      </c>
      <c r="F52" s="175">
        <f>'P. FINAL'!M48</f>
        <v>0</v>
      </c>
      <c r="G52" s="175">
        <f>'P. FINAL'!Q48</f>
        <v>0</v>
      </c>
      <c r="H52" s="175">
        <f>'P. FINAL'!U48</f>
        <v>0</v>
      </c>
      <c r="I52" s="175">
        <f>'P. FINAL'!Y48</f>
        <v>0</v>
      </c>
      <c r="J52" s="86">
        <f t="shared" si="1"/>
        <v>0</v>
      </c>
      <c r="K52" s="85">
        <f>'P. FINAL'!Z48</f>
        <v>0</v>
      </c>
      <c r="L52" s="85">
        <f>'P. FINAL'!AA48</f>
        <v>0</v>
      </c>
      <c r="M52" s="85">
        <f>'P. FINAL'!AB48</f>
        <v>0</v>
      </c>
      <c r="N52" s="85">
        <f>'P. FINAL'!AC48</f>
        <v>0</v>
      </c>
      <c r="O52" s="85">
        <f>'P. FINAL'!AD48</f>
        <v>0</v>
      </c>
      <c r="P52" s="55"/>
      <c r="Q52" s="94" t="s">
        <v>163</v>
      </c>
      <c r="R52" s="95">
        <v>27</v>
      </c>
      <c r="S52" s="94">
        <v>1</v>
      </c>
      <c r="T52" s="95">
        <v>27</v>
      </c>
      <c r="U52" s="94">
        <v>26</v>
      </c>
      <c r="V52" s="94">
        <v>1</v>
      </c>
    </row>
    <row r="53" spans="1:22" ht="12.75" customHeight="1" x14ac:dyDescent="0.2">
      <c r="A53" s="85">
        <v>41</v>
      </c>
      <c r="B53" s="176" t="e">
        <f>'I TRIM'!#REF!</f>
        <v>#REF!</v>
      </c>
      <c r="C53" s="177" t="e">
        <f>'I TRIM'!#REF!</f>
        <v>#REF!</v>
      </c>
      <c r="D53" s="175" t="e">
        <f>'P. FINAL'!E49</f>
        <v>#REF!</v>
      </c>
      <c r="E53" s="175" t="e">
        <f>'P. FINAL'!I49</f>
        <v>#REF!</v>
      </c>
      <c r="F53" s="175" t="e">
        <f>'P. FINAL'!M49</f>
        <v>#REF!</v>
      </c>
      <c r="G53" s="175" t="e">
        <f>'P. FINAL'!Q49</f>
        <v>#REF!</v>
      </c>
      <c r="H53" s="175" t="e">
        <f>'P. FINAL'!U49</f>
        <v>#REF!</v>
      </c>
      <c r="I53" s="175" t="e">
        <f>'P. FINAL'!Y49</f>
        <v>#REF!</v>
      </c>
      <c r="J53" s="86" t="e">
        <f t="shared" si="1"/>
        <v>#REF!</v>
      </c>
      <c r="K53" s="85">
        <f>'P. FINAL'!Z49</f>
        <v>0</v>
      </c>
      <c r="L53" s="85">
        <f>'P. FINAL'!AA49</f>
        <v>0</v>
      </c>
      <c r="M53" s="85">
        <f>'P. FINAL'!AB49</f>
        <v>0</v>
      </c>
      <c r="N53" s="85">
        <f>'P. FINAL'!AC49</f>
        <v>0</v>
      </c>
      <c r="O53" s="85">
        <f>'P. FINAL'!AD49</f>
        <v>0</v>
      </c>
      <c r="P53" s="55"/>
      <c r="Q53" s="94" t="s">
        <v>165</v>
      </c>
      <c r="R53" s="94">
        <v>20</v>
      </c>
      <c r="S53" s="94">
        <v>0</v>
      </c>
      <c r="T53" s="94">
        <v>20</v>
      </c>
      <c r="U53" s="94">
        <v>20</v>
      </c>
      <c r="V53" s="94">
        <v>0</v>
      </c>
    </row>
    <row r="54" spans="1:22" ht="12.75" customHeight="1" x14ac:dyDescent="0.2">
      <c r="A54" s="96">
        <v>42</v>
      </c>
      <c r="B54" s="176" t="e">
        <f>'I TRIM'!#REF!</f>
        <v>#REF!</v>
      </c>
      <c r="C54" s="177" t="e">
        <f>'I TRIM'!#REF!</f>
        <v>#REF!</v>
      </c>
      <c r="D54" s="175" t="e">
        <f>'P. FINAL'!E50</f>
        <v>#REF!</v>
      </c>
      <c r="E54" s="175" t="e">
        <f>'P. FINAL'!I50</f>
        <v>#REF!</v>
      </c>
      <c r="F54" s="175" t="e">
        <f>'P. FINAL'!M50</f>
        <v>#REF!</v>
      </c>
      <c r="G54" s="175" t="e">
        <f>'P. FINAL'!Q50</f>
        <v>#REF!</v>
      </c>
      <c r="H54" s="175" t="e">
        <f>'P. FINAL'!U50</f>
        <v>#REF!</v>
      </c>
      <c r="I54" s="175" t="e">
        <f>'P. FINAL'!Y50</f>
        <v>#REF!</v>
      </c>
      <c r="J54" s="86" t="e">
        <f t="shared" si="1"/>
        <v>#REF!</v>
      </c>
      <c r="K54" s="85">
        <f>'P. FINAL'!Z50</f>
        <v>0</v>
      </c>
      <c r="L54" s="85">
        <f>'P. FINAL'!AA50</f>
        <v>0</v>
      </c>
      <c r="M54" s="85">
        <f>'P. FINAL'!AB50</f>
        <v>0</v>
      </c>
      <c r="N54" s="85">
        <f>'P. FINAL'!AC50</f>
        <v>0</v>
      </c>
      <c r="O54" s="85">
        <f>'P. FINAL'!AD50</f>
        <v>0</v>
      </c>
      <c r="P54" s="55"/>
      <c r="Q54" s="94" t="s">
        <v>166</v>
      </c>
      <c r="R54" s="97">
        <f>SUM(R52:R53)</f>
        <v>47</v>
      </c>
      <c r="S54" s="94">
        <f>SUM(S52:S53)</f>
        <v>1</v>
      </c>
      <c r="T54" s="94">
        <f>SUM(T52:T53)</f>
        <v>47</v>
      </c>
      <c r="U54" s="94">
        <f>SUM(U52:U53)</f>
        <v>46</v>
      </c>
      <c r="V54" s="94">
        <f>SUM(V52:V53)</f>
        <v>1</v>
      </c>
    </row>
    <row r="55" spans="1:22" ht="12.75" customHeight="1" x14ac:dyDescent="0.2">
      <c r="A55" s="96">
        <v>43</v>
      </c>
      <c r="B55" s="176" t="e">
        <f>'I TRIM'!#REF!</f>
        <v>#REF!</v>
      </c>
      <c r="C55" s="177" t="e">
        <f>'I TRIM'!#REF!</f>
        <v>#REF!</v>
      </c>
      <c r="D55" s="175" t="e">
        <f>'P. FINAL'!E51</f>
        <v>#REF!</v>
      </c>
      <c r="E55" s="175" t="e">
        <f>'P. FINAL'!I51</f>
        <v>#REF!</v>
      </c>
      <c r="F55" s="175" t="e">
        <f>'P. FINAL'!M51</f>
        <v>#REF!</v>
      </c>
      <c r="G55" s="175" t="e">
        <f>'P. FINAL'!Q51</f>
        <v>#REF!</v>
      </c>
      <c r="H55" s="175" t="e">
        <f>'P. FINAL'!U51</f>
        <v>#REF!</v>
      </c>
      <c r="I55" s="175" t="e">
        <f>'P. FINAL'!Y51</f>
        <v>#REF!</v>
      </c>
      <c r="J55" s="86" t="e">
        <f t="shared" si="1"/>
        <v>#REF!</v>
      </c>
      <c r="K55" s="85">
        <f>'P. FINAL'!Z51</f>
        <v>0</v>
      </c>
      <c r="L55" s="85">
        <f>'P. FINAL'!AA51</f>
        <v>0</v>
      </c>
      <c r="M55" s="85">
        <f>'P. FINAL'!AB51</f>
        <v>0</v>
      </c>
      <c r="N55" s="85">
        <f>'P. FINAL'!AC51</f>
        <v>0</v>
      </c>
      <c r="O55" s="85">
        <f>'P. FINAL'!AD51</f>
        <v>0</v>
      </c>
      <c r="P55" s="55"/>
      <c r="Q55" s="1"/>
      <c r="R55" s="1"/>
      <c r="S55" s="1"/>
      <c r="T55" s="1"/>
      <c r="U55" s="1"/>
      <c r="V55" s="1"/>
    </row>
    <row r="56" spans="1:22" ht="12.75" customHeight="1" x14ac:dyDescent="0.2">
      <c r="A56" s="96">
        <v>44</v>
      </c>
      <c r="B56" s="176" t="e">
        <f>'I TRIM'!#REF!</f>
        <v>#REF!</v>
      </c>
      <c r="C56" s="177" t="e">
        <f>'I TRIM'!#REF!</f>
        <v>#REF!</v>
      </c>
      <c r="D56" s="175" t="e">
        <f>'P. FINAL'!E52</f>
        <v>#REF!</v>
      </c>
      <c r="E56" s="175" t="e">
        <f>'P. FINAL'!I52</f>
        <v>#REF!</v>
      </c>
      <c r="F56" s="175" t="e">
        <f>'P. FINAL'!M52</f>
        <v>#REF!</v>
      </c>
      <c r="G56" s="175" t="e">
        <f>'P. FINAL'!Q52</f>
        <v>#REF!</v>
      </c>
      <c r="H56" s="175" t="e">
        <f>'P. FINAL'!U52</f>
        <v>#REF!</v>
      </c>
      <c r="I56" s="175" t="e">
        <f>'P. FINAL'!Y52</f>
        <v>#REF!</v>
      </c>
      <c r="J56" s="86" t="e">
        <f t="shared" si="1"/>
        <v>#REF!</v>
      </c>
      <c r="K56" s="85">
        <f>'P. FINAL'!Z52</f>
        <v>0</v>
      </c>
      <c r="L56" s="85">
        <f>'P. FINAL'!AA52</f>
        <v>0</v>
      </c>
      <c r="M56" s="85">
        <f>'P. FINAL'!AB52</f>
        <v>0</v>
      </c>
      <c r="N56" s="85">
        <f>'P. FINAL'!AC52</f>
        <v>0</v>
      </c>
      <c r="O56" s="85">
        <f>'P. FINAL'!AD52</f>
        <v>0</v>
      </c>
      <c r="P56" s="55"/>
      <c r="Q56" s="808" t="s">
        <v>274</v>
      </c>
      <c r="R56" s="808"/>
      <c r="S56" s="808"/>
      <c r="T56" s="808"/>
      <c r="U56" s="808"/>
      <c r="V56" s="808"/>
    </row>
    <row r="57" spans="1:22" ht="12.75" customHeight="1" x14ac:dyDescent="0.2">
      <c r="A57" s="96">
        <v>45</v>
      </c>
      <c r="B57" s="176" t="e">
        <f>'I TRIM'!#REF!</f>
        <v>#REF!</v>
      </c>
      <c r="C57" s="177" t="e">
        <f>'I TRIM'!#REF!</f>
        <v>#REF!</v>
      </c>
      <c r="D57" s="175" t="e">
        <f>'P. FINAL'!E53</f>
        <v>#REF!</v>
      </c>
      <c r="E57" s="175" t="e">
        <f>'P. FINAL'!I53</f>
        <v>#REF!</v>
      </c>
      <c r="F57" s="175" t="e">
        <f>'P. FINAL'!M53</f>
        <v>#REF!</v>
      </c>
      <c r="G57" s="175" t="e">
        <f>'P. FINAL'!Q53</f>
        <v>#REF!</v>
      </c>
      <c r="H57" s="175" t="e">
        <f>'P. FINAL'!U53</f>
        <v>#REF!</v>
      </c>
      <c r="I57" s="175" t="e">
        <f>'P. FINAL'!Y53</f>
        <v>#REF!</v>
      </c>
      <c r="J57" s="86" t="e">
        <f t="shared" si="1"/>
        <v>#REF!</v>
      </c>
      <c r="K57" s="85">
        <f>'P. FINAL'!Z53</f>
        <v>0</v>
      </c>
      <c r="L57" s="85">
        <f>'P. FINAL'!AA53</f>
        <v>0</v>
      </c>
      <c r="M57" s="85">
        <f>'P. FINAL'!AB53</f>
        <v>0</v>
      </c>
      <c r="N57" s="85">
        <f>'P. FINAL'!AC53</f>
        <v>0</v>
      </c>
      <c r="O57" s="85">
        <f>'P. FINAL'!AD53</f>
        <v>0</v>
      </c>
      <c r="P57" s="55"/>
      <c r="Q57" s="1"/>
      <c r="R57" s="1"/>
      <c r="S57" s="1"/>
      <c r="T57" s="1"/>
      <c r="U57" s="1"/>
      <c r="V57" s="1"/>
    </row>
    <row r="58" spans="1:22" ht="12.75" customHeight="1" x14ac:dyDescent="0.2">
      <c r="A58" s="96">
        <v>46</v>
      </c>
      <c r="B58" s="176" t="e">
        <f>'I TRIM'!#REF!</f>
        <v>#REF!</v>
      </c>
      <c r="C58" s="177" t="e">
        <f>'I TRIM'!#REF!</f>
        <v>#REF!</v>
      </c>
      <c r="D58" s="175" t="e">
        <f>'P. FINAL'!E54</f>
        <v>#REF!</v>
      </c>
      <c r="E58" s="175" t="e">
        <f>'P. FINAL'!I54</f>
        <v>#REF!</v>
      </c>
      <c r="F58" s="175" t="e">
        <f>'P. FINAL'!M54</f>
        <v>#REF!</v>
      </c>
      <c r="G58" s="175" t="e">
        <f>'P. FINAL'!Q54</f>
        <v>#REF!</v>
      </c>
      <c r="H58" s="175" t="e">
        <f>'P. FINAL'!U54</f>
        <v>#REF!</v>
      </c>
      <c r="I58" s="175" t="e">
        <f>'P. FINAL'!Y54</f>
        <v>#REF!</v>
      </c>
      <c r="J58" s="86" t="e">
        <f t="shared" si="1"/>
        <v>#REF!</v>
      </c>
      <c r="K58" s="85">
        <f>'P. FINAL'!Z54</f>
        <v>0</v>
      </c>
      <c r="L58" s="85">
        <f>'P. FINAL'!AA54</f>
        <v>0</v>
      </c>
      <c r="M58" s="85">
        <f>'P. FINAL'!AB54</f>
        <v>0</v>
      </c>
      <c r="N58" s="85">
        <f>'P. FINAL'!AC54</f>
        <v>0</v>
      </c>
      <c r="O58" s="85">
        <f>'P. FINAL'!AD54</f>
        <v>0</v>
      </c>
      <c r="P58" s="55"/>
      <c r="Q58" s="795" t="s">
        <v>273</v>
      </c>
      <c r="R58" s="795"/>
      <c r="S58" s="795"/>
      <c r="T58" s="795"/>
      <c r="U58" s="795"/>
      <c r="V58" s="795"/>
    </row>
    <row r="59" spans="1:22" ht="12.75" customHeight="1" x14ac:dyDescent="0.2">
      <c r="A59" s="96">
        <v>47</v>
      </c>
      <c r="B59" s="176" t="e">
        <f>'I TRIM'!#REF!</f>
        <v>#REF!</v>
      </c>
      <c r="C59" s="177" t="e">
        <f>'I TRIM'!#REF!</f>
        <v>#REF!</v>
      </c>
      <c r="D59" s="175" t="e">
        <f>'P. FINAL'!E55</f>
        <v>#REF!</v>
      </c>
      <c r="E59" s="175" t="e">
        <f>'P. FINAL'!I55</f>
        <v>#REF!</v>
      </c>
      <c r="F59" s="175" t="e">
        <f>'P. FINAL'!M55</f>
        <v>#REF!</v>
      </c>
      <c r="G59" s="175" t="e">
        <f>'P. FINAL'!Q55</f>
        <v>#REF!</v>
      </c>
      <c r="H59" s="175" t="e">
        <f>'P. FINAL'!U55</f>
        <v>#REF!</v>
      </c>
      <c r="I59" s="175" t="e">
        <f>'P. FINAL'!Y55</f>
        <v>#REF!</v>
      </c>
      <c r="J59" s="86" t="e">
        <f t="shared" si="1"/>
        <v>#REF!</v>
      </c>
      <c r="K59" s="85">
        <f>'P. FINAL'!Z55</f>
        <v>0</v>
      </c>
      <c r="L59" s="85">
        <f>'P. FINAL'!AA55</f>
        <v>0</v>
      </c>
      <c r="M59" s="85">
        <f>'P. FINAL'!AB55</f>
        <v>0</v>
      </c>
      <c r="N59" s="85">
        <f>'P. FINAL'!AC55</f>
        <v>0</v>
      </c>
      <c r="O59" s="85">
        <f>'P. FINAL'!AD55</f>
        <v>0</v>
      </c>
      <c r="P59" s="55"/>
      <c r="Q59" s="55"/>
      <c r="R59" s="55"/>
      <c r="S59" s="55"/>
      <c r="T59" s="55"/>
      <c r="U59" s="55"/>
      <c r="V59" s="55"/>
    </row>
    <row r="60" spans="1:22" ht="12.75" customHeight="1" x14ac:dyDescent="0.2">
      <c r="A60" s="96">
        <v>48</v>
      </c>
      <c r="B60" s="176"/>
      <c r="C60" s="177"/>
      <c r="D60" s="175"/>
      <c r="E60" s="175"/>
      <c r="F60" s="175"/>
      <c r="G60" s="175"/>
      <c r="H60" s="175"/>
      <c r="I60" s="175"/>
      <c r="J60" s="86"/>
      <c r="K60" s="85"/>
      <c r="L60" s="85"/>
      <c r="M60" s="85"/>
      <c r="N60" s="85"/>
      <c r="O60" s="85"/>
      <c r="P60" s="55"/>
      <c r="Q60" s="55"/>
      <c r="R60" s="55"/>
      <c r="S60" s="55"/>
      <c r="T60" s="55"/>
      <c r="U60" s="55"/>
      <c r="V60" s="55"/>
    </row>
    <row r="61" spans="1:22" ht="12.75" customHeight="1" x14ac:dyDescent="0.2">
      <c r="A61" s="793" t="s">
        <v>167</v>
      </c>
      <c r="B61" s="793"/>
      <c r="C61" s="793"/>
      <c r="D61" s="96" t="e">
        <f>SUM(D13:D60)</f>
        <v>#REF!</v>
      </c>
      <c r="E61" s="96" t="e">
        <f t="shared" ref="E61:J61" si="2">SUM(E13:E60)</f>
        <v>#REF!</v>
      </c>
      <c r="F61" s="96" t="e">
        <f t="shared" si="2"/>
        <v>#REF!</v>
      </c>
      <c r="G61" s="96" t="e">
        <f t="shared" si="2"/>
        <v>#REF!</v>
      </c>
      <c r="H61" s="96" t="e">
        <f t="shared" si="2"/>
        <v>#REF!</v>
      </c>
      <c r="I61" s="96" t="e">
        <f t="shared" si="2"/>
        <v>#REF!</v>
      </c>
      <c r="J61" s="98" t="e">
        <f t="shared" si="2"/>
        <v>#REF!</v>
      </c>
      <c r="K61" s="85"/>
      <c r="L61" s="85"/>
      <c r="M61" s="85"/>
      <c r="N61" s="85"/>
      <c r="O61" s="85"/>
      <c r="P61" s="55"/>
      <c r="Q61" s="55"/>
      <c r="R61" s="55"/>
      <c r="S61" s="55"/>
      <c r="T61" s="55"/>
      <c r="U61" s="55"/>
      <c r="V61" s="55"/>
    </row>
    <row r="62" spans="1:22" ht="12.75" customHeight="1" x14ac:dyDescent="0.2">
      <c r="A62" s="793" t="s">
        <v>168</v>
      </c>
      <c r="B62" s="793"/>
      <c r="C62" s="793"/>
      <c r="D62" s="222" t="e">
        <f>D61/34</f>
        <v>#REF!</v>
      </c>
      <c r="E62" s="222" t="e">
        <f t="shared" ref="E62:J62" si="3">E61/34</f>
        <v>#REF!</v>
      </c>
      <c r="F62" s="222" t="e">
        <f t="shared" si="3"/>
        <v>#REF!</v>
      </c>
      <c r="G62" s="222" t="e">
        <f t="shared" si="3"/>
        <v>#REF!</v>
      </c>
      <c r="H62" s="222" t="e">
        <f t="shared" si="3"/>
        <v>#REF!</v>
      </c>
      <c r="I62" s="222" t="e">
        <f t="shared" si="3"/>
        <v>#REF!</v>
      </c>
      <c r="J62" s="222" t="e">
        <f t="shared" si="3"/>
        <v>#REF!</v>
      </c>
      <c r="K62" s="85"/>
      <c r="L62" s="85"/>
      <c r="M62" s="85"/>
      <c r="N62" s="85"/>
      <c r="O62" s="85"/>
      <c r="P62" s="55"/>
      <c r="Q62" s="55"/>
      <c r="R62" s="55"/>
      <c r="S62" s="55"/>
      <c r="T62" s="55"/>
      <c r="U62" s="55"/>
      <c r="V62" s="55"/>
    </row>
    <row r="63" spans="1:22" x14ac:dyDescent="0.2">
      <c r="A63" s="55"/>
      <c r="B63" s="55"/>
      <c r="C63" s="55"/>
      <c r="D63" s="55"/>
      <c r="E63" s="55"/>
      <c r="F63" s="55"/>
      <c r="G63" s="55"/>
      <c r="H63" s="55"/>
      <c r="I63" s="55"/>
      <c r="J63" s="55"/>
      <c r="K63" s="55"/>
      <c r="L63" s="55"/>
      <c r="M63" s="55"/>
      <c r="N63" s="55"/>
      <c r="O63" s="55"/>
      <c r="P63" s="55"/>
      <c r="Q63" s="55"/>
      <c r="R63" s="55"/>
      <c r="S63" s="55"/>
      <c r="T63" s="55"/>
      <c r="U63" s="55"/>
      <c r="V63" s="55"/>
    </row>
    <row r="64" spans="1:22" x14ac:dyDescent="0.2">
      <c r="A64" s="55"/>
      <c r="B64" s="55"/>
      <c r="C64" s="55"/>
      <c r="D64" s="55"/>
      <c r="E64" s="55"/>
      <c r="F64" s="55"/>
      <c r="G64" s="55"/>
      <c r="H64" s="55"/>
      <c r="I64" s="55"/>
      <c r="J64" s="55"/>
      <c r="K64" s="55"/>
      <c r="L64" s="55"/>
      <c r="M64" s="55"/>
      <c r="N64" s="55"/>
      <c r="O64" s="55"/>
      <c r="P64" s="55"/>
      <c r="Q64" s="55"/>
      <c r="R64" s="55"/>
      <c r="S64" s="55"/>
      <c r="T64" s="55"/>
      <c r="U64" s="55"/>
      <c r="V64" s="55"/>
    </row>
    <row r="65" spans="1:22" x14ac:dyDescent="0.2">
      <c r="A65" s="791" t="s">
        <v>275</v>
      </c>
      <c r="B65" s="791"/>
      <c r="C65" s="791"/>
      <c r="D65" s="791"/>
      <c r="E65" s="791"/>
      <c r="F65" s="791"/>
      <c r="G65" s="791"/>
      <c r="H65" s="791"/>
      <c r="I65" s="791"/>
      <c r="J65" s="791"/>
      <c r="K65" s="791"/>
      <c r="L65" s="791"/>
      <c r="M65" s="791"/>
      <c r="N65" s="791"/>
      <c r="O65" s="791"/>
      <c r="P65" s="55"/>
      <c r="Q65" s="55"/>
      <c r="R65" s="55"/>
      <c r="S65" s="55"/>
      <c r="T65" s="55"/>
      <c r="U65" s="55"/>
      <c r="V65" s="55"/>
    </row>
    <row r="66" spans="1:22" x14ac:dyDescent="0.2">
      <c r="A66" s="99"/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  <c r="M66" s="99"/>
      <c r="N66" s="99"/>
      <c r="O66" s="99"/>
      <c r="P66" s="55"/>
      <c r="Q66" s="55"/>
      <c r="R66" s="55"/>
      <c r="S66" s="55"/>
      <c r="T66" s="55"/>
      <c r="U66" s="55"/>
      <c r="V66" s="55"/>
    </row>
    <row r="67" spans="1:22" x14ac:dyDescent="0.2">
      <c r="A67" s="55"/>
      <c r="B67" s="55"/>
      <c r="C67" s="55"/>
      <c r="D67" s="55"/>
      <c r="E67" s="55"/>
      <c r="F67" s="55"/>
      <c r="G67" s="55"/>
      <c r="H67" s="55"/>
      <c r="I67" s="55"/>
      <c r="J67" s="55"/>
      <c r="K67" s="55"/>
      <c r="L67" s="55"/>
      <c r="M67" s="55"/>
      <c r="N67" s="55"/>
      <c r="O67" s="55"/>
      <c r="P67" s="55"/>
      <c r="Q67" s="55"/>
      <c r="R67" s="55"/>
      <c r="S67" s="55"/>
      <c r="T67" s="55"/>
      <c r="U67" s="55"/>
      <c r="V67" s="55"/>
    </row>
    <row r="68" spans="1:22" x14ac:dyDescent="0.2">
      <c r="A68" s="55"/>
      <c r="B68" s="55"/>
      <c r="C68" s="55"/>
      <c r="D68" s="55"/>
      <c r="E68" s="55"/>
      <c r="F68" s="55"/>
      <c r="G68" s="55"/>
      <c r="H68" s="55"/>
      <c r="I68" s="55"/>
      <c r="J68" s="55"/>
      <c r="K68" s="55"/>
      <c r="L68" s="55"/>
      <c r="M68" s="55"/>
      <c r="N68" s="55"/>
      <c r="O68" s="55"/>
      <c r="P68" s="55"/>
      <c r="Q68" s="55"/>
      <c r="R68" s="55"/>
      <c r="S68" s="55"/>
      <c r="T68" s="55"/>
      <c r="U68" s="55"/>
      <c r="V68" s="55"/>
    </row>
    <row r="69" spans="1:22" x14ac:dyDescent="0.2">
      <c r="A69" s="791" t="s">
        <v>169</v>
      </c>
      <c r="B69" s="791"/>
      <c r="C69" s="791"/>
      <c r="D69" s="55"/>
      <c r="E69" s="55"/>
      <c r="F69" s="794" t="s">
        <v>169</v>
      </c>
      <c r="G69" s="794"/>
      <c r="H69" s="794"/>
      <c r="I69" s="794"/>
      <c r="J69" s="794"/>
      <c r="K69" s="794"/>
      <c r="L69" s="794"/>
      <c r="M69" s="794"/>
      <c r="N69" s="794"/>
      <c r="O69" s="794"/>
      <c r="P69" s="55"/>
      <c r="Q69" s="55"/>
      <c r="R69" s="55"/>
      <c r="S69" s="55"/>
      <c r="T69" s="55"/>
      <c r="U69" s="55"/>
      <c r="V69" s="55"/>
    </row>
    <row r="70" spans="1:22" x14ac:dyDescent="0.2">
      <c r="A70" s="55"/>
      <c r="B70" s="55"/>
      <c r="C70" s="55"/>
      <c r="D70" s="55"/>
      <c r="E70" s="55"/>
      <c r="F70" s="55"/>
      <c r="G70" s="55"/>
      <c r="H70" s="55"/>
      <c r="I70" s="55"/>
      <c r="J70" s="55"/>
      <c r="K70" s="55"/>
      <c r="L70" s="55"/>
      <c r="M70" s="55"/>
      <c r="N70" s="55"/>
      <c r="O70" s="55"/>
      <c r="P70" s="55"/>
      <c r="Q70" s="55"/>
      <c r="R70" s="55"/>
      <c r="S70" s="55"/>
      <c r="T70" s="55"/>
      <c r="U70" s="55"/>
      <c r="V70" s="55"/>
    </row>
    <row r="71" spans="1:22" x14ac:dyDescent="0.2">
      <c r="A71" s="55"/>
      <c r="B71" s="55"/>
      <c r="C71" s="55"/>
      <c r="D71" s="55"/>
      <c r="E71" s="55"/>
      <c r="F71" s="55"/>
      <c r="G71" s="55"/>
      <c r="H71" s="55"/>
      <c r="I71" s="55"/>
      <c r="J71" s="55"/>
      <c r="K71" s="55"/>
      <c r="L71" s="55"/>
      <c r="M71" s="55"/>
      <c r="N71" s="55"/>
      <c r="O71" s="55"/>
      <c r="P71" s="55"/>
      <c r="Q71" s="55"/>
      <c r="R71" s="55"/>
      <c r="S71" s="55"/>
      <c r="T71" s="55"/>
      <c r="U71" s="55"/>
      <c r="V71" s="55"/>
    </row>
    <row r="72" spans="1:22" x14ac:dyDescent="0.2">
      <c r="A72" s="55"/>
      <c r="B72" s="55"/>
      <c r="C72" s="792" t="s">
        <v>170</v>
      </c>
      <c r="D72" s="792"/>
      <c r="E72" s="99"/>
      <c r="F72" s="55"/>
      <c r="G72" s="55"/>
      <c r="H72" s="55"/>
      <c r="I72" s="55"/>
      <c r="J72" s="55"/>
      <c r="K72" s="55"/>
      <c r="L72" s="55"/>
      <c r="M72" s="55"/>
      <c r="N72" s="55"/>
      <c r="O72" s="55"/>
      <c r="P72" s="55"/>
      <c r="Q72" s="55"/>
      <c r="R72" s="55"/>
      <c r="S72" s="55"/>
      <c r="T72" s="55"/>
      <c r="U72" s="55"/>
      <c r="V72" s="55"/>
    </row>
    <row r="73" spans="1:22" x14ac:dyDescent="0.2">
      <c r="A73" s="55"/>
      <c r="B73" s="55"/>
      <c r="C73" s="55"/>
      <c r="D73" s="55"/>
      <c r="E73" s="55"/>
      <c r="F73" s="55"/>
      <c r="G73" s="55"/>
      <c r="H73" s="55"/>
      <c r="I73" s="55"/>
      <c r="J73" s="55"/>
      <c r="K73" s="55"/>
      <c r="L73" s="55"/>
      <c r="M73" s="55"/>
      <c r="N73" s="55"/>
      <c r="O73" s="55"/>
      <c r="P73" s="55"/>
      <c r="Q73" s="55"/>
      <c r="R73" s="55"/>
      <c r="S73" s="55"/>
      <c r="T73" s="55"/>
      <c r="U73" s="55"/>
      <c r="V73" s="55"/>
    </row>
    <row r="74" spans="1:22" x14ac:dyDescent="0.2">
      <c r="A74" s="791" t="s">
        <v>171</v>
      </c>
      <c r="B74" s="791"/>
      <c r="C74" s="791"/>
      <c r="D74" s="55"/>
      <c r="E74" s="55"/>
      <c r="F74" s="791" t="s">
        <v>172</v>
      </c>
      <c r="G74" s="791"/>
      <c r="H74" s="791"/>
      <c r="I74" s="791"/>
      <c r="J74" s="791"/>
      <c r="K74" s="791"/>
      <c r="L74" s="791"/>
      <c r="M74" s="791"/>
      <c r="N74" s="791"/>
      <c r="O74" s="791"/>
      <c r="P74" s="55"/>
      <c r="Q74" s="55"/>
      <c r="R74" s="55"/>
      <c r="S74" s="55"/>
      <c r="T74" s="55"/>
      <c r="U74" s="55"/>
      <c r="V74" s="55"/>
    </row>
    <row r="75" spans="1:22" x14ac:dyDescent="0.2">
      <c r="A75" s="55"/>
      <c r="B75" s="55"/>
      <c r="C75" s="100" t="s">
        <v>173</v>
      </c>
      <c r="D75" s="55"/>
      <c r="E75" s="55"/>
      <c r="F75" s="55"/>
      <c r="G75" s="55"/>
      <c r="H75" s="55"/>
      <c r="I75" s="55"/>
      <c r="J75" s="792" t="s">
        <v>174</v>
      </c>
      <c r="K75" s="792"/>
      <c r="L75" s="792"/>
      <c r="M75" s="792"/>
      <c r="N75" s="792"/>
      <c r="O75" s="792"/>
      <c r="P75" s="55"/>
      <c r="Q75" s="55"/>
      <c r="R75" s="55"/>
      <c r="S75" s="55"/>
      <c r="T75" s="55"/>
      <c r="U75" s="55"/>
      <c r="V75" s="55"/>
    </row>
    <row r="76" spans="1:22" x14ac:dyDescent="0.2">
      <c r="A76" s="55"/>
      <c r="B76" s="55"/>
      <c r="C76" s="55"/>
      <c r="D76" s="55"/>
      <c r="E76" s="55"/>
      <c r="F76" s="55"/>
      <c r="G76" s="55"/>
      <c r="H76" s="55"/>
      <c r="I76" s="55"/>
      <c r="J76" s="55"/>
      <c r="K76" s="55"/>
      <c r="L76" s="55"/>
      <c r="M76" s="55"/>
      <c r="N76" s="55"/>
      <c r="O76" s="55"/>
      <c r="P76" s="55"/>
      <c r="Q76" s="55"/>
      <c r="R76" s="55"/>
      <c r="S76" s="55"/>
      <c r="T76" s="55"/>
      <c r="U76" s="55"/>
      <c r="V76" s="55"/>
    </row>
    <row r="77" spans="1:22" x14ac:dyDescent="0.2">
      <c r="A77" s="55"/>
      <c r="B77" s="55"/>
      <c r="C77" s="55"/>
      <c r="D77" s="55"/>
      <c r="E77" s="55"/>
      <c r="F77" s="55"/>
      <c r="G77" s="55"/>
      <c r="H77" s="55"/>
      <c r="I77" s="55"/>
      <c r="J77" s="55"/>
      <c r="K77" s="55"/>
      <c r="L77" s="55"/>
      <c r="M77" s="55"/>
      <c r="N77" s="55"/>
      <c r="O77" s="55"/>
      <c r="P77" s="55"/>
      <c r="Q77" s="55"/>
      <c r="R77" s="55"/>
      <c r="S77" s="55"/>
      <c r="T77" s="55"/>
      <c r="U77" s="55"/>
      <c r="V77" s="55"/>
    </row>
    <row r="78" spans="1:22" x14ac:dyDescent="0.2">
      <c r="A78" s="55"/>
      <c r="B78" s="55"/>
      <c r="C78" s="55"/>
      <c r="D78" s="55"/>
      <c r="E78" s="55"/>
      <c r="F78" s="55"/>
      <c r="G78" s="55"/>
      <c r="H78" s="55"/>
      <c r="I78" s="55"/>
      <c r="J78" s="55"/>
      <c r="K78" s="55"/>
      <c r="L78" s="55"/>
      <c r="M78" s="55"/>
      <c r="N78" s="55"/>
      <c r="O78" s="55"/>
      <c r="P78" s="55"/>
      <c r="Q78" s="55"/>
      <c r="R78" s="55"/>
      <c r="S78" s="55"/>
      <c r="T78" s="55"/>
      <c r="U78" s="55"/>
      <c r="V78" s="55"/>
    </row>
    <row r="79" spans="1:22" x14ac:dyDescent="0.2">
      <c r="A79" s="55"/>
      <c r="B79" s="55"/>
      <c r="C79" s="55"/>
      <c r="D79" s="55"/>
      <c r="E79" s="55"/>
      <c r="F79" s="55"/>
      <c r="G79" s="55"/>
      <c r="H79" s="55"/>
      <c r="I79" s="55"/>
      <c r="J79" s="55"/>
      <c r="K79" s="55"/>
      <c r="L79" s="55"/>
      <c r="M79" s="55"/>
      <c r="N79" s="55"/>
      <c r="O79" s="55"/>
      <c r="P79" s="55"/>
      <c r="Q79" s="55"/>
      <c r="R79" s="55"/>
      <c r="S79" s="55"/>
      <c r="T79" s="55"/>
      <c r="U79" s="55"/>
      <c r="V79" s="55"/>
    </row>
    <row r="80" spans="1:22" x14ac:dyDescent="0.2">
      <c r="A80" s="55"/>
      <c r="B80" s="55"/>
      <c r="C80" s="55"/>
      <c r="D80" s="55"/>
      <c r="E80" s="55"/>
      <c r="F80" s="55"/>
      <c r="G80" s="55"/>
      <c r="H80" s="55"/>
      <c r="I80" s="55"/>
      <c r="J80" s="55"/>
      <c r="K80" s="55"/>
      <c r="L80" s="55"/>
      <c r="M80" s="55"/>
      <c r="N80" s="55"/>
      <c r="O80" s="55"/>
      <c r="P80" s="55"/>
      <c r="Q80" s="55"/>
      <c r="R80" s="55"/>
      <c r="S80" s="55"/>
      <c r="T80" s="55"/>
      <c r="U80" s="55"/>
      <c r="V80" s="55"/>
    </row>
  </sheetData>
  <mergeCells count="43">
    <mergeCell ref="B5:C5"/>
    <mergeCell ref="B6:C6"/>
    <mergeCell ref="B7:C7"/>
    <mergeCell ref="D7:V7"/>
    <mergeCell ref="D1:V1"/>
    <mergeCell ref="G2:R2"/>
    <mergeCell ref="F3:R3"/>
    <mergeCell ref="D5:V5"/>
    <mergeCell ref="D6:V6"/>
    <mergeCell ref="D8:V8"/>
    <mergeCell ref="D9:S9"/>
    <mergeCell ref="A10:A12"/>
    <mergeCell ref="D10:J10"/>
    <mergeCell ref="K10:O10"/>
    <mergeCell ref="J11:J12"/>
    <mergeCell ref="K11:K12"/>
    <mergeCell ref="L11:L12"/>
    <mergeCell ref="M11:M12"/>
    <mergeCell ref="N11:N12"/>
    <mergeCell ref="B11:C11"/>
    <mergeCell ref="B12:C12"/>
    <mergeCell ref="B10:C10"/>
    <mergeCell ref="Q58:V58"/>
    <mergeCell ref="O11:O12"/>
    <mergeCell ref="Q27:S28"/>
    <mergeCell ref="R29:S29"/>
    <mergeCell ref="R30:S30"/>
    <mergeCell ref="R31:S31"/>
    <mergeCell ref="Q48:V49"/>
    <mergeCell ref="Q50:Q51"/>
    <mergeCell ref="S50:S51"/>
    <mergeCell ref="U50:U51"/>
    <mergeCell ref="V50:V51"/>
    <mergeCell ref="Q56:V56"/>
    <mergeCell ref="A74:C74"/>
    <mergeCell ref="F74:O74"/>
    <mergeCell ref="J75:O75"/>
    <mergeCell ref="A61:C61"/>
    <mergeCell ref="A62:C62"/>
    <mergeCell ref="A65:O65"/>
    <mergeCell ref="A69:C69"/>
    <mergeCell ref="F69:O69"/>
    <mergeCell ref="C72:D72"/>
  </mergeCells>
  <pageMargins left="0.19685039370078741" right="0" top="0.39370078740157483" bottom="0.19685039370078741" header="0" footer="0"/>
  <pageSetup paperSize="256" orientation="landscape" horizontalDpi="4294967292" verticalDpi="4294967292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2"/>
  <dimension ref="A1:V70"/>
  <sheetViews>
    <sheetView workbookViewId="0">
      <selection sqref="A1:AF1"/>
    </sheetView>
  </sheetViews>
  <sheetFormatPr baseColWidth="10" defaultRowHeight="12.75" x14ac:dyDescent="0.2"/>
  <cols>
    <col min="1" max="1" width="3.42578125" style="183" customWidth="1"/>
    <col min="2" max="3" width="21.7109375" style="183" customWidth="1"/>
    <col min="4" max="4" width="4.7109375" style="188" customWidth="1"/>
    <col min="5" max="14" width="4.7109375" style="183" customWidth="1"/>
    <col min="15" max="15" width="4.42578125" style="183" customWidth="1"/>
    <col min="16" max="16" width="9" style="183" bestFit="1" customWidth="1"/>
    <col min="17" max="17" width="6.85546875" style="183" customWidth="1"/>
    <col min="18" max="18" width="6.85546875" style="183" bestFit="1" customWidth="1"/>
    <col min="19" max="19" width="6.7109375" style="183" customWidth="1"/>
    <col min="20" max="20" width="8.42578125" style="183" bestFit="1" customWidth="1"/>
    <col min="21" max="21" width="7.140625" style="183" bestFit="1" customWidth="1"/>
    <col min="22" max="256" width="10.85546875" style="183"/>
    <col min="257" max="257" width="3.42578125" style="183" customWidth="1"/>
    <col min="258" max="259" width="21.7109375" style="183" customWidth="1"/>
    <col min="260" max="270" width="4.7109375" style="183" customWidth="1"/>
    <col min="271" max="271" width="4.42578125" style="183" customWidth="1"/>
    <col min="272" max="272" width="9" style="183" bestFit="1" customWidth="1"/>
    <col min="273" max="273" width="6.85546875" style="183" customWidth="1"/>
    <col min="274" max="274" width="6.85546875" style="183" bestFit="1" customWidth="1"/>
    <col min="275" max="275" width="6.7109375" style="183" customWidth="1"/>
    <col min="276" max="276" width="8.42578125" style="183" bestFit="1" customWidth="1"/>
    <col min="277" max="277" width="7.140625" style="183" bestFit="1" customWidth="1"/>
    <col min="278" max="512" width="10.85546875" style="183"/>
    <col min="513" max="513" width="3.42578125" style="183" customWidth="1"/>
    <col min="514" max="515" width="21.7109375" style="183" customWidth="1"/>
    <col min="516" max="526" width="4.7109375" style="183" customWidth="1"/>
    <col min="527" max="527" width="4.42578125" style="183" customWidth="1"/>
    <col min="528" max="528" width="9" style="183" bestFit="1" customWidth="1"/>
    <col min="529" max="529" width="6.85546875" style="183" customWidth="1"/>
    <col min="530" max="530" width="6.85546875" style="183" bestFit="1" customWidth="1"/>
    <col min="531" max="531" width="6.7109375" style="183" customWidth="1"/>
    <col min="532" max="532" width="8.42578125" style="183" bestFit="1" customWidth="1"/>
    <col min="533" max="533" width="7.140625" style="183" bestFit="1" customWidth="1"/>
    <col min="534" max="768" width="10.85546875" style="183"/>
    <col min="769" max="769" width="3.42578125" style="183" customWidth="1"/>
    <col min="770" max="771" width="21.7109375" style="183" customWidth="1"/>
    <col min="772" max="782" width="4.7109375" style="183" customWidth="1"/>
    <col min="783" max="783" width="4.42578125" style="183" customWidth="1"/>
    <col min="784" max="784" width="9" style="183" bestFit="1" customWidth="1"/>
    <col min="785" max="785" width="6.85546875" style="183" customWidth="1"/>
    <col min="786" max="786" width="6.85546875" style="183" bestFit="1" customWidth="1"/>
    <col min="787" max="787" width="6.7109375" style="183" customWidth="1"/>
    <col min="788" max="788" width="8.42578125" style="183" bestFit="1" customWidth="1"/>
    <col min="789" max="789" width="7.140625" style="183" bestFit="1" customWidth="1"/>
    <col min="790" max="1024" width="10.85546875" style="183"/>
    <col min="1025" max="1025" width="3.42578125" style="183" customWidth="1"/>
    <col min="1026" max="1027" width="21.7109375" style="183" customWidth="1"/>
    <col min="1028" max="1038" width="4.7109375" style="183" customWidth="1"/>
    <col min="1039" max="1039" width="4.42578125" style="183" customWidth="1"/>
    <col min="1040" max="1040" width="9" style="183" bestFit="1" customWidth="1"/>
    <col min="1041" max="1041" width="6.85546875" style="183" customWidth="1"/>
    <col min="1042" max="1042" width="6.85546875" style="183" bestFit="1" customWidth="1"/>
    <col min="1043" max="1043" width="6.7109375" style="183" customWidth="1"/>
    <col min="1044" max="1044" width="8.42578125" style="183" bestFit="1" customWidth="1"/>
    <col min="1045" max="1045" width="7.140625" style="183" bestFit="1" customWidth="1"/>
    <col min="1046" max="1280" width="10.85546875" style="183"/>
    <col min="1281" max="1281" width="3.42578125" style="183" customWidth="1"/>
    <col min="1282" max="1283" width="21.7109375" style="183" customWidth="1"/>
    <col min="1284" max="1294" width="4.7109375" style="183" customWidth="1"/>
    <col min="1295" max="1295" width="4.42578125" style="183" customWidth="1"/>
    <col min="1296" max="1296" width="9" style="183" bestFit="1" customWidth="1"/>
    <col min="1297" max="1297" width="6.85546875" style="183" customWidth="1"/>
    <col min="1298" max="1298" width="6.85546875" style="183" bestFit="1" customWidth="1"/>
    <col min="1299" max="1299" width="6.7109375" style="183" customWidth="1"/>
    <col min="1300" max="1300" width="8.42578125" style="183" bestFit="1" customWidth="1"/>
    <col min="1301" max="1301" width="7.140625" style="183" bestFit="1" customWidth="1"/>
    <col min="1302" max="1536" width="10.85546875" style="183"/>
    <col min="1537" max="1537" width="3.42578125" style="183" customWidth="1"/>
    <col min="1538" max="1539" width="21.7109375" style="183" customWidth="1"/>
    <col min="1540" max="1550" width="4.7109375" style="183" customWidth="1"/>
    <col min="1551" max="1551" width="4.42578125" style="183" customWidth="1"/>
    <col min="1552" max="1552" width="9" style="183" bestFit="1" customWidth="1"/>
    <col min="1553" max="1553" width="6.85546875" style="183" customWidth="1"/>
    <col min="1554" max="1554" width="6.85546875" style="183" bestFit="1" customWidth="1"/>
    <col min="1555" max="1555" width="6.7109375" style="183" customWidth="1"/>
    <col min="1556" max="1556" width="8.42578125" style="183" bestFit="1" customWidth="1"/>
    <col min="1557" max="1557" width="7.140625" style="183" bestFit="1" customWidth="1"/>
    <col min="1558" max="1792" width="10.85546875" style="183"/>
    <col min="1793" max="1793" width="3.42578125" style="183" customWidth="1"/>
    <col min="1794" max="1795" width="21.7109375" style="183" customWidth="1"/>
    <col min="1796" max="1806" width="4.7109375" style="183" customWidth="1"/>
    <col min="1807" max="1807" width="4.42578125" style="183" customWidth="1"/>
    <col min="1808" max="1808" width="9" style="183" bestFit="1" customWidth="1"/>
    <col min="1809" max="1809" width="6.85546875" style="183" customWidth="1"/>
    <col min="1810" max="1810" width="6.85546875" style="183" bestFit="1" customWidth="1"/>
    <col min="1811" max="1811" width="6.7109375" style="183" customWidth="1"/>
    <col min="1812" max="1812" width="8.42578125" style="183" bestFit="1" customWidth="1"/>
    <col min="1813" max="1813" width="7.140625" style="183" bestFit="1" customWidth="1"/>
    <col min="1814" max="2048" width="10.85546875" style="183"/>
    <col min="2049" max="2049" width="3.42578125" style="183" customWidth="1"/>
    <col min="2050" max="2051" width="21.7109375" style="183" customWidth="1"/>
    <col min="2052" max="2062" width="4.7109375" style="183" customWidth="1"/>
    <col min="2063" max="2063" width="4.42578125" style="183" customWidth="1"/>
    <col min="2064" max="2064" width="9" style="183" bestFit="1" customWidth="1"/>
    <col min="2065" max="2065" width="6.85546875" style="183" customWidth="1"/>
    <col min="2066" max="2066" width="6.85546875" style="183" bestFit="1" customWidth="1"/>
    <col min="2067" max="2067" width="6.7109375" style="183" customWidth="1"/>
    <col min="2068" max="2068" width="8.42578125" style="183" bestFit="1" customWidth="1"/>
    <col min="2069" max="2069" width="7.140625" style="183" bestFit="1" customWidth="1"/>
    <col min="2070" max="2304" width="10.85546875" style="183"/>
    <col min="2305" max="2305" width="3.42578125" style="183" customWidth="1"/>
    <col min="2306" max="2307" width="21.7109375" style="183" customWidth="1"/>
    <col min="2308" max="2318" width="4.7109375" style="183" customWidth="1"/>
    <col min="2319" max="2319" width="4.42578125" style="183" customWidth="1"/>
    <col min="2320" max="2320" width="9" style="183" bestFit="1" customWidth="1"/>
    <col min="2321" max="2321" width="6.85546875" style="183" customWidth="1"/>
    <col min="2322" max="2322" width="6.85546875" style="183" bestFit="1" customWidth="1"/>
    <col min="2323" max="2323" width="6.7109375" style="183" customWidth="1"/>
    <col min="2324" max="2324" width="8.42578125" style="183" bestFit="1" customWidth="1"/>
    <col min="2325" max="2325" width="7.140625" style="183" bestFit="1" customWidth="1"/>
    <col min="2326" max="2560" width="10.85546875" style="183"/>
    <col min="2561" max="2561" width="3.42578125" style="183" customWidth="1"/>
    <col min="2562" max="2563" width="21.7109375" style="183" customWidth="1"/>
    <col min="2564" max="2574" width="4.7109375" style="183" customWidth="1"/>
    <col min="2575" max="2575" width="4.42578125" style="183" customWidth="1"/>
    <col min="2576" max="2576" width="9" style="183" bestFit="1" customWidth="1"/>
    <col min="2577" max="2577" width="6.85546875" style="183" customWidth="1"/>
    <col min="2578" max="2578" width="6.85546875" style="183" bestFit="1" customWidth="1"/>
    <col min="2579" max="2579" width="6.7109375" style="183" customWidth="1"/>
    <col min="2580" max="2580" width="8.42578125" style="183" bestFit="1" customWidth="1"/>
    <col min="2581" max="2581" width="7.140625" style="183" bestFit="1" customWidth="1"/>
    <col min="2582" max="2816" width="10.85546875" style="183"/>
    <col min="2817" max="2817" width="3.42578125" style="183" customWidth="1"/>
    <col min="2818" max="2819" width="21.7109375" style="183" customWidth="1"/>
    <col min="2820" max="2830" width="4.7109375" style="183" customWidth="1"/>
    <col min="2831" max="2831" width="4.42578125" style="183" customWidth="1"/>
    <col min="2832" max="2832" width="9" style="183" bestFit="1" customWidth="1"/>
    <col min="2833" max="2833" width="6.85546875" style="183" customWidth="1"/>
    <col min="2834" max="2834" width="6.85546875" style="183" bestFit="1" customWidth="1"/>
    <col min="2835" max="2835" width="6.7109375" style="183" customWidth="1"/>
    <col min="2836" max="2836" width="8.42578125" style="183" bestFit="1" customWidth="1"/>
    <col min="2837" max="2837" width="7.140625" style="183" bestFit="1" customWidth="1"/>
    <col min="2838" max="3072" width="10.85546875" style="183"/>
    <col min="3073" max="3073" width="3.42578125" style="183" customWidth="1"/>
    <col min="3074" max="3075" width="21.7109375" style="183" customWidth="1"/>
    <col min="3076" max="3086" width="4.7109375" style="183" customWidth="1"/>
    <col min="3087" max="3087" width="4.42578125" style="183" customWidth="1"/>
    <col min="3088" max="3088" width="9" style="183" bestFit="1" customWidth="1"/>
    <col min="3089" max="3089" width="6.85546875" style="183" customWidth="1"/>
    <col min="3090" max="3090" width="6.85546875" style="183" bestFit="1" customWidth="1"/>
    <col min="3091" max="3091" width="6.7109375" style="183" customWidth="1"/>
    <col min="3092" max="3092" width="8.42578125" style="183" bestFit="1" customWidth="1"/>
    <col min="3093" max="3093" width="7.140625" style="183" bestFit="1" customWidth="1"/>
    <col min="3094" max="3328" width="10.85546875" style="183"/>
    <col min="3329" max="3329" width="3.42578125" style="183" customWidth="1"/>
    <col min="3330" max="3331" width="21.7109375" style="183" customWidth="1"/>
    <col min="3332" max="3342" width="4.7109375" style="183" customWidth="1"/>
    <col min="3343" max="3343" width="4.42578125" style="183" customWidth="1"/>
    <col min="3344" max="3344" width="9" style="183" bestFit="1" customWidth="1"/>
    <col min="3345" max="3345" width="6.85546875" style="183" customWidth="1"/>
    <col min="3346" max="3346" width="6.85546875" style="183" bestFit="1" customWidth="1"/>
    <col min="3347" max="3347" width="6.7109375" style="183" customWidth="1"/>
    <col min="3348" max="3348" width="8.42578125" style="183" bestFit="1" customWidth="1"/>
    <col min="3349" max="3349" width="7.140625" style="183" bestFit="1" customWidth="1"/>
    <col min="3350" max="3584" width="10.85546875" style="183"/>
    <col min="3585" max="3585" width="3.42578125" style="183" customWidth="1"/>
    <col min="3586" max="3587" width="21.7109375" style="183" customWidth="1"/>
    <col min="3588" max="3598" width="4.7109375" style="183" customWidth="1"/>
    <col min="3599" max="3599" width="4.42578125" style="183" customWidth="1"/>
    <col min="3600" max="3600" width="9" style="183" bestFit="1" customWidth="1"/>
    <col min="3601" max="3601" width="6.85546875" style="183" customWidth="1"/>
    <col min="3602" max="3602" width="6.85546875" style="183" bestFit="1" customWidth="1"/>
    <col min="3603" max="3603" width="6.7109375" style="183" customWidth="1"/>
    <col min="3604" max="3604" width="8.42578125" style="183" bestFit="1" customWidth="1"/>
    <col min="3605" max="3605" width="7.140625" style="183" bestFit="1" customWidth="1"/>
    <col min="3606" max="3840" width="10.85546875" style="183"/>
    <col min="3841" max="3841" width="3.42578125" style="183" customWidth="1"/>
    <col min="3842" max="3843" width="21.7109375" style="183" customWidth="1"/>
    <col min="3844" max="3854" width="4.7109375" style="183" customWidth="1"/>
    <col min="3855" max="3855" width="4.42578125" style="183" customWidth="1"/>
    <col min="3856" max="3856" width="9" style="183" bestFit="1" customWidth="1"/>
    <col min="3857" max="3857" width="6.85546875" style="183" customWidth="1"/>
    <col min="3858" max="3858" width="6.85546875" style="183" bestFit="1" customWidth="1"/>
    <col min="3859" max="3859" width="6.7109375" style="183" customWidth="1"/>
    <col min="3860" max="3860" width="8.42578125" style="183" bestFit="1" customWidth="1"/>
    <col min="3861" max="3861" width="7.140625" style="183" bestFit="1" customWidth="1"/>
    <col min="3862" max="4096" width="10.85546875" style="183"/>
    <col min="4097" max="4097" width="3.42578125" style="183" customWidth="1"/>
    <col min="4098" max="4099" width="21.7109375" style="183" customWidth="1"/>
    <col min="4100" max="4110" width="4.7109375" style="183" customWidth="1"/>
    <col min="4111" max="4111" width="4.42578125" style="183" customWidth="1"/>
    <col min="4112" max="4112" width="9" style="183" bestFit="1" customWidth="1"/>
    <col min="4113" max="4113" width="6.85546875" style="183" customWidth="1"/>
    <col min="4114" max="4114" width="6.85546875" style="183" bestFit="1" customWidth="1"/>
    <col min="4115" max="4115" width="6.7109375" style="183" customWidth="1"/>
    <col min="4116" max="4116" width="8.42578125" style="183" bestFit="1" customWidth="1"/>
    <col min="4117" max="4117" width="7.140625" style="183" bestFit="1" customWidth="1"/>
    <col min="4118" max="4352" width="10.85546875" style="183"/>
    <col min="4353" max="4353" width="3.42578125" style="183" customWidth="1"/>
    <col min="4354" max="4355" width="21.7109375" style="183" customWidth="1"/>
    <col min="4356" max="4366" width="4.7109375" style="183" customWidth="1"/>
    <col min="4367" max="4367" width="4.42578125" style="183" customWidth="1"/>
    <col min="4368" max="4368" width="9" style="183" bestFit="1" customWidth="1"/>
    <col min="4369" max="4369" width="6.85546875" style="183" customWidth="1"/>
    <col min="4370" max="4370" width="6.85546875" style="183" bestFit="1" customWidth="1"/>
    <col min="4371" max="4371" width="6.7109375" style="183" customWidth="1"/>
    <col min="4372" max="4372" width="8.42578125" style="183" bestFit="1" customWidth="1"/>
    <col min="4373" max="4373" width="7.140625" style="183" bestFit="1" customWidth="1"/>
    <col min="4374" max="4608" width="10.85546875" style="183"/>
    <col min="4609" max="4609" width="3.42578125" style="183" customWidth="1"/>
    <col min="4610" max="4611" width="21.7109375" style="183" customWidth="1"/>
    <col min="4612" max="4622" width="4.7109375" style="183" customWidth="1"/>
    <col min="4623" max="4623" width="4.42578125" style="183" customWidth="1"/>
    <col min="4624" max="4624" width="9" style="183" bestFit="1" customWidth="1"/>
    <col min="4625" max="4625" width="6.85546875" style="183" customWidth="1"/>
    <col min="4626" max="4626" width="6.85546875" style="183" bestFit="1" customWidth="1"/>
    <col min="4627" max="4627" width="6.7109375" style="183" customWidth="1"/>
    <col min="4628" max="4628" width="8.42578125" style="183" bestFit="1" customWidth="1"/>
    <col min="4629" max="4629" width="7.140625" style="183" bestFit="1" customWidth="1"/>
    <col min="4630" max="4864" width="10.85546875" style="183"/>
    <col min="4865" max="4865" width="3.42578125" style="183" customWidth="1"/>
    <col min="4866" max="4867" width="21.7109375" style="183" customWidth="1"/>
    <col min="4868" max="4878" width="4.7109375" style="183" customWidth="1"/>
    <col min="4879" max="4879" width="4.42578125" style="183" customWidth="1"/>
    <col min="4880" max="4880" width="9" style="183" bestFit="1" customWidth="1"/>
    <col min="4881" max="4881" width="6.85546875" style="183" customWidth="1"/>
    <col min="4882" max="4882" width="6.85546875" style="183" bestFit="1" customWidth="1"/>
    <col min="4883" max="4883" width="6.7109375" style="183" customWidth="1"/>
    <col min="4884" max="4884" width="8.42578125" style="183" bestFit="1" customWidth="1"/>
    <col min="4885" max="4885" width="7.140625" style="183" bestFit="1" customWidth="1"/>
    <col min="4886" max="5120" width="10.85546875" style="183"/>
    <col min="5121" max="5121" width="3.42578125" style="183" customWidth="1"/>
    <col min="5122" max="5123" width="21.7109375" style="183" customWidth="1"/>
    <col min="5124" max="5134" width="4.7109375" style="183" customWidth="1"/>
    <col min="5135" max="5135" width="4.42578125" style="183" customWidth="1"/>
    <col min="5136" max="5136" width="9" style="183" bestFit="1" customWidth="1"/>
    <col min="5137" max="5137" width="6.85546875" style="183" customWidth="1"/>
    <col min="5138" max="5138" width="6.85546875" style="183" bestFit="1" customWidth="1"/>
    <col min="5139" max="5139" width="6.7109375" style="183" customWidth="1"/>
    <col min="5140" max="5140" width="8.42578125" style="183" bestFit="1" customWidth="1"/>
    <col min="5141" max="5141" width="7.140625" style="183" bestFit="1" customWidth="1"/>
    <col min="5142" max="5376" width="10.85546875" style="183"/>
    <col min="5377" max="5377" width="3.42578125" style="183" customWidth="1"/>
    <col min="5378" max="5379" width="21.7109375" style="183" customWidth="1"/>
    <col min="5380" max="5390" width="4.7109375" style="183" customWidth="1"/>
    <col min="5391" max="5391" width="4.42578125" style="183" customWidth="1"/>
    <col min="5392" max="5392" width="9" style="183" bestFit="1" customWidth="1"/>
    <col min="5393" max="5393" width="6.85546875" style="183" customWidth="1"/>
    <col min="5394" max="5394" width="6.85546875" style="183" bestFit="1" customWidth="1"/>
    <col min="5395" max="5395" width="6.7109375" style="183" customWidth="1"/>
    <col min="5396" max="5396" width="8.42578125" style="183" bestFit="1" customWidth="1"/>
    <col min="5397" max="5397" width="7.140625" style="183" bestFit="1" customWidth="1"/>
    <col min="5398" max="5632" width="10.85546875" style="183"/>
    <col min="5633" max="5633" width="3.42578125" style="183" customWidth="1"/>
    <col min="5634" max="5635" width="21.7109375" style="183" customWidth="1"/>
    <col min="5636" max="5646" width="4.7109375" style="183" customWidth="1"/>
    <col min="5647" max="5647" width="4.42578125" style="183" customWidth="1"/>
    <col min="5648" max="5648" width="9" style="183" bestFit="1" customWidth="1"/>
    <col min="5649" max="5649" width="6.85546875" style="183" customWidth="1"/>
    <col min="5650" max="5650" width="6.85546875" style="183" bestFit="1" customWidth="1"/>
    <col min="5651" max="5651" width="6.7109375" style="183" customWidth="1"/>
    <col min="5652" max="5652" width="8.42578125" style="183" bestFit="1" customWidth="1"/>
    <col min="5653" max="5653" width="7.140625" style="183" bestFit="1" customWidth="1"/>
    <col min="5654" max="5888" width="10.85546875" style="183"/>
    <col min="5889" max="5889" width="3.42578125" style="183" customWidth="1"/>
    <col min="5890" max="5891" width="21.7109375" style="183" customWidth="1"/>
    <col min="5892" max="5902" width="4.7109375" style="183" customWidth="1"/>
    <col min="5903" max="5903" width="4.42578125" style="183" customWidth="1"/>
    <col min="5904" max="5904" width="9" style="183" bestFit="1" customWidth="1"/>
    <col min="5905" max="5905" width="6.85546875" style="183" customWidth="1"/>
    <col min="5906" max="5906" width="6.85546875" style="183" bestFit="1" customWidth="1"/>
    <col min="5907" max="5907" width="6.7109375" style="183" customWidth="1"/>
    <col min="5908" max="5908" width="8.42578125" style="183" bestFit="1" customWidth="1"/>
    <col min="5909" max="5909" width="7.140625" style="183" bestFit="1" customWidth="1"/>
    <col min="5910" max="6144" width="10.85546875" style="183"/>
    <col min="6145" max="6145" width="3.42578125" style="183" customWidth="1"/>
    <col min="6146" max="6147" width="21.7109375" style="183" customWidth="1"/>
    <col min="6148" max="6158" width="4.7109375" style="183" customWidth="1"/>
    <col min="6159" max="6159" width="4.42578125" style="183" customWidth="1"/>
    <col min="6160" max="6160" width="9" style="183" bestFit="1" customWidth="1"/>
    <col min="6161" max="6161" width="6.85546875" style="183" customWidth="1"/>
    <col min="6162" max="6162" width="6.85546875" style="183" bestFit="1" customWidth="1"/>
    <col min="6163" max="6163" width="6.7109375" style="183" customWidth="1"/>
    <col min="6164" max="6164" width="8.42578125" style="183" bestFit="1" customWidth="1"/>
    <col min="6165" max="6165" width="7.140625" style="183" bestFit="1" customWidth="1"/>
    <col min="6166" max="6400" width="10.85546875" style="183"/>
    <col min="6401" max="6401" width="3.42578125" style="183" customWidth="1"/>
    <col min="6402" max="6403" width="21.7109375" style="183" customWidth="1"/>
    <col min="6404" max="6414" width="4.7109375" style="183" customWidth="1"/>
    <col min="6415" max="6415" width="4.42578125" style="183" customWidth="1"/>
    <col min="6416" max="6416" width="9" style="183" bestFit="1" customWidth="1"/>
    <col min="6417" max="6417" width="6.85546875" style="183" customWidth="1"/>
    <col min="6418" max="6418" width="6.85546875" style="183" bestFit="1" customWidth="1"/>
    <col min="6419" max="6419" width="6.7109375" style="183" customWidth="1"/>
    <col min="6420" max="6420" width="8.42578125" style="183" bestFit="1" customWidth="1"/>
    <col min="6421" max="6421" width="7.140625" style="183" bestFit="1" customWidth="1"/>
    <col min="6422" max="6656" width="10.85546875" style="183"/>
    <col min="6657" max="6657" width="3.42578125" style="183" customWidth="1"/>
    <col min="6658" max="6659" width="21.7109375" style="183" customWidth="1"/>
    <col min="6660" max="6670" width="4.7109375" style="183" customWidth="1"/>
    <col min="6671" max="6671" width="4.42578125" style="183" customWidth="1"/>
    <col min="6672" max="6672" width="9" style="183" bestFit="1" customWidth="1"/>
    <col min="6673" max="6673" width="6.85546875" style="183" customWidth="1"/>
    <col min="6674" max="6674" width="6.85546875" style="183" bestFit="1" customWidth="1"/>
    <col min="6675" max="6675" width="6.7109375" style="183" customWidth="1"/>
    <col min="6676" max="6676" width="8.42578125" style="183" bestFit="1" customWidth="1"/>
    <col min="6677" max="6677" width="7.140625" style="183" bestFit="1" customWidth="1"/>
    <col min="6678" max="6912" width="10.85546875" style="183"/>
    <col min="6913" max="6913" width="3.42578125" style="183" customWidth="1"/>
    <col min="6914" max="6915" width="21.7109375" style="183" customWidth="1"/>
    <col min="6916" max="6926" width="4.7109375" style="183" customWidth="1"/>
    <col min="6927" max="6927" width="4.42578125" style="183" customWidth="1"/>
    <col min="6928" max="6928" width="9" style="183" bestFit="1" customWidth="1"/>
    <col min="6929" max="6929" width="6.85546875" style="183" customWidth="1"/>
    <col min="6930" max="6930" width="6.85546875" style="183" bestFit="1" customWidth="1"/>
    <col min="6931" max="6931" width="6.7109375" style="183" customWidth="1"/>
    <col min="6932" max="6932" width="8.42578125" style="183" bestFit="1" customWidth="1"/>
    <col min="6933" max="6933" width="7.140625" style="183" bestFit="1" customWidth="1"/>
    <col min="6934" max="7168" width="10.85546875" style="183"/>
    <col min="7169" max="7169" width="3.42578125" style="183" customWidth="1"/>
    <col min="7170" max="7171" width="21.7109375" style="183" customWidth="1"/>
    <col min="7172" max="7182" width="4.7109375" style="183" customWidth="1"/>
    <col min="7183" max="7183" width="4.42578125" style="183" customWidth="1"/>
    <col min="7184" max="7184" width="9" style="183" bestFit="1" customWidth="1"/>
    <col min="7185" max="7185" width="6.85546875" style="183" customWidth="1"/>
    <col min="7186" max="7186" width="6.85546875" style="183" bestFit="1" customWidth="1"/>
    <col min="7187" max="7187" width="6.7109375" style="183" customWidth="1"/>
    <col min="7188" max="7188" width="8.42578125" style="183" bestFit="1" customWidth="1"/>
    <col min="7189" max="7189" width="7.140625" style="183" bestFit="1" customWidth="1"/>
    <col min="7190" max="7424" width="10.85546875" style="183"/>
    <col min="7425" max="7425" width="3.42578125" style="183" customWidth="1"/>
    <col min="7426" max="7427" width="21.7109375" style="183" customWidth="1"/>
    <col min="7428" max="7438" width="4.7109375" style="183" customWidth="1"/>
    <col min="7439" max="7439" width="4.42578125" style="183" customWidth="1"/>
    <col min="7440" max="7440" width="9" style="183" bestFit="1" customWidth="1"/>
    <col min="7441" max="7441" width="6.85546875" style="183" customWidth="1"/>
    <col min="7442" max="7442" width="6.85546875" style="183" bestFit="1" customWidth="1"/>
    <col min="7443" max="7443" width="6.7109375" style="183" customWidth="1"/>
    <col min="7444" max="7444" width="8.42578125" style="183" bestFit="1" customWidth="1"/>
    <col min="7445" max="7445" width="7.140625" style="183" bestFit="1" customWidth="1"/>
    <col min="7446" max="7680" width="10.85546875" style="183"/>
    <col min="7681" max="7681" width="3.42578125" style="183" customWidth="1"/>
    <col min="7682" max="7683" width="21.7109375" style="183" customWidth="1"/>
    <col min="7684" max="7694" width="4.7109375" style="183" customWidth="1"/>
    <col min="7695" max="7695" width="4.42578125" style="183" customWidth="1"/>
    <col min="7696" max="7696" width="9" style="183" bestFit="1" customWidth="1"/>
    <col min="7697" max="7697" width="6.85546875" style="183" customWidth="1"/>
    <col min="7698" max="7698" width="6.85546875" style="183" bestFit="1" customWidth="1"/>
    <col min="7699" max="7699" width="6.7109375" style="183" customWidth="1"/>
    <col min="7700" max="7700" width="8.42578125" style="183" bestFit="1" customWidth="1"/>
    <col min="7701" max="7701" width="7.140625" style="183" bestFit="1" customWidth="1"/>
    <col min="7702" max="7936" width="10.85546875" style="183"/>
    <col min="7937" max="7937" width="3.42578125" style="183" customWidth="1"/>
    <col min="7938" max="7939" width="21.7109375" style="183" customWidth="1"/>
    <col min="7940" max="7950" width="4.7109375" style="183" customWidth="1"/>
    <col min="7951" max="7951" width="4.42578125" style="183" customWidth="1"/>
    <col min="7952" max="7952" width="9" style="183" bestFit="1" customWidth="1"/>
    <col min="7953" max="7953" width="6.85546875" style="183" customWidth="1"/>
    <col min="7954" max="7954" width="6.85546875" style="183" bestFit="1" customWidth="1"/>
    <col min="7955" max="7955" width="6.7109375" style="183" customWidth="1"/>
    <col min="7956" max="7956" width="8.42578125" style="183" bestFit="1" customWidth="1"/>
    <col min="7957" max="7957" width="7.140625" style="183" bestFit="1" customWidth="1"/>
    <col min="7958" max="8192" width="10.85546875" style="183"/>
    <col min="8193" max="8193" width="3.42578125" style="183" customWidth="1"/>
    <col min="8194" max="8195" width="21.7109375" style="183" customWidth="1"/>
    <col min="8196" max="8206" width="4.7109375" style="183" customWidth="1"/>
    <col min="8207" max="8207" width="4.42578125" style="183" customWidth="1"/>
    <col min="8208" max="8208" width="9" style="183" bestFit="1" customWidth="1"/>
    <col min="8209" max="8209" width="6.85546875" style="183" customWidth="1"/>
    <col min="8210" max="8210" width="6.85546875" style="183" bestFit="1" customWidth="1"/>
    <col min="8211" max="8211" width="6.7109375" style="183" customWidth="1"/>
    <col min="8212" max="8212" width="8.42578125" style="183" bestFit="1" customWidth="1"/>
    <col min="8213" max="8213" width="7.140625" style="183" bestFit="1" customWidth="1"/>
    <col min="8214" max="8448" width="10.85546875" style="183"/>
    <col min="8449" max="8449" width="3.42578125" style="183" customWidth="1"/>
    <col min="8450" max="8451" width="21.7109375" style="183" customWidth="1"/>
    <col min="8452" max="8462" width="4.7109375" style="183" customWidth="1"/>
    <col min="8463" max="8463" width="4.42578125" style="183" customWidth="1"/>
    <col min="8464" max="8464" width="9" style="183" bestFit="1" customWidth="1"/>
    <col min="8465" max="8465" width="6.85546875" style="183" customWidth="1"/>
    <col min="8466" max="8466" width="6.85546875" style="183" bestFit="1" customWidth="1"/>
    <col min="8467" max="8467" width="6.7109375" style="183" customWidth="1"/>
    <col min="8468" max="8468" width="8.42578125" style="183" bestFit="1" customWidth="1"/>
    <col min="8469" max="8469" width="7.140625" style="183" bestFit="1" customWidth="1"/>
    <col min="8470" max="8704" width="10.85546875" style="183"/>
    <col min="8705" max="8705" width="3.42578125" style="183" customWidth="1"/>
    <col min="8706" max="8707" width="21.7109375" style="183" customWidth="1"/>
    <col min="8708" max="8718" width="4.7109375" style="183" customWidth="1"/>
    <col min="8719" max="8719" width="4.42578125" style="183" customWidth="1"/>
    <col min="8720" max="8720" width="9" style="183" bestFit="1" customWidth="1"/>
    <col min="8721" max="8721" width="6.85546875" style="183" customWidth="1"/>
    <col min="8722" max="8722" width="6.85546875" style="183" bestFit="1" customWidth="1"/>
    <col min="8723" max="8723" width="6.7109375" style="183" customWidth="1"/>
    <col min="8724" max="8724" width="8.42578125" style="183" bestFit="1" customWidth="1"/>
    <col min="8725" max="8725" width="7.140625" style="183" bestFit="1" customWidth="1"/>
    <col min="8726" max="8960" width="10.85546875" style="183"/>
    <col min="8961" max="8961" width="3.42578125" style="183" customWidth="1"/>
    <col min="8962" max="8963" width="21.7109375" style="183" customWidth="1"/>
    <col min="8964" max="8974" width="4.7109375" style="183" customWidth="1"/>
    <col min="8975" max="8975" width="4.42578125" style="183" customWidth="1"/>
    <col min="8976" max="8976" width="9" style="183" bestFit="1" customWidth="1"/>
    <col min="8977" max="8977" width="6.85546875" style="183" customWidth="1"/>
    <col min="8978" max="8978" width="6.85546875" style="183" bestFit="1" customWidth="1"/>
    <col min="8979" max="8979" width="6.7109375" style="183" customWidth="1"/>
    <col min="8980" max="8980" width="8.42578125" style="183" bestFit="1" customWidth="1"/>
    <col min="8981" max="8981" width="7.140625" style="183" bestFit="1" customWidth="1"/>
    <col min="8982" max="9216" width="10.85546875" style="183"/>
    <col min="9217" max="9217" width="3.42578125" style="183" customWidth="1"/>
    <col min="9218" max="9219" width="21.7109375" style="183" customWidth="1"/>
    <col min="9220" max="9230" width="4.7109375" style="183" customWidth="1"/>
    <col min="9231" max="9231" width="4.42578125" style="183" customWidth="1"/>
    <col min="9232" max="9232" width="9" style="183" bestFit="1" customWidth="1"/>
    <col min="9233" max="9233" width="6.85546875" style="183" customWidth="1"/>
    <col min="9234" max="9234" width="6.85546875" style="183" bestFit="1" customWidth="1"/>
    <col min="9235" max="9235" width="6.7109375" style="183" customWidth="1"/>
    <col min="9236" max="9236" width="8.42578125" style="183" bestFit="1" customWidth="1"/>
    <col min="9237" max="9237" width="7.140625" style="183" bestFit="1" customWidth="1"/>
    <col min="9238" max="9472" width="10.85546875" style="183"/>
    <col min="9473" max="9473" width="3.42578125" style="183" customWidth="1"/>
    <col min="9474" max="9475" width="21.7109375" style="183" customWidth="1"/>
    <col min="9476" max="9486" width="4.7109375" style="183" customWidth="1"/>
    <col min="9487" max="9487" width="4.42578125" style="183" customWidth="1"/>
    <col min="9488" max="9488" width="9" style="183" bestFit="1" customWidth="1"/>
    <col min="9489" max="9489" width="6.85546875" style="183" customWidth="1"/>
    <col min="9490" max="9490" width="6.85546875" style="183" bestFit="1" customWidth="1"/>
    <col min="9491" max="9491" width="6.7109375" style="183" customWidth="1"/>
    <col min="9492" max="9492" width="8.42578125" style="183" bestFit="1" customWidth="1"/>
    <col min="9493" max="9493" width="7.140625" style="183" bestFit="1" customWidth="1"/>
    <col min="9494" max="9728" width="10.85546875" style="183"/>
    <col min="9729" max="9729" width="3.42578125" style="183" customWidth="1"/>
    <col min="9730" max="9731" width="21.7109375" style="183" customWidth="1"/>
    <col min="9732" max="9742" width="4.7109375" style="183" customWidth="1"/>
    <col min="9743" max="9743" width="4.42578125" style="183" customWidth="1"/>
    <col min="9744" max="9744" width="9" style="183" bestFit="1" customWidth="1"/>
    <col min="9745" max="9745" width="6.85546875" style="183" customWidth="1"/>
    <col min="9746" max="9746" width="6.85546875" style="183" bestFit="1" customWidth="1"/>
    <col min="9747" max="9747" width="6.7109375" style="183" customWidth="1"/>
    <col min="9748" max="9748" width="8.42578125" style="183" bestFit="1" customWidth="1"/>
    <col min="9749" max="9749" width="7.140625" style="183" bestFit="1" customWidth="1"/>
    <col min="9750" max="9984" width="10.85546875" style="183"/>
    <col min="9985" max="9985" width="3.42578125" style="183" customWidth="1"/>
    <col min="9986" max="9987" width="21.7109375" style="183" customWidth="1"/>
    <col min="9988" max="9998" width="4.7109375" style="183" customWidth="1"/>
    <col min="9999" max="9999" width="4.42578125" style="183" customWidth="1"/>
    <col min="10000" max="10000" width="9" style="183" bestFit="1" customWidth="1"/>
    <col min="10001" max="10001" width="6.85546875" style="183" customWidth="1"/>
    <col min="10002" max="10002" width="6.85546875" style="183" bestFit="1" customWidth="1"/>
    <col min="10003" max="10003" width="6.7109375" style="183" customWidth="1"/>
    <col min="10004" max="10004" width="8.42578125" style="183" bestFit="1" customWidth="1"/>
    <col min="10005" max="10005" width="7.140625" style="183" bestFit="1" customWidth="1"/>
    <col min="10006" max="10240" width="10.85546875" style="183"/>
    <col min="10241" max="10241" width="3.42578125" style="183" customWidth="1"/>
    <col min="10242" max="10243" width="21.7109375" style="183" customWidth="1"/>
    <col min="10244" max="10254" width="4.7109375" style="183" customWidth="1"/>
    <col min="10255" max="10255" width="4.42578125" style="183" customWidth="1"/>
    <col min="10256" max="10256" width="9" style="183" bestFit="1" customWidth="1"/>
    <col min="10257" max="10257" width="6.85546875" style="183" customWidth="1"/>
    <col min="10258" max="10258" width="6.85546875" style="183" bestFit="1" customWidth="1"/>
    <col min="10259" max="10259" width="6.7109375" style="183" customWidth="1"/>
    <col min="10260" max="10260" width="8.42578125" style="183" bestFit="1" customWidth="1"/>
    <col min="10261" max="10261" width="7.140625" style="183" bestFit="1" customWidth="1"/>
    <col min="10262" max="10496" width="10.85546875" style="183"/>
    <col min="10497" max="10497" width="3.42578125" style="183" customWidth="1"/>
    <col min="10498" max="10499" width="21.7109375" style="183" customWidth="1"/>
    <col min="10500" max="10510" width="4.7109375" style="183" customWidth="1"/>
    <col min="10511" max="10511" width="4.42578125" style="183" customWidth="1"/>
    <col min="10512" max="10512" width="9" style="183" bestFit="1" customWidth="1"/>
    <col min="10513" max="10513" width="6.85546875" style="183" customWidth="1"/>
    <col min="10514" max="10514" width="6.85546875" style="183" bestFit="1" customWidth="1"/>
    <col min="10515" max="10515" width="6.7109375" style="183" customWidth="1"/>
    <col min="10516" max="10516" width="8.42578125" style="183" bestFit="1" customWidth="1"/>
    <col min="10517" max="10517" width="7.140625" style="183" bestFit="1" customWidth="1"/>
    <col min="10518" max="10752" width="10.85546875" style="183"/>
    <col min="10753" max="10753" width="3.42578125" style="183" customWidth="1"/>
    <col min="10754" max="10755" width="21.7109375" style="183" customWidth="1"/>
    <col min="10756" max="10766" width="4.7109375" style="183" customWidth="1"/>
    <col min="10767" max="10767" width="4.42578125" style="183" customWidth="1"/>
    <col min="10768" max="10768" width="9" style="183" bestFit="1" customWidth="1"/>
    <col min="10769" max="10769" width="6.85546875" style="183" customWidth="1"/>
    <col min="10770" max="10770" width="6.85546875" style="183" bestFit="1" customWidth="1"/>
    <col min="10771" max="10771" width="6.7109375" style="183" customWidth="1"/>
    <col min="10772" max="10772" width="8.42578125" style="183" bestFit="1" customWidth="1"/>
    <col min="10773" max="10773" width="7.140625" style="183" bestFit="1" customWidth="1"/>
    <col min="10774" max="11008" width="10.85546875" style="183"/>
    <col min="11009" max="11009" width="3.42578125" style="183" customWidth="1"/>
    <col min="11010" max="11011" width="21.7109375" style="183" customWidth="1"/>
    <col min="11012" max="11022" width="4.7109375" style="183" customWidth="1"/>
    <col min="11023" max="11023" width="4.42578125" style="183" customWidth="1"/>
    <col min="11024" max="11024" width="9" style="183" bestFit="1" customWidth="1"/>
    <col min="11025" max="11025" width="6.85546875" style="183" customWidth="1"/>
    <col min="11026" max="11026" width="6.85546875" style="183" bestFit="1" customWidth="1"/>
    <col min="11027" max="11027" width="6.7109375" style="183" customWidth="1"/>
    <col min="11028" max="11028" width="8.42578125" style="183" bestFit="1" customWidth="1"/>
    <col min="11029" max="11029" width="7.140625" style="183" bestFit="1" customWidth="1"/>
    <col min="11030" max="11264" width="10.85546875" style="183"/>
    <col min="11265" max="11265" width="3.42578125" style="183" customWidth="1"/>
    <col min="11266" max="11267" width="21.7109375" style="183" customWidth="1"/>
    <col min="11268" max="11278" width="4.7109375" style="183" customWidth="1"/>
    <col min="11279" max="11279" width="4.42578125" style="183" customWidth="1"/>
    <col min="11280" max="11280" width="9" style="183" bestFit="1" customWidth="1"/>
    <col min="11281" max="11281" width="6.85546875" style="183" customWidth="1"/>
    <col min="11282" max="11282" width="6.85546875" style="183" bestFit="1" customWidth="1"/>
    <col min="11283" max="11283" width="6.7109375" style="183" customWidth="1"/>
    <col min="11284" max="11284" width="8.42578125" style="183" bestFit="1" customWidth="1"/>
    <col min="11285" max="11285" width="7.140625" style="183" bestFit="1" customWidth="1"/>
    <col min="11286" max="11520" width="10.85546875" style="183"/>
    <col min="11521" max="11521" width="3.42578125" style="183" customWidth="1"/>
    <col min="11522" max="11523" width="21.7109375" style="183" customWidth="1"/>
    <col min="11524" max="11534" width="4.7109375" style="183" customWidth="1"/>
    <col min="11535" max="11535" width="4.42578125" style="183" customWidth="1"/>
    <col min="11536" max="11536" width="9" style="183" bestFit="1" customWidth="1"/>
    <col min="11537" max="11537" width="6.85546875" style="183" customWidth="1"/>
    <col min="11538" max="11538" width="6.85546875" style="183" bestFit="1" customWidth="1"/>
    <col min="11539" max="11539" width="6.7109375" style="183" customWidth="1"/>
    <col min="11540" max="11540" width="8.42578125" style="183" bestFit="1" customWidth="1"/>
    <col min="11541" max="11541" width="7.140625" style="183" bestFit="1" customWidth="1"/>
    <col min="11542" max="11776" width="10.85546875" style="183"/>
    <col min="11777" max="11777" width="3.42578125" style="183" customWidth="1"/>
    <col min="11778" max="11779" width="21.7109375" style="183" customWidth="1"/>
    <col min="11780" max="11790" width="4.7109375" style="183" customWidth="1"/>
    <col min="11791" max="11791" width="4.42578125" style="183" customWidth="1"/>
    <col min="11792" max="11792" width="9" style="183" bestFit="1" customWidth="1"/>
    <col min="11793" max="11793" width="6.85546875" style="183" customWidth="1"/>
    <col min="11794" max="11794" width="6.85546875" style="183" bestFit="1" customWidth="1"/>
    <col min="11795" max="11795" width="6.7109375" style="183" customWidth="1"/>
    <col min="11796" max="11796" width="8.42578125" style="183" bestFit="1" customWidth="1"/>
    <col min="11797" max="11797" width="7.140625" style="183" bestFit="1" customWidth="1"/>
    <col min="11798" max="12032" width="10.85546875" style="183"/>
    <col min="12033" max="12033" width="3.42578125" style="183" customWidth="1"/>
    <col min="12034" max="12035" width="21.7109375" style="183" customWidth="1"/>
    <col min="12036" max="12046" width="4.7109375" style="183" customWidth="1"/>
    <col min="12047" max="12047" width="4.42578125" style="183" customWidth="1"/>
    <col min="12048" max="12048" width="9" style="183" bestFit="1" customWidth="1"/>
    <col min="12049" max="12049" width="6.85546875" style="183" customWidth="1"/>
    <col min="12050" max="12050" width="6.85546875" style="183" bestFit="1" customWidth="1"/>
    <col min="12051" max="12051" width="6.7109375" style="183" customWidth="1"/>
    <col min="12052" max="12052" width="8.42578125" style="183" bestFit="1" customWidth="1"/>
    <col min="12053" max="12053" width="7.140625" style="183" bestFit="1" customWidth="1"/>
    <col min="12054" max="12288" width="10.85546875" style="183"/>
    <col min="12289" max="12289" width="3.42578125" style="183" customWidth="1"/>
    <col min="12290" max="12291" width="21.7109375" style="183" customWidth="1"/>
    <col min="12292" max="12302" width="4.7109375" style="183" customWidth="1"/>
    <col min="12303" max="12303" width="4.42578125" style="183" customWidth="1"/>
    <col min="12304" max="12304" width="9" style="183" bestFit="1" customWidth="1"/>
    <col min="12305" max="12305" width="6.85546875" style="183" customWidth="1"/>
    <col min="12306" max="12306" width="6.85546875" style="183" bestFit="1" customWidth="1"/>
    <col min="12307" max="12307" width="6.7109375" style="183" customWidth="1"/>
    <col min="12308" max="12308" width="8.42578125" style="183" bestFit="1" customWidth="1"/>
    <col min="12309" max="12309" width="7.140625" style="183" bestFit="1" customWidth="1"/>
    <col min="12310" max="12544" width="10.85546875" style="183"/>
    <col min="12545" max="12545" width="3.42578125" style="183" customWidth="1"/>
    <col min="12546" max="12547" width="21.7109375" style="183" customWidth="1"/>
    <col min="12548" max="12558" width="4.7109375" style="183" customWidth="1"/>
    <col min="12559" max="12559" width="4.42578125" style="183" customWidth="1"/>
    <col min="12560" max="12560" width="9" style="183" bestFit="1" customWidth="1"/>
    <col min="12561" max="12561" width="6.85546875" style="183" customWidth="1"/>
    <col min="12562" max="12562" width="6.85546875" style="183" bestFit="1" customWidth="1"/>
    <col min="12563" max="12563" width="6.7109375" style="183" customWidth="1"/>
    <col min="12564" max="12564" width="8.42578125" style="183" bestFit="1" customWidth="1"/>
    <col min="12565" max="12565" width="7.140625" style="183" bestFit="1" customWidth="1"/>
    <col min="12566" max="12800" width="10.85546875" style="183"/>
    <col min="12801" max="12801" width="3.42578125" style="183" customWidth="1"/>
    <col min="12802" max="12803" width="21.7109375" style="183" customWidth="1"/>
    <col min="12804" max="12814" width="4.7109375" style="183" customWidth="1"/>
    <col min="12815" max="12815" width="4.42578125" style="183" customWidth="1"/>
    <col min="12816" max="12816" width="9" style="183" bestFit="1" customWidth="1"/>
    <col min="12817" max="12817" width="6.85546875" style="183" customWidth="1"/>
    <col min="12818" max="12818" width="6.85546875" style="183" bestFit="1" customWidth="1"/>
    <col min="12819" max="12819" width="6.7109375" style="183" customWidth="1"/>
    <col min="12820" max="12820" width="8.42578125" style="183" bestFit="1" customWidth="1"/>
    <col min="12821" max="12821" width="7.140625" style="183" bestFit="1" customWidth="1"/>
    <col min="12822" max="13056" width="10.85546875" style="183"/>
    <col min="13057" max="13057" width="3.42578125" style="183" customWidth="1"/>
    <col min="13058" max="13059" width="21.7109375" style="183" customWidth="1"/>
    <col min="13060" max="13070" width="4.7109375" style="183" customWidth="1"/>
    <col min="13071" max="13071" width="4.42578125" style="183" customWidth="1"/>
    <col min="13072" max="13072" width="9" style="183" bestFit="1" customWidth="1"/>
    <col min="13073" max="13073" width="6.85546875" style="183" customWidth="1"/>
    <col min="13074" max="13074" width="6.85546875" style="183" bestFit="1" customWidth="1"/>
    <col min="13075" max="13075" width="6.7109375" style="183" customWidth="1"/>
    <col min="13076" max="13076" width="8.42578125" style="183" bestFit="1" customWidth="1"/>
    <col min="13077" max="13077" width="7.140625" style="183" bestFit="1" customWidth="1"/>
    <col min="13078" max="13312" width="10.85546875" style="183"/>
    <col min="13313" max="13313" width="3.42578125" style="183" customWidth="1"/>
    <col min="13314" max="13315" width="21.7109375" style="183" customWidth="1"/>
    <col min="13316" max="13326" width="4.7109375" style="183" customWidth="1"/>
    <col min="13327" max="13327" width="4.42578125" style="183" customWidth="1"/>
    <col min="13328" max="13328" width="9" style="183" bestFit="1" customWidth="1"/>
    <col min="13329" max="13329" width="6.85546875" style="183" customWidth="1"/>
    <col min="13330" max="13330" width="6.85546875" style="183" bestFit="1" customWidth="1"/>
    <col min="13331" max="13331" width="6.7109375" style="183" customWidth="1"/>
    <col min="13332" max="13332" width="8.42578125" style="183" bestFit="1" customWidth="1"/>
    <col min="13333" max="13333" width="7.140625" style="183" bestFit="1" customWidth="1"/>
    <col min="13334" max="13568" width="10.85546875" style="183"/>
    <col min="13569" max="13569" width="3.42578125" style="183" customWidth="1"/>
    <col min="13570" max="13571" width="21.7109375" style="183" customWidth="1"/>
    <col min="13572" max="13582" width="4.7109375" style="183" customWidth="1"/>
    <col min="13583" max="13583" width="4.42578125" style="183" customWidth="1"/>
    <col min="13584" max="13584" width="9" style="183" bestFit="1" customWidth="1"/>
    <col min="13585" max="13585" width="6.85546875" style="183" customWidth="1"/>
    <col min="13586" max="13586" width="6.85546875" style="183" bestFit="1" customWidth="1"/>
    <col min="13587" max="13587" width="6.7109375" style="183" customWidth="1"/>
    <col min="13588" max="13588" width="8.42578125" style="183" bestFit="1" customWidth="1"/>
    <col min="13589" max="13589" width="7.140625" style="183" bestFit="1" customWidth="1"/>
    <col min="13590" max="13824" width="10.85546875" style="183"/>
    <col min="13825" max="13825" width="3.42578125" style="183" customWidth="1"/>
    <col min="13826" max="13827" width="21.7109375" style="183" customWidth="1"/>
    <col min="13828" max="13838" width="4.7109375" style="183" customWidth="1"/>
    <col min="13839" max="13839" width="4.42578125" style="183" customWidth="1"/>
    <col min="13840" max="13840" width="9" style="183" bestFit="1" customWidth="1"/>
    <col min="13841" max="13841" width="6.85546875" style="183" customWidth="1"/>
    <col min="13842" max="13842" width="6.85546875" style="183" bestFit="1" customWidth="1"/>
    <col min="13843" max="13843" width="6.7109375" style="183" customWidth="1"/>
    <col min="13844" max="13844" width="8.42578125" style="183" bestFit="1" customWidth="1"/>
    <col min="13845" max="13845" width="7.140625" style="183" bestFit="1" customWidth="1"/>
    <col min="13846" max="14080" width="10.85546875" style="183"/>
    <col min="14081" max="14081" width="3.42578125" style="183" customWidth="1"/>
    <col min="14082" max="14083" width="21.7109375" style="183" customWidth="1"/>
    <col min="14084" max="14094" width="4.7109375" style="183" customWidth="1"/>
    <col min="14095" max="14095" width="4.42578125" style="183" customWidth="1"/>
    <col min="14096" max="14096" width="9" style="183" bestFit="1" customWidth="1"/>
    <col min="14097" max="14097" width="6.85546875" style="183" customWidth="1"/>
    <col min="14098" max="14098" width="6.85546875" style="183" bestFit="1" customWidth="1"/>
    <col min="14099" max="14099" width="6.7109375" style="183" customWidth="1"/>
    <col min="14100" max="14100" width="8.42578125" style="183" bestFit="1" customWidth="1"/>
    <col min="14101" max="14101" width="7.140625" style="183" bestFit="1" customWidth="1"/>
    <col min="14102" max="14336" width="10.85546875" style="183"/>
    <col min="14337" max="14337" width="3.42578125" style="183" customWidth="1"/>
    <col min="14338" max="14339" width="21.7109375" style="183" customWidth="1"/>
    <col min="14340" max="14350" width="4.7109375" style="183" customWidth="1"/>
    <col min="14351" max="14351" width="4.42578125" style="183" customWidth="1"/>
    <col min="14352" max="14352" width="9" style="183" bestFit="1" customWidth="1"/>
    <col min="14353" max="14353" width="6.85546875" style="183" customWidth="1"/>
    <col min="14354" max="14354" width="6.85546875" style="183" bestFit="1" customWidth="1"/>
    <col min="14355" max="14355" width="6.7109375" style="183" customWidth="1"/>
    <col min="14356" max="14356" width="8.42578125" style="183" bestFit="1" customWidth="1"/>
    <col min="14357" max="14357" width="7.140625" style="183" bestFit="1" customWidth="1"/>
    <col min="14358" max="14592" width="10.85546875" style="183"/>
    <col min="14593" max="14593" width="3.42578125" style="183" customWidth="1"/>
    <col min="14594" max="14595" width="21.7109375" style="183" customWidth="1"/>
    <col min="14596" max="14606" width="4.7109375" style="183" customWidth="1"/>
    <col min="14607" max="14607" width="4.42578125" style="183" customWidth="1"/>
    <col min="14608" max="14608" width="9" style="183" bestFit="1" customWidth="1"/>
    <col min="14609" max="14609" width="6.85546875" style="183" customWidth="1"/>
    <col min="14610" max="14610" width="6.85546875" style="183" bestFit="1" customWidth="1"/>
    <col min="14611" max="14611" width="6.7109375" style="183" customWidth="1"/>
    <col min="14612" max="14612" width="8.42578125" style="183" bestFit="1" customWidth="1"/>
    <col min="14613" max="14613" width="7.140625" style="183" bestFit="1" customWidth="1"/>
    <col min="14614" max="14848" width="10.85546875" style="183"/>
    <col min="14849" max="14849" width="3.42578125" style="183" customWidth="1"/>
    <col min="14850" max="14851" width="21.7109375" style="183" customWidth="1"/>
    <col min="14852" max="14862" width="4.7109375" style="183" customWidth="1"/>
    <col min="14863" max="14863" width="4.42578125" style="183" customWidth="1"/>
    <col min="14864" max="14864" width="9" style="183" bestFit="1" customWidth="1"/>
    <col min="14865" max="14865" width="6.85546875" style="183" customWidth="1"/>
    <col min="14866" max="14866" width="6.85546875" style="183" bestFit="1" customWidth="1"/>
    <col min="14867" max="14867" width="6.7109375" style="183" customWidth="1"/>
    <col min="14868" max="14868" width="8.42578125" style="183" bestFit="1" customWidth="1"/>
    <col min="14869" max="14869" width="7.140625" style="183" bestFit="1" customWidth="1"/>
    <col min="14870" max="15104" width="10.85546875" style="183"/>
    <col min="15105" max="15105" width="3.42578125" style="183" customWidth="1"/>
    <col min="15106" max="15107" width="21.7109375" style="183" customWidth="1"/>
    <col min="15108" max="15118" width="4.7109375" style="183" customWidth="1"/>
    <col min="15119" max="15119" width="4.42578125" style="183" customWidth="1"/>
    <col min="15120" max="15120" width="9" style="183" bestFit="1" customWidth="1"/>
    <col min="15121" max="15121" width="6.85546875" style="183" customWidth="1"/>
    <col min="15122" max="15122" width="6.85546875" style="183" bestFit="1" customWidth="1"/>
    <col min="15123" max="15123" width="6.7109375" style="183" customWidth="1"/>
    <col min="15124" max="15124" width="8.42578125" style="183" bestFit="1" customWidth="1"/>
    <col min="15125" max="15125" width="7.140625" style="183" bestFit="1" customWidth="1"/>
    <col min="15126" max="15360" width="10.85546875" style="183"/>
    <col min="15361" max="15361" width="3.42578125" style="183" customWidth="1"/>
    <col min="15362" max="15363" width="21.7109375" style="183" customWidth="1"/>
    <col min="15364" max="15374" width="4.7109375" style="183" customWidth="1"/>
    <col min="15375" max="15375" width="4.42578125" style="183" customWidth="1"/>
    <col min="15376" max="15376" width="9" style="183" bestFit="1" customWidth="1"/>
    <col min="15377" max="15377" width="6.85546875" style="183" customWidth="1"/>
    <col min="15378" max="15378" width="6.85546875" style="183" bestFit="1" customWidth="1"/>
    <col min="15379" max="15379" width="6.7109375" style="183" customWidth="1"/>
    <col min="15380" max="15380" width="8.42578125" style="183" bestFit="1" customWidth="1"/>
    <col min="15381" max="15381" width="7.140625" style="183" bestFit="1" customWidth="1"/>
    <col min="15382" max="15616" width="10.85546875" style="183"/>
    <col min="15617" max="15617" width="3.42578125" style="183" customWidth="1"/>
    <col min="15618" max="15619" width="21.7109375" style="183" customWidth="1"/>
    <col min="15620" max="15630" width="4.7109375" style="183" customWidth="1"/>
    <col min="15631" max="15631" width="4.42578125" style="183" customWidth="1"/>
    <col min="15632" max="15632" width="9" style="183" bestFit="1" customWidth="1"/>
    <col min="15633" max="15633" width="6.85546875" style="183" customWidth="1"/>
    <col min="15634" max="15634" width="6.85546875" style="183" bestFit="1" customWidth="1"/>
    <col min="15635" max="15635" width="6.7109375" style="183" customWidth="1"/>
    <col min="15636" max="15636" width="8.42578125" style="183" bestFit="1" customWidth="1"/>
    <col min="15637" max="15637" width="7.140625" style="183" bestFit="1" customWidth="1"/>
    <col min="15638" max="15872" width="10.85546875" style="183"/>
    <col min="15873" max="15873" width="3.42578125" style="183" customWidth="1"/>
    <col min="15874" max="15875" width="21.7109375" style="183" customWidth="1"/>
    <col min="15876" max="15886" width="4.7109375" style="183" customWidth="1"/>
    <col min="15887" max="15887" width="4.42578125" style="183" customWidth="1"/>
    <col min="15888" max="15888" width="9" style="183" bestFit="1" customWidth="1"/>
    <col min="15889" max="15889" width="6.85546875" style="183" customWidth="1"/>
    <col min="15890" max="15890" width="6.85546875" style="183" bestFit="1" customWidth="1"/>
    <col min="15891" max="15891" width="6.7109375" style="183" customWidth="1"/>
    <col min="15892" max="15892" width="8.42578125" style="183" bestFit="1" customWidth="1"/>
    <col min="15893" max="15893" width="7.140625" style="183" bestFit="1" customWidth="1"/>
    <col min="15894" max="16128" width="10.85546875" style="183"/>
    <col min="16129" max="16129" width="3.42578125" style="183" customWidth="1"/>
    <col min="16130" max="16131" width="21.7109375" style="183" customWidth="1"/>
    <col min="16132" max="16142" width="4.7109375" style="183" customWidth="1"/>
    <col min="16143" max="16143" width="4.42578125" style="183" customWidth="1"/>
    <col min="16144" max="16144" width="9" style="183" bestFit="1" customWidth="1"/>
    <col min="16145" max="16145" width="6.85546875" style="183" customWidth="1"/>
    <col min="16146" max="16146" width="6.85546875" style="183" bestFit="1" customWidth="1"/>
    <col min="16147" max="16147" width="6.7109375" style="183" customWidth="1"/>
    <col min="16148" max="16148" width="8.42578125" style="183" bestFit="1" customWidth="1"/>
    <col min="16149" max="16149" width="7.140625" style="183" bestFit="1" customWidth="1"/>
    <col min="16150" max="16384" width="10.85546875" style="183"/>
  </cols>
  <sheetData>
    <row r="1" spans="1:22" ht="16.5" x14ac:dyDescent="0.2">
      <c r="C1" s="913" t="s">
        <v>246</v>
      </c>
      <c r="D1" s="913"/>
      <c r="E1" s="913"/>
      <c r="F1" s="913"/>
      <c r="G1" s="913"/>
      <c r="H1" s="913"/>
      <c r="I1" s="913"/>
      <c r="J1" s="913"/>
      <c r="K1" s="913"/>
      <c r="L1" s="913"/>
      <c r="M1" s="913"/>
      <c r="N1" s="913"/>
      <c r="O1" s="913"/>
      <c r="P1" s="913"/>
      <c r="Q1" s="913"/>
      <c r="R1" s="913"/>
      <c r="S1" s="913"/>
      <c r="T1" s="913"/>
      <c r="U1" s="913"/>
      <c r="V1" s="913"/>
    </row>
    <row r="2" spans="1:22" ht="16.5" x14ac:dyDescent="0.2">
      <c r="D2" s="184"/>
      <c r="E2" s="185"/>
      <c r="F2" s="185"/>
      <c r="G2" s="185"/>
      <c r="H2" s="185"/>
      <c r="I2" s="185"/>
      <c r="J2" s="185"/>
      <c r="K2" s="185"/>
      <c r="L2" s="185"/>
      <c r="M2" s="185"/>
      <c r="N2" s="185"/>
      <c r="O2" s="185"/>
      <c r="P2" s="185"/>
      <c r="Q2" s="185"/>
      <c r="R2" s="185"/>
      <c r="S2" s="185"/>
      <c r="T2" s="185"/>
      <c r="U2" s="185"/>
      <c r="V2" s="185"/>
    </row>
    <row r="3" spans="1:22" ht="16.5" x14ac:dyDescent="0.2">
      <c r="D3" s="184"/>
      <c r="E3" s="185"/>
      <c r="F3" s="185"/>
      <c r="G3" s="185"/>
      <c r="H3" s="185"/>
      <c r="I3" s="185"/>
      <c r="J3" s="185"/>
      <c r="K3" s="185"/>
      <c r="L3" s="185"/>
      <c r="M3" s="185"/>
      <c r="N3" s="185"/>
      <c r="O3" s="185"/>
      <c r="P3" s="185"/>
      <c r="Q3" s="185"/>
      <c r="R3" s="185"/>
      <c r="S3" s="185"/>
      <c r="T3" s="185"/>
      <c r="U3" s="185"/>
      <c r="V3" s="185"/>
    </row>
    <row r="4" spans="1:22" ht="12.75" customHeight="1" x14ac:dyDescent="0.2">
      <c r="A4" s="186"/>
      <c r="B4" s="186"/>
      <c r="D4" s="914" t="s">
        <v>269</v>
      </c>
      <c r="E4" s="914"/>
      <c r="F4" s="914"/>
      <c r="G4" s="914"/>
      <c r="H4" s="914"/>
      <c r="I4" s="914"/>
      <c r="J4" s="914"/>
      <c r="K4" s="914"/>
      <c r="L4" s="914"/>
      <c r="M4" s="914"/>
      <c r="N4" s="914"/>
      <c r="O4" s="914"/>
      <c r="P4" s="914"/>
      <c r="Q4" s="914"/>
      <c r="R4" s="914"/>
      <c r="S4" s="914"/>
      <c r="T4" s="914"/>
      <c r="U4" s="914"/>
      <c r="V4" s="914"/>
    </row>
    <row r="5" spans="1:22" ht="12.75" customHeight="1" x14ac:dyDescent="0.2">
      <c r="B5" s="873" t="s">
        <v>124</v>
      </c>
      <c r="C5" s="873"/>
      <c r="D5" s="809" t="s">
        <v>247</v>
      </c>
      <c r="E5" s="809"/>
      <c r="F5" s="809"/>
      <c r="G5" s="809"/>
      <c r="H5" s="809"/>
      <c r="I5" s="809"/>
      <c r="J5" s="809"/>
      <c r="K5" s="809"/>
      <c r="L5" s="809"/>
      <c r="M5" s="809"/>
      <c r="N5" s="809"/>
      <c r="O5" s="809"/>
      <c r="P5" s="809"/>
      <c r="Q5" s="809"/>
      <c r="R5" s="809"/>
      <c r="S5" s="809"/>
      <c r="T5" s="809"/>
      <c r="U5" s="809"/>
      <c r="V5"/>
    </row>
    <row r="6" spans="1:22" ht="12.75" customHeight="1" x14ac:dyDescent="0.2">
      <c r="B6" s="873" t="s">
        <v>126</v>
      </c>
      <c r="C6" s="873"/>
      <c r="D6" s="809" t="s">
        <v>248</v>
      </c>
      <c r="E6" s="809"/>
      <c r="F6" s="809"/>
      <c r="G6" s="809"/>
      <c r="H6" s="809"/>
      <c r="I6" s="809"/>
      <c r="J6" s="809"/>
      <c r="K6" s="809"/>
      <c r="L6" s="809"/>
      <c r="M6" s="809"/>
      <c r="N6" s="809"/>
      <c r="O6" s="809"/>
      <c r="P6" s="809"/>
      <c r="Q6" s="809"/>
      <c r="R6" s="809"/>
      <c r="S6" s="809"/>
      <c r="T6" s="809"/>
      <c r="U6" s="809"/>
      <c r="V6"/>
    </row>
    <row r="7" spans="1:22" ht="12.75" customHeight="1" x14ac:dyDescent="0.2">
      <c r="B7" s="873" t="s">
        <v>128</v>
      </c>
      <c r="C7" s="873"/>
      <c r="D7" s="809" t="s">
        <v>249</v>
      </c>
      <c r="E7" s="809"/>
      <c r="F7" s="809"/>
      <c r="G7" s="809"/>
      <c r="H7" s="809"/>
      <c r="I7" s="809"/>
      <c r="J7" s="809"/>
      <c r="K7" s="809"/>
      <c r="L7" s="809"/>
      <c r="M7" s="809"/>
      <c r="N7" s="809"/>
      <c r="O7" s="809"/>
      <c r="P7" s="809"/>
      <c r="Q7" s="809"/>
      <c r="R7" s="809"/>
      <c r="S7" s="809"/>
      <c r="T7" s="809"/>
      <c r="U7" s="809"/>
      <c r="V7"/>
    </row>
    <row r="8" spans="1:22" x14ac:dyDescent="0.2">
      <c r="B8" s="187"/>
      <c r="C8" s="187"/>
    </row>
    <row r="9" spans="1:22" ht="13.5" thickBot="1" x14ac:dyDescent="0.25">
      <c r="D9" s="874"/>
      <c r="E9" s="874"/>
      <c r="F9" s="874"/>
      <c r="G9" s="874"/>
      <c r="H9" s="874"/>
      <c r="I9" s="874"/>
      <c r="J9" s="874"/>
      <c r="K9" s="874"/>
      <c r="L9" s="874"/>
      <c r="M9" s="874"/>
      <c r="N9" s="874"/>
      <c r="O9" s="874"/>
      <c r="P9" s="874"/>
      <c r="Q9" s="874"/>
      <c r="R9" s="874"/>
      <c r="S9" s="186"/>
      <c r="T9" s="186"/>
    </row>
    <row r="10" spans="1:22" ht="12" customHeight="1" x14ac:dyDescent="0.2">
      <c r="A10" s="875" t="s">
        <v>236</v>
      </c>
      <c r="B10" s="878" t="s">
        <v>132</v>
      </c>
      <c r="C10" s="879"/>
      <c r="D10" s="882" t="s">
        <v>131</v>
      </c>
      <c r="E10" s="883"/>
      <c r="F10" s="883"/>
      <c r="G10" s="883"/>
      <c r="H10" s="883"/>
      <c r="I10" s="884"/>
      <c r="J10" s="891" t="s">
        <v>237</v>
      </c>
      <c r="K10" s="892"/>
      <c r="L10" s="892"/>
      <c r="M10" s="892"/>
      <c r="N10" s="893"/>
      <c r="P10" s="897" t="s">
        <v>238</v>
      </c>
      <c r="Q10" s="898"/>
      <c r="R10" s="898"/>
      <c r="S10" s="898"/>
      <c r="T10" s="898"/>
      <c r="U10" s="899"/>
    </row>
    <row r="11" spans="1:22" ht="12" customHeight="1" x14ac:dyDescent="0.2">
      <c r="A11" s="876"/>
      <c r="B11" s="880"/>
      <c r="C11" s="881"/>
      <c r="D11" s="885"/>
      <c r="E11" s="886"/>
      <c r="F11" s="886"/>
      <c r="G11" s="886"/>
      <c r="H11" s="886"/>
      <c r="I11" s="887"/>
      <c r="J11" s="894"/>
      <c r="K11" s="895"/>
      <c r="L11" s="895"/>
      <c r="M11" s="895"/>
      <c r="N11" s="896"/>
      <c r="P11" s="900" t="s">
        <v>239</v>
      </c>
      <c r="Q11" s="901"/>
      <c r="R11" s="901"/>
      <c r="S11" s="901"/>
      <c r="T11" s="901"/>
      <c r="U11" s="902"/>
    </row>
    <row r="12" spans="1:22" ht="12" customHeight="1" thickBot="1" x14ac:dyDescent="0.25">
      <c r="A12" s="876"/>
      <c r="B12" s="880"/>
      <c r="C12" s="881"/>
      <c r="D12" s="888"/>
      <c r="E12" s="889"/>
      <c r="F12" s="889"/>
      <c r="G12" s="889"/>
      <c r="H12" s="889"/>
      <c r="I12" s="890"/>
      <c r="J12" s="903" t="s">
        <v>106</v>
      </c>
      <c r="K12" s="904"/>
      <c r="L12" s="904"/>
      <c r="M12" s="904"/>
      <c r="N12" s="905"/>
      <c r="P12" s="910" t="s">
        <v>240</v>
      </c>
      <c r="Q12" s="911"/>
      <c r="R12" s="911"/>
      <c r="S12" s="911"/>
      <c r="T12" s="911"/>
      <c r="U12" s="912"/>
    </row>
    <row r="13" spans="1:22" ht="14.45" customHeight="1" x14ac:dyDescent="0.2">
      <c r="A13" s="876"/>
      <c r="B13" s="880"/>
      <c r="C13" s="881"/>
      <c r="D13" s="867" t="s">
        <v>241</v>
      </c>
      <c r="E13" s="867" t="s">
        <v>92</v>
      </c>
      <c r="F13" s="867" t="s">
        <v>93</v>
      </c>
      <c r="G13" s="867" t="s">
        <v>242</v>
      </c>
      <c r="H13" s="867" t="s">
        <v>95</v>
      </c>
      <c r="I13" s="867" t="s">
        <v>96</v>
      </c>
      <c r="J13" s="870" t="s">
        <v>175</v>
      </c>
      <c r="K13" s="848" t="s">
        <v>114</v>
      </c>
      <c r="L13" s="848" t="s">
        <v>176</v>
      </c>
      <c r="M13" s="848" t="s">
        <v>177</v>
      </c>
      <c r="N13" s="850" t="s">
        <v>117</v>
      </c>
      <c r="O13" s="189"/>
      <c r="P13" s="190"/>
      <c r="Q13" s="191"/>
      <c r="R13" s="191"/>
      <c r="S13" s="191"/>
      <c r="T13" s="191"/>
      <c r="U13" s="192"/>
    </row>
    <row r="14" spans="1:22" ht="14.45" customHeight="1" x14ac:dyDescent="0.2">
      <c r="A14" s="876"/>
      <c r="B14" s="880"/>
      <c r="C14" s="881"/>
      <c r="D14" s="868"/>
      <c r="E14" s="868"/>
      <c r="F14" s="868"/>
      <c r="G14" s="868"/>
      <c r="H14" s="868"/>
      <c r="I14" s="868"/>
      <c r="J14" s="871"/>
      <c r="K14" s="848"/>
      <c r="L14" s="848"/>
      <c r="M14" s="848"/>
      <c r="N14" s="850"/>
      <c r="O14" s="189"/>
      <c r="P14" s="851" t="s">
        <v>243</v>
      </c>
      <c r="Q14" s="852"/>
      <c r="R14" s="852"/>
      <c r="S14" s="852"/>
      <c r="T14" s="852"/>
      <c r="U14" s="853"/>
    </row>
    <row r="15" spans="1:22" ht="14.45" customHeight="1" x14ac:dyDescent="0.2">
      <c r="A15" s="876"/>
      <c r="B15" s="880"/>
      <c r="C15" s="881"/>
      <c r="D15" s="868"/>
      <c r="E15" s="868"/>
      <c r="F15" s="868"/>
      <c r="G15" s="868"/>
      <c r="H15" s="868"/>
      <c r="I15" s="868"/>
      <c r="J15" s="871"/>
      <c r="K15" s="848"/>
      <c r="L15" s="848"/>
      <c r="M15" s="848"/>
      <c r="N15" s="850"/>
      <c r="O15" s="189"/>
      <c r="P15" s="851" t="s">
        <v>244</v>
      </c>
      <c r="Q15" s="852"/>
      <c r="R15" s="852"/>
      <c r="S15" s="852"/>
      <c r="T15" s="852"/>
      <c r="U15" s="853"/>
    </row>
    <row r="16" spans="1:22" ht="14.45" customHeight="1" x14ac:dyDescent="0.2">
      <c r="A16" s="876"/>
      <c r="B16" s="906" t="s">
        <v>145</v>
      </c>
      <c r="C16" s="907"/>
      <c r="D16" s="868"/>
      <c r="E16" s="868"/>
      <c r="F16" s="868"/>
      <c r="G16" s="868"/>
      <c r="H16" s="868"/>
      <c r="I16" s="868"/>
      <c r="J16" s="871"/>
      <c r="K16" s="848"/>
      <c r="L16" s="848"/>
      <c r="M16" s="848"/>
      <c r="N16" s="850"/>
      <c r="O16" s="189"/>
      <c r="P16" s="851" t="s">
        <v>245</v>
      </c>
      <c r="Q16" s="852"/>
      <c r="R16" s="852"/>
      <c r="S16" s="852"/>
      <c r="T16" s="852"/>
      <c r="U16" s="853"/>
    </row>
    <row r="17" spans="1:21" ht="14.45" customHeight="1" thickBot="1" x14ac:dyDescent="0.25">
      <c r="A17" s="876"/>
      <c r="B17" s="906"/>
      <c r="C17" s="907"/>
      <c r="D17" s="869"/>
      <c r="E17" s="869"/>
      <c r="F17" s="869"/>
      <c r="G17" s="869"/>
      <c r="H17" s="869"/>
      <c r="I17" s="869"/>
      <c r="J17" s="871"/>
      <c r="K17" s="848"/>
      <c r="L17" s="848"/>
      <c r="M17" s="848"/>
      <c r="N17" s="850"/>
      <c r="O17" s="189"/>
      <c r="P17" s="193"/>
      <c r="Q17" s="194"/>
      <c r="R17" s="194"/>
      <c r="S17" s="194"/>
      <c r="T17" s="194"/>
      <c r="U17" s="195"/>
    </row>
    <row r="18" spans="1:21" ht="40.5" customHeight="1" thickBot="1" x14ac:dyDescent="0.25">
      <c r="A18" s="877"/>
      <c r="B18" s="908"/>
      <c r="C18" s="909"/>
      <c r="D18" s="196" t="s">
        <v>178</v>
      </c>
      <c r="E18" s="196" t="s">
        <v>178</v>
      </c>
      <c r="F18" s="196" t="s">
        <v>178</v>
      </c>
      <c r="G18" s="196" t="s">
        <v>178</v>
      </c>
      <c r="H18" s="196" t="s">
        <v>178</v>
      </c>
      <c r="I18" s="196" t="s">
        <v>178</v>
      </c>
      <c r="J18" s="872"/>
      <c r="K18" s="848"/>
      <c r="L18" s="848"/>
      <c r="M18" s="848"/>
      <c r="N18" s="850"/>
      <c r="O18" s="189"/>
      <c r="P18" s="197"/>
      <c r="Q18" s="198"/>
      <c r="R18" s="198"/>
    </row>
    <row r="19" spans="1:21" x14ac:dyDescent="0.2">
      <c r="A19" s="199">
        <v>1</v>
      </c>
      <c r="B19" s="176" t="e">
        <f>'I TRIM'!#REF!</f>
        <v>#REF!</v>
      </c>
      <c r="C19" s="177" t="str">
        <f>'I TRIM'!C8</f>
        <v>ALAS MEDRANO, JOSUÉ ADÁN</v>
      </c>
      <c r="D19" s="175">
        <f>'P. FINAL'!E9</f>
        <v>5.7434999999999992</v>
      </c>
      <c r="E19" s="175">
        <f>'P. FINAL'!I9</f>
        <v>5.9517499999999988</v>
      </c>
      <c r="F19" s="175">
        <f>'P. FINAL'!M9</f>
        <v>5.1887499999999998</v>
      </c>
      <c r="G19" s="175">
        <f>'P. FINAL'!Q9</f>
        <v>4.7424999999999997</v>
      </c>
      <c r="H19" s="175">
        <f>'P. FINAL'!U9</f>
        <v>5.442499999999999</v>
      </c>
      <c r="I19" s="175">
        <f>'P. FINAL'!Y9</f>
        <v>6.7182499999999994</v>
      </c>
      <c r="J19" s="175">
        <f>'P. FINAL'!Z9</f>
        <v>0</v>
      </c>
      <c r="K19" s="175">
        <f>'P. FINAL'!AA9</f>
        <v>0</v>
      </c>
      <c r="L19" s="175">
        <f>'P. FINAL'!AB9</f>
        <v>0</v>
      </c>
      <c r="M19" s="175">
        <f>'P. FINAL'!AC9</f>
        <v>0</v>
      </c>
      <c r="N19" s="175">
        <f>'P. FINAL'!AD9</f>
        <v>0</v>
      </c>
      <c r="O19" s="202"/>
      <c r="P19" s="854" t="s">
        <v>154</v>
      </c>
      <c r="Q19" s="855"/>
      <c r="R19" s="855"/>
      <c r="S19" s="855"/>
      <c r="T19" s="855"/>
      <c r="U19" s="856"/>
    </row>
    <row r="20" spans="1:21" ht="13.5" thickBot="1" x14ac:dyDescent="0.25">
      <c r="A20" s="203">
        <v>2</v>
      </c>
      <c r="B20" s="176" t="e">
        <f>'I TRIM'!#REF!</f>
        <v>#REF!</v>
      </c>
      <c r="C20" s="177" t="str">
        <f>'I TRIM'!C9</f>
        <v>ALVARENGA GONZÁLEZ, SILVIA JULISSA</v>
      </c>
      <c r="D20" s="175">
        <f>'P. FINAL'!E10</f>
        <v>6.4610000000000003</v>
      </c>
      <c r="E20" s="175">
        <f>'P. FINAL'!I10</f>
        <v>5.18</v>
      </c>
      <c r="F20" s="175">
        <f>'P. FINAL'!M10</f>
        <v>6.6325000000000003</v>
      </c>
      <c r="G20" s="175">
        <f>'P. FINAL'!Q10</f>
        <v>6.0059999999999985</v>
      </c>
      <c r="H20" s="175">
        <f>'P. FINAL'!U10</f>
        <v>5.5824999999999996</v>
      </c>
      <c r="I20" s="175">
        <f>'P. FINAL'!Y10</f>
        <v>6.5607499999999996</v>
      </c>
      <c r="J20" s="175">
        <f>'P. FINAL'!Z10</f>
        <v>0</v>
      </c>
      <c r="K20" s="175">
        <f>'P. FINAL'!AA10</f>
        <v>0</v>
      </c>
      <c r="L20" s="175">
        <f>'P. FINAL'!AB10</f>
        <v>0</v>
      </c>
      <c r="M20" s="175">
        <f>'P. FINAL'!AC10</f>
        <v>0</v>
      </c>
      <c r="N20" s="175">
        <f>'P. FINAL'!AD10</f>
        <v>0</v>
      </c>
      <c r="O20" s="202"/>
      <c r="P20" s="857"/>
      <c r="Q20" s="858"/>
      <c r="R20" s="858"/>
      <c r="S20" s="858"/>
      <c r="T20" s="858"/>
      <c r="U20" s="859"/>
    </row>
    <row r="21" spans="1:21" x14ac:dyDescent="0.2">
      <c r="A21" s="199">
        <v>3</v>
      </c>
      <c r="B21" s="176" t="e">
        <f>'I TRIM'!#REF!</f>
        <v>#REF!</v>
      </c>
      <c r="C21" s="177" t="str">
        <f>'I TRIM'!C10</f>
        <v>ALVAREZ VELÁSQUEZ, ELIAM ALDAIR</v>
      </c>
      <c r="D21" s="175">
        <f>'P. FINAL'!E11</f>
        <v>7</v>
      </c>
      <c r="E21" s="175">
        <f>'P. FINAL'!I11</f>
        <v>6.5817499999999995</v>
      </c>
      <c r="F21" s="175">
        <f>'P. FINAL'!M11</f>
        <v>7</v>
      </c>
      <c r="G21" s="175">
        <f>'P. FINAL'!Q11</f>
        <v>6.7899999999999991</v>
      </c>
      <c r="H21" s="175">
        <f>'P. FINAL'!U11</f>
        <v>6.3</v>
      </c>
      <c r="I21" s="175">
        <f>'P. FINAL'!Y11</f>
        <v>7</v>
      </c>
      <c r="J21" s="175">
        <f>'P. FINAL'!Z11</f>
        <v>0</v>
      </c>
      <c r="K21" s="175">
        <f>'P. FINAL'!AA11</f>
        <v>0</v>
      </c>
      <c r="L21" s="175">
        <f>'P. FINAL'!AB11</f>
        <v>0</v>
      </c>
      <c r="M21" s="175">
        <f>'P. FINAL'!AC11</f>
        <v>0</v>
      </c>
      <c r="N21" s="175">
        <f>'P. FINAL'!AD11</f>
        <v>0</v>
      </c>
      <c r="O21" s="202"/>
      <c r="P21" s="851" t="s">
        <v>4</v>
      </c>
      <c r="Q21" s="204" t="s">
        <v>156</v>
      </c>
      <c r="R21" s="861" t="s">
        <v>157</v>
      </c>
      <c r="S21" s="204" t="s">
        <v>158</v>
      </c>
      <c r="T21" s="863" t="s">
        <v>159</v>
      </c>
      <c r="U21" s="865" t="s">
        <v>160</v>
      </c>
    </row>
    <row r="22" spans="1:21" x14ac:dyDescent="0.2">
      <c r="A22" s="203">
        <v>4</v>
      </c>
      <c r="B22" s="176" t="e">
        <f>'I TRIM'!#REF!</f>
        <v>#REF!</v>
      </c>
      <c r="C22" s="177" t="str">
        <f>'I TRIM'!C11</f>
        <v>ANDRADE DÍAZ, GERMAN ADILSON</v>
      </c>
      <c r="D22" s="175">
        <f>'P. FINAL'!E12</f>
        <v>6.544999999999999</v>
      </c>
      <c r="E22" s="175">
        <f>'P. FINAL'!I12</f>
        <v>6.3297499999999989</v>
      </c>
      <c r="F22" s="175">
        <f>'P. FINAL'!M12</f>
        <v>6.8774999999999995</v>
      </c>
      <c r="G22" s="175">
        <f>'P. FINAL'!Q12</f>
        <v>6.2334999999999994</v>
      </c>
      <c r="H22" s="175">
        <f>'P. FINAL'!U12</f>
        <v>5.4949999999999992</v>
      </c>
      <c r="I22" s="175">
        <f>'P. FINAL'!Y12</f>
        <v>6.6937499999999996</v>
      </c>
      <c r="J22" s="175">
        <f>'P. FINAL'!Z12</f>
        <v>0</v>
      </c>
      <c r="K22" s="175">
        <f>'P. FINAL'!AA12</f>
        <v>0</v>
      </c>
      <c r="L22" s="175">
        <f>'P. FINAL'!AB12</f>
        <v>0</v>
      </c>
      <c r="M22" s="175">
        <f>'P. FINAL'!AC12</f>
        <v>0</v>
      </c>
      <c r="N22" s="175">
        <f>'P. FINAL'!AD12</f>
        <v>0</v>
      </c>
      <c r="O22" s="202"/>
      <c r="P22" s="860"/>
      <c r="Q22" s="205" t="s">
        <v>161</v>
      </c>
      <c r="R22" s="862"/>
      <c r="S22" s="205" t="s">
        <v>162</v>
      </c>
      <c r="T22" s="864"/>
      <c r="U22" s="866"/>
    </row>
    <row r="23" spans="1:21" x14ac:dyDescent="0.2">
      <c r="A23" s="199">
        <v>5</v>
      </c>
      <c r="B23" s="176" t="e">
        <f>'I TRIM'!#REF!</f>
        <v>#REF!</v>
      </c>
      <c r="C23" s="177" t="str">
        <f>'I TRIM'!C12</f>
        <v>ANDRADE HERNÁNDEZ, CARLOS ANTONIO</v>
      </c>
      <c r="D23" s="175">
        <f>'P. FINAL'!E13</f>
        <v>6.42075</v>
      </c>
      <c r="E23" s="175">
        <f>'P. FINAL'!I13</f>
        <v>6.2037499999999994</v>
      </c>
      <c r="F23" s="175">
        <f>'P. FINAL'!M13</f>
        <v>5.9937499999999986</v>
      </c>
      <c r="G23" s="175">
        <f>'P. FINAL'!Q13</f>
        <v>6.3612499999999992</v>
      </c>
      <c r="H23" s="175">
        <f>'P. FINAL'!U13</f>
        <v>6.02</v>
      </c>
      <c r="I23" s="175">
        <f>'P. FINAL'!Y13</f>
        <v>6.6429999999999989</v>
      </c>
      <c r="J23" s="175">
        <f>'P. FINAL'!Z13</f>
        <v>0</v>
      </c>
      <c r="K23" s="175">
        <f>'P. FINAL'!AA13</f>
        <v>0</v>
      </c>
      <c r="L23" s="175">
        <f>'P. FINAL'!AB13</f>
        <v>0</v>
      </c>
      <c r="M23" s="175">
        <f>'P. FINAL'!AC13</f>
        <v>0</v>
      </c>
      <c r="N23" s="175">
        <f>'P. FINAL'!AD13</f>
        <v>0</v>
      </c>
      <c r="O23" s="202"/>
      <c r="P23" s="206" t="s">
        <v>163</v>
      </c>
      <c r="Q23" s="207">
        <v>17</v>
      </c>
      <c r="R23" s="208" t="s">
        <v>164</v>
      </c>
      <c r="S23" s="207">
        <v>17</v>
      </c>
      <c r="T23" s="208">
        <v>16</v>
      </c>
      <c r="U23" s="209">
        <v>1</v>
      </c>
    </row>
    <row r="24" spans="1:21" x14ac:dyDescent="0.2">
      <c r="A24" s="203">
        <v>6</v>
      </c>
      <c r="B24" s="176" t="e">
        <f>'I TRIM'!#REF!</f>
        <v>#REF!</v>
      </c>
      <c r="C24" s="177" t="str">
        <f>'I TRIM'!C13</f>
        <v>ARIAS HERNÁNDEZ, YETZAEL ADEMIR</v>
      </c>
      <c r="D24" s="175">
        <f>'P. FINAL'!E14</f>
        <v>6.9369999999999994</v>
      </c>
      <c r="E24" s="175">
        <f>'P. FINAL'!I14</f>
        <v>6.4224999999999994</v>
      </c>
      <c r="F24" s="175">
        <f>'P. FINAL'!M14</f>
        <v>7</v>
      </c>
      <c r="G24" s="175">
        <f>'P. FINAL'!Q14</f>
        <v>6.7724999999999991</v>
      </c>
      <c r="H24" s="175">
        <f>'P. FINAL'!U14</f>
        <v>6.7549999999999999</v>
      </c>
      <c r="I24" s="175">
        <f>'P. FINAL'!Y14</f>
        <v>6.6674999999999986</v>
      </c>
      <c r="J24" s="175">
        <f>'P. FINAL'!Z14</f>
        <v>0</v>
      </c>
      <c r="K24" s="175">
        <f>'P. FINAL'!AA14</f>
        <v>0</v>
      </c>
      <c r="L24" s="175">
        <f>'P. FINAL'!AB14</f>
        <v>0</v>
      </c>
      <c r="M24" s="175">
        <f>'P. FINAL'!AC14</f>
        <v>0</v>
      </c>
      <c r="N24" s="175">
        <f>'P. FINAL'!AD14</f>
        <v>0</v>
      </c>
      <c r="O24" s="202"/>
      <c r="P24" s="206" t="s">
        <v>165</v>
      </c>
      <c r="Q24" s="208">
        <v>17</v>
      </c>
      <c r="R24" s="208" t="s">
        <v>164</v>
      </c>
      <c r="S24" s="208">
        <v>17</v>
      </c>
      <c r="T24" s="208">
        <v>16</v>
      </c>
      <c r="U24" s="209">
        <v>1</v>
      </c>
    </row>
    <row r="25" spans="1:21" ht="13.5" thickBot="1" x14ac:dyDescent="0.25">
      <c r="A25" s="199">
        <v>7</v>
      </c>
      <c r="B25" s="176" t="e">
        <f>'I TRIM'!#REF!</f>
        <v>#REF!</v>
      </c>
      <c r="C25" s="177" t="str">
        <f>'I TRIM'!C14</f>
        <v>BAIRES ARGUETA, CÉSAR ESAÚ</v>
      </c>
      <c r="D25" s="175">
        <f>'P. FINAL'!E15</f>
        <v>6.1074999999999999</v>
      </c>
      <c r="E25" s="175">
        <f>'P. FINAL'!I15</f>
        <v>5.2674999999999992</v>
      </c>
      <c r="F25" s="175">
        <f>'P. FINAL'!M15</f>
        <v>6.1109999999999989</v>
      </c>
      <c r="G25" s="175">
        <f>'P. FINAL'!Q15</f>
        <v>5.8170000000000002</v>
      </c>
      <c r="H25" s="175">
        <f>'P. FINAL'!U15</f>
        <v>6.3874999999999993</v>
      </c>
      <c r="I25" s="175">
        <f>'P. FINAL'!Y15</f>
        <v>6.7304999999999993</v>
      </c>
      <c r="J25" s="175">
        <f>'P. FINAL'!Z15</f>
        <v>0</v>
      </c>
      <c r="K25" s="175">
        <f>'P. FINAL'!AA15</f>
        <v>0</v>
      </c>
      <c r="L25" s="175">
        <f>'P. FINAL'!AB15</f>
        <v>0</v>
      </c>
      <c r="M25" s="175">
        <f>'P. FINAL'!AC15</f>
        <v>0</v>
      </c>
      <c r="N25" s="175">
        <f>'P. FINAL'!AD15</f>
        <v>0</v>
      </c>
      <c r="O25" s="202"/>
      <c r="P25" s="210" t="s">
        <v>179</v>
      </c>
      <c r="Q25" s="211">
        <f>SUM(Q23:Q24)</f>
        <v>34</v>
      </c>
      <c r="R25" s="212" t="s">
        <v>164</v>
      </c>
      <c r="S25" s="212">
        <f>SUM(S23:S24)</f>
        <v>34</v>
      </c>
      <c r="T25" s="212">
        <f>SUM(T23:T24)</f>
        <v>32</v>
      </c>
      <c r="U25" s="212">
        <f>SUM(U23:U24)</f>
        <v>2</v>
      </c>
    </row>
    <row r="26" spans="1:21" x14ac:dyDescent="0.2">
      <c r="A26" s="203">
        <v>8</v>
      </c>
      <c r="B26" s="176" t="e">
        <f>'I TRIM'!#REF!</f>
        <v>#REF!</v>
      </c>
      <c r="C26" s="177" t="str">
        <f>'I TRIM'!C15</f>
        <v>BATRES GONZÁLEZ, CRISTHIAN JOHAN</v>
      </c>
      <c r="D26" s="175">
        <f>'P. FINAL'!E16</f>
        <v>6.1144999999999987</v>
      </c>
      <c r="E26" s="175">
        <f>'P. FINAL'!I16</f>
        <v>5.6839999999999993</v>
      </c>
      <c r="F26" s="175">
        <f>'P. FINAL'!M16</f>
        <v>6.3437499999999991</v>
      </c>
      <c r="G26" s="175">
        <f>'P. FINAL'!Q16</f>
        <v>5.7995000000000001</v>
      </c>
      <c r="H26" s="175">
        <f>'P. FINAL'!U16</f>
        <v>6.3874999999999993</v>
      </c>
      <c r="I26" s="175">
        <f>'P. FINAL'!Y16</f>
        <v>7</v>
      </c>
      <c r="J26" s="175">
        <f>'P. FINAL'!Z16</f>
        <v>0</v>
      </c>
      <c r="K26" s="175">
        <f>'P. FINAL'!AA16</f>
        <v>0</v>
      </c>
      <c r="L26" s="175">
        <f>'P. FINAL'!AB16</f>
        <v>0</v>
      </c>
      <c r="M26" s="175">
        <f>'P. FINAL'!AC16</f>
        <v>0</v>
      </c>
      <c r="N26" s="175">
        <f>'P. FINAL'!AD16</f>
        <v>0</v>
      </c>
      <c r="O26" s="202"/>
      <c r="P26" s="202"/>
      <c r="U26" s="202"/>
    </row>
    <row r="27" spans="1:21" x14ac:dyDescent="0.2">
      <c r="A27" s="199">
        <v>9</v>
      </c>
      <c r="B27" s="176" t="e">
        <f>'I TRIM'!#REF!</f>
        <v>#REF!</v>
      </c>
      <c r="C27" s="177" t="str">
        <f>'I TRIM'!C16</f>
        <v>BENÍTEZ SALGADO, FIDEL ALEJANDRO</v>
      </c>
      <c r="D27" s="175">
        <f>'P. FINAL'!E17</f>
        <v>5.4599999999999991</v>
      </c>
      <c r="E27" s="175">
        <f>'P. FINAL'!I17</f>
        <v>5.74</v>
      </c>
      <c r="F27" s="175">
        <f>'P. FINAL'!M17</f>
        <v>5.4232499999999995</v>
      </c>
      <c r="G27" s="175">
        <f>'P. FINAL'!Q17</f>
        <v>5.1694999999999993</v>
      </c>
      <c r="H27" s="175">
        <f>'P. FINAL'!U17</f>
        <v>5.3374999999999995</v>
      </c>
      <c r="I27" s="175">
        <f>'P. FINAL'!Y17</f>
        <v>7</v>
      </c>
      <c r="J27" s="175">
        <f>'P. FINAL'!Z17</f>
        <v>0</v>
      </c>
      <c r="K27" s="175">
        <f>'P. FINAL'!AA17</f>
        <v>0</v>
      </c>
      <c r="L27" s="175">
        <f>'P. FINAL'!AB17</f>
        <v>0</v>
      </c>
      <c r="M27" s="175">
        <f>'P. FINAL'!AC17</f>
        <v>0</v>
      </c>
      <c r="N27" s="175">
        <f>'P. FINAL'!AD17</f>
        <v>0</v>
      </c>
      <c r="O27" s="202"/>
      <c r="P27" s="202"/>
      <c r="U27" s="202"/>
    </row>
    <row r="28" spans="1:21" x14ac:dyDescent="0.2">
      <c r="A28" s="203">
        <v>10</v>
      </c>
      <c r="B28" s="176" t="e">
        <f>'I TRIM'!#REF!</f>
        <v>#REF!</v>
      </c>
      <c r="C28" s="177" t="str">
        <f>'I TRIM'!C17</f>
        <v>CAMPOS MÁRQUEZ, ALISSON MARIANELA</v>
      </c>
      <c r="D28" s="175">
        <f>'P. FINAL'!E18</f>
        <v>6.9159999999999995</v>
      </c>
      <c r="E28" s="175">
        <f>'P. FINAL'!I18</f>
        <v>6.1599999999999993</v>
      </c>
      <c r="F28" s="175">
        <f>'P. FINAL'!M18</f>
        <v>7</v>
      </c>
      <c r="G28" s="175">
        <f>'P. FINAL'!Q18</f>
        <v>6.8109999999999999</v>
      </c>
      <c r="H28" s="175">
        <f>'P. FINAL'!U18</f>
        <v>6.6325000000000003</v>
      </c>
      <c r="I28" s="175">
        <f>'P. FINAL'!Y18</f>
        <v>7</v>
      </c>
      <c r="J28" s="175">
        <f>'P. FINAL'!Z18</f>
        <v>0</v>
      </c>
      <c r="K28" s="175">
        <f>'P. FINAL'!AA18</f>
        <v>0</v>
      </c>
      <c r="L28" s="175">
        <f>'P. FINAL'!AB18</f>
        <v>0</v>
      </c>
      <c r="M28" s="175">
        <f>'P. FINAL'!AC18</f>
        <v>0</v>
      </c>
      <c r="N28" s="175">
        <f>'P. FINAL'!AD18</f>
        <v>0</v>
      </c>
      <c r="O28" s="202"/>
      <c r="P28" s="849" t="s">
        <v>253</v>
      </c>
      <c r="Q28" s="849"/>
      <c r="R28" s="849"/>
      <c r="S28" s="849"/>
      <c r="T28" s="849"/>
      <c r="U28" s="849"/>
    </row>
    <row r="29" spans="1:21" x14ac:dyDescent="0.2">
      <c r="A29" s="199">
        <v>11</v>
      </c>
      <c r="B29" s="176" t="e">
        <f>'I TRIM'!#REF!</f>
        <v>#REF!</v>
      </c>
      <c r="C29" s="177" t="str">
        <f>'I TRIM'!C18</f>
        <v>CASTELLÓN CANIZÁLEZ, CRISTHIAN GABRIEL</v>
      </c>
      <c r="D29" s="175">
        <f>'P. FINAL'!E19</f>
        <v>2.9819999999999998</v>
      </c>
      <c r="E29" s="175">
        <f>'P. FINAL'!I19</f>
        <v>2.6774999999999998</v>
      </c>
      <c r="F29" s="175">
        <f>'P. FINAL'!M19</f>
        <v>3.0712499999999991</v>
      </c>
      <c r="G29" s="175">
        <f>'P. FINAL'!Q19</f>
        <v>3.7974999999999994</v>
      </c>
      <c r="H29" s="175">
        <f>'P. FINAL'!U19</f>
        <v>2.5724999999999998</v>
      </c>
      <c r="I29" s="175">
        <f>'P. FINAL'!Y19</f>
        <v>6.8529999999999998</v>
      </c>
      <c r="J29" s="175">
        <f>'P. FINAL'!Z19</f>
        <v>0</v>
      </c>
      <c r="K29" s="175">
        <f>'P. FINAL'!AA19</f>
        <v>0</v>
      </c>
      <c r="L29" s="175">
        <f>'P. FINAL'!AB19</f>
        <v>0</v>
      </c>
      <c r="M29" s="175">
        <f>'P. FINAL'!AC19</f>
        <v>0</v>
      </c>
      <c r="N29" s="175">
        <f>'P. FINAL'!AD19</f>
        <v>0</v>
      </c>
      <c r="O29" s="202"/>
    </row>
    <row r="30" spans="1:21" x14ac:dyDescent="0.2">
      <c r="A30" s="203">
        <v>12</v>
      </c>
      <c r="B30" s="176" t="e">
        <f>'I TRIM'!#REF!</f>
        <v>#REF!</v>
      </c>
      <c r="C30" s="177" t="str">
        <f>'I TRIM'!C19</f>
        <v>DURÁN HERRERA, JUDITH EUNICE</v>
      </c>
      <c r="D30" s="175">
        <f>'P. FINAL'!E20</f>
        <v>6.9160000000000004</v>
      </c>
      <c r="E30" s="175">
        <f>'P. FINAL'!I20</f>
        <v>5.8764999999999992</v>
      </c>
      <c r="F30" s="175">
        <f>'P. FINAL'!M20</f>
        <v>7</v>
      </c>
      <c r="G30" s="175">
        <f>'P. FINAL'!Q20</f>
        <v>6.7899999999999991</v>
      </c>
      <c r="H30" s="175">
        <f>'P. FINAL'!U20</f>
        <v>6.0724999999999998</v>
      </c>
      <c r="I30" s="175">
        <f>'P. FINAL'!Y20</f>
        <v>7</v>
      </c>
      <c r="J30" s="175">
        <f>'P. FINAL'!Z20</f>
        <v>0</v>
      </c>
      <c r="K30" s="175">
        <f>'P. FINAL'!AA20</f>
        <v>0</v>
      </c>
      <c r="L30" s="175">
        <f>'P. FINAL'!AB20</f>
        <v>0</v>
      </c>
      <c r="M30" s="175">
        <f>'P. FINAL'!AC20</f>
        <v>0</v>
      </c>
      <c r="N30" s="175">
        <f>'P. FINAL'!AD20</f>
        <v>0</v>
      </c>
      <c r="O30" s="202"/>
      <c r="P30" s="189"/>
      <c r="Q30" s="189"/>
      <c r="R30" s="189"/>
      <c r="S30" s="189"/>
      <c r="T30" s="189"/>
      <c r="U30" s="189"/>
    </row>
    <row r="31" spans="1:21" x14ac:dyDescent="0.2">
      <c r="A31" s="199">
        <v>13</v>
      </c>
      <c r="B31" s="176" t="e">
        <f>'I TRIM'!#REF!</f>
        <v>#REF!</v>
      </c>
      <c r="C31" s="177" t="str">
        <f>'I TRIM'!C20</f>
        <v>ESCOBAR UMAÑA, ANDERSON GERARDO</v>
      </c>
      <c r="D31" s="175">
        <f>'P. FINAL'!E21</f>
        <v>6.8949999999999996</v>
      </c>
      <c r="E31" s="175">
        <f>'P. FINAL'!I21</f>
        <v>5.4949999999999992</v>
      </c>
      <c r="F31" s="175">
        <f>'P. FINAL'!M21</f>
        <v>6.9387499999999998</v>
      </c>
      <c r="G31" s="175">
        <f>'P. FINAL'!Q21</f>
        <v>6.2124999999999995</v>
      </c>
      <c r="H31" s="175">
        <f>'P. FINAL'!U21</f>
        <v>6.1425000000000001</v>
      </c>
      <c r="I31" s="175">
        <f>'P. FINAL'!Y21</f>
        <v>7</v>
      </c>
      <c r="J31" s="175">
        <f>'P. FINAL'!Z21</f>
        <v>0</v>
      </c>
      <c r="K31" s="175">
        <f>'P. FINAL'!AA21</f>
        <v>0</v>
      </c>
      <c r="L31" s="175">
        <f>'P. FINAL'!AB21</f>
        <v>0</v>
      </c>
      <c r="M31" s="175">
        <f>'P. FINAL'!AC21</f>
        <v>0</v>
      </c>
      <c r="N31" s="175">
        <f>'P. FINAL'!AD21</f>
        <v>0</v>
      </c>
      <c r="O31" s="202"/>
      <c r="P31" s="843" t="s">
        <v>254</v>
      </c>
      <c r="Q31" s="843"/>
      <c r="R31" s="843"/>
      <c r="S31" s="843"/>
      <c r="T31" s="843"/>
      <c r="U31" s="843"/>
    </row>
    <row r="32" spans="1:21" x14ac:dyDescent="0.2">
      <c r="A32" s="203">
        <v>14</v>
      </c>
      <c r="B32" s="176" t="e">
        <f>'I TRIM'!#REF!</f>
        <v>#REF!</v>
      </c>
      <c r="C32" s="177" t="str">
        <f>'I TRIM'!C21</f>
        <v>GAMEZ POLIO, ANTHONY ESAÚ</v>
      </c>
      <c r="D32" s="175">
        <f>'P. FINAL'!E22</f>
        <v>6.7549999999999999</v>
      </c>
      <c r="E32" s="175">
        <f>'P. FINAL'!I22</f>
        <v>6.6499999999999995</v>
      </c>
      <c r="F32" s="175">
        <f>'P. FINAL'!M22</f>
        <v>6.7549999999999999</v>
      </c>
      <c r="G32" s="175">
        <f>'P. FINAL'!Q22</f>
        <v>6.6325000000000003</v>
      </c>
      <c r="H32" s="175">
        <f>'P. FINAL'!U22</f>
        <v>6.4049999999999994</v>
      </c>
      <c r="I32" s="175">
        <f>'P. FINAL'!Y22</f>
        <v>6.5449999999999999</v>
      </c>
      <c r="J32" s="175">
        <f>'P. FINAL'!Z22</f>
        <v>0</v>
      </c>
      <c r="K32" s="175">
        <f>'P. FINAL'!AA22</f>
        <v>0</v>
      </c>
      <c r="L32" s="175">
        <f>'P. FINAL'!AB22</f>
        <v>0</v>
      </c>
      <c r="M32" s="175">
        <f>'P. FINAL'!AC22</f>
        <v>0</v>
      </c>
      <c r="N32" s="175">
        <f>'P. FINAL'!AD22</f>
        <v>0</v>
      </c>
      <c r="O32" s="202"/>
    </row>
    <row r="33" spans="1:22" x14ac:dyDescent="0.2">
      <c r="A33" s="199">
        <v>15</v>
      </c>
      <c r="B33" s="176" t="e">
        <f>'I TRIM'!#REF!</f>
        <v>#REF!</v>
      </c>
      <c r="C33" s="177" t="str">
        <f>'I TRIM'!C22</f>
        <v>HERNÁNDEZ VILLATORO, CAMILA LISSETH</v>
      </c>
      <c r="D33" s="175">
        <f>'P. FINAL'!E23</f>
        <v>6.4434999999999993</v>
      </c>
      <c r="E33" s="175">
        <f>'P. FINAL'!I23</f>
        <v>5.3217499999999998</v>
      </c>
      <c r="F33" s="175">
        <f>'P. FINAL'!M23</f>
        <v>6.5764999999999993</v>
      </c>
      <c r="G33" s="175">
        <f>'P. FINAL'!Q23</f>
        <v>6.09</v>
      </c>
      <c r="H33" s="175">
        <f>'P. FINAL'!U23</f>
        <v>5.7224999999999984</v>
      </c>
      <c r="I33" s="175">
        <f>'P. FINAL'!Y23</f>
        <v>6.4224999999999994</v>
      </c>
      <c r="J33" s="175">
        <f>'P. FINAL'!Z23</f>
        <v>0</v>
      </c>
      <c r="K33" s="175">
        <f>'P. FINAL'!AA23</f>
        <v>0</v>
      </c>
      <c r="L33" s="175">
        <f>'P. FINAL'!AB23</f>
        <v>0</v>
      </c>
      <c r="M33" s="175">
        <f>'P. FINAL'!AC23</f>
        <v>0</v>
      </c>
      <c r="N33" s="175">
        <f>'P. FINAL'!AD23</f>
        <v>0</v>
      </c>
      <c r="O33" s="202"/>
    </row>
    <row r="34" spans="1:22" ht="12.75" customHeight="1" x14ac:dyDescent="0.2">
      <c r="A34" s="203">
        <v>16</v>
      </c>
      <c r="B34" s="176" t="e">
        <f>'I TRIM'!#REF!</f>
        <v>#REF!</v>
      </c>
      <c r="C34" s="177" t="str">
        <f>'I TRIM'!C23</f>
        <v>HERRERA FRANCO, JHONATHAN EDENILSON</v>
      </c>
      <c r="D34" s="175">
        <f>'P. FINAL'!E24</f>
        <v>5.9797499999999992</v>
      </c>
      <c r="E34" s="175">
        <f>'P. FINAL'!I24</f>
        <v>4.95425</v>
      </c>
      <c r="F34" s="175">
        <f>'P. FINAL'!M24</f>
        <v>6.3840000000000003</v>
      </c>
      <c r="G34" s="175">
        <f>'P. FINAL'!Q24</f>
        <v>6.1687499999999993</v>
      </c>
      <c r="H34" s="175">
        <f>'P. FINAL'!U24</f>
        <v>6.8774999999999995</v>
      </c>
      <c r="I34" s="175">
        <f>'P. FINAL'!Y24</f>
        <v>6.5406250000000004</v>
      </c>
      <c r="J34" s="175">
        <f>'P. FINAL'!Z24</f>
        <v>0</v>
      </c>
      <c r="K34" s="175">
        <f>'P. FINAL'!AA24</f>
        <v>0</v>
      </c>
      <c r="L34" s="175">
        <f>'P. FINAL'!AB24</f>
        <v>0</v>
      </c>
      <c r="M34" s="175">
        <f>'P. FINAL'!AC24</f>
        <v>0</v>
      </c>
      <c r="N34" s="175">
        <f>'P. FINAL'!AD24</f>
        <v>0</v>
      </c>
      <c r="O34" s="202"/>
    </row>
    <row r="35" spans="1:22" x14ac:dyDescent="0.2">
      <c r="A35" s="199">
        <v>17</v>
      </c>
      <c r="B35" s="176" t="e">
        <f>'I TRIM'!#REF!</f>
        <v>#REF!</v>
      </c>
      <c r="C35" s="177" t="str">
        <f>'I TRIM'!C24</f>
        <v>LÓPEZ ROMERO, EVELYN DANELLY</v>
      </c>
      <c r="D35" s="175">
        <f>'P. FINAL'!E25</f>
        <v>6.468</v>
      </c>
      <c r="E35" s="175">
        <f>'P. FINAL'!I25</f>
        <v>5.7609999999999992</v>
      </c>
      <c r="F35" s="175">
        <f>'P. FINAL'!M25</f>
        <v>6.7724999999999991</v>
      </c>
      <c r="G35" s="175">
        <f>'P. FINAL'!Q25</f>
        <v>6.2124999999999995</v>
      </c>
      <c r="H35" s="175">
        <f>'P. FINAL'!U25</f>
        <v>6.51</v>
      </c>
      <c r="I35" s="175">
        <f>'P. FINAL'!Y25</f>
        <v>6.6753749999999989</v>
      </c>
      <c r="J35" s="175">
        <f>'P. FINAL'!Z25</f>
        <v>0</v>
      </c>
      <c r="K35" s="175">
        <f>'P. FINAL'!AA25</f>
        <v>0</v>
      </c>
      <c r="L35" s="175">
        <f>'P. FINAL'!AB25</f>
        <v>0</v>
      </c>
      <c r="M35" s="175">
        <f>'P. FINAL'!AC25</f>
        <v>0</v>
      </c>
      <c r="N35" s="175">
        <f>'P. FINAL'!AD25</f>
        <v>0</v>
      </c>
      <c r="O35" s="202"/>
      <c r="P35" s="844" t="s">
        <v>250</v>
      </c>
      <c r="Q35" s="845"/>
      <c r="R35" s="845"/>
      <c r="S35" s="845"/>
      <c r="T35" s="845"/>
      <c r="U35" s="845"/>
    </row>
    <row r="36" spans="1:22" x14ac:dyDescent="0.2">
      <c r="A36" s="203">
        <v>18</v>
      </c>
      <c r="B36" s="176" t="e">
        <f>'I TRIM'!#REF!</f>
        <v>#REF!</v>
      </c>
      <c r="C36" s="177" t="str">
        <f>'I TRIM'!C25</f>
        <v>LÓPEZ URRUTIA YEFFREY EZEQUIEL</v>
      </c>
      <c r="D36" s="175">
        <f>'P. FINAL'!E26</f>
        <v>4.871999999999999</v>
      </c>
      <c r="E36" s="175">
        <f>'P. FINAL'!I26</f>
        <v>4.1999999999999993</v>
      </c>
      <c r="F36" s="175">
        <f>'P. FINAL'!M26</f>
        <v>5.3549999999999986</v>
      </c>
      <c r="G36" s="175">
        <f>'P. FINAL'!Q26</f>
        <v>4.9524999999999988</v>
      </c>
      <c r="H36" s="175">
        <f>'P. FINAL'!U26</f>
        <v>5.5649999999999995</v>
      </c>
      <c r="I36" s="175">
        <f>'P. FINAL'!Y26</f>
        <v>7</v>
      </c>
      <c r="J36" s="175">
        <f>'P. FINAL'!Z26</f>
        <v>0</v>
      </c>
      <c r="K36" s="175">
        <f>'P. FINAL'!AA26</f>
        <v>0</v>
      </c>
      <c r="L36" s="175">
        <f>'P. FINAL'!AB26</f>
        <v>0</v>
      </c>
      <c r="M36" s="175">
        <f>'P. FINAL'!AC26</f>
        <v>0</v>
      </c>
      <c r="N36" s="175">
        <f>'P. FINAL'!AD26</f>
        <v>0</v>
      </c>
      <c r="O36" s="202"/>
      <c r="P36" s="845"/>
      <c r="Q36" s="845"/>
      <c r="R36" s="845"/>
      <c r="S36" s="845"/>
      <c r="T36" s="845"/>
      <c r="U36" s="845"/>
    </row>
    <row r="37" spans="1:22" x14ac:dyDescent="0.2">
      <c r="A37" s="199">
        <v>19</v>
      </c>
      <c r="B37" s="176" t="e">
        <f>'I TRIM'!#REF!</f>
        <v>#REF!</v>
      </c>
      <c r="C37" s="177" t="str">
        <f>'I TRIM'!C26</f>
        <v>MARTÍNEZ BARRERA, SARA VALERIA</v>
      </c>
      <c r="D37" s="175">
        <f>'P. FINAL'!E27</f>
        <v>6.5659999999999989</v>
      </c>
      <c r="E37" s="175">
        <f>'P. FINAL'!I27</f>
        <v>6.3349999999999991</v>
      </c>
      <c r="F37" s="175">
        <f>'P. FINAL'!M27</f>
        <v>6.2649999999999997</v>
      </c>
      <c r="G37" s="175">
        <f>'P. FINAL'!Q27</f>
        <v>6.4662499999999987</v>
      </c>
      <c r="H37" s="175">
        <f>'P. FINAL'!U27</f>
        <v>6.6325000000000003</v>
      </c>
      <c r="I37" s="175">
        <f>'P. FINAL'!Y27</f>
        <v>7</v>
      </c>
      <c r="J37" s="175">
        <f>'P. FINAL'!Z27</f>
        <v>0</v>
      </c>
      <c r="K37" s="175">
        <f>'P. FINAL'!AA27</f>
        <v>0</v>
      </c>
      <c r="L37" s="175">
        <f>'P. FINAL'!AB27</f>
        <v>0</v>
      </c>
      <c r="M37" s="175">
        <f>'P. FINAL'!AC27</f>
        <v>0</v>
      </c>
      <c r="N37" s="175">
        <f>'P. FINAL'!AD27</f>
        <v>0</v>
      </c>
      <c r="O37" s="202"/>
      <c r="P37" s="202"/>
      <c r="Q37" s="202"/>
      <c r="R37" s="202"/>
      <c r="S37" s="202"/>
    </row>
    <row r="38" spans="1:22" x14ac:dyDescent="0.2">
      <c r="A38" s="203">
        <v>20</v>
      </c>
      <c r="B38" s="176" t="e">
        <f>'I TRIM'!#REF!</f>
        <v>#REF!</v>
      </c>
      <c r="C38" s="177" t="str">
        <f>'I TRIM'!C27</f>
        <v>MARTÍNEZ CRUZ DENNIS ALESSANDRO</v>
      </c>
      <c r="D38" s="175">
        <f>'P. FINAL'!E28</f>
        <v>5.7364999999999995</v>
      </c>
      <c r="E38" s="175">
        <f>'P. FINAL'!I28</f>
        <v>5.2849999999999984</v>
      </c>
      <c r="F38" s="175">
        <f>'P. FINAL'!M28</f>
        <v>5.5649999999999995</v>
      </c>
      <c r="G38" s="175">
        <f>'P. FINAL'!Q28</f>
        <v>5.3199999999999994</v>
      </c>
      <c r="H38" s="175">
        <f>'P. FINAL'!U28</f>
        <v>5.6875</v>
      </c>
      <c r="I38" s="175">
        <f>'P. FINAL'!Y28</f>
        <v>6.3</v>
      </c>
      <c r="J38" s="175">
        <f>'P. FINAL'!Z28</f>
        <v>0</v>
      </c>
      <c r="K38" s="175">
        <f>'P. FINAL'!AA28</f>
        <v>0</v>
      </c>
      <c r="L38" s="175">
        <f>'P. FINAL'!AB28</f>
        <v>0</v>
      </c>
      <c r="M38" s="175">
        <f>'P. FINAL'!AC28</f>
        <v>0</v>
      </c>
      <c r="N38" s="175">
        <f>'P. FINAL'!AD28</f>
        <v>0</v>
      </c>
      <c r="O38" s="202"/>
      <c r="P38" s="846" t="s">
        <v>272</v>
      </c>
      <c r="Q38" s="847"/>
      <c r="R38" s="847"/>
      <c r="S38" s="847"/>
      <c r="T38" s="847"/>
      <c r="U38" s="847"/>
    </row>
    <row r="39" spans="1:22" x14ac:dyDescent="0.2">
      <c r="A39" s="199">
        <v>21</v>
      </c>
      <c r="B39" s="176" t="e">
        <f>'I TRIM'!#REF!</f>
        <v>#REF!</v>
      </c>
      <c r="C39" s="177" t="str">
        <f>'I TRIM'!C28</f>
        <v>MEJÍA BARRERA, ASHLIE ALEXANDRA</v>
      </c>
      <c r="D39" s="175">
        <f>'P. FINAL'!E29</f>
        <v>6.1057500000000005</v>
      </c>
      <c r="E39" s="175">
        <f>'P. FINAL'!I29</f>
        <v>5.5614999999999988</v>
      </c>
      <c r="F39" s="175">
        <f>'P. FINAL'!M29</f>
        <v>6.3034999999999997</v>
      </c>
      <c r="G39" s="175">
        <f>'P. FINAL'!Q29</f>
        <v>6.2545000000000002</v>
      </c>
      <c r="H39" s="175">
        <f>'P. FINAL'!U29</f>
        <v>6.51</v>
      </c>
      <c r="I39" s="175">
        <f>'P. FINAL'!Y29</f>
        <v>6.6325000000000003</v>
      </c>
      <c r="J39" s="175">
        <f>'P. FINAL'!Z29</f>
        <v>0</v>
      </c>
      <c r="K39" s="175">
        <f>'P. FINAL'!AA29</f>
        <v>0</v>
      </c>
      <c r="L39" s="175">
        <f>'P. FINAL'!AB29</f>
        <v>0</v>
      </c>
      <c r="M39" s="175">
        <f>'P. FINAL'!AC29</f>
        <v>0</v>
      </c>
      <c r="N39" s="175">
        <f>'P. FINAL'!AD29</f>
        <v>0</v>
      </c>
      <c r="O39" s="202"/>
      <c r="P39" s="202"/>
      <c r="Q39" s="202"/>
      <c r="R39" s="202"/>
      <c r="S39" s="202"/>
    </row>
    <row r="40" spans="1:22" x14ac:dyDescent="0.2">
      <c r="A40" s="203">
        <v>22</v>
      </c>
      <c r="B40" s="176" t="e">
        <f>'I TRIM'!#REF!</f>
        <v>#REF!</v>
      </c>
      <c r="C40" s="177" t="str">
        <f>'I TRIM'!C29</f>
        <v>MÚÑOZ JIMÉNEZ, FÁTIMA GABRIELA</v>
      </c>
      <c r="D40" s="175">
        <f>'P. FINAL'!E30</f>
        <v>6.6324999999999994</v>
      </c>
      <c r="E40" s="175">
        <f>'P. FINAL'!I30</f>
        <v>5.8694999999999995</v>
      </c>
      <c r="F40" s="175">
        <f>'P. FINAL'!M30</f>
        <v>7</v>
      </c>
      <c r="G40" s="175">
        <f>'P. FINAL'!Q30</f>
        <v>6.6849999999999996</v>
      </c>
      <c r="H40" s="175">
        <f>'P. FINAL'!U30</f>
        <v>6.1775000000000002</v>
      </c>
      <c r="I40" s="175">
        <f>'P. FINAL'!Y30</f>
        <v>6.7611249999999998</v>
      </c>
      <c r="J40" s="175">
        <f>'P. FINAL'!Z30</f>
        <v>0</v>
      </c>
      <c r="K40" s="175">
        <f>'P. FINAL'!AA30</f>
        <v>0</v>
      </c>
      <c r="L40" s="175">
        <f>'P. FINAL'!AB30</f>
        <v>0</v>
      </c>
      <c r="M40" s="175">
        <f>'P. FINAL'!AC30</f>
        <v>0</v>
      </c>
      <c r="N40" s="175">
        <f>'P. FINAL'!AD30</f>
        <v>0</v>
      </c>
      <c r="O40" s="202"/>
      <c r="P40" s="202"/>
      <c r="Q40" s="202"/>
      <c r="R40" s="202"/>
      <c r="S40" s="202"/>
      <c r="T40" s="202"/>
      <c r="U40" s="202"/>
    </row>
    <row r="41" spans="1:22" x14ac:dyDescent="0.2">
      <c r="A41" s="199">
        <v>23</v>
      </c>
      <c r="B41" s="176" t="e">
        <f>'I TRIM'!#REF!</f>
        <v>#REF!</v>
      </c>
      <c r="C41" s="177" t="str">
        <f>'I TRIM'!C30</f>
        <v>OCHOA LARIOS, ROQUE MATEO</v>
      </c>
      <c r="D41" s="175">
        <f>'P. FINAL'!E31</f>
        <v>6.5625</v>
      </c>
      <c r="E41" s="175">
        <f>'P. FINAL'!I31</f>
        <v>5.2289999999999992</v>
      </c>
      <c r="F41" s="175">
        <f>'P. FINAL'!M31</f>
        <v>6.3699999999999992</v>
      </c>
      <c r="G41" s="175">
        <f>'P. FINAL'!Q31</f>
        <v>6.16</v>
      </c>
      <c r="H41" s="175">
        <f>'P. FINAL'!U31</f>
        <v>6.107499999999999</v>
      </c>
      <c r="I41" s="175">
        <f>'P. FINAL'!Y31</f>
        <v>6.4224999999999994</v>
      </c>
      <c r="J41" s="175">
        <f>'P. FINAL'!Z31</f>
        <v>0</v>
      </c>
      <c r="K41" s="175">
        <f>'P. FINAL'!AA31</f>
        <v>0</v>
      </c>
      <c r="L41" s="175">
        <f>'P. FINAL'!AB31</f>
        <v>0</v>
      </c>
      <c r="M41" s="175">
        <f>'P. FINAL'!AC31</f>
        <v>0</v>
      </c>
      <c r="N41" s="175">
        <f>'P. FINAL'!AD31</f>
        <v>0</v>
      </c>
      <c r="O41" s="202"/>
      <c r="V41" s="213"/>
    </row>
    <row r="42" spans="1:22" x14ac:dyDescent="0.2">
      <c r="A42" s="203">
        <v>24</v>
      </c>
      <c r="B42" s="176" t="e">
        <f>'I TRIM'!#REF!</f>
        <v>#REF!</v>
      </c>
      <c r="C42" s="177" t="str">
        <f>'I TRIM'!C31</f>
        <v>ORELLANA OSORTO, MARIA FERNANDA</v>
      </c>
      <c r="D42" s="175">
        <f>'P. FINAL'!E32</f>
        <v>6.2895000000000003</v>
      </c>
      <c r="E42" s="175">
        <f>'P. FINAL'!I32</f>
        <v>5.0889999999999986</v>
      </c>
      <c r="F42" s="175">
        <f>'P. FINAL'!M32</f>
        <v>6.2895000000000003</v>
      </c>
      <c r="G42" s="175">
        <f>'P. FINAL'!Q32</f>
        <v>6.16</v>
      </c>
      <c r="H42" s="175">
        <f>'P. FINAL'!U32</f>
        <v>6.1949999999999994</v>
      </c>
      <c r="I42" s="175">
        <f>'P. FINAL'!Y32</f>
        <v>7</v>
      </c>
      <c r="J42" s="175">
        <f>'P. FINAL'!Z32</f>
        <v>0</v>
      </c>
      <c r="K42" s="175">
        <f>'P. FINAL'!AA32</f>
        <v>0</v>
      </c>
      <c r="L42" s="175">
        <f>'P. FINAL'!AB32</f>
        <v>0</v>
      </c>
      <c r="M42" s="175">
        <f>'P. FINAL'!AC32</f>
        <v>0</v>
      </c>
      <c r="N42" s="175">
        <f>'P. FINAL'!AD32</f>
        <v>0</v>
      </c>
      <c r="O42" s="202"/>
    </row>
    <row r="43" spans="1:22" x14ac:dyDescent="0.2">
      <c r="A43" s="199">
        <v>25</v>
      </c>
      <c r="B43" s="176" t="e">
        <f>'I TRIM'!#REF!</f>
        <v>#REF!</v>
      </c>
      <c r="C43" s="177" t="str">
        <f>'I TRIM'!C32</f>
        <v>QUINTANILLA LÓPEZ, KIMBERLY MICHELLE</v>
      </c>
      <c r="D43" s="175">
        <f>'P. FINAL'!E33</f>
        <v>5.9587499999999993</v>
      </c>
      <c r="E43" s="175">
        <f>'P. FINAL'!I33</f>
        <v>5.18</v>
      </c>
      <c r="F43" s="175">
        <f>'P. FINAL'!M33</f>
        <v>6.0864999999999991</v>
      </c>
      <c r="G43" s="175">
        <f>'P. FINAL'!Q33</f>
        <v>6.4749999999999996</v>
      </c>
      <c r="H43" s="175">
        <f>'P. FINAL'!U33</f>
        <v>6.5274999999999999</v>
      </c>
      <c r="I43" s="175">
        <f>'P. FINAL'!Y33</f>
        <v>6.8223749999999992</v>
      </c>
      <c r="J43" s="175">
        <f>'P. FINAL'!Z33</f>
        <v>0</v>
      </c>
      <c r="K43" s="175">
        <f>'P. FINAL'!AA33</f>
        <v>0</v>
      </c>
      <c r="L43" s="175">
        <f>'P. FINAL'!AB33</f>
        <v>0</v>
      </c>
      <c r="M43" s="175">
        <f>'P. FINAL'!AC33</f>
        <v>0</v>
      </c>
      <c r="N43" s="175">
        <f>'P. FINAL'!AD33</f>
        <v>0</v>
      </c>
      <c r="O43" s="202"/>
      <c r="P43" s="829" t="s">
        <v>180</v>
      </c>
      <c r="Q43" s="829"/>
      <c r="R43" s="829"/>
      <c r="S43" s="829"/>
      <c r="T43" s="829"/>
      <c r="U43" s="829"/>
    </row>
    <row r="44" spans="1:22" x14ac:dyDescent="0.2">
      <c r="A44" s="203">
        <v>26</v>
      </c>
      <c r="B44" s="176" t="e">
        <f>'I TRIM'!#REF!</f>
        <v>#REF!</v>
      </c>
      <c r="C44" s="177" t="str">
        <f>'I TRIM'!C33</f>
        <v>RIVAS SÁNCHEZ DIEGO ALEXÁNDER</v>
      </c>
      <c r="D44" s="175">
        <f>'P. FINAL'!E34</f>
        <v>6.43825</v>
      </c>
      <c r="E44" s="175">
        <f>'P. FINAL'!I34</f>
        <v>5.9674999999999994</v>
      </c>
      <c r="F44" s="175">
        <f>'P. FINAL'!M34</f>
        <v>6.7724999999999991</v>
      </c>
      <c r="G44" s="175">
        <f>'P. FINAL'!Q34</f>
        <v>6.4574999999999996</v>
      </c>
      <c r="H44" s="175">
        <f>'P. FINAL'!U34</f>
        <v>6.6325000000000003</v>
      </c>
      <c r="I44" s="175">
        <f>'P. FINAL'!Y34</f>
        <v>7</v>
      </c>
      <c r="J44" s="175">
        <f>'P. FINAL'!Z34</f>
        <v>0</v>
      </c>
      <c r="K44" s="175">
        <f>'P. FINAL'!AA34</f>
        <v>0</v>
      </c>
      <c r="L44" s="175">
        <f>'P. FINAL'!AB34</f>
        <v>0</v>
      </c>
      <c r="M44" s="175">
        <f>'P. FINAL'!AC34</f>
        <v>0</v>
      </c>
      <c r="N44" s="175">
        <f>'P. FINAL'!AD34</f>
        <v>0</v>
      </c>
      <c r="O44" s="202"/>
      <c r="P44" s="202"/>
      <c r="Q44" s="202"/>
      <c r="R44" s="202"/>
      <c r="S44" s="202"/>
      <c r="T44" s="202"/>
      <c r="U44" s="202"/>
    </row>
    <row r="45" spans="1:22" x14ac:dyDescent="0.2">
      <c r="A45" s="199">
        <v>27</v>
      </c>
      <c r="B45" s="176" t="e">
        <f>'I TRIM'!#REF!</f>
        <v>#REF!</v>
      </c>
      <c r="C45" s="177" t="str">
        <f>'I TRIM'!C34</f>
        <v>SANDOVAL AMAYA, JUAN DAVID</v>
      </c>
      <c r="D45" s="175">
        <f>'P. FINAL'!E35</f>
        <v>5.5299999999999994</v>
      </c>
      <c r="E45" s="175">
        <f>'P. FINAL'!I35</f>
        <v>4.4099999999999993</v>
      </c>
      <c r="F45" s="175">
        <f>'P. FINAL'!M35</f>
        <v>5.1274999999999995</v>
      </c>
      <c r="G45" s="175">
        <f>'P. FINAL'!Q35</f>
        <v>4.9174999999999986</v>
      </c>
      <c r="H45" s="175">
        <f>'P. FINAL'!U35</f>
        <v>5.2499999999999991</v>
      </c>
      <c r="I45" s="175">
        <f>'P. FINAL'!Y35</f>
        <v>5.1449999999999996</v>
      </c>
      <c r="J45" s="175">
        <f>'P. FINAL'!Z35</f>
        <v>0</v>
      </c>
      <c r="K45" s="175">
        <f>'P. FINAL'!AA35</f>
        <v>0</v>
      </c>
      <c r="L45" s="175">
        <f>'P. FINAL'!AB35</f>
        <v>0</v>
      </c>
      <c r="M45" s="175">
        <f>'P. FINAL'!AC35</f>
        <v>0</v>
      </c>
      <c r="N45" s="175">
        <f>'P. FINAL'!AD35</f>
        <v>0</v>
      </c>
      <c r="O45" s="202"/>
      <c r="P45" s="829" t="s">
        <v>251</v>
      </c>
      <c r="Q45" s="829"/>
      <c r="R45" s="829"/>
      <c r="S45" s="829"/>
      <c r="T45" s="829"/>
      <c r="U45" s="829"/>
    </row>
    <row r="46" spans="1:22" x14ac:dyDescent="0.2">
      <c r="A46" s="203">
        <v>28</v>
      </c>
      <c r="B46" s="176" t="e">
        <f>'I TRIM'!#REF!</f>
        <v>#REF!</v>
      </c>
      <c r="C46" s="177" t="str">
        <f>'I TRIM'!C35</f>
        <v>TREJO MARÍN, CARLOS MIGUEL</v>
      </c>
      <c r="D46" s="175">
        <f>'P. FINAL'!E36</f>
        <v>6.0217499999999999</v>
      </c>
      <c r="E46" s="175">
        <f>'P. FINAL'!I36</f>
        <v>5.5299999999999994</v>
      </c>
      <c r="F46" s="175">
        <f>'P. FINAL'!M36</f>
        <v>6.2614999999999998</v>
      </c>
      <c r="G46" s="175">
        <f>'P. FINAL'!Q36</f>
        <v>6.3664999999999994</v>
      </c>
      <c r="H46" s="175">
        <f>'P. FINAL'!U36</f>
        <v>6.1425000000000001</v>
      </c>
      <c r="I46" s="175">
        <f>'P. FINAL'!Y36</f>
        <v>6.7917499999999995</v>
      </c>
      <c r="J46" s="175">
        <f>'P. FINAL'!Z36</f>
        <v>0</v>
      </c>
      <c r="K46" s="175">
        <f>'P. FINAL'!AA36</f>
        <v>0</v>
      </c>
      <c r="L46" s="175">
        <f>'P. FINAL'!AB36</f>
        <v>0</v>
      </c>
      <c r="M46" s="175">
        <f>'P. FINAL'!AC36</f>
        <v>0</v>
      </c>
      <c r="N46" s="175">
        <f>'P. FINAL'!AD36</f>
        <v>0</v>
      </c>
      <c r="O46" s="202"/>
      <c r="P46" s="202"/>
      <c r="Q46" s="214"/>
      <c r="R46" s="202"/>
      <c r="S46" s="202"/>
      <c r="T46" s="202"/>
      <c r="U46" s="202"/>
    </row>
    <row r="47" spans="1:22" x14ac:dyDescent="0.2">
      <c r="A47" s="199">
        <v>29</v>
      </c>
      <c r="B47" s="176" t="e">
        <f>'I TRIM'!#REF!</f>
        <v>#REF!</v>
      </c>
      <c r="C47" s="177" t="str">
        <f>'I TRIM'!C36</f>
        <v>TURCIOS MARTÍNEZ, KARLA IZABEL</v>
      </c>
      <c r="D47" s="175">
        <f>'P. FINAL'!E37</f>
        <v>6.394499999999999</v>
      </c>
      <c r="E47" s="175">
        <f>'P. FINAL'!I37</f>
        <v>5.5299999999999994</v>
      </c>
      <c r="F47" s="175">
        <f>'P. FINAL'!M37</f>
        <v>6.7287499999999989</v>
      </c>
      <c r="G47" s="175">
        <f>'P. FINAL'!Q37</f>
        <v>6.317499999999999</v>
      </c>
      <c r="H47" s="175">
        <f>'P. FINAL'!U37</f>
        <v>5.9149999999999991</v>
      </c>
      <c r="I47" s="175">
        <f>'P. FINAL'!Y37</f>
        <v>7</v>
      </c>
      <c r="J47" s="175">
        <f>'P. FINAL'!Z37</f>
        <v>0</v>
      </c>
      <c r="K47" s="175">
        <f>'P. FINAL'!AA37</f>
        <v>0</v>
      </c>
      <c r="L47" s="175">
        <f>'P. FINAL'!AB37</f>
        <v>0</v>
      </c>
      <c r="M47" s="175">
        <f>'P. FINAL'!AC37</f>
        <v>0</v>
      </c>
      <c r="N47" s="175">
        <f>'P. FINAL'!AD37</f>
        <v>0</v>
      </c>
      <c r="O47" s="202"/>
    </row>
    <row r="48" spans="1:22" x14ac:dyDescent="0.2">
      <c r="A48" s="203">
        <v>30</v>
      </c>
      <c r="B48" s="176" t="e">
        <f>'I TRIM'!#REF!</f>
        <v>#REF!</v>
      </c>
      <c r="C48" s="177" t="str">
        <f>'I TRIM'!C37</f>
        <v>VÁSQUEZ CRUZ, GÉNESIS LISBETH</v>
      </c>
      <c r="D48" s="175">
        <f>'P. FINAL'!E38</f>
        <v>6.1634999999999991</v>
      </c>
      <c r="E48" s="175">
        <f>'P. FINAL'!I38</f>
        <v>5.3024999999999993</v>
      </c>
      <c r="F48" s="175">
        <f>'P. FINAL'!M38</f>
        <v>6.51525</v>
      </c>
      <c r="G48" s="175">
        <f>'P. FINAL'!Q38</f>
        <v>6.3349999999999991</v>
      </c>
      <c r="H48" s="175">
        <f>'P. FINAL'!U38</f>
        <v>5.9149999999999991</v>
      </c>
      <c r="I48" s="175">
        <f>'P. FINAL'!Y38</f>
        <v>6.7549999999999999</v>
      </c>
      <c r="J48" s="175">
        <f>'P. FINAL'!Z38</f>
        <v>0</v>
      </c>
      <c r="K48" s="175">
        <f>'P. FINAL'!AA38</f>
        <v>0</v>
      </c>
      <c r="L48" s="175">
        <f>'P. FINAL'!AB38</f>
        <v>0</v>
      </c>
      <c r="M48" s="175">
        <f>'P. FINAL'!AC38</f>
        <v>0</v>
      </c>
      <c r="N48" s="175">
        <f>'P. FINAL'!AD38</f>
        <v>0</v>
      </c>
      <c r="O48" s="202"/>
    </row>
    <row r="49" spans="1:21" x14ac:dyDescent="0.2">
      <c r="A49" s="199">
        <v>31</v>
      </c>
      <c r="B49" s="176" t="e">
        <f>'I TRIM'!#REF!</f>
        <v>#REF!</v>
      </c>
      <c r="C49" s="177" t="str">
        <f>'I TRIM'!C38</f>
        <v>VENTURA MARTÍNEZ, ETHAN LEONARDO</v>
      </c>
      <c r="D49" s="175">
        <f>'P. FINAL'!E39</f>
        <v>5.8100000000000005</v>
      </c>
      <c r="E49" s="175">
        <f>'P. FINAL'!I39</f>
        <v>4.7319999999999993</v>
      </c>
      <c r="F49" s="175">
        <f>'P. FINAL'!M39</f>
        <v>5.8099999999999987</v>
      </c>
      <c r="G49" s="175">
        <f>'P. FINAL'!Q39</f>
        <v>5.9184999999999999</v>
      </c>
      <c r="H49" s="175">
        <f>'P. FINAL'!U39</f>
        <v>5.8974999999999991</v>
      </c>
      <c r="I49" s="175">
        <f>'P. FINAL'!Y39</f>
        <v>6.3524999999999991</v>
      </c>
      <c r="J49" s="175">
        <f>'P. FINAL'!Z39</f>
        <v>0</v>
      </c>
      <c r="K49" s="175">
        <f>'P. FINAL'!AA39</f>
        <v>0</v>
      </c>
      <c r="L49" s="175">
        <f>'P. FINAL'!AB39</f>
        <v>0</v>
      </c>
      <c r="M49" s="175">
        <f>'P. FINAL'!AC39</f>
        <v>0</v>
      </c>
      <c r="N49" s="175">
        <f>'P. FINAL'!AD39</f>
        <v>0</v>
      </c>
      <c r="O49" s="202"/>
    </row>
    <row r="50" spans="1:21" x14ac:dyDescent="0.2">
      <c r="A50" s="203">
        <v>32</v>
      </c>
      <c r="B50" s="176" t="e">
        <f>'I TRIM'!#REF!</f>
        <v>#REF!</v>
      </c>
      <c r="C50" s="177" t="str">
        <f>'I TRIM'!C39</f>
        <v>ZELAYA RODRÍGUEZ, CINTIA MARIELOS</v>
      </c>
      <c r="D50" s="175">
        <f>'P. FINAL'!E40</f>
        <v>6.3734999999999999</v>
      </c>
      <c r="E50" s="175">
        <f>'P. FINAL'!I40</f>
        <v>5.8624999999999989</v>
      </c>
      <c r="F50" s="175">
        <f>'P. FINAL'!M40</f>
        <v>6.5380000000000003</v>
      </c>
      <c r="G50" s="175">
        <f>'P. FINAL'!Q40</f>
        <v>6.5607499999999987</v>
      </c>
      <c r="H50" s="175">
        <f>'P. FINAL'!U40</f>
        <v>6.8774999999999995</v>
      </c>
      <c r="I50" s="175">
        <f>'P. FINAL'!Y40</f>
        <v>6.8836250000000003</v>
      </c>
      <c r="J50" s="175">
        <f>'P. FINAL'!Z40</f>
        <v>0</v>
      </c>
      <c r="K50" s="175">
        <f>'P. FINAL'!AA40</f>
        <v>0</v>
      </c>
      <c r="L50" s="175">
        <f>'P. FINAL'!AB40</f>
        <v>0</v>
      </c>
      <c r="M50" s="175">
        <f>'P. FINAL'!AC40</f>
        <v>0</v>
      </c>
      <c r="N50" s="175">
        <f>'P. FINAL'!AD40</f>
        <v>0</v>
      </c>
      <c r="O50" s="202"/>
      <c r="P50" s="829" t="s">
        <v>180</v>
      </c>
      <c r="Q50" s="829"/>
      <c r="R50" s="829"/>
      <c r="S50" s="829"/>
      <c r="T50" s="829"/>
      <c r="U50" s="829"/>
    </row>
    <row r="51" spans="1:21" x14ac:dyDescent="0.2">
      <c r="A51" s="199">
        <v>33</v>
      </c>
      <c r="B51" s="176" t="e">
        <f>'I TRIM'!#REF!</f>
        <v>#REF!</v>
      </c>
      <c r="C51" s="177">
        <f>'I TRIM'!C40</f>
        <v>0</v>
      </c>
      <c r="D51" s="175">
        <f>'P. FINAL'!E41</f>
        <v>0</v>
      </c>
      <c r="E51" s="175">
        <f>'P. FINAL'!I41</f>
        <v>0</v>
      </c>
      <c r="F51" s="175">
        <f>'P. FINAL'!M41</f>
        <v>0</v>
      </c>
      <c r="G51" s="175">
        <f>'P. FINAL'!Q41</f>
        <v>1.2249999999999999</v>
      </c>
      <c r="H51" s="175">
        <f>'P. FINAL'!U41</f>
        <v>0</v>
      </c>
      <c r="I51" s="175">
        <f>'P. FINAL'!Y41</f>
        <v>0</v>
      </c>
      <c r="J51" s="175">
        <f>'P. FINAL'!Z41</f>
        <v>0</v>
      </c>
      <c r="K51" s="175">
        <f>'P. FINAL'!AA41</f>
        <v>0</v>
      </c>
      <c r="L51" s="175">
        <f>'P. FINAL'!AB41</f>
        <v>0</v>
      </c>
      <c r="M51" s="175">
        <f>'P. FINAL'!AC41</f>
        <v>0</v>
      </c>
      <c r="N51" s="175">
        <f>'P. FINAL'!AD41</f>
        <v>0</v>
      </c>
      <c r="O51" s="202"/>
    </row>
    <row r="52" spans="1:21" x14ac:dyDescent="0.2">
      <c r="A52" s="203">
        <v>34</v>
      </c>
      <c r="B52" s="176" t="e">
        <f>'I TRIM'!#REF!</f>
        <v>#REF!</v>
      </c>
      <c r="C52" s="177">
        <f>'I TRIM'!C41</f>
        <v>0</v>
      </c>
      <c r="D52" s="175">
        <f>'P. FINAL'!E42</f>
        <v>0</v>
      </c>
      <c r="E52" s="175">
        <f>'P. FINAL'!I42</f>
        <v>0</v>
      </c>
      <c r="F52" s="175">
        <f>'P. FINAL'!M42</f>
        <v>0</v>
      </c>
      <c r="G52" s="175">
        <f>'P. FINAL'!Q42</f>
        <v>0</v>
      </c>
      <c r="H52" s="175">
        <f>'P. FINAL'!U42</f>
        <v>0</v>
      </c>
      <c r="I52" s="175">
        <f>'P. FINAL'!Y42</f>
        <v>0</v>
      </c>
      <c r="J52" s="175">
        <f>'P. FINAL'!Z42</f>
        <v>0</v>
      </c>
      <c r="K52" s="175">
        <f>'P. FINAL'!AA42</f>
        <v>0</v>
      </c>
      <c r="L52" s="175">
        <f>'P. FINAL'!AB42</f>
        <v>0</v>
      </c>
      <c r="M52" s="175">
        <f>'P. FINAL'!AC42</f>
        <v>0</v>
      </c>
      <c r="N52" s="175">
        <f>'P. FINAL'!AD42</f>
        <v>0</v>
      </c>
      <c r="O52" s="202"/>
      <c r="P52" s="829" t="s">
        <v>252</v>
      </c>
      <c r="Q52" s="829"/>
      <c r="R52" s="829"/>
      <c r="S52" s="829"/>
      <c r="T52" s="829"/>
      <c r="U52" s="829"/>
    </row>
    <row r="53" spans="1:21" x14ac:dyDescent="0.2">
      <c r="A53" s="199">
        <v>35</v>
      </c>
      <c r="B53" s="176" t="e">
        <f>'I TRIM'!#REF!</f>
        <v>#REF!</v>
      </c>
      <c r="C53" s="177">
        <f>'I TRIM'!C42</f>
        <v>0</v>
      </c>
      <c r="D53" s="175">
        <f>'P. FINAL'!E43</f>
        <v>0</v>
      </c>
      <c r="E53" s="175">
        <f>'P. FINAL'!I43</f>
        <v>0</v>
      </c>
      <c r="F53" s="175">
        <f>'P. FINAL'!M43</f>
        <v>0</v>
      </c>
      <c r="G53" s="175">
        <f>'P. FINAL'!Q43</f>
        <v>0</v>
      </c>
      <c r="H53" s="175">
        <f>'P. FINAL'!U43</f>
        <v>0</v>
      </c>
      <c r="I53" s="175">
        <f>'P. FINAL'!Y43</f>
        <v>0</v>
      </c>
      <c r="J53" s="175">
        <f>'P. FINAL'!Z43</f>
        <v>0</v>
      </c>
      <c r="K53" s="175">
        <f>'P. FINAL'!AA43</f>
        <v>0</v>
      </c>
      <c r="L53" s="175">
        <f>'P. FINAL'!AB43</f>
        <v>0</v>
      </c>
      <c r="M53" s="175">
        <f>'P. FINAL'!AC43</f>
        <v>0</v>
      </c>
      <c r="N53" s="175">
        <f>'P. FINAL'!AD43</f>
        <v>0</v>
      </c>
      <c r="O53" s="202"/>
    </row>
    <row r="54" spans="1:21" ht="13.5" thickBot="1" x14ac:dyDescent="0.25">
      <c r="A54" s="203">
        <v>36</v>
      </c>
      <c r="B54" s="176" t="e">
        <f>'I TRIM'!#REF!</f>
        <v>#REF!</v>
      </c>
      <c r="C54" s="177">
        <f>'I TRIM'!C43</f>
        <v>0</v>
      </c>
      <c r="D54" s="175">
        <f>'P. FINAL'!E44</f>
        <v>0</v>
      </c>
      <c r="E54" s="175">
        <f>'P. FINAL'!I44</f>
        <v>0</v>
      </c>
      <c r="F54" s="175">
        <f>'P. FINAL'!M44</f>
        <v>0</v>
      </c>
      <c r="G54" s="175">
        <f>'P. FINAL'!Q44</f>
        <v>0</v>
      </c>
      <c r="H54" s="175">
        <f>'P. FINAL'!U44</f>
        <v>0</v>
      </c>
      <c r="I54" s="175">
        <f>'P. FINAL'!Y44</f>
        <v>0</v>
      </c>
      <c r="J54" s="175">
        <f>'P. FINAL'!Z44</f>
        <v>0</v>
      </c>
      <c r="K54" s="175">
        <f>'P. FINAL'!AA44</f>
        <v>0</v>
      </c>
      <c r="L54" s="175">
        <f>'P. FINAL'!AB44</f>
        <v>0</v>
      </c>
      <c r="M54" s="175">
        <f>'P. FINAL'!AC44</f>
        <v>0</v>
      </c>
      <c r="N54" s="175">
        <f>'P. FINAL'!AD44</f>
        <v>0</v>
      </c>
      <c r="O54" s="202"/>
    </row>
    <row r="55" spans="1:21" x14ac:dyDescent="0.2">
      <c r="A55" s="199">
        <v>37</v>
      </c>
      <c r="B55" s="176" t="e">
        <f>'I TRIM'!#REF!</f>
        <v>#REF!</v>
      </c>
      <c r="C55" s="177">
        <f>'I TRIM'!C44</f>
        <v>0</v>
      </c>
      <c r="D55" s="175">
        <f>'P. FINAL'!E45</f>
        <v>0</v>
      </c>
      <c r="E55" s="175">
        <f>'P. FINAL'!I45</f>
        <v>0</v>
      </c>
      <c r="F55" s="175">
        <f>'P. FINAL'!M45</f>
        <v>0</v>
      </c>
      <c r="G55" s="175">
        <f>'P. FINAL'!Q45</f>
        <v>0</v>
      </c>
      <c r="H55" s="175">
        <f>'P. FINAL'!U45</f>
        <v>0</v>
      </c>
      <c r="I55" s="175">
        <f>'P. FINAL'!Y45</f>
        <v>0</v>
      </c>
      <c r="J55" s="175">
        <f>'P. FINAL'!Z45</f>
        <v>0</v>
      </c>
      <c r="K55" s="175">
        <f>'P. FINAL'!AA45</f>
        <v>0</v>
      </c>
      <c r="L55" s="175">
        <f>'P. FINAL'!AB45</f>
        <v>0</v>
      </c>
      <c r="M55" s="175">
        <f>'P. FINAL'!AC45</f>
        <v>0</v>
      </c>
      <c r="N55" s="175">
        <f>'P. FINAL'!AD45</f>
        <v>0</v>
      </c>
      <c r="O55" s="202"/>
      <c r="Q55" s="830" t="s">
        <v>170</v>
      </c>
      <c r="R55" s="831"/>
      <c r="S55" s="831"/>
      <c r="T55" s="832"/>
    </row>
    <row r="56" spans="1:21" x14ac:dyDescent="0.2">
      <c r="A56" s="203">
        <v>38</v>
      </c>
      <c r="B56" s="176" t="e">
        <f>'I TRIM'!#REF!</f>
        <v>#REF!</v>
      </c>
      <c r="C56" s="177">
        <f>'I TRIM'!C45</f>
        <v>0</v>
      </c>
      <c r="D56" s="175">
        <f>'P. FINAL'!E46</f>
        <v>0</v>
      </c>
      <c r="E56" s="175">
        <f>'P. FINAL'!I46</f>
        <v>0</v>
      </c>
      <c r="F56" s="175">
        <f>'P. FINAL'!M46</f>
        <v>0</v>
      </c>
      <c r="G56" s="175">
        <f>'P. FINAL'!Q46</f>
        <v>0</v>
      </c>
      <c r="H56" s="175">
        <f>'P. FINAL'!U46</f>
        <v>0</v>
      </c>
      <c r="I56" s="175">
        <f>'P. FINAL'!Y46</f>
        <v>0</v>
      </c>
      <c r="J56" s="175">
        <f>'P. FINAL'!Z46</f>
        <v>0</v>
      </c>
      <c r="K56" s="175">
        <f>'P. FINAL'!AA46</f>
        <v>0</v>
      </c>
      <c r="L56" s="175">
        <f>'P. FINAL'!AB46</f>
        <v>0</v>
      </c>
      <c r="M56" s="175">
        <f>'P. FINAL'!AC46</f>
        <v>0</v>
      </c>
      <c r="N56" s="175">
        <f>'P. FINAL'!AD46</f>
        <v>0</v>
      </c>
      <c r="O56" s="202"/>
      <c r="Q56" s="833"/>
      <c r="R56" s="834"/>
      <c r="S56" s="834"/>
      <c r="T56" s="835"/>
    </row>
    <row r="57" spans="1:21" x14ac:dyDescent="0.2">
      <c r="A57" s="199">
        <v>39</v>
      </c>
      <c r="B57" s="176" t="e">
        <f>'I TRIM'!#REF!</f>
        <v>#REF!</v>
      </c>
      <c r="C57" s="177">
        <f>'I TRIM'!C46</f>
        <v>0</v>
      </c>
      <c r="D57" s="175">
        <f>'P. FINAL'!E47</f>
        <v>0</v>
      </c>
      <c r="E57" s="175">
        <f>'P. FINAL'!I47</f>
        <v>0</v>
      </c>
      <c r="F57" s="175">
        <f>'P. FINAL'!M47</f>
        <v>0</v>
      </c>
      <c r="G57" s="175">
        <f>'P. FINAL'!Q47</f>
        <v>0</v>
      </c>
      <c r="H57" s="175">
        <f>'P. FINAL'!U47</f>
        <v>0</v>
      </c>
      <c r="I57" s="175">
        <f>'P. FINAL'!Y47</f>
        <v>0</v>
      </c>
      <c r="J57" s="175">
        <f>'P. FINAL'!Z47</f>
        <v>0</v>
      </c>
      <c r="K57" s="175">
        <f>'P. FINAL'!AA47</f>
        <v>0</v>
      </c>
      <c r="L57" s="175">
        <f>'P. FINAL'!AB47</f>
        <v>0</v>
      </c>
      <c r="M57" s="175">
        <f>'P. FINAL'!AC47</f>
        <v>0</v>
      </c>
      <c r="N57" s="175">
        <f>'P. FINAL'!AD47</f>
        <v>0</v>
      </c>
      <c r="O57" s="202"/>
      <c r="Q57" s="833"/>
      <c r="R57" s="834"/>
      <c r="S57" s="834"/>
      <c r="T57" s="835"/>
      <c r="U57" s="215"/>
    </row>
    <row r="58" spans="1:21" x14ac:dyDescent="0.2">
      <c r="A58" s="203">
        <v>40</v>
      </c>
      <c r="B58" s="176" t="e">
        <f>'I TRIM'!#REF!</f>
        <v>#REF!</v>
      </c>
      <c r="C58" s="177">
        <f>'I TRIM'!C47</f>
        <v>0</v>
      </c>
      <c r="D58" s="175">
        <f>'P. FINAL'!E48</f>
        <v>0</v>
      </c>
      <c r="E58" s="175">
        <f>'P. FINAL'!I48</f>
        <v>0</v>
      </c>
      <c r="F58" s="175">
        <f>'P. FINAL'!M48</f>
        <v>0</v>
      </c>
      <c r="G58" s="175">
        <f>'P. FINAL'!Q48</f>
        <v>0</v>
      </c>
      <c r="H58" s="175">
        <f>'P. FINAL'!U48</f>
        <v>0</v>
      </c>
      <c r="I58" s="175">
        <f>'P. FINAL'!Y48</f>
        <v>0</v>
      </c>
      <c r="J58" s="175">
        <f>'P. FINAL'!Z48</f>
        <v>0</v>
      </c>
      <c r="K58" s="175">
        <f>'P. FINAL'!AA48</f>
        <v>0</v>
      </c>
      <c r="L58" s="175">
        <f>'P. FINAL'!AB48</f>
        <v>0</v>
      </c>
      <c r="M58" s="175">
        <f>'P. FINAL'!AC48</f>
        <v>0</v>
      </c>
      <c r="N58" s="175">
        <f>'P. FINAL'!AD48</f>
        <v>0</v>
      </c>
      <c r="O58" s="202"/>
      <c r="P58" s="189"/>
      <c r="Q58" s="833"/>
      <c r="R58" s="834"/>
      <c r="S58" s="834"/>
      <c r="T58" s="835"/>
      <c r="U58" s="215"/>
    </row>
    <row r="59" spans="1:21" x14ac:dyDescent="0.2">
      <c r="A59" s="199">
        <v>41</v>
      </c>
      <c r="B59" s="176" t="e">
        <f>'I TRIM'!#REF!</f>
        <v>#REF!</v>
      </c>
      <c r="C59" s="177" t="e">
        <f>'I TRIM'!#REF!</f>
        <v>#REF!</v>
      </c>
      <c r="D59" s="175" t="e">
        <f>'P. FINAL'!E49</f>
        <v>#REF!</v>
      </c>
      <c r="E59" s="175" t="e">
        <f>'P. FINAL'!I49</f>
        <v>#REF!</v>
      </c>
      <c r="F59" s="175" t="e">
        <f>'P. FINAL'!M49</f>
        <v>#REF!</v>
      </c>
      <c r="G59" s="175" t="e">
        <f>'P. FINAL'!Q49</f>
        <v>#REF!</v>
      </c>
      <c r="H59" s="175" t="e">
        <f>'P. FINAL'!U49</f>
        <v>#REF!</v>
      </c>
      <c r="I59" s="175" t="e">
        <f>'P. FINAL'!Y49</f>
        <v>#REF!</v>
      </c>
      <c r="J59" s="175">
        <f>'P. FINAL'!Z49</f>
        <v>0</v>
      </c>
      <c r="K59" s="175">
        <f>'P. FINAL'!AA49</f>
        <v>0</v>
      </c>
      <c r="L59" s="175">
        <f>'P. FINAL'!AB49</f>
        <v>0</v>
      </c>
      <c r="M59" s="175">
        <f>'P. FINAL'!AC49</f>
        <v>0</v>
      </c>
      <c r="N59" s="175">
        <f>'P. FINAL'!AD49</f>
        <v>0</v>
      </c>
      <c r="O59" s="202"/>
      <c r="Q59" s="833"/>
      <c r="R59" s="834"/>
      <c r="S59" s="834"/>
      <c r="T59" s="835"/>
      <c r="U59" s="215"/>
    </row>
    <row r="60" spans="1:21" x14ac:dyDescent="0.2">
      <c r="A60" s="203">
        <v>42</v>
      </c>
      <c r="B60" s="176" t="e">
        <f>'I TRIM'!#REF!</f>
        <v>#REF!</v>
      </c>
      <c r="C60" s="177" t="e">
        <f>'I TRIM'!#REF!</f>
        <v>#REF!</v>
      </c>
      <c r="D60" s="175" t="e">
        <f>'P. FINAL'!E50</f>
        <v>#REF!</v>
      </c>
      <c r="E60" s="175" t="e">
        <f>'P. FINAL'!I50</f>
        <v>#REF!</v>
      </c>
      <c r="F60" s="175" t="e">
        <f>'P. FINAL'!M50</f>
        <v>#REF!</v>
      </c>
      <c r="G60" s="175" t="e">
        <f>'P. FINAL'!Q50</f>
        <v>#REF!</v>
      </c>
      <c r="H60" s="175" t="e">
        <f>'P. FINAL'!U50</f>
        <v>#REF!</v>
      </c>
      <c r="I60" s="175" t="e">
        <f>'P. FINAL'!Y50</f>
        <v>#REF!</v>
      </c>
      <c r="J60" s="175">
        <f>'P. FINAL'!Z50</f>
        <v>0</v>
      </c>
      <c r="K60" s="175">
        <f>'P. FINAL'!AA50</f>
        <v>0</v>
      </c>
      <c r="L60" s="175">
        <f>'P. FINAL'!AB50</f>
        <v>0</v>
      </c>
      <c r="M60" s="175">
        <f>'P. FINAL'!AC50</f>
        <v>0</v>
      </c>
      <c r="N60" s="175">
        <f>'P. FINAL'!AD50</f>
        <v>0</v>
      </c>
      <c r="O60" s="202"/>
      <c r="Q60" s="833"/>
      <c r="R60" s="834"/>
      <c r="S60" s="834"/>
      <c r="T60" s="835"/>
      <c r="U60" s="215"/>
    </row>
    <row r="61" spans="1:21" x14ac:dyDescent="0.2">
      <c r="A61" s="199">
        <v>43</v>
      </c>
      <c r="B61" s="176" t="e">
        <f>'I TRIM'!#REF!</f>
        <v>#REF!</v>
      </c>
      <c r="C61" s="177" t="e">
        <f>'I TRIM'!#REF!</f>
        <v>#REF!</v>
      </c>
      <c r="D61" s="175" t="e">
        <f>'P. FINAL'!E51</f>
        <v>#REF!</v>
      </c>
      <c r="E61" s="175" t="e">
        <f>'P. FINAL'!I51</f>
        <v>#REF!</v>
      </c>
      <c r="F61" s="175" t="e">
        <f>'P. FINAL'!M51</f>
        <v>#REF!</v>
      </c>
      <c r="G61" s="175" t="e">
        <f>'P. FINAL'!Q51</f>
        <v>#REF!</v>
      </c>
      <c r="H61" s="175" t="e">
        <f>'P. FINAL'!U51</f>
        <v>#REF!</v>
      </c>
      <c r="I61" s="175" t="e">
        <f>'P. FINAL'!Y51</f>
        <v>#REF!</v>
      </c>
      <c r="J61" s="175">
        <f>'P. FINAL'!Z51</f>
        <v>0</v>
      </c>
      <c r="K61" s="175">
        <f>'P. FINAL'!AA51</f>
        <v>0</v>
      </c>
      <c r="L61" s="175">
        <f>'P. FINAL'!AB51</f>
        <v>0</v>
      </c>
      <c r="M61" s="175">
        <f>'P. FINAL'!AC51</f>
        <v>0</v>
      </c>
      <c r="N61" s="175">
        <f>'P. FINAL'!AD51</f>
        <v>0</v>
      </c>
      <c r="O61" s="202"/>
      <c r="Q61" s="833"/>
      <c r="R61" s="834"/>
      <c r="S61" s="834"/>
      <c r="T61" s="835"/>
      <c r="U61" s="215"/>
    </row>
    <row r="62" spans="1:21" ht="13.5" thickBot="1" x14ac:dyDescent="0.25">
      <c r="A62" s="203">
        <v>44</v>
      </c>
      <c r="B62" s="176" t="e">
        <f>'I TRIM'!#REF!</f>
        <v>#REF!</v>
      </c>
      <c r="C62" s="177" t="e">
        <f>'I TRIM'!#REF!</f>
        <v>#REF!</v>
      </c>
      <c r="D62" s="175" t="e">
        <f>'P. FINAL'!E52</f>
        <v>#REF!</v>
      </c>
      <c r="E62" s="175" t="e">
        <f>'P. FINAL'!I52</f>
        <v>#REF!</v>
      </c>
      <c r="F62" s="175" t="e">
        <f>'P. FINAL'!M52</f>
        <v>#REF!</v>
      </c>
      <c r="G62" s="175" t="e">
        <f>'P. FINAL'!Q52</f>
        <v>#REF!</v>
      </c>
      <c r="H62" s="175" t="e">
        <f>'P. FINAL'!U52</f>
        <v>#REF!</v>
      </c>
      <c r="I62" s="175" t="e">
        <f>'P. FINAL'!Y52</f>
        <v>#REF!</v>
      </c>
      <c r="J62" s="175">
        <f>'P. FINAL'!Z52</f>
        <v>0</v>
      </c>
      <c r="K62" s="175">
        <f>'P. FINAL'!AA52</f>
        <v>0</v>
      </c>
      <c r="L62" s="175">
        <f>'P. FINAL'!AB52</f>
        <v>0</v>
      </c>
      <c r="M62" s="175">
        <f>'P. FINAL'!AC52</f>
        <v>0</v>
      </c>
      <c r="N62" s="175">
        <f>'P. FINAL'!AD52</f>
        <v>0</v>
      </c>
      <c r="O62" s="202"/>
      <c r="P62" s="202"/>
      <c r="Q62" s="836"/>
      <c r="R62" s="837"/>
      <c r="S62" s="837"/>
      <c r="T62" s="838"/>
      <c r="U62" s="215"/>
    </row>
    <row r="63" spans="1:21" x14ac:dyDescent="0.2">
      <c r="A63" s="199">
        <v>45</v>
      </c>
      <c r="B63" s="176" t="e">
        <f>'I TRIM'!#REF!</f>
        <v>#REF!</v>
      </c>
      <c r="C63" s="177" t="e">
        <f>'I TRIM'!#REF!</f>
        <v>#REF!</v>
      </c>
      <c r="D63" s="175" t="e">
        <f>'P. FINAL'!E53</f>
        <v>#REF!</v>
      </c>
      <c r="E63" s="175" t="e">
        <f>'P. FINAL'!I53</f>
        <v>#REF!</v>
      </c>
      <c r="F63" s="175" t="e">
        <f>'P. FINAL'!M53</f>
        <v>#REF!</v>
      </c>
      <c r="G63" s="175" t="e">
        <f>'P. FINAL'!Q53</f>
        <v>#REF!</v>
      </c>
      <c r="H63" s="175" t="e">
        <f>'P. FINAL'!U53</f>
        <v>#REF!</v>
      </c>
      <c r="I63" s="175" t="e">
        <f>'P. FINAL'!Y53</f>
        <v>#REF!</v>
      </c>
      <c r="J63" s="175">
        <f>'P. FINAL'!Z53</f>
        <v>0</v>
      </c>
      <c r="K63" s="175">
        <f>'P. FINAL'!AA53</f>
        <v>0</v>
      </c>
      <c r="L63" s="175">
        <f>'P. FINAL'!AB53</f>
        <v>0</v>
      </c>
      <c r="M63" s="175">
        <f>'P. FINAL'!AC53</f>
        <v>0</v>
      </c>
      <c r="N63" s="175">
        <f>'P. FINAL'!AD53</f>
        <v>0</v>
      </c>
      <c r="O63" s="202"/>
    </row>
    <row r="64" spans="1:21" x14ac:dyDescent="0.2">
      <c r="A64" s="203">
        <v>46</v>
      </c>
      <c r="B64" s="176" t="e">
        <f>'I TRIM'!#REF!</f>
        <v>#REF!</v>
      </c>
      <c r="C64" s="177" t="e">
        <f>'I TRIM'!#REF!</f>
        <v>#REF!</v>
      </c>
      <c r="D64" s="175" t="e">
        <f>'P. FINAL'!E54</f>
        <v>#REF!</v>
      </c>
      <c r="E64" s="175" t="e">
        <f>'P. FINAL'!I54</f>
        <v>#REF!</v>
      </c>
      <c r="F64" s="175" t="e">
        <f>'P. FINAL'!M54</f>
        <v>#REF!</v>
      </c>
      <c r="G64" s="175" t="e">
        <f>'P. FINAL'!Q54</f>
        <v>#REF!</v>
      </c>
      <c r="H64" s="175" t="e">
        <f>'P. FINAL'!U54</f>
        <v>#REF!</v>
      </c>
      <c r="I64" s="175" t="e">
        <f>'P. FINAL'!Y54</f>
        <v>#REF!</v>
      </c>
      <c r="J64" s="175">
        <f>'P. FINAL'!Z54</f>
        <v>0</v>
      </c>
      <c r="K64" s="175">
        <f>'P. FINAL'!AA54</f>
        <v>0</v>
      </c>
      <c r="L64" s="175">
        <f>'P. FINAL'!AB54</f>
        <v>0</v>
      </c>
      <c r="M64" s="175">
        <f>'P. FINAL'!AC54</f>
        <v>0</v>
      </c>
      <c r="N64" s="175">
        <f>'P. FINAL'!AD54</f>
        <v>0</v>
      </c>
      <c r="O64" s="202"/>
    </row>
    <row r="65" spans="1:15" x14ac:dyDescent="0.2">
      <c r="A65" s="199">
        <v>47</v>
      </c>
      <c r="B65" s="176" t="e">
        <f>'I TRIM'!#REF!</f>
        <v>#REF!</v>
      </c>
      <c r="C65" s="177" t="e">
        <f>'I TRIM'!#REF!</f>
        <v>#REF!</v>
      </c>
      <c r="D65" s="175" t="e">
        <f>'P. FINAL'!E55</f>
        <v>#REF!</v>
      </c>
      <c r="E65" s="175" t="e">
        <f>'P. FINAL'!I55</f>
        <v>#REF!</v>
      </c>
      <c r="F65" s="175" t="e">
        <f>'P. FINAL'!M55</f>
        <v>#REF!</v>
      </c>
      <c r="G65" s="175" t="e">
        <f>'P. FINAL'!Q55</f>
        <v>#REF!</v>
      </c>
      <c r="H65" s="175" t="e">
        <f>'P. FINAL'!U55</f>
        <v>#REF!</v>
      </c>
      <c r="I65" s="175" t="e">
        <f>'P. FINAL'!Y55</f>
        <v>#REF!</v>
      </c>
      <c r="J65" s="175">
        <f>'P. FINAL'!Z55</f>
        <v>0</v>
      </c>
      <c r="K65" s="175">
        <f>'P. FINAL'!AA55</f>
        <v>0</v>
      </c>
      <c r="L65" s="175">
        <f>'P. FINAL'!AB55</f>
        <v>0</v>
      </c>
      <c r="M65" s="175">
        <f>'P. FINAL'!AC55</f>
        <v>0</v>
      </c>
      <c r="N65" s="175">
        <f>'P. FINAL'!AD55</f>
        <v>0</v>
      </c>
      <c r="O65" s="202"/>
    </row>
    <row r="66" spans="1:15" x14ac:dyDescent="0.2">
      <c r="A66" s="203">
        <v>48</v>
      </c>
      <c r="B66" s="176" t="e">
        <f>'I TRIM'!#REF!</f>
        <v>#REF!</v>
      </c>
      <c r="C66" s="177" t="e">
        <f>'I TRIM'!#REF!</f>
        <v>#REF!</v>
      </c>
      <c r="D66" s="175">
        <f>'P. FINAL'!E56</f>
        <v>0</v>
      </c>
      <c r="E66" s="175">
        <f>'P. FINAL'!I56</f>
        <v>0</v>
      </c>
      <c r="F66" s="175">
        <f>'P. FINAL'!M56</f>
        <v>0</v>
      </c>
      <c r="G66" s="175">
        <f>'P. FINAL'!Q56</f>
        <v>0</v>
      </c>
      <c r="H66" s="175">
        <f>'P. FINAL'!U56</f>
        <v>0</v>
      </c>
      <c r="I66" s="175">
        <f>'P. FINAL'!Y56</f>
        <v>0</v>
      </c>
      <c r="J66" s="175">
        <f>'P. FINAL'!Z56</f>
        <v>0</v>
      </c>
      <c r="K66" s="175">
        <f>'P. FINAL'!AA56</f>
        <v>0</v>
      </c>
      <c r="L66" s="175">
        <f>'P. FINAL'!AB56</f>
        <v>0</v>
      </c>
      <c r="M66" s="175">
        <f>'P. FINAL'!AC56</f>
        <v>0</v>
      </c>
      <c r="N66" s="175">
        <f>'P. FINAL'!AD56</f>
        <v>0</v>
      </c>
      <c r="O66" s="202"/>
    </row>
    <row r="67" spans="1:15" x14ac:dyDescent="0.2">
      <c r="A67" s="199">
        <v>49</v>
      </c>
      <c r="B67" s="176" t="e">
        <f>'I TRIM'!#REF!</f>
        <v>#REF!</v>
      </c>
      <c r="C67" s="177" t="e">
        <f>'I TRIM'!#REF!</f>
        <v>#REF!</v>
      </c>
      <c r="D67" s="200"/>
      <c r="E67" s="200"/>
      <c r="F67" s="200"/>
      <c r="G67" s="200"/>
      <c r="H67" s="200"/>
      <c r="I67" s="200"/>
      <c r="J67" s="201"/>
      <c r="K67" s="201"/>
      <c r="L67" s="201"/>
      <c r="M67" s="201"/>
      <c r="N67" s="201"/>
      <c r="O67" s="202"/>
    </row>
    <row r="68" spans="1:15" x14ac:dyDescent="0.2">
      <c r="A68" s="216">
        <v>50</v>
      </c>
      <c r="B68" s="176" t="e">
        <f>'I TRIM'!#REF!</f>
        <v>#REF!</v>
      </c>
      <c r="C68" s="177" t="e">
        <f>'I TRIM'!#REF!</f>
        <v>#REF!</v>
      </c>
      <c r="D68" s="200"/>
      <c r="E68" s="200"/>
      <c r="F68" s="200"/>
      <c r="G68" s="200"/>
      <c r="H68" s="200"/>
      <c r="I68" s="200"/>
      <c r="J68" s="217"/>
      <c r="K68" s="201"/>
      <c r="L68" s="201"/>
      <c r="M68" s="201"/>
      <c r="N68" s="201"/>
      <c r="O68" s="202"/>
    </row>
    <row r="69" spans="1:15" x14ac:dyDescent="0.2">
      <c r="A69" s="839" t="s">
        <v>167</v>
      </c>
      <c r="B69" s="840"/>
      <c r="C69" s="840"/>
      <c r="D69" s="218" t="e">
        <f>SUM(D4:D60)</f>
        <v>#REF!</v>
      </c>
      <c r="E69" s="218">
        <f t="shared" ref="E69:I69" si="0">SUM(E4:E53)</f>
        <v>176.34049999999999</v>
      </c>
      <c r="F69" s="218">
        <f t="shared" si="0"/>
        <v>200.05650000000003</v>
      </c>
      <c r="G69" s="218">
        <f t="shared" si="0"/>
        <v>194.97799999999998</v>
      </c>
      <c r="H69" s="218">
        <f t="shared" si="0"/>
        <v>192.67499999999998</v>
      </c>
      <c r="I69" s="218">
        <f t="shared" si="0"/>
        <v>214.91662500000001</v>
      </c>
      <c r="J69" s="219"/>
      <c r="K69" s="201"/>
      <c r="L69" s="201"/>
      <c r="M69" s="201"/>
      <c r="N69" s="201"/>
      <c r="O69" s="202"/>
    </row>
    <row r="70" spans="1:15" ht="13.5" thickBot="1" x14ac:dyDescent="0.25">
      <c r="A70" s="841" t="s">
        <v>168</v>
      </c>
      <c r="B70" s="842"/>
      <c r="C70" s="842"/>
      <c r="D70" s="220" t="e">
        <f>D69/34</f>
        <v>#REF!</v>
      </c>
      <c r="E70" s="220">
        <f t="shared" ref="E70:I70" si="1">E69/34</f>
        <v>5.1864852941176469</v>
      </c>
      <c r="F70" s="220">
        <f t="shared" si="1"/>
        <v>5.884014705882354</v>
      </c>
      <c r="G70" s="220">
        <f t="shared" si="1"/>
        <v>5.734647058823529</v>
      </c>
      <c r="H70" s="220">
        <f t="shared" si="1"/>
        <v>5.6669117647058815</v>
      </c>
      <c r="I70" s="220">
        <f t="shared" si="1"/>
        <v>6.3210772058823537</v>
      </c>
      <c r="J70" s="221"/>
      <c r="K70" s="201"/>
      <c r="L70" s="201"/>
      <c r="M70" s="201"/>
      <c r="N70" s="201"/>
      <c r="O70" s="202"/>
    </row>
  </sheetData>
  <mergeCells count="48">
    <mergeCell ref="C1:V1"/>
    <mergeCell ref="D4:V4"/>
    <mergeCell ref="B5:C5"/>
    <mergeCell ref="B6:C6"/>
    <mergeCell ref="D5:U5"/>
    <mergeCell ref="D6:U6"/>
    <mergeCell ref="B7:C7"/>
    <mergeCell ref="D9:R9"/>
    <mergeCell ref="A10:A18"/>
    <mergeCell ref="B10:C15"/>
    <mergeCell ref="D10:I12"/>
    <mergeCell ref="J10:N11"/>
    <mergeCell ref="P10:U10"/>
    <mergeCell ref="P11:U11"/>
    <mergeCell ref="J12:N12"/>
    <mergeCell ref="B16:C18"/>
    <mergeCell ref="P16:U16"/>
    <mergeCell ref="P12:U12"/>
    <mergeCell ref="D13:D17"/>
    <mergeCell ref="E13:E17"/>
    <mergeCell ref="F13:F17"/>
    <mergeCell ref="G13:G17"/>
    <mergeCell ref="H13:H17"/>
    <mergeCell ref="I13:I17"/>
    <mergeCell ref="J13:J18"/>
    <mergeCell ref="K13:K18"/>
    <mergeCell ref="P15:U15"/>
    <mergeCell ref="P19:U20"/>
    <mergeCell ref="P21:P22"/>
    <mergeCell ref="R21:R22"/>
    <mergeCell ref="T21:T22"/>
    <mergeCell ref="U21:U22"/>
    <mergeCell ref="D7:U7"/>
    <mergeCell ref="P52:U52"/>
    <mergeCell ref="Q55:T62"/>
    <mergeCell ref="A69:C69"/>
    <mergeCell ref="A70:C70"/>
    <mergeCell ref="P31:U31"/>
    <mergeCell ref="P35:U36"/>
    <mergeCell ref="P38:U38"/>
    <mergeCell ref="P43:U43"/>
    <mergeCell ref="P45:U45"/>
    <mergeCell ref="P50:U50"/>
    <mergeCell ref="L13:L18"/>
    <mergeCell ref="P28:U28"/>
    <mergeCell ref="M13:M18"/>
    <mergeCell ref="N13:N18"/>
    <mergeCell ref="P14:U14"/>
  </mergeCells>
  <pageMargins left="0.39370078740157483" right="0.19685039370078741" top="0.78740157480314965" bottom="1.1811023622047245" header="0" footer="0"/>
  <pageSetup paperSize="5" orientation="landscape" horizontalDpi="4294967293" verticalDpi="4294967293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Hoja23"/>
  <dimension ref="A2:W10"/>
  <sheetViews>
    <sheetView workbookViewId="0">
      <selection sqref="A1:AF1"/>
    </sheetView>
  </sheetViews>
  <sheetFormatPr baseColWidth="10" defaultRowHeight="12.75" x14ac:dyDescent="0.2"/>
  <cols>
    <col min="1" max="1" width="5.42578125" customWidth="1"/>
    <col min="2" max="5" width="5" customWidth="1"/>
    <col min="6" max="6" width="2.28515625" customWidth="1"/>
    <col min="7" max="11" width="5.42578125" customWidth="1"/>
    <col min="12" max="12" width="1.85546875" customWidth="1"/>
    <col min="13" max="17" width="5.42578125" customWidth="1"/>
    <col min="18" max="18" width="2.140625" customWidth="1"/>
    <col min="19" max="24" width="5.42578125" customWidth="1"/>
  </cols>
  <sheetData>
    <row r="2" spans="1:23" x14ac:dyDescent="0.2">
      <c r="A2" s="915" t="s">
        <v>27</v>
      </c>
      <c r="B2" s="915"/>
      <c r="C2" s="915"/>
      <c r="D2" s="915"/>
      <c r="E2" s="915"/>
      <c r="F2" s="915"/>
      <c r="G2" s="915"/>
      <c r="H2" s="915"/>
      <c r="I2" s="915"/>
      <c r="J2" s="915"/>
      <c r="K2" s="915"/>
      <c r="L2" s="915"/>
      <c r="M2" s="915"/>
      <c r="N2" s="915"/>
      <c r="O2" s="915"/>
      <c r="P2" s="915"/>
      <c r="Q2" s="915"/>
      <c r="R2" s="915"/>
      <c r="S2" s="915"/>
      <c r="T2" s="915"/>
      <c r="U2" s="915"/>
      <c r="V2" s="915"/>
      <c r="W2" s="915"/>
    </row>
    <row r="3" spans="1:23" s="5" customFormat="1" ht="17.25" customHeight="1" x14ac:dyDescent="0.2">
      <c r="A3" s="6">
        <v>1</v>
      </c>
      <c r="B3" s="6" t="s">
        <v>23</v>
      </c>
      <c r="C3" s="6" t="s">
        <v>24</v>
      </c>
      <c r="D3" s="6" t="s">
        <v>25</v>
      </c>
      <c r="E3" s="6" t="s">
        <v>26</v>
      </c>
      <c r="F3" s="6"/>
      <c r="G3" s="6">
        <v>9</v>
      </c>
      <c r="H3" s="6" t="s">
        <v>23</v>
      </c>
      <c r="I3" s="6" t="s">
        <v>24</v>
      </c>
      <c r="J3" s="6" t="s">
        <v>25</v>
      </c>
      <c r="K3" s="6" t="s">
        <v>26</v>
      </c>
      <c r="L3" s="6"/>
      <c r="M3" s="6">
        <v>17</v>
      </c>
      <c r="N3" s="6" t="s">
        <v>23</v>
      </c>
      <c r="O3" s="6" t="s">
        <v>24</v>
      </c>
      <c r="P3" s="6" t="s">
        <v>25</v>
      </c>
      <c r="Q3" s="6" t="s">
        <v>26</v>
      </c>
      <c r="R3" s="6"/>
      <c r="S3" s="6">
        <v>25</v>
      </c>
      <c r="T3" s="6" t="s">
        <v>23</v>
      </c>
      <c r="U3" s="6" t="s">
        <v>24</v>
      </c>
      <c r="V3" s="6" t="s">
        <v>25</v>
      </c>
      <c r="W3" s="6" t="s">
        <v>26</v>
      </c>
    </row>
    <row r="4" spans="1:23" s="5" customFormat="1" ht="17.25" customHeight="1" x14ac:dyDescent="0.2">
      <c r="A4" s="6">
        <v>2</v>
      </c>
      <c r="B4" s="6" t="s">
        <v>23</v>
      </c>
      <c r="C4" s="6" t="s">
        <v>24</v>
      </c>
      <c r="D4" s="6" t="s">
        <v>25</v>
      </c>
      <c r="E4" s="6" t="s">
        <v>26</v>
      </c>
      <c r="F4" s="6"/>
      <c r="G4" s="6">
        <v>10</v>
      </c>
      <c r="H4" s="6" t="s">
        <v>23</v>
      </c>
      <c r="I4" s="6" t="s">
        <v>24</v>
      </c>
      <c r="J4" s="6" t="s">
        <v>25</v>
      </c>
      <c r="K4" s="6" t="s">
        <v>26</v>
      </c>
      <c r="L4" s="6"/>
      <c r="M4" s="6">
        <v>18</v>
      </c>
      <c r="N4" s="6" t="s">
        <v>23</v>
      </c>
      <c r="O4" s="6" t="s">
        <v>24</v>
      </c>
      <c r="P4" s="6" t="s">
        <v>25</v>
      </c>
      <c r="Q4" s="6" t="s">
        <v>26</v>
      </c>
      <c r="R4" s="6"/>
      <c r="S4" s="6">
        <v>26</v>
      </c>
      <c r="T4" s="6" t="s">
        <v>23</v>
      </c>
      <c r="U4" s="6" t="s">
        <v>24</v>
      </c>
      <c r="V4" s="6" t="s">
        <v>25</v>
      </c>
      <c r="W4" s="6" t="s">
        <v>26</v>
      </c>
    </row>
    <row r="5" spans="1:23" s="5" customFormat="1" ht="17.25" customHeight="1" x14ac:dyDescent="0.2">
      <c r="A5" s="6">
        <v>3</v>
      </c>
      <c r="B5" s="6" t="s">
        <v>23</v>
      </c>
      <c r="C5" s="6" t="s">
        <v>24</v>
      </c>
      <c r="D5" s="6" t="s">
        <v>25</v>
      </c>
      <c r="E5" s="6" t="s">
        <v>26</v>
      </c>
      <c r="F5" s="6"/>
      <c r="G5" s="6">
        <v>11</v>
      </c>
      <c r="H5" s="6" t="s">
        <v>23</v>
      </c>
      <c r="I5" s="6" t="s">
        <v>24</v>
      </c>
      <c r="J5" s="6" t="s">
        <v>25</v>
      </c>
      <c r="K5" s="6" t="s">
        <v>26</v>
      </c>
      <c r="L5" s="6"/>
      <c r="M5" s="6">
        <v>19</v>
      </c>
      <c r="N5" s="6" t="s">
        <v>23</v>
      </c>
      <c r="O5" s="6" t="s">
        <v>24</v>
      </c>
      <c r="P5" s="6" t="s">
        <v>25</v>
      </c>
      <c r="Q5" s="6" t="s">
        <v>26</v>
      </c>
      <c r="R5" s="6"/>
      <c r="S5" s="6">
        <v>27</v>
      </c>
      <c r="T5" s="6" t="s">
        <v>23</v>
      </c>
      <c r="U5" s="6" t="s">
        <v>24</v>
      </c>
      <c r="V5" s="6" t="s">
        <v>25</v>
      </c>
      <c r="W5" s="6" t="s">
        <v>26</v>
      </c>
    </row>
    <row r="6" spans="1:23" s="5" customFormat="1" ht="17.25" customHeight="1" x14ac:dyDescent="0.2">
      <c r="A6" s="6">
        <v>4</v>
      </c>
      <c r="B6" s="6" t="s">
        <v>23</v>
      </c>
      <c r="C6" s="6" t="s">
        <v>24</v>
      </c>
      <c r="D6" s="6" t="s">
        <v>25</v>
      </c>
      <c r="E6" s="6" t="s">
        <v>26</v>
      </c>
      <c r="F6" s="6"/>
      <c r="G6" s="6">
        <v>12</v>
      </c>
      <c r="H6" s="6" t="s">
        <v>23</v>
      </c>
      <c r="I6" s="6" t="s">
        <v>24</v>
      </c>
      <c r="J6" s="6" t="s">
        <v>25</v>
      </c>
      <c r="K6" s="6" t="s">
        <v>26</v>
      </c>
      <c r="L6" s="6"/>
      <c r="M6" s="6">
        <v>20</v>
      </c>
      <c r="N6" s="6" t="s">
        <v>23</v>
      </c>
      <c r="O6" s="6" t="s">
        <v>24</v>
      </c>
      <c r="P6" s="6" t="s">
        <v>25</v>
      </c>
      <c r="Q6" s="6" t="s">
        <v>26</v>
      </c>
      <c r="R6" s="6"/>
      <c r="S6" s="6">
        <v>28</v>
      </c>
      <c r="T6" s="6" t="s">
        <v>23</v>
      </c>
      <c r="U6" s="6" t="s">
        <v>24</v>
      </c>
      <c r="V6" s="6" t="s">
        <v>25</v>
      </c>
      <c r="W6" s="6" t="s">
        <v>26</v>
      </c>
    </row>
    <row r="7" spans="1:23" s="5" customFormat="1" ht="17.25" customHeight="1" x14ac:dyDescent="0.2">
      <c r="A7" s="6">
        <v>5</v>
      </c>
      <c r="B7" s="6" t="s">
        <v>23</v>
      </c>
      <c r="C7" s="6" t="s">
        <v>24</v>
      </c>
      <c r="D7" s="6" t="s">
        <v>25</v>
      </c>
      <c r="E7" s="6" t="s">
        <v>26</v>
      </c>
      <c r="F7" s="6"/>
      <c r="G7" s="6">
        <v>13</v>
      </c>
      <c r="H7" s="6" t="s">
        <v>23</v>
      </c>
      <c r="I7" s="6" t="s">
        <v>24</v>
      </c>
      <c r="J7" s="6" t="s">
        <v>25</v>
      </c>
      <c r="K7" s="6" t="s">
        <v>26</v>
      </c>
      <c r="L7" s="6"/>
      <c r="M7" s="6">
        <v>21</v>
      </c>
      <c r="N7" s="6" t="s">
        <v>23</v>
      </c>
      <c r="O7" s="6" t="s">
        <v>24</v>
      </c>
      <c r="P7" s="6" t="s">
        <v>25</v>
      </c>
      <c r="Q7" s="6" t="s">
        <v>26</v>
      </c>
      <c r="R7" s="6"/>
      <c r="S7" s="6">
        <v>29</v>
      </c>
      <c r="T7" s="6" t="s">
        <v>23</v>
      </c>
      <c r="U7" s="6" t="s">
        <v>24</v>
      </c>
      <c r="V7" s="6" t="s">
        <v>25</v>
      </c>
      <c r="W7" s="6" t="s">
        <v>26</v>
      </c>
    </row>
    <row r="8" spans="1:23" s="5" customFormat="1" ht="17.25" customHeight="1" x14ac:dyDescent="0.2">
      <c r="A8" s="6">
        <v>6</v>
      </c>
      <c r="B8" s="6" t="s">
        <v>23</v>
      </c>
      <c r="C8" s="6" t="s">
        <v>24</v>
      </c>
      <c r="D8" s="6" t="s">
        <v>25</v>
      </c>
      <c r="E8" s="6" t="s">
        <v>26</v>
      </c>
      <c r="F8" s="6"/>
      <c r="G8" s="6">
        <v>14</v>
      </c>
      <c r="H8" s="6" t="s">
        <v>23</v>
      </c>
      <c r="I8" s="6" t="s">
        <v>24</v>
      </c>
      <c r="J8" s="6" t="s">
        <v>25</v>
      </c>
      <c r="K8" s="6" t="s">
        <v>26</v>
      </c>
      <c r="L8" s="6"/>
      <c r="M8" s="6">
        <v>22</v>
      </c>
      <c r="N8" s="6" t="s">
        <v>23</v>
      </c>
      <c r="O8" s="6" t="s">
        <v>24</v>
      </c>
      <c r="P8" s="6" t="s">
        <v>25</v>
      </c>
      <c r="Q8" s="6" t="s">
        <v>26</v>
      </c>
      <c r="R8" s="6"/>
      <c r="S8" s="6">
        <v>30</v>
      </c>
      <c r="T8" s="6" t="s">
        <v>23</v>
      </c>
      <c r="U8" s="6" t="s">
        <v>24</v>
      </c>
      <c r="V8" s="6" t="s">
        <v>25</v>
      </c>
      <c r="W8" s="6" t="s">
        <v>26</v>
      </c>
    </row>
    <row r="9" spans="1:23" s="5" customFormat="1" ht="17.25" customHeight="1" x14ac:dyDescent="0.2">
      <c r="A9" s="6">
        <v>7</v>
      </c>
      <c r="B9" s="6" t="s">
        <v>23</v>
      </c>
      <c r="C9" s="6" t="s">
        <v>24</v>
      </c>
      <c r="D9" s="6" t="s">
        <v>25</v>
      </c>
      <c r="E9" s="6" t="s">
        <v>26</v>
      </c>
      <c r="F9" s="6"/>
      <c r="G9" s="6">
        <v>15</v>
      </c>
      <c r="H9" s="6" t="s">
        <v>23</v>
      </c>
      <c r="I9" s="6" t="s">
        <v>24</v>
      </c>
      <c r="J9" s="6" t="s">
        <v>25</v>
      </c>
      <c r="K9" s="6" t="s">
        <v>26</v>
      </c>
      <c r="L9" s="6"/>
      <c r="M9" s="6">
        <v>23</v>
      </c>
      <c r="N9" s="6" t="s">
        <v>23</v>
      </c>
      <c r="O9" s="6" t="s">
        <v>24</v>
      </c>
      <c r="P9" s="6" t="s">
        <v>25</v>
      </c>
      <c r="Q9" s="6" t="s">
        <v>26</v>
      </c>
      <c r="R9" s="6"/>
      <c r="S9" s="916"/>
      <c r="T9" s="917"/>
      <c r="U9" s="917"/>
      <c r="V9" s="917"/>
      <c r="W9" s="918"/>
    </row>
    <row r="10" spans="1:23" s="5" customFormat="1" ht="17.25" customHeight="1" x14ac:dyDescent="0.2">
      <c r="A10" s="6">
        <v>8</v>
      </c>
      <c r="B10" s="6" t="s">
        <v>23</v>
      </c>
      <c r="C10" s="6" t="s">
        <v>24</v>
      </c>
      <c r="D10" s="6" t="s">
        <v>25</v>
      </c>
      <c r="E10" s="6" t="s">
        <v>26</v>
      </c>
      <c r="F10" s="6"/>
      <c r="G10" s="6">
        <v>16</v>
      </c>
      <c r="H10" s="6" t="s">
        <v>23</v>
      </c>
      <c r="I10" s="6" t="s">
        <v>24</v>
      </c>
      <c r="J10" s="6" t="s">
        <v>25</v>
      </c>
      <c r="K10" s="6" t="s">
        <v>26</v>
      </c>
      <c r="L10" s="6"/>
      <c r="M10" s="6">
        <v>24</v>
      </c>
      <c r="N10" s="6" t="s">
        <v>23</v>
      </c>
      <c r="O10" s="6" t="s">
        <v>24</v>
      </c>
      <c r="P10" s="6" t="s">
        <v>25</v>
      </c>
      <c r="Q10" s="6" t="s">
        <v>26</v>
      </c>
      <c r="R10" s="6"/>
      <c r="S10" s="919"/>
      <c r="T10" s="920"/>
      <c r="U10" s="920"/>
      <c r="V10" s="920"/>
      <c r="W10" s="921"/>
    </row>
  </sheetData>
  <mergeCells count="2">
    <mergeCell ref="A2:W2"/>
    <mergeCell ref="S9:W10"/>
  </mergeCells>
  <phoneticPr fontId="0" type="noConversion"/>
  <pageMargins left="0.75" right="0.75" top="1" bottom="1" header="0" footer="0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A1:DV68"/>
  <sheetViews>
    <sheetView zoomScale="95" zoomScaleNormal="95" zoomScalePageLayoutView="111" workbookViewId="0">
      <pane xSplit="3" ySplit="7" topLeftCell="CN8" activePane="bottomRight" state="frozen"/>
      <selection sqref="A1:AF1"/>
      <selection pane="topRight" sqref="A1:AF1"/>
      <selection pane="bottomLeft" sqref="A1:AF1"/>
      <selection pane="bottomRight" activeCell="C8" sqref="C8:C39"/>
    </sheetView>
  </sheetViews>
  <sheetFormatPr baseColWidth="10" defaultColWidth="11.42578125" defaultRowHeight="15" x14ac:dyDescent="0.25"/>
  <cols>
    <col min="1" max="1" width="2.85546875" style="101" bestFit="1" customWidth="1"/>
    <col min="2" max="2" width="8.7109375" style="101" customWidth="1"/>
    <col min="3" max="3" width="45.7109375" style="101" customWidth="1"/>
    <col min="4" max="4" width="4.7109375" style="102" customWidth="1"/>
    <col min="5" max="5" width="4.7109375" style="101" customWidth="1"/>
    <col min="6" max="6" width="4.7109375" style="102" customWidth="1"/>
    <col min="7" max="7" width="4.7109375" style="101" customWidth="1"/>
    <col min="8" max="8" width="4.7109375" style="102" customWidth="1"/>
    <col min="9" max="10" width="4.7109375" style="101" customWidth="1"/>
    <col min="11" max="11" width="4.7109375" style="102" customWidth="1"/>
    <col min="12" max="12" width="4.7109375" style="101" customWidth="1"/>
    <col min="13" max="13" width="4.7109375" style="102" customWidth="1"/>
    <col min="14" max="14" width="4.7109375" style="101" customWidth="1"/>
    <col min="15" max="15" width="4.7109375" style="102" customWidth="1"/>
    <col min="16" max="17" width="4.7109375" style="101" customWidth="1"/>
    <col min="18" max="18" width="4.7109375" style="102" customWidth="1"/>
    <col min="19" max="19" width="4.7109375" style="101" customWidth="1"/>
    <col min="20" max="20" width="4.7109375" style="178" customWidth="1"/>
    <col min="21" max="21" width="4.7109375" style="101" customWidth="1"/>
    <col min="22" max="22" width="4.7109375" style="178" customWidth="1"/>
    <col min="23" max="24" width="4.7109375" style="101" customWidth="1"/>
    <col min="25" max="25" width="4.7109375" style="102" customWidth="1"/>
    <col min="26" max="26" width="4.7109375" style="101" customWidth="1"/>
    <col min="27" max="27" width="4.7109375" style="102" customWidth="1"/>
    <col min="28" max="28" width="4.7109375" style="101" customWidth="1"/>
    <col min="29" max="29" width="4.7109375" style="102" customWidth="1"/>
    <col min="30" max="31" width="4.7109375" style="101" customWidth="1"/>
    <col min="32" max="32" width="4.7109375" style="102" customWidth="1"/>
    <col min="33" max="33" width="4.7109375" style="101" customWidth="1"/>
    <col min="34" max="34" width="4.7109375" style="102" customWidth="1"/>
    <col min="35" max="35" width="4.7109375" style="101" customWidth="1"/>
    <col min="36" max="36" width="4.7109375" style="102" customWidth="1"/>
    <col min="37" max="38" width="4.7109375" style="101" customWidth="1"/>
    <col min="39" max="39" width="4.7109375" style="102" customWidth="1"/>
    <col min="40" max="40" width="4.7109375" style="101" customWidth="1"/>
    <col min="41" max="41" width="4.7109375" style="102" customWidth="1"/>
    <col min="42" max="42" width="4.7109375" style="101" customWidth="1"/>
    <col min="43" max="43" width="4.7109375" style="102" customWidth="1"/>
    <col min="44" max="45" width="4.7109375" style="101" customWidth="1"/>
    <col min="46" max="46" width="4.7109375" style="102" customWidth="1"/>
    <col min="47" max="47" width="4.7109375" style="101" customWidth="1"/>
    <col min="48" max="48" width="4.7109375" style="102" customWidth="1"/>
    <col min="49" max="49" width="4.7109375" style="101" customWidth="1"/>
    <col min="50" max="50" width="4.7109375" style="102" customWidth="1"/>
    <col min="51" max="52" width="4.7109375" style="101" customWidth="1"/>
    <col min="53" max="53" width="4.7109375" style="102" customWidth="1"/>
    <col min="54" max="54" width="4.7109375" style="101" customWidth="1"/>
    <col min="55" max="55" width="4.7109375" style="102" customWidth="1"/>
    <col min="56" max="56" width="4.7109375" style="101" customWidth="1"/>
    <col min="57" max="57" width="4.7109375" style="102" customWidth="1"/>
    <col min="58" max="59" width="4.7109375" style="101" customWidth="1"/>
    <col min="60" max="60" width="4.7109375" style="102" customWidth="1"/>
    <col min="61" max="61" width="4.7109375" style="101" customWidth="1"/>
    <col min="62" max="62" width="4.7109375" style="102" customWidth="1"/>
    <col min="63" max="63" width="4.7109375" style="101" customWidth="1"/>
    <col min="64" max="64" width="4.7109375" style="102" customWidth="1"/>
    <col min="65" max="80" width="4.7109375" style="101" customWidth="1"/>
    <col min="81" max="81" width="4.7109375" style="102" customWidth="1"/>
    <col min="82" max="82" width="4.7109375" style="101" customWidth="1"/>
    <col min="83" max="83" width="4.7109375" style="102" customWidth="1"/>
    <col min="84" max="84" width="4.7109375" style="101" customWidth="1"/>
    <col min="85" max="85" width="4.7109375" style="102" customWidth="1"/>
    <col min="86" max="87" width="4.7109375" style="101" customWidth="1"/>
    <col min="88" max="88" width="4.7109375" style="102" customWidth="1"/>
    <col min="89" max="89" width="4.7109375" style="101" customWidth="1"/>
    <col min="90" max="90" width="4.7109375" style="102" customWidth="1"/>
    <col min="91" max="91" width="4.7109375" style="101" customWidth="1"/>
    <col min="92" max="92" width="4.7109375" style="102" customWidth="1"/>
    <col min="93" max="94" width="4.7109375" style="101" customWidth="1"/>
    <col min="95" max="114" width="3.85546875" style="102" customWidth="1"/>
    <col min="115" max="115" width="25.42578125" style="101" customWidth="1"/>
    <col min="116" max="125" width="4.140625" style="101" customWidth="1"/>
    <col min="126" max="126" width="5.140625" style="101" customWidth="1"/>
    <col min="127" max="16384" width="11.42578125" style="101"/>
  </cols>
  <sheetData>
    <row r="1" spans="1:126" s="110" customFormat="1" ht="51" x14ac:dyDescent="0.8">
      <c r="B1" s="572" t="s">
        <v>284</v>
      </c>
      <c r="C1" s="572"/>
      <c r="D1" s="572"/>
      <c r="E1" s="572"/>
      <c r="F1" s="572"/>
      <c r="G1" s="572"/>
      <c r="H1" s="572"/>
      <c r="I1" s="572"/>
      <c r="J1" s="572"/>
      <c r="K1" s="572"/>
      <c r="L1" s="572"/>
      <c r="M1" s="572"/>
      <c r="N1" s="572"/>
      <c r="O1" s="572"/>
      <c r="P1" s="572"/>
      <c r="Q1" s="572"/>
      <c r="R1" s="572"/>
      <c r="S1" s="572"/>
      <c r="T1" s="572"/>
      <c r="U1" s="572"/>
      <c r="V1" s="572"/>
      <c r="W1" s="572"/>
      <c r="X1" s="572"/>
      <c r="Y1" s="572"/>
      <c r="Z1" s="572"/>
      <c r="AA1" s="572"/>
      <c r="AB1" s="572"/>
      <c r="AC1" s="572"/>
      <c r="AD1" s="572"/>
      <c r="AE1" s="572"/>
      <c r="AF1" s="572"/>
      <c r="AG1" s="572"/>
      <c r="AH1" s="572"/>
      <c r="AI1" s="572"/>
      <c r="AJ1" s="572"/>
      <c r="AK1" s="572"/>
      <c r="AL1" s="572"/>
      <c r="AM1" s="572"/>
      <c r="AN1" s="572"/>
      <c r="AO1" s="572"/>
      <c r="AP1" s="572"/>
      <c r="AQ1" s="572"/>
      <c r="AR1" s="572"/>
      <c r="AS1" s="572"/>
      <c r="AT1" s="572"/>
      <c r="AU1" s="572"/>
      <c r="AV1" s="572"/>
      <c r="AW1" s="572"/>
      <c r="AX1" s="572"/>
      <c r="AY1" s="572"/>
      <c r="AZ1" s="572"/>
      <c r="BA1" s="572"/>
      <c r="BB1" s="572"/>
      <c r="BC1" s="572"/>
      <c r="BD1" s="572"/>
      <c r="BE1" s="572"/>
      <c r="BF1" s="572"/>
      <c r="BG1" s="572"/>
      <c r="BH1" s="572"/>
      <c r="BI1" s="572"/>
      <c r="BJ1" s="572"/>
      <c r="BK1" s="572"/>
      <c r="BL1" s="572"/>
      <c r="BM1" s="572"/>
      <c r="BN1" s="572"/>
      <c r="BO1" s="572"/>
      <c r="BP1" s="572"/>
      <c r="BQ1" s="572"/>
      <c r="BR1" s="572"/>
      <c r="BS1" s="572"/>
      <c r="BT1" s="572"/>
      <c r="BU1" s="572"/>
      <c r="BV1" s="572"/>
      <c r="BW1" s="572"/>
      <c r="BX1" s="572"/>
      <c r="BY1" s="572"/>
      <c r="BZ1" s="572"/>
      <c r="CA1" s="572"/>
      <c r="CB1" s="572"/>
      <c r="CC1" s="572"/>
      <c r="CD1" s="572"/>
      <c r="CE1" s="572"/>
      <c r="CF1" s="572"/>
      <c r="CG1" s="572"/>
      <c r="CH1" s="572"/>
      <c r="CI1" s="572"/>
      <c r="CJ1" s="572"/>
      <c r="CK1" s="572"/>
      <c r="CL1" s="572"/>
      <c r="CM1" s="572"/>
      <c r="CN1" s="572"/>
      <c r="CO1" s="572"/>
      <c r="CP1" s="572"/>
      <c r="CQ1" s="572"/>
      <c r="CR1" s="572"/>
      <c r="CS1" s="572"/>
      <c r="CT1" s="572"/>
    </row>
    <row r="2" spans="1:126" s="110" customFormat="1" ht="34.5" x14ac:dyDescent="0.55000000000000004">
      <c r="A2" s="573" t="s">
        <v>209</v>
      </c>
      <c r="B2" s="573"/>
      <c r="C2" s="573"/>
      <c r="D2" s="573"/>
      <c r="E2" s="573"/>
      <c r="F2" s="573"/>
      <c r="G2" s="573"/>
      <c r="H2" s="573"/>
      <c r="I2" s="573"/>
      <c r="J2" s="573"/>
      <c r="K2" s="573"/>
      <c r="L2" s="573"/>
      <c r="M2" s="573"/>
      <c r="N2" s="573"/>
      <c r="O2" s="573"/>
      <c r="P2" s="573"/>
      <c r="Q2" s="573"/>
      <c r="R2" s="573"/>
      <c r="S2" s="573"/>
      <c r="T2" s="573"/>
      <c r="U2" s="573"/>
      <c r="V2" s="573"/>
      <c r="W2" s="573"/>
      <c r="X2" s="573"/>
      <c r="Y2" s="573"/>
      <c r="Z2" s="573"/>
      <c r="AA2" s="573"/>
      <c r="AB2" s="573"/>
      <c r="AC2" s="573"/>
      <c r="AD2" s="573"/>
      <c r="AE2" s="573"/>
      <c r="AF2" s="573"/>
      <c r="AG2" s="573"/>
      <c r="AH2" s="573"/>
      <c r="AI2" s="573"/>
      <c r="AJ2" s="573"/>
      <c r="AK2" s="573"/>
      <c r="AL2" s="573"/>
      <c r="AM2" s="573"/>
      <c r="AN2" s="573"/>
      <c r="AO2" s="573"/>
      <c r="AP2" s="573"/>
      <c r="AQ2" s="573"/>
      <c r="AR2" s="573"/>
      <c r="AS2" s="573"/>
      <c r="AT2" s="573"/>
      <c r="AU2" s="573"/>
      <c r="AV2" s="573"/>
      <c r="AW2" s="573"/>
      <c r="AX2" s="573"/>
      <c r="AY2" s="573"/>
      <c r="AZ2" s="573"/>
      <c r="BA2" s="573"/>
      <c r="BB2" s="573"/>
      <c r="BC2" s="573"/>
      <c r="BD2" s="573"/>
      <c r="BE2" s="573"/>
      <c r="BF2" s="573"/>
      <c r="BG2" s="573"/>
      <c r="BH2" s="573"/>
      <c r="BI2" s="573"/>
      <c r="BJ2" s="573"/>
      <c r="BK2" s="573"/>
      <c r="BL2" s="573"/>
      <c r="BM2" s="573"/>
      <c r="BN2" s="573"/>
      <c r="BO2" s="573"/>
      <c r="BP2" s="573"/>
      <c r="BQ2" s="573"/>
      <c r="BR2" s="573"/>
      <c r="BS2" s="573"/>
      <c r="BT2" s="573"/>
      <c r="BU2" s="573"/>
      <c r="BV2" s="573"/>
      <c r="BW2" s="573"/>
      <c r="BX2" s="573"/>
      <c r="BY2" s="573"/>
      <c r="BZ2" s="573"/>
      <c r="CA2" s="573"/>
      <c r="CB2" s="573"/>
      <c r="CC2" s="573"/>
      <c r="CD2" s="573"/>
      <c r="CE2" s="573"/>
      <c r="CF2" s="573"/>
      <c r="CG2" s="573"/>
      <c r="CH2" s="573"/>
      <c r="CI2" s="573"/>
      <c r="CJ2" s="573"/>
      <c r="CK2" s="573"/>
      <c r="CL2" s="573"/>
      <c r="CM2" s="573"/>
      <c r="CN2" s="573"/>
      <c r="CO2" s="573"/>
      <c r="CP2" s="573"/>
      <c r="CQ2" s="573"/>
      <c r="CR2" s="573"/>
      <c r="CS2" s="573"/>
      <c r="CT2" s="573"/>
    </row>
    <row r="3" spans="1:126" s="300" customFormat="1" x14ac:dyDescent="0.25">
      <c r="A3" s="301"/>
      <c r="B3" s="301"/>
      <c r="C3" s="302" t="s">
        <v>208</v>
      </c>
      <c r="D3" s="301" t="str">
        <f>'I TRIM'!D3</f>
        <v>SEGUNDO</v>
      </c>
      <c r="E3" s="301"/>
      <c r="F3" s="303"/>
      <c r="G3" s="303"/>
      <c r="H3" s="303"/>
      <c r="I3" s="303"/>
      <c r="J3" s="303"/>
      <c r="K3" s="304" t="s">
        <v>207</v>
      </c>
      <c r="L3" s="304"/>
      <c r="M3" s="303"/>
      <c r="N3" s="303" t="str">
        <f>'I TRIM'!N3</f>
        <v>"B"</v>
      </c>
      <c r="O3" s="303"/>
      <c r="P3" s="303"/>
      <c r="Q3" s="303"/>
      <c r="R3" s="303"/>
      <c r="S3" s="305" t="s">
        <v>205</v>
      </c>
      <c r="T3" s="305"/>
      <c r="U3" s="305"/>
      <c r="X3" s="303" t="str">
        <f>'I TRIM'!X3</f>
        <v xml:space="preserve">BRENDA ELIZABETH RIVERA RIVERA </v>
      </c>
      <c r="Y3" s="305"/>
      <c r="Z3" s="305"/>
      <c r="AA3" s="305"/>
      <c r="AB3" s="305"/>
      <c r="AL3" s="300" t="s">
        <v>204</v>
      </c>
      <c r="AR3" s="102"/>
      <c r="AT3" s="306"/>
      <c r="AU3" s="303" t="str">
        <f>'I TRIM'!AU3</f>
        <v>MARÍA MERCEDES MARTÍNEZ</v>
      </c>
      <c r="AV3" s="306"/>
      <c r="AW3" s="306"/>
      <c r="AX3" s="306"/>
      <c r="AY3" s="306"/>
      <c r="BD3" s="303" t="str">
        <f>'I TRIM'!BD3</f>
        <v>Final Boulevard Los Héroes, Colonia Ciudad Pacífica, San Miguel</v>
      </c>
      <c r="CM3" s="304" t="str">
        <f>'I TRIM'!CM3</f>
        <v>AÑO : 2022</v>
      </c>
      <c r="CN3" s="304"/>
      <c r="CO3" s="304"/>
      <c r="CP3" s="304"/>
    </row>
    <row r="4" spans="1:126" ht="15.75" thickBot="1" x14ac:dyDescent="0.3">
      <c r="A4" s="110"/>
      <c r="B4" s="110"/>
      <c r="C4" s="110"/>
      <c r="D4" s="110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110"/>
      <c r="U4" s="110"/>
      <c r="V4" s="110"/>
      <c r="W4" s="110"/>
      <c r="X4" s="110"/>
      <c r="Y4" s="110"/>
      <c r="Z4" s="110"/>
      <c r="AA4" s="110"/>
      <c r="AB4" s="110"/>
      <c r="AC4" s="110"/>
      <c r="AD4" s="110"/>
      <c r="AE4" s="110"/>
      <c r="AF4" s="110"/>
      <c r="AG4" s="110"/>
      <c r="AH4" s="110"/>
      <c r="AI4" s="110"/>
      <c r="AJ4" s="110"/>
      <c r="AK4" s="110"/>
      <c r="AL4" s="110"/>
      <c r="AM4" s="110"/>
      <c r="AN4" s="110"/>
      <c r="AO4" s="110"/>
      <c r="AP4" s="110"/>
      <c r="AQ4" s="110"/>
      <c r="AR4" s="110"/>
      <c r="AS4" s="110"/>
      <c r="AT4" s="110"/>
      <c r="AU4" s="110"/>
      <c r="AV4" s="110"/>
      <c r="AW4" s="110"/>
      <c r="AX4" s="110"/>
      <c r="AY4" s="110"/>
      <c r="AZ4" s="110"/>
      <c r="BA4" s="110"/>
      <c r="BB4" s="110"/>
      <c r="BC4" s="110"/>
      <c r="BD4" s="110"/>
      <c r="BE4" s="110"/>
      <c r="BF4" s="110"/>
      <c r="BG4" s="110"/>
      <c r="BH4" s="110"/>
      <c r="BI4" s="110"/>
      <c r="BJ4" s="110"/>
      <c r="BK4" s="110"/>
      <c r="BL4" s="110"/>
      <c r="BM4" s="110"/>
      <c r="BN4" s="110"/>
      <c r="BO4" s="110"/>
      <c r="BP4" s="110"/>
      <c r="BQ4" s="110"/>
      <c r="BR4" s="110"/>
      <c r="BS4" s="110"/>
      <c r="BT4" s="110"/>
      <c r="BU4" s="110"/>
      <c r="BV4" s="110"/>
      <c r="BW4" s="110"/>
      <c r="BX4" s="110"/>
      <c r="BY4" s="110"/>
      <c r="BZ4" s="110"/>
      <c r="CA4" s="110"/>
      <c r="CB4" s="110"/>
      <c r="CC4" s="110"/>
      <c r="CD4" s="110"/>
      <c r="CE4" s="110"/>
      <c r="CF4" s="110"/>
      <c r="CG4" s="110"/>
      <c r="CH4" s="110"/>
      <c r="CI4" s="110"/>
      <c r="CJ4" s="110"/>
      <c r="CK4" s="110"/>
      <c r="CL4" s="110"/>
      <c r="CM4" s="110"/>
      <c r="CN4" s="110"/>
      <c r="CO4" s="110"/>
      <c r="CP4" s="110"/>
      <c r="CQ4" s="110"/>
      <c r="CR4" s="110"/>
      <c r="CS4" s="110"/>
      <c r="CT4" s="110"/>
      <c r="CU4" s="110"/>
      <c r="CV4" s="110"/>
      <c r="CW4" s="110"/>
      <c r="CX4" s="110"/>
      <c r="CY4" s="110"/>
      <c r="CZ4" s="110"/>
      <c r="DA4" s="110"/>
      <c r="DB4" s="110"/>
      <c r="DC4" s="110"/>
      <c r="DD4" s="110"/>
      <c r="DE4" s="110"/>
      <c r="DF4" s="110"/>
      <c r="DG4" s="110"/>
      <c r="DH4" s="110"/>
      <c r="DI4" s="110"/>
      <c r="DJ4" s="110"/>
    </row>
    <row r="5" spans="1:126" s="326" customFormat="1" ht="24.75" customHeight="1" thickTop="1" x14ac:dyDescent="0.25">
      <c r="A5" s="634" t="s">
        <v>0</v>
      </c>
      <c r="B5" s="574" t="s">
        <v>276</v>
      </c>
      <c r="C5" s="636" t="s">
        <v>281</v>
      </c>
      <c r="D5" s="605" t="s">
        <v>133</v>
      </c>
      <c r="E5" s="606"/>
      <c r="F5" s="606"/>
      <c r="G5" s="606"/>
      <c r="H5" s="606"/>
      <c r="I5" s="606"/>
      <c r="J5" s="607"/>
      <c r="K5" s="659" t="s">
        <v>203</v>
      </c>
      <c r="L5" s="660"/>
      <c r="M5" s="660"/>
      <c r="N5" s="660"/>
      <c r="O5" s="660"/>
      <c r="P5" s="660"/>
      <c r="Q5" s="661"/>
      <c r="R5" s="638" t="s">
        <v>202</v>
      </c>
      <c r="S5" s="639"/>
      <c r="T5" s="639"/>
      <c r="U5" s="639"/>
      <c r="V5" s="639"/>
      <c r="W5" s="639"/>
      <c r="X5" s="640"/>
      <c r="Y5" s="641" t="s">
        <v>136</v>
      </c>
      <c r="Z5" s="642"/>
      <c r="AA5" s="642"/>
      <c r="AB5" s="642"/>
      <c r="AC5" s="642"/>
      <c r="AD5" s="642"/>
      <c r="AE5" s="643"/>
      <c r="AF5" s="644" t="s">
        <v>201</v>
      </c>
      <c r="AG5" s="644"/>
      <c r="AH5" s="644"/>
      <c r="AI5" s="644"/>
      <c r="AJ5" s="644"/>
      <c r="AK5" s="644"/>
      <c r="AL5" s="645"/>
      <c r="AM5" s="580" t="s">
        <v>200</v>
      </c>
      <c r="AN5" s="581"/>
      <c r="AO5" s="581"/>
      <c r="AP5" s="581"/>
      <c r="AQ5" s="581"/>
      <c r="AR5" s="581"/>
      <c r="AS5" s="582"/>
      <c r="AT5" s="583" t="s">
        <v>199</v>
      </c>
      <c r="AU5" s="584"/>
      <c r="AV5" s="584"/>
      <c r="AW5" s="584"/>
      <c r="AX5" s="584"/>
      <c r="AY5" s="584"/>
      <c r="AZ5" s="585"/>
      <c r="BA5" s="586" t="s">
        <v>314</v>
      </c>
      <c r="BB5" s="587"/>
      <c r="BC5" s="587"/>
      <c r="BD5" s="587"/>
      <c r="BE5" s="587"/>
      <c r="BF5" s="587"/>
      <c r="BG5" s="588"/>
      <c r="BH5" s="614" t="s">
        <v>198</v>
      </c>
      <c r="BI5" s="615"/>
      <c r="BJ5" s="615"/>
      <c r="BK5" s="615"/>
      <c r="BL5" s="615"/>
      <c r="BM5" s="615"/>
      <c r="BN5" s="616"/>
      <c r="BO5" s="544" t="s">
        <v>197</v>
      </c>
      <c r="BP5" s="545"/>
      <c r="BQ5" s="545"/>
      <c r="BR5" s="545"/>
      <c r="BS5" s="545"/>
      <c r="BT5" s="545"/>
      <c r="BU5" s="546"/>
      <c r="BV5" s="547" t="s">
        <v>305</v>
      </c>
      <c r="BW5" s="548"/>
      <c r="BX5" s="548"/>
      <c r="BY5" s="548"/>
      <c r="BZ5" s="548"/>
      <c r="CA5" s="548"/>
      <c r="CB5" s="549"/>
      <c r="CC5" s="617" t="s">
        <v>287</v>
      </c>
      <c r="CD5" s="618"/>
      <c r="CE5" s="618"/>
      <c r="CF5" s="618"/>
      <c r="CG5" s="618"/>
      <c r="CH5" s="618"/>
      <c r="CI5" s="619"/>
      <c r="CJ5" s="657" t="s">
        <v>289</v>
      </c>
      <c r="CK5" s="599"/>
      <c r="CL5" s="599"/>
      <c r="CM5" s="599"/>
      <c r="CN5" s="599"/>
      <c r="CO5" s="599"/>
      <c r="CP5" s="600"/>
      <c r="CQ5" s="597" t="s">
        <v>196</v>
      </c>
      <c r="CR5" s="561"/>
      <c r="CS5" s="561"/>
      <c r="CT5" s="562"/>
      <c r="CU5" s="560" t="s">
        <v>195</v>
      </c>
      <c r="CV5" s="561"/>
      <c r="CW5" s="561"/>
      <c r="CX5" s="562"/>
      <c r="CY5" s="560" t="s">
        <v>194</v>
      </c>
      <c r="CZ5" s="561"/>
      <c r="DA5" s="561"/>
      <c r="DB5" s="562"/>
      <c r="DC5" s="560" t="s">
        <v>193</v>
      </c>
      <c r="DD5" s="561"/>
      <c r="DE5" s="561"/>
      <c r="DF5" s="562"/>
      <c r="DG5" s="560" t="s">
        <v>192</v>
      </c>
      <c r="DH5" s="561"/>
      <c r="DI5" s="561"/>
      <c r="DJ5" s="568"/>
      <c r="DK5" s="569" t="s">
        <v>191</v>
      </c>
      <c r="DL5" s="565" t="s">
        <v>190</v>
      </c>
      <c r="DM5" s="566"/>
      <c r="DN5" s="566"/>
      <c r="DO5" s="566"/>
      <c r="DP5" s="566"/>
      <c r="DQ5" s="566"/>
      <c r="DR5" s="566"/>
      <c r="DS5" s="566"/>
      <c r="DT5" s="566"/>
      <c r="DU5" s="566"/>
      <c r="DV5" s="567"/>
    </row>
    <row r="6" spans="1:126" s="326" customFormat="1" ht="15" customHeight="1" x14ac:dyDescent="0.25">
      <c r="A6" s="635"/>
      <c r="B6" s="575"/>
      <c r="C6" s="637"/>
      <c r="D6" s="646" t="s">
        <v>189</v>
      </c>
      <c r="E6" s="647"/>
      <c r="F6" s="647"/>
      <c r="G6" s="647"/>
      <c r="H6" s="647"/>
      <c r="I6" s="648"/>
      <c r="J6" s="649" t="s">
        <v>139</v>
      </c>
      <c r="K6" s="653" t="s">
        <v>189</v>
      </c>
      <c r="L6" s="654"/>
      <c r="M6" s="654"/>
      <c r="N6" s="654"/>
      <c r="O6" s="654"/>
      <c r="P6" s="655"/>
      <c r="Q6" s="656" t="s">
        <v>139</v>
      </c>
      <c r="R6" s="622" t="s">
        <v>189</v>
      </c>
      <c r="S6" s="622"/>
      <c r="T6" s="622"/>
      <c r="U6" s="622"/>
      <c r="V6" s="622"/>
      <c r="W6" s="623"/>
      <c r="X6" s="624" t="s">
        <v>139</v>
      </c>
      <c r="Y6" s="625" t="s">
        <v>189</v>
      </c>
      <c r="Z6" s="625"/>
      <c r="AA6" s="625"/>
      <c r="AB6" s="625"/>
      <c r="AC6" s="625"/>
      <c r="AD6" s="626"/>
      <c r="AE6" s="627" t="s">
        <v>139</v>
      </c>
      <c r="AF6" s="628" t="s">
        <v>189</v>
      </c>
      <c r="AG6" s="628"/>
      <c r="AH6" s="628"/>
      <c r="AI6" s="628"/>
      <c r="AJ6" s="628"/>
      <c r="AK6" s="629"/>
      <c r="AL6" s="590" t="s">
        <v>139</v>
      </c>
      <c r="AM6" s="592" t="s">
        <v>189</v>
      </c>
      <c r="AN6" s="592"/>
      <c r="AO6" s="592"/>
      <c r="AP6" s="592"/>
      <c r="AQ6" s="592"/>
      <c r="AR6" s="593"/>
      <c r="AS6" s="630" t="s">
        <v>139</v>
      </c>
      <c r="AT6" s="631" t="s">
        <v>189</v>
      </c>
      <c r="AU6" s="631"/>
      <c r="AV6" s="631"/>
      <c r="AW6" s="631"/>
      <c r="AX6" s="631"/>
      <c r="AY6" s="632"/>
      <c r="AZ6" s="633" t="s">
        <v>139</v>
      </c>
      <c r="BA6" s="620" t="s">
        <v>189</v>
      </c>
      <c r="BB6" s="620"/>
      <c r="BC6" s="620"/>
      <c r="BD6" s="620"/>
      <c r="BE6" s="620"/>
      <c r="BF6" s="621"/>
      <c r="BG6" s="589" t="s">
        <v>139</v>
      </c>
      <c r="BH6" s="594" t="s">
        <v>189</v>
      </c>
      <c r="BI6" s="594"/>
      <c r="BJ6" s="594"/>
      <c r="BK6" s="594"/>
      <c r="BL6" s="594"/>
      <c r="BM6" s="595"/>
      <c r="BN6" s="596" t="s">
        <v>139</v>
      </c>
      <c r="BO6" s="553" t="s">
        <v>189</v>
      </c>
      <c r="BP6" s="553"/>
      <c r="BQ6" s="553"/>
      <c r="BR6" s="553"/>
      <c r="BS6" s="553"/>
      <c r="BT6" s="554"/>
      <c r="BU6" s="555" t="s">
        <v>139</v>
      </c>
      <c r="BV6" s="550" t="s">
        <v>189</v>
      </c>
      <c r="BW6" s="550"/>
      <c r="BX6" s="550"/>
      <c r="BY6" s="550"/>
      <c r="BZ6" s="550"/>
      <c r="CA6" s="551"/>
      <c r="CB6" s="552" t="s">
        <v>139</v>
      </c>
      <c r="CC6" s="611" t="s">
        <v>189</v>
      </c>
      <c r="CD6" s="611"/>
      <c r="CE6" s="611"/>
      <c r="CF6" s="611"/>
      <c r="CG6" s="611"/>
      <c r="CH6" s="612"/>
      <c r="CI6" s="613" t="s">
        <v>139</v>
      </c>
      <c r="CJ6" s="578" t="s">
        <v>189</v>
      </c>
      <c r="CK6" s="578"/>
      <c r="CL6" s="578"/>
      <c r="CM6" s="578"/>
      <c r="CN6" s="578"/>
      <c r="CO6" s="579"/>
      <c r="CP6" s="601" t="s">
        <v>139</v>
      </c>
      <c r="CQ6" s="602" t="s">
        <v>189</v>
      </c>
      <c r="CR6" s="564"/>
      <c r="CS6" s="564"/>
      <c r="CT6" s="559" t="s">
        <v>139</v>
      </c>
      <c r="CU6" s="563" t="s">
        <v>189</v>
      </c>
      <c r="CV6" s="564"/>
      <c r="CW6" s="564"/>
      <c r="CX6" s="559" t="s">
        <v>139</v>
      </c>
      <c r="CY6" s="563" t="s">
        <v>189</v>
      </c>
      <c r="CZ6" s="564"/>
      <c r="DA6" s="564"/>
      <c r="DB6" s="559" t="s">
        <v>139</v>
      </c>
      <c r="DC6" s="563" t="s">
        <v>189</v>
      </c>
      <c r="DD6" s="564"/>
      <c r="DE6" s="564"/>
      <c r="DF6" s="559" t="s">
        <v>139</v>
      </c>
      <c r="DG6" s="563" t="s">
        <v>189</v>
      </c>
      <c r="DH6" s="564"/>
      <c r="DI6" s="564"/>
      <c r="DJ6" s="604" t="s">
        <v>139</v>
      </c>
      <c r="DK6" s="571"/>
      <c r="DL6" s="556">
        <v>1</v>
      </c>
      <c r="DM6" s="557"/>
      <c r="DN6" s="557"/>
      <c r="DO6" s="557">
        <v>2</v>
      </c>
      <c r="DP6" s="557"/>
      <c r="DQ6" s="557"/>
      <c r="DR6" s="557">
        <v>3</v>
      </c>
      <c r="DS6" s="557"/>
      <c r="DT6" s="557"/>
      <c r="DU6" s="557"/>
      <c r="DV6" s="558"/>
    </row>
    <row r="7" spans="1:126" s="326" customFormat="1" x14ac:dyDescent="0.25">
      <c r="A7" s="635"/>
      <c r="B7" s="576"/>
      <c r="C7" s="658"/>
      <c r="D7" s="410" t="s">
        <v>188</v>
      </c>
      <c r="E7" s="315">
        <v>0.35</v>
      </c>
      <c r="F7" s="316" t="s">
        <v>187</v>
      </c>
      <c r="G7" s="315">
        <v>0.35</v>
      </c>
      <c r="H7" s="315" t="s">
        <v>101</v>
      </c>
      <c r="I7" s="315">
        <v>0.3</v>
      </c>
      <c r="J7" s="649"/>
      <c r="K7" s="320" t="s">
        <v>187</v>
      </c>
      <c r="L7" s="321">
        <v>0.35</v>
      </c>
      <c r="M7" s="322" t="s">
        <v>187</v>
      </c>
      <c r="N7" s="321">
        <v>0.35</v>
      </c>
      <c r="O7" s="321" t="s">
        <v>101</v>
      </c>
      <c r="P7" s="321">
        <v>0.3</v>
      </c>
      <c r="Q7" s="656"/>
      <c r="R7" s="327" t="s">
        <v>188</v>
      </c>
      <c r="S7" s="328">
        <v>0.35</v>
      </c>
      <c r="T7" s="329" t="s">
        <v>187</v>
      </c>
      <c r="U7" s="328">
        <v>0.35</v>
      </c>
      <c r="V7" s="328" t="s">
        <v>101</v>
      </c>
      <c r="W7" s="328">
        <v>0.3</v>
      </c>
      <c r="X7" s="624"/>
      <c r="Y7" s="330" t="s">
        <v>188</v>
      </c>
      <c r="Z7" s="331">
        <v>0.35</v>
      </c>
      <c r="AA7" s="332" t="s">
        <v>187</v>
      </c>
      <c r="AB7" s="331">
        <v>0.35</v>
      </c>
      <c r="AC7" s="331" t="s">
        <v>311</v>
      </c>
      <c r="AD7" s="331">
        <v>0.3</v>
      </c>
      <c r="AE7" s="627"/>
      <c r="AF7" s="333" t="s">
        <v>188</v>
      </c>
      <c r="AG7" s="334">
        <v>0.35</v>
      </c>
      <c r="AH7" s="335" t="s">
        <v>187</v>
      </c>
      <c r="AI7" s="334">
        <v>0.35</v>
      </c>
      <c r="AJ7" s="334" t="s">
        <v>101</v>
      </c>
      <c r="AK7" s="334">
        <v>0.3</v>
      </c>
      <c r="AL7" s="591"/>
      <c r="AM7" s="323" t="s">
        <v>188</v>
      </c>
      <c r="AN7" s="324">
        <v>0.35</v>
      </c>
      <c r="AO7" s="325" t="s">
        <v>187</v>
      </c>
      <c r="AP7" s="324">
        <v>0.35</v>
      </c>
      <c r="AQ7" s="324" t="s">
        <v>101</v>
      </c>
      <c r="AR7" s="324">
        <v>0.3</v>
      </c>
      <c r="AS7" s="630"/>
      <c r="AT7" s="336" t="s">
        <v>188</v>
      </c>
      <c r="AU7" s="337">
        <v>0.35</v>
      </c>
      <c r="AV7" s="338" t="s">
        <v>187</v>
      </c>
      <c r="AW7" s="337">
        <v>0.35</v>
      </c>
      <c r="AX7" s="337" t="s">
        <v>101</v>
      </c>
      <c r="AY7" s="337">
        <v>0.3</v>
      </c>
      <c r="AZ7" s="633"/>
      <c r="BA7" s="339" t="s">
        <v>188</v>
      </c>
      <c r="BB7" s="340">
        <v>0.35</v>
      </c>
      <c r="BC7" s="341" t="s">
        <v>187</v>
      </c>
      <c r="BD7" s="340">
        <v>0.35</v>
      </c>
      <c r="BE7" s="340" t="s">
        <v>101</v>
      </c>
      <c r="BF7" s="340">
        <v>0.3</v>
      </c>
      <c r="BG7" s="589"/>
      <c r="BH7" s="342" t="s">
        <v>188</v>
      </c>
      <c r="BI7" s="343">
        <v>0.35</v>
      </c>
      <c r="BJ7" s="344" t="s">
        <v>187</v>
      </c>
      <c r="BK7" s="343">
        <v>0.35</v>
      </c>
      <c r="BL7" s="343" t="s">
        <v>101</v>
      </c>
      <c r="BM7" s="343">
        <v>0.3</v>
      </c>
      <c r="BN7" s="596"/>
      <c r="BO7" s="363" t="s">
        <v>188</v>
      </c>
      <c r="BP7" s="364">
        <v>0.35</v>
      </c>
      <c r="BQ7" s="365" t="s">
        <v>187</v>
      </c>
      <c r="BR7" s="364">
        <v>0.35</v>
      </c>
      <c r="BS7" s="364" t="s">
        <v>101</v>
      </c>
      <c r="BT7" s="364">
        <v>0.3</v>
      </c>
      <c r="BU7" s="555"/>
      <c r="BV7" s="366" t="s">
        <v>188</v>
      </c>
      <c r="BW7" s="367">
        <v>0.35</v>
      </c>
      <c r="BX7" s="368" t="s">
        <v>187</v>
      </c>
      <c r="BY7" s="367">
        <v>0.35</v>
      </c>
      <c r="BZ7" s="367" t="s">
        <v>101</v>
      </c>
      <c r="CA7" s="367">
        <v>0.3</v>
      </c>
      <c r="CB7" s="552"/>
      <c r="CC7" s="345" t="s">
        <v>188</v>
      </c>
      <c r="CD7" s="346">
        <v>0.35</v>
      </c>
      <c r="CE7" s="347" t="s">
        <v>187</v>
      </c>
      <c r="CF7" s="346">
        <v>0.35</v>
      </c>
      <c r="CG7" s="346" t="s">
        <v>101</v>
      </c>
      <c r="CH7" s="346">
        <v>0.3</v>
      </c>
      <c r="CI7" s="613"/>
      <c r="CJ7" s="348" t="s">
        <v>188</v>
      </c>
      <c r="CK7" s="349">
        <v>0.35</v>
      </c>
      <c r="CL7" s="350" t="s">
        <v>187</v>
      </c>
      <c r="CM7" s="349">
        <v>0.35</v>
      </c>
      <c r="CN7" s="349" t="s">
        <v>101</v>
      </c>
      <c r="CO7" s="349">
        <v>0.3</v>
      </c>
      <c r="CP7" s="601"/>
      <c r="CQ7" s="362" t="s">
        <v>188</v>
      </c>
      <c r="CR7" s="352" t="s">
        <v>187</v>
      </c>
      <c r="CS7" s="353" t="s">
        <v>101</v>
      </c>
      <c r="CT7" s="559"/>
      <c r="CU7" s="351" t="s">
        <v>188</v>
      </c>
      <c r="CV7" s="352" t="s">
        <v>187</v>
      </c>
      <c r="CW7" s="353" t="s">
        <v>101</v>
      </c>
      <c r="CX7" s="559"/>
      <c r="CY7" s="351" t="s">
        <v>188</v>
      </c>
      <c r="CZ7" s="352" t="s">
        <v>187</v>
      </c>
      <c r="DA7" s="353" t="s">
        <v>101</v>
      </c>
      <c r="DB7" s="559"/>
      <c r="DC7" s="351" t="s">
        <v>188</v>
      </c>
      <c r="DD7" s="352" t="s">
        <v>187</v>
      </c>
      <c r="DE7" s="353" t="s">
        <v>101</v>
      </c>
      <c r="DF7" s="559"/>
      <c r="DG7" s="351" t="s">
        <v>188</v>
      </c>
      <c r="DH7" s="352" t="s">
        <v>187</v>
      </c>
      <c r="DI7" s="353" t="s">
        <v>101</v>
      </c>
      <c r="DJ7" s="604"/>
      <c r="DK7" s="571"/>
      <c r="DL7" s="354" t="s">
        <v>101</v>
      </c>
      <c r="DM7" s="355" t="s">
        <v>12</v>
      </c>
      <c r="DN7" s="355" t="s">
        <v>11</v>
      </c>
      <c r="DO7" s="355" t="s">
        <v>184</v>
      </c>
      <c r="DP7" s="355" t="s">
        <v>11</v>
      </c>
      <c r="DQ7" s="355" t="s">
        <v>186</v>
      </c>
      <c r="DR7" s="355" t="s">
        <v>185</v>
      </c>
      <c r="DS7" s="355" t="s">
        <v>184</v>
      </c>
      <c r="DT7" s="355" t="s">
        <v>183</v>
      </c>
      <c r="DU7" s="359" t="s">
        <v>182</v>
      </c>
      <c r="DV7" s="360" t="s">
        <v>181</v>
      </c>
    </row>
    <row r="8" spans="1:126" ht="15.75" thickBot="1" x14ac:dyDescent="0.3">
      <c r="A8" s="313"/>
      <c r="B8" s="413">
        <f>'I TRIM'!B8</f>
        <v>10082078</v>
      </c>
      <c r="C8" s="524" t="s">
        <v>317</v>
      </c>
      <c r="D8" s="372"/>
      <c r="E8" s="268">
        <f t="shared" ref="E8:E25" si="0">SUM(D8*35%)</f>
        <v>0</v>
      </c>
      <c r="F8" s="269"/>
      <c r="G8" s="268">
        <f t="shared" ref="G8:G25" si="1">SUM(F8*35%)</f>
        <v>0</v>
      </c>
      <c r="H8" s="378"/>
      <c r="I8" s="268">
        <f t="shared" ref="I8:I25" si="2">SUM(H8*30%)</f>
        <v>0</v>
      </c>
      <c r="J8" s="480">
        <f t="shared" ref="J8:J67" si="3">SUM(E8,G8,I8)</f>
        <v>0</v>
      </c>
      <c r="K8" s="372"/>
      <c r="L8" s="268">
        <f t="shared" ref="L8:L25" si="4">SUM(K8*35%)</f>
        <v>0</v>
      </c>
      <c r="M8" s="269"/>
      <c r="N8" s="268">
        <f t="shared" ref="N8:N25" si="5">SUM(M8*35%)</f>
        <v>0</v>
      </c>
      <c r="O8" s="378"/>
      <c r="P8" s="268">
        <f t="shared" ref="P8:P25" si="6">SUM(O8*30%)</f>
        <v>0</v>
      </c>
      <c r="Q8" s="449">
        <f t="shared" ref="Q8:Q67" si="7">SUM(L8,N8,P8)</f>
        <v>0</v>
      </c>
      <c r="R8" s="267"/>
      <c r="S8" s="268">
        <f t="shared" ref="S8:S25" si="8">SUM(R8*35%)</f>
        <v>0</v>
      </c>
      <c r="T8" s="107"/>
      <c r="U8" s="268">
        <f t="shared" ref="U8:U30" si="9">SUM(T8*35%)</f>
        <v>0</v>
      </c>
      <c r="V8" s="107"/>
      <c r="W8" s="268">
        <f t="shared" ref="W8:W25" si="10">SUM(V8*30%)</f>
        <v>0</v>
      </c>
      <c r="X8" s="481">
        <f t="shared" ref="X8:X67" si="11">SUM(S8,U8,W8)</f>
        <v>0</v>
      </c>
      <c r="Y8" s="267"/>
      <c r="Z8" s="268">
        <f t="shared" ref="Z8:Z25" si="12">SUM(Y8*35%)</f>
        <v>0</v>
      </c>
      <c r="AA8" s="269"/>
      <c r="AB8" s="268">
        <f t="shared" ref="AB8:AB25" si="13">SUM(AA8*35%)</f>
        <v>0</v>
      </c>
      <c r="AC8" s="378"/>
      <c r="AD8" s="268">
        <f t="shared" ref="AD8:AD25" si="14">SUM(AC8*30%)</f>
        <v>0</v>
      </c>
      <c r="AE8" s="482">
        <f t="shared" ref="AE8:AE67" si="15">SUM(Z8,AB8,AD8)</f>
        <v>0</v>
      </c>
      <c r="AF8" s="400"/>
      <c r="AG8" s="268">
        <f t="shared" ref="AG8:AG25" si="16">SUM(AF8*35%)</f>
        <v>0</v>
      </c>
      <c r="AH8" s="401"/>
      <c r="AI8" s="268">
        <f t="shared" ref="AI8:AI25" si="17">SUM(AH8*35%)</f>
        <v>0</v>
      </c>
      <c r="AJ8" s="401"/>
      <c r="AK8" s="268">
        <f t="shared" ref="AK8:AK25" si="18">SUM(AJ8*30%)</f>
        <v>0</v>
      </c>
      <c r="AL8" s="483">
        <f t="shared" ref="AL8:AL67" si="19">SUM(AG8,AI8,AK8)</f>
        <v>0</v>
      </c>
      <c r="AM8" s="105"/>
      <c r="AN8" s="103">
        <f t="shared" ref="AN8:AN41" si="20">SUM(AM8*35%)</f>
        <v>0</v>
      </c>
      <c r="AO8" s="104"/>
      <c r="AP8" s="103">
        <f t="shared" ref="AP8:AP41" si="21">SUM(AO8*35%)</f>
        <v>0</v>
      </c>
      <c r="AQ8" s="288"/>
      <c r="AR8" s="103">
        <f t="shared" ref="AR8:AR41" si="22">SUM(AQ8*30%)</f>
        <v>0</v>
      </c>
      <c r="AS8" s="466">
        <f t="shared" ref="AS8:AS67" si="23">SUM(AN8,AP8,AR8)</f>
        <v>0</v>
      </c>
      <c r="AT8" s="520"/>
      <c r="AU8" s="268">
        <f t="shared" ref="AU8:AU39" si="24">SUM(AT8*35%)</f>
        <v>0</v>
      </c>
      <c r="AV8" s="520"/>
      <c r="AW8" s="268">
        <f t="shared" ref="AW8:AW39" si="25">SUM(AV8*35%)</f>
        <v>0</v>
      </c>
      <c r="AX8" s="520"/>
      <c r="AY8" s="268">
        <f t="shared" ref="AY8:AY39" si="26">SUM(AX8*30%)</f>
        <v>0</v>
      </c>
      <c r="AZ8" s="484">
        <f t="shared" ref="AZ8:AZ67" si="27">SUM(AU8,AW8,AY8)</f>
        <v>0</v>
      </c>
      <c r="BA8" s="105"/>
      <c r="BB8" s="103">
        <f t="shared" ref="BB8:BB41" si="28">SUM(BA8*35%)</f>
        <v>0</v>
      </c>
      <c r="BC8" s="105"/>
      <c r="BD8" s="103">
        <f t="shared" ref="BD8:BD41" si="29">SUM(BC8*35%)</f>
        <v>0</v>
      </c>
      <c r="BE8" s="105"/>
      <c r="BF8" s="103">
        <f t="shared" ref="BF8:BF41" si="30">SUM(BE8*30%)</f>
        <v>0</v>
      </c>
      <c r="BG8" s="469">
        <f t="shared" ref="BG8:BG67" si="31">SUM(BB8,BD8,BF8)</f>
        <v>0</v>
      </c>
      <c r="BH8" s="105"/>
      <c r="BI8" s="103">
        <f t="shared" ref="BI8:BI41" si="32">SUM(BH8*35%)</f>
        <v>0</v>
      </c>
      <c r="BJ8" s="289"/>
      <c r="BK8" s="103">
        <f t="shared" ref="BK8:BK41" si="33">SUM(BJ8*35%)</f>
        <v>0</v>
      </c>
      <c r="BL8" s="289"/>
      <c r="BM8" s="103">
        <f t="shared" ref="BM8:BM41" si="34">SUM(BL8*30%)</f>
        <v>0</v>
      </c>
      <c r="BN8" s="471">
        <f t="shared" ref="BN8:BN67" si="35">SUM(BI8,BK8,BM8)</f>
        <v>0</v>
      </c>
      <c r="BO8" s="105"/>
      <c r="BP8" s="103">
        <f t="shared" ref="BP8:BP67" si="36">SUM(BO8*35%)</f>
        <v>0</v>
      </c>
      <c r="BQ8" s="289"/>
      <c r="BR8" s="103">
        <f t="shared" ref="BR8:BR67" si="37">SUM(BQ8*35%)</f>
        <v>0</v>
      </c>
      <c r="BS8" s="289"/>
      <c r="BT8" s="103">
        <f t="shared" ref="BT8:BT67" si="38">SUM(BS8*30%)</f>
        <v>0</v>
      </c>
      <c r="BU8" s="473">
        <f t="shared" ref="BU8:BU67" si="39">SUM(BP8,BR8,BT8)</f>
        <v>0</v>
      </c>
      <c r="BV8" s="267"/>
      <c r="BW8" s="103">
        <f t="shared" ref="BW8:BW67" si="40">SUM(BV8*35%)</f>
        <v>0</v>
      </c>
      <c r="BX8" s="289"/>
      <c r="BY8" s="103">
        <f t="shared" ref="BY8:BY67" si="41">SUM(BX8*35%)</f>
        <v>0</v>
      </c>
      <c r="BZ8" s="378"/>
      <c r="CA8" s="103">
        <f t="shared" ref="CA8:CA67" si="42">SUM(BZ8*30%)</f>
        <v>0</v>
      </c>
      <c r="CB8" s="475">
        <f t="shared" ref="CB8:CB67" si="43">SUM(BW8,BY8,CA8)</f>
        <v>0</v>
      </c>
      <c r="CC8" s="105"/>
      <c r="CD8" s="103">
        <f t="shared" ref="CD8:CD61" si="44">SUM(CC8*35%)</f>
        <v>0</v>
      </c>
      <c r="CE8" s="105"/>
      <c r="CF8" s="103">
        <f t="shared" ref="CF8:CF67" si="45">SUM(CE8*35%)</f>
        <v>0</v>
      </c>
      <c r="CG8" s="105"/>
      <c r="CH8" s="103">
        <f t="shared" ref="CH8:CH41" si="46">SUM(CG8*30%)</f>
        <v>0</v>
      </c>
      <c r="CI8" s="477">
        <f t="shared" ref="CI8:CI67" si="47">SUM(CD8,CF8,CH8)</f>
        <v>0</v>
      </c>
      <c r="CJ8" s="105"/>
      <c r="CK8" s="103">
        <f t="shared" ref="CK8:CK41" si="48">SUM(CJ8*35%)</f>
        <v>0</v>
      </c>
      <c r="CL8" s="104"/>
      <c r="CM8" s="103">
        <f t="shared" ref="CM8:CM41" si="49">SUM(CL8*35%)</f>
        <v>0</v>
      </c>
      <c r="CN8" s="288"/>
      <c r="CO8" s="103">
        <f t="shared" ref="CO8:CO41" si="50">SUM(CN8*30%)</f>
        <v>0</v>
      </c>
      <c r="CP8" s="479">
        <f t="shared" ref="CP8:CP67" si="51">SUM(CK8,CM8,CO8)</f>
        <v>0</v>
      </c>
      <c r="CQ8" s="487"/>
      <c r="CR8" s="488"/>
      <c r="CS8" s="494"/>
      <c r="CT8" s="261"/>
      <c r="CU8" s="261"/>
      <c r="CV8" s="262"/>
      <c r="CW8" s="262"/>
      <c r="CX8" s="261"/>
      <c r="CY8" s="261"/>
      <c r="CZ8" s="262"/>
      <c r="DA8" s="262"/>
      <c r="DB8" s="261"/>
      <c r="DC8" s="261"/>
      <c r="DD8" s="262"/>
      <c r="DE8" s="262"/>
      <c r="DF8" s="261"/>
      <c r="DG8" s="261"/>
      <c r="DH8" s="262"/>
      <c r="DI8" s="262"/>
      <c r="DJ8" s="261"/>
      <c r="DK8" s="179"/>
      <c r="DL8" s="180"/>
      <c r="DM8" s="181"/>
      <c r="DN8" s="181"/>
      <c r="DO8" s="181"/>
      <c r="DP8" s="181"/>
      <c r="DQ8" s="181"/>
      <c r="DR8" s="181"/>
      <c r="DS8" s="181"/>
      <c r="DT8" s="181"/>
      <c r="DU8" s="181"/>
      <c r="DV8" s="182"/>
    </row>
    <row r="9" spans="1:126" ht="15.75" thickBot="1" x14ac:dyDescent="0.3">
      <c r="A9" s="313"/>
      <c r="B9" s="413">
        <f>'I TRIM'!B9</f>
        <v>20324012</v>
      </c>
      <c r="C9" s="524" t="s">
        <v>318</v>
      </c>
      <c r="D9" s="372"/>
      <c r="E9" s="268">
        <f t="shared" si="0"/>
        <v>0</v>
      </c>
      <c r="F9" s="269"/>
      <c r="G9" s="268">
        <f t="shared" si="1"/>
        <v>0</v>
      </c>
      <c r="H9" s="378"/>
      <c r="I9" s="268">
        <f t="shared" si="2"/>
        <v>0</v>
      </c>
      <c r="J9" s="480">
        <f t="shared" si="3"/>
        <v>0</v>
      </c>
      <c r="K9" s="372"/>
      <c r="L9" s="268">
        <f t="shared" si="4"/>
        <v>0</v>
      </c>
      <c r="M9" s="269"/>
      <c r="N9" s="268">
        <f t="shared" si="5"/>
        <v>0</v>
      </c>
      <c r="O9" s="378"/>
      <c r="P9" s="268">
        <f t="shared" si="6"/>
        <v>0</v>
      </c>
      <c r="Q9" s="449">
        <f t="shared" si="7"/>
        <v>0</v>
      </c>
      <c r="R9" s="267"/>
      <c r="S9" s="268">
        <f t="shared" si="8"/>
        <v>0</v>
      </c>
      <c r="T9" s="107"/>
      <c r="U9" s="268">
        <f t="shared" si="9"/>
        <v>0</v>
      </c>
      <c r="V9" s="107"/>
      <c r="W9" s="268">
        <f t="shared" si="10"/>
        <v>0</v>
      </c>
      <c r="X9" s="481">
        <f t="shared" si="11"/>
        <v>0</v>
      </c>
      <c r="Y9" s="267"/>
      <c r="Z9" s="268">
        <f t="shared" si="12"/>
        <v>0</v>
      </c>
      <c r="AA9" s="289"/>
      <c r="AB9" s="268">
        <f t="shared" si="13"/>
        <v>0</v>
      </c>
      <c r="AC9" s="378"/>
      <c r="AD9" s="268">
        <f t="shared" si="14"/>
        <v>0</v>
      </c>
      <c r="AE9" s="482">
        <f t="shared" si="15"/>
        <v>0</v>
      </c>
      <c r="AF9" s="400"/>
      <c r="AG9" s="268">
        <f t="shared" si="16"/>
        <v>0</v>
      </c>
      <c r="AH9" s="401"/>
      <c r="AI9" s="268">
        <f t="shared" si="17"/>
        <v>0</v>
      </c>
      <c r="AJ9" s="401"/>
      <c r="AK9" s="268">
        <f t="shared" si="18"/>
        <v>0</v>
      </c>
      <c r="AL9" s="483">
        <f t="shared" si="19"/>
        <v>0</v>
      </c>
      <c r="AM9" s="105"/>
      <c r="AN9" s="103">
        <f t="shared" si="20"/>
        <v>0</v>
      </c>
      <c r="AO9" s="104"/>
      <c r="AP9" s="103">
        <f t="shared" si="21"/>
        <v>0</v>
      </c>
      <c r="AQ9" s="288"/>
      <c r="AR9" s="103">
        <f t="shared" si="22"/>
        <v>0</v>
      </c>
      <c r="AS9" s="466">
        <f t="shared" si="23"/>
        <v>0</v>
      </c>
      <c r="AT9" s="520"/>
      <c r="AU9" s="268">
        <f t="shared" si="24"/>
        <v>0</v>
      </c>
      <c r="AV9" s="520"/>
      <c r="AW9" s="268">
        <f t="shared" si="25"/>
        <v>0</v>
      </c>
      <c r="AX9" s="520"/>
      <c r="AY9" s="268">
        <f t="shared" si="26"/>
        <v>0</v>
      </c>
      <c r="AZ9" s="484">
        <f t="shared" si="27"/>
        <v>0</v>
      </c>
      <c r="BA9" s="105"/>
      <c r="BB9" s="103">
        <f t="shared" si="28"/>
        <v>0</v>
      </c>
      <c r="BC9" s="105"/>
      <c r="BD9" s="103">
        <f t="shared" si="29"/>
        <v>0</v>
      </c>
      <c r="BE9" s="105"/>
      <c r="BF9" s="103">
        <f t="shared" si="30"/>
        <v>0</v>
      </c>
      <c r="BG9" s="469">
        <f t="shared" si="31"/>
        <v>0</v>
      </c>
      <c r="BH9" s="105"/>
      <c r="BI9" s="103">
        <f t="shared" si="32"/>
        <v>0</v>
      </c>
      <c r="BJ9" s="289"/>
      <c r="BK9" s="103">
        <f t="shared" si="33"/>
        <v>0</v>
      </c>
      <c r="BL9" s="289"/>
      <c r="BM9" s="103">
        <f t="shared" si="34"/>
        <v>0</v>
      </c>
      <c r="BN9" s="471">
        <f t="shared" si="35"/>
        <v>0</v>
      </c>
      <c r="BO9" s="105"/>
      <c r="BP9" s="103">
        <f t="shared" si="36"/>
        <v>0</v>
      </c>
      <c r="BQ9" s="289"/>
      <c r="BR9" s="103">
        <f t="shared" si="37"/>
        <v>0</v>
      </c>
      <c r="BS9" s="289"/>
      <c r="BT9" s="103">
        <f t="shared" si="38"/>
        <v>0</v>
      </c>
      <c r="BU9" s="473">
        <f t="shared" si="39"/>
        <v>0</v>
      </c>
      <c r="BV9" s="267"/>
      <c r="BW9" s="103">
        <f t="shared" si="40"/>
        <v>0</v>
      </c>
      <c r="BX9" s="289"/>
      <c r="BY9" s="103">
        <f t="shared" si="41"/>
        <v>0</v>
      </c>
      <c r="BZ9" s="378"/>
      <c r="CA9" s="103">
        <f t="shared" si="42"/>
        <v>0</v>
      </c>
      <c r="CB9" s="475">
        <f t="shared" si="43"/>
        <v>0</v>
      </c>
      <c r="CC9" s="105"/>
      <c r="CD9" s="103">
        <f t="shared" si="44"/>
        <v>0</v>
      </c>
      <c r="CE9" s="105"/>
      <c r="CF9" s="103">
        <f t="shared" si="45"/>
        <v>0</v>
      </c>
      <c r="CG9" s="105"/>
      <c r="CH9" s="103">
        <f t="shared" si="46"/>
        <v>0</v>
      </c>
      <c r="CI9" s="477">
        <f t="shared" si="47"/>
        <v>0</v>
      </c>
      <c r="CJ9" s="105"/>
      <c r="CK9" s="103">
        <f t="shared" si="48"/>
        <v>0</v>
      </c>
      <c r="CL9" s="104"/>
      <c r="CM9" s="103">
        <f t="shared" si="49"/>
        <v>0</v>
      </c>
      <c r="CN9" s="288"/>
      <c r="CO9" s="103">
        <f t="shared" si="50"/>
        <v>0</v>
      </c>
      <c r="CP9" s="479">
        <f t="shared" si="51"/>
        <v>0</v>
      </c>
      <c r="CQ9" s="489"/>
      <c r="CR9" s="490"/>
      <c r="CS9" s="495"/>
      <c r="CT9" s="261"/>
      <c r="CU9" s="261"/>
      <c r="CV9" s="262"/>
      <c r="CW9" s="262"/>
      <c r="CX9" s="261"/>
      <c r="CY9" s="261"/>
      <c r="CZ9" s="262"/>
      <c r="DA9" s="262"/>
      <c r="DB9" s="261"/>
      <c r="DC9" s="261"/>
      <c r="DD9" s="262"/>
      <c r="DE9" s="262"/>
      <c r="DF9" s="261"/>
      <c r="DG9" s="261"/>
      <c r="DH9" s="262"/>
      <c r="DI9" s="262"/>
      <c r="DJ9" s="261"/>
      <c r="DK9" s="402"/>
      <c r="DL9" s="386"/>
      <c r="DM9" s="378"/>
      <c r="DN9" s="378"/>
      <c r="DO9" s="378"/>
      <c r="DP9" s="378"/>
      <c r="DQ9" s="378"/>
      <c r="DR9" s="378"/>
      <c r="DS9" s="378"/>
      <c r="DT9" s="378"/>
      <c r="DU9" s="378"/>
      <c r="DV9" s="403"/>
    </row>
    <row r="10" spans="1:126" ht="15.75" thickBot="1" x14ac:dyDescent="0.3">
      <c r="A10" s="313"/>
      <c r="B10" s="413">
        <f>'I TRIM'!B10</f>
        <v>10155175</v>
      </c>
      <c r="C10" s="524" t="s">
        <v>319</v>
      </c>
      <c r="D10" s="372"/>
      <c r="E10" s="268">
        <f t="shared" si="0"/>
        <v>0</v>
      </c>
      <c r="F10" s="269"/>
      <c r="G10" s="268">
        <f t="shared" si="1"/>
        <v>0</v>
      </c>
      <c r="H10" s="378"/>
      <c r="I10" s="268">
        <f t="shared" si="2"/>
        <v>0</v>
      </c>
      <c r="J10" s="480">
        <f t="shared" si="3"/>
        <v>0</v>
      </c>
      <c r="K10" s="372"/>
      <c r="L10" s="268">
        <f t="shared" si="4"/>
        <v>0</v>
      </c>
      <c r="M10" s="269"/>
      <c r="N10" s="268">
        <f t="shared" si="5"/>
        <v>0</v>
      </c>
      <c r="O10" s="378"/>
      <c r="P10" s="268">
        <f t="shared" si="6"/>
        <v>0</v>
      </c>
      <c r="Q10" s="449">
        <f t="shared" si="7"/>
        <v>0</v>
      </c>
      <c r="R10" s="267"/>
      <c r="S10" s="268">
        <f t="shared" si="8"/>
        <v>0</v>
      </c>
      <c r="T10" s="107"/>
      <c r="U10" s="268">
        <f t="shared" si="9"/>
        <v>0</v>
      </c>
      <c r="V10" s="107"/>
      <c r="W10" s="268">
        <f t="shared" si="10"/>
        <v>0</v>
      </c>
      <c r="X10" s="481">
        <f t="shared" si="11"/>
        <v>0</v>
      </c>
      <c r="Y10" s="267"/>
      <c r="Z10" s="268">
        <f t="shared" si="12"/>
        <v>0</v>
      </c>
      <c r="AA10" s="289"/>
      <c r="AB10" s="268">
        <f t="shared" si="13"/>
        <v>0</v>
      </c>
      <c r="AC10" s="378"/>
      <c r="AD10" s="268">
        <f t="shared" si="14"/>
        <v>0</v>
      </c>
      <c r="AE10" s="482">
        <f t="shared" si="15"/>
        <v>0</v>
      </c>
      <c r="AF10" s="400"/>
      <c r="AG10" s="268">
        <f t="shared" si="16"/>
        <v>0</v>
      </c>
      <c r="AH10" s="401"/>
      <c r="AI10" s="268">
        <f t="shared" si="17"/>
        <v>0</v>
      </c>
      <c r="AJ10" s="401"/>
      <c r="AK10" s="268">
        <f t="shared" si="18"/>
        <v>0</v>
      </c>
      <c r="AL10" s="483">
        <f t="shared" si="19"/>
        <v>0</v>
      </c>
      <c r="AM10" s="105"/>
      <c r="AN10" s="103">
        <f t="shared" si="20"/>
        <v>0</v>
      </c>
      <c r="AO10" s="104"/>
      <c r="AP10" s="103">
        <f t="shared" si="21"/>
        <v>0</v>
      </c>
      <c r="AQ10" s="288"/>
      <c r="AR10" s="103">
        <f t="shared" si="22"/>
        <v>0</v>
      </c>
      <c r="AS10" s="466">
        <f t="shared" si="23"/>
        <v>0</v>
      </c>
      <c r="AT10" s="520"/>
      <c r="AU10" s="268">
        <f t="shared" si="24"/>
        <v>0</v>
      </c>
      <c r="AV10" s="520"/>
      <c r="AW10" s="268">
        <f t="shared" si="25"/>
        <v>0</v>
      </c>
      <c r="AX10" s="520"/>
      <c r="AY10" s="268">
        <f t="shared" si="26"/>
        <v>0</v>
      </c>
      <c r="AZ10" s="484">
        <f t="shared" si="27"/>
        <v>0</v>
      </c>
      <c r="BA10" s="105"/>
      <c r="BB10" s="103">
        <f t="shared" si="28"/>
        <v>0</v>
      </c>
      <c r="BC10" s="105"/>
      <c r="BD10" s="103">
        <f t="shared" si="29"/>
        <v>0</v>
      </c>
      <c r="BE10" s="105"/>
      <c r="BF10" s="103">
        <f t="shared" si="30"/>
        <v>0</v>
      </c>
      <c r="BG10" s="469">
        <f t="shared" si="31"/>
        <v>0</v>
      </c>
      <c r="BH10" s="105"/>
      <c r="BI10" s="103">
        <f t="shared" si="32"/>
        <v>0</v>
      </c>
      <c r="BJ10" s="289"/>
      <c r="BK10" s="103">
        <f t="shared" si="33"/>
        <v>0</v>
      </c>
      <c r="BL10" s="289"/>
      <c r="BM10" s="103">
        <f t="shared" si="34"/>
        <v>0</v>
      </c>
      <c r="BN10" s="471">
        <f t="shared" si="35"/>
        <v>0</v>
      </c>
      <c r="BO10" s="105"/>
      <c r="BP10" s="103">
        <f t="shared" si="36"/>
        <v>0</v>
      </c>
      <c r="BQ10" s="523"/>
      <c r="BR10" s="103">
        <f t="shared" si="37"/>
        <v>0</v>
      </c>
      <c r="BS10" s="289"/>
      <c r="BT10" s="103">
        <f t="shared" si="38"/>
        <v>0</v>
      </c>
      <c r="BU10" s="473">
        <f t="shared" si="39"/>
        <v>0</v>
      </c>
      <c r="BV10" s="267"/>
      <c r="BW10" s="103">
        <f t="shared" si="40"/>
        <v>0</v>
      </c>
      <c r="BX10" s="289"/>
      <c r="BY10" s="103">
        <f t="shared" si="41"/>
        <v>0</v>
      </c>
      <c r="BZ10" s="378"/>
      <c r="CA10" s="103">
        <f t="shared" si="42"/>
        <v>0</v>
      </c>
      <c r="CB10" s="475">
        <f t="shared" si="43"/>
        <v>0</v>
      </c>
      <c r="CC10" s="105"/>
      <c r="CD10" s="103">
        <f t="shared" si="44"/>
        <v>0</v>
      </c>
      <c r="CE10" s="105"/>
      <c r="CF10" s="103">
        <f t="shared" si="45"/>
        <v>0</v>
      </c>
      <c r="CG10" s="105"/>
      <c r="CH10" s="103">
        <f t="shared" si="46"/>
        <v>0</v>
      </c>
      <c r="CI10" s="477">
        <f t="shared" si="47"/>
        <v>0</v>
      </c>
      <c r="CJ10" s="105"/>
      <c r="CK10" s="103">
        <f t="shared" si="48"/>
        <v>0</v>
      </c>
      <c r="CL10" s="104"/>
      <c r="CM10" s="103">
        <f t="shared" si="49"/>
        <v>0</v>
      </c>
      <c r="CN10" s="288"/>
      <c r="CO10" s="103">
        <f t="shared" si="50"/>
        <v>0</v>
      </c>
      <c r="CP10" s="479">
        <f t="shared" si="51"/>
        <v>0</v>
      </c>
      <c r="CQ10" s="489"/>
      <c r="CR10" s="490"/>
      <c r="CS10" s="495"/>
      <c r="CT10" s="261"/>
      <c r="CU10" s="261"/>
      <c r="CV10" s="262"/>
      <c r="CW10" s="262"/>
      <c r="CX10" s="261"/>
      <c r="CY10" s="261"/>
      <c r="CZ10" s="262"/>
      <c r="DA10" s="262"/>
      <c r="DB10" s="261"/>
      <c r="DC10" s="261"/>
      <c r="DD10" s="262"/>
      <c r="DE10" s="262"/>
      <c r="DF10" s="261"/>
      <c r="DG10" s="261"/>
      <c r="DH10" s="262"/>
      <c r="DI10" s="262"/>
      <c r="DJ10" s="261"/>
      <c r="DK10" s="402"/>
      <c r="DL10" s="386"/>
      <c r="DM10" s="378"/>
      <c r="DN10" s="378"/>
      <c r="DO10" s="378"/>
      <c r="DP10" s="378"/>
      <c r="DQ10" s="378"/>
      <c r="DR10" s="378"/>
      <c r="DS10" s="378"/>
      <c r="DT10" s="378"/>
      <c r="DU10" s="378"/>
      <c r="DV10" s="403"/>
    </row>
    <row r="11" spans="1:126" ht="15.75" thickBot="1" x14ac:dyDescent="0.3">
      <c r="A11" s="313"/>
      <c r="B11" s="413">
        <f>'I TRIM'!B11</f>
        <v>10082756</v>
      </c>
      <c r="C11" s="524" t="s">
        <v>320</v>
      </c>
      <c r="D11" s="372"/>
      <c r="E11" s="268">
        <f t="shared" si="0"/>
        <v>0</v>
      </c>
      <c r="F11" s="269"/>
      <c r="G11" s="268">
        <f t="shared" si="1"/>
        <v>0</v>
      </c>
      <c r="H11" s="378"/>
      <c r="I11" s="268">
        <f t="shared" si="2"/>
        <v>0</v>
      </c>
      <c r="J11" s="480">
        <f t="shared" si="3"/>
        <v>0</v>
      </c>
      <c r="K11" s="372"/>
      <c r="L11" s="268">
        <f t="shared" si="4"/>
        <v>0</v>
      </c>
      <c r="M11" s="269"/>
      <c r="N11" s="268">
        <f t="shared" si="5"/>
        <v>0</v>
      </c>
      <c r="O11" s="378"/>
      <c r="P11" s="268">
        <f t="shared" si="6"/>
        <v>0</v>
      </c>
      <c r="Q11" s="449">
        <f t="shared" si="7"/>
        <v>0</v>
      </c>
      <c r="R11" s="267"/>
      <c r="S11" s="268">
        <f t="shared" si="8"/>
        <v>0</v>
      </c>
      <c r="T11" s="107"/>
      <c r="U11" s="268">
        <f t="shared" si="9"/>
        <v>0</v>
      </c>
      <c r="V11" s="107"/>
      <c r="W11" s="268">
        <f t="shared" si="10"/>
        <v>0</v>
      </c>
      <c r="X11" s="481">
        <f t="shared" si="11"/>
        <v>0</v>
      </c>
      <c r="Y11" s="267"/>
      <c r="Z11" s="268">
        <f t="shared" si="12"/>
        <v>0</v>
      </c>
      <c r="AA11" s="289"/>
      <c r="AB11" s="268">
        <f t="shared" si="13"/>
        <v>0</v>
      </c>
      <c r="AC11" s="378"/>
      <c r="AD11" s="268">
        <f t="shared" si="14"/>
        <v>0</v>
      </c>
      <c r="AE11" s="482">
        <f t="shared" si="15"/>
        <v>0</v>
      </c>
      <c r="AF11" s="400"/>
      <c r="AG11" s="268">
        <f t="shared" si="16"/>
        <v>0</v>
      </c>
      <c r="AH11" s="401"/>
      <c r="AI11" s="268">
        <f t="shared" si="17"/>
        <v>0</v>
      </c>
      <c r="AJ11" s="401"/>
      <c r="AK11" s="268">
        <f t="shared" si="18"/>
        <v>0</v>
      </c>
      <c r="AL11" s="483">
        <f t="shared" si="19"/>
        <v>0</v>
      </c>
      <c r="AM11" s="105"/>
      <c r="AN11" s="103">
        <f t="shared" si="20"/>
        <v>0</v>
      </c>
      <c r="AO11" s="104"/>
      <c r="AP11" s="103">
        <f t="shared" si="21"/>
        <v>0</v>
      </c>
      <c r="AQ11" s="288"/>
      <c r="AR11" s="103">
        <f t="shared" si="22"/>
        <v>0</v>
      </c>
      <c r="AS11" s="466">
        <f t="shared" si="23"/>
        <v>0</v>
      </c>
      <c r="AT11" s="520"/>
      <c r="AU11" s="268">
        <f t="shared" si="24"/>
        <v>0</v>
      </c>
      <c r="AV11" s="520"/>
      <c r="AW11" s="268">
        <f t="shared" si="25"/>
        <v>0</v>
      </c>
      <c r="AX11" s="520"/>
      <c r="AY11" s="268">
        <f t="shared" si="26"/>
        <v>0</v>
      </c>
      <c r="AZ11" s="484">
        <f t="shared" si="27"/>
        <v>0</v>
      </c>
      <c r="BA11" s="105"/>
      <c r="BB11" s="103">
        <f t="shared" si="28"/>
        <v>0</v>
      </c>
      <c r="BC11" s="105"/>
      <c r="BD11" s="103">
        <f t="shared" si="29"/>
        <v>0</v>
      </c>
      <c r="BE11" s="105"/>
      <c r="BF11" s="103">
        <f t="shared" si="30"/>
        <v>0</v>
      </c>
      <c r="BG11" s="469">
        <f t="shared" si="31"/>
        <v>0</v>
      </c>
      <c r="BH11" s="105"/>
      <c r="BI11" s="103">
        <f t="shared" si="32"/>
        <v>0</v>
      </c>
      <c r="BJ11" s="289"/>
      <c r="BK11" s="103">
        <f t="shared" si="33"/>
        <v>0</v>
      </c>
      <c r="BL11" s="289"/>
      <c r="BM11" s="103">
        <f t="shared" si="34"/>
        <v>0</v>
      </c>
      <c r="BN11" s="471">
        <f t="shared" si="35"/>
        <v>0</v>
      </c>
      <c r="BO11" s="105"/>
      <c r="BP11" s="103">
        <f t="shared" si="36"/>
        <v>0</v>
      </c>
      <c r="BQ11" s="289"/>
      <c r="BR11" s="103">
        <f t="shared" si="37"/>
        <v>0</v>
      </c>
      <c r="BS11" s="289"/>
      <c r="BT11" s="103">
        <f t="shared" si="38"/>
        <v>0</v>
      </c>
      <c r="BU11" s="473">
        <f t="shared" si="39"/>
        <v>0</v>
      </c>
      <c r="BV11" s="267"/>
      <c r="BW11" s="103">
        <f t="shared" si="40"/>
        <v>0</v>
      </c>
      <c r="BX11" s="289"/>
      <c r="BY11" s="103">
        <f t="shared" si="41"/>
        <v>0</v>
      </c>
      <c r="BZ11" s="378"/>
      <c r="CA11" s="103">
        <f t="shared" si="42"/>
        <v>0</v>
      </c>
      <c r="CB11" s="475">
        <f t="shared" si="43"/>
        <v>0</v>
      </c>
      <c r="CC11" s="105"/>
      <c r="CD11" s="103">
        <f t="shared" si="44"/>
        <v>0</v>
      </c>
      <c r="CE11" s="105"/>
      <c r="CF11" s="103">
        <f t="shared" si="45"/>
        <v>0</v>
      </c>
      <c r="CG11" s="105"/>
      <c r="CH11" s="103">
        <f t="shared" si="46"/>
        <v>0</v>
      </c>
      <c r="CI11" s="477">
        <f t="shared" si="47"/>
        <v>0</v>
      </c>
      <c r="CJ11" s="105"/>
      <c r="CK11" s="103">
        <f t="shared" si="48"/>
        <v>0</v>
      </c>
      <c r="CL11" s="104"/>
      <c r="CM11" s="103">
        <f t="shared" si="49"/>
        <v>0</v>
      </c>
      <c r="CN11" s="288"/>
      <c r="CO11" s="103">
        <f t="shared" si="50"/>
        <v>0</v>
      </c>
      <c r="CP11" s="479">
        <f t="shared" si="51"/>
        <v>0</v>
      </c>
      <c r="CQ11" s="489"/>
      <c r="CR11" s="490"/>
      <c r="CS11" s="495"/>
      <c r="CT11" s="261"/>
      <c r="CU11" s="261"/>
      <c r="CV11" s="262"/>
      <c r="CW11" s="262"/>
      <c r="CX11" s="261"/>
      <c r="CY11" s="261"/>
      <c r="CZ11" s="262"/>
      <c r="DA11" s="262"/>
      <c r="DB11" s="261"/>
      <c r="DC11" s="261"/>
      <c r="DD11" s="262"/>
      <c r="DE11" s="262"/>
      <c r="DF11" s="261"/>
      <c r="DG11" s="261"/>
      <c r="DH11" s="262"/>
      <c r="DI11" s="262"/>
      <c r="DJ11" s="261"/>
      <c r="DK11" s="402"/>
      <c r="DL11" s="386"/>
      <c r="DM11" s="378"/>
      <c r="DN11" s="378"/>
      <c r="DO11" s="378"/>
      <c r="DP11" s="378"/>
      <c r="DQ11" s="378"/>
      <c r="DR11" s="378"/>
      <c r="DS11" s="378"/>
      <c r="DT11" s="378"/>
      <c r="DU11" s="378"/>
      <c r="DV11" s="403"/>
    </row>
    <row r="12" spans="1:126" ht="15.75" thickBot="1" x14ac:dyDescent="0.3">
      <c r="A12" s="313"/>
      <c r="B12" s="413">
        <f>'I TRIM'!B12</f>
        <v>10160507</v>
      </c>
      <c r="C12" s="524" t="s">
        <v>321</v>
      </c>
      <c r="D12" s="372"/>
      <c r="E12" s="268">
        <f t="shared" si="0"/>
        <v>0</v>
      </c>
      <c r="F12" s="269"/>
      <c r="G12" s="268">
        <f t="shared" si="1"/>
        <v>0</v>
      </c>
      <c r="H12" s="378"/>
      <c r="I12" s="268">
        <f t="shared" si="2"/>
        <v>0</v>
      </c>
      <c r="J12" s="480">
        <f t="shared" si="3"/>
        <v>0</v>
      </c>
      <c r="K12" s="372"/>
      <c r="L12" s="268">
        <f t="shared" si="4"/>
        <v>0</v>
      </c>
      <c r="M12" s="269"/>
      <c r="N12" s="268">
        <f t="shared" si="5"/>
        <v>0</v>
      </c>
      <c r="O12" s="378"/>
      <c r="P12" s="268">
        <f t="shared" si="6"/>
        <v>0</v>
      </c>
      <c r="Q12" s="449">
        <f t="shared" si="7"/>
        <v>0</v>
      </c>
      <c r="R12" s="267"/>
      <c r="S12" s="268">
        <f t="shared" si="8"/>
        <v>0</v>
      </c>
      <c r="T12" s="107"/>
      <c r="U12" s="268">
        <f t="shared" si="9"/>
        <v>0</v>
      </c>
      <c r="V12" s="107"/>
      <c r="W12" s="268">
        <f t="shared" si="10"/>
        <v>0</v>
      </c>
      <c r="X12" s="481">
        <f t="shared" si="11"/>
        <v>0</v>
      </c>
      <c r="Y12" s="267"/>
      <c r="Z12" s="268">
        <f t="shared" si="12"/>
        <v>0</v>
      </c>
      <c r="AA12" s="289"/>
      <c r="AB12" s="268">
        <f t="shared" si="13"/>
        <v>0</v>
      </c>
      <c r="AC12" s="378"/>
      <c r="AD12" s="268">
        <f t="shared" si="14"/>
        <v>0</v>
      </c>
      <c r="AE12" s="482">
        <f t="shared" si="15"/>
        <v>0</v>
      </c>
      <c r="AF12" s="400"/>
      <c r="AG12" s="268">
        <f t="shared" si="16"/>
        <v>0</v>
      </c>
      <c r="AH12" s="401"/>
      <c r="AI12" s="268">
        <f t="shared" si="17"/>
        <v>0</v>
      </c>
      <c r="AJ12" s="401"/>
      <c r="AK12" s="268">
        <f t="shared" si="18"/>
        <v>0</v>
      </c>
      <c r="AL12" s="483">
        <f t="shared" si="19"/>
        <v>0</v>
      </c>
      <c r="AM12" s="105"/>
      <c r="AN12" s="103">
        <f t="shared" si="20"/>
        <v>0</v>
      </c>
      <c r="AO12" s="104"/>
      <c r="AP12" s="103">
        <f t="shared" si="21"/>
        <v>0</v>
      </c>
      <c r="AQ12" s="288"/>
      <c r="AR12" s="103">
        <f t="shared" si="22"/>
        <v>0</v>
      </c>
      <c r="AS12" s="466">
        <f t="shared" si="23"/>
        <v>0</v>
      </c>
      <c r="AT12" s="520"/>
      <c r="AU12" s="268">
        <f t="shared" si="24"/>
        <v>0</v>
      </c>
      <c r="AV12" s="520"/>
      <c r="AW12" s="268">
        <f t="shared" si="25"/>
        <v>0</v>
      </c>
      <c r="AX12" s="520"/>
      <c r="AY12" s="268">
        <f t="shared" si="26"/>
        <v>0</v>
      </c>
      <c r="AZ12" s="484">
        <f t="shared" si="27"/>
        <v>0</v>
      </c>
      <c r="BA12" s="105"/>
      <c r="BB12" s="103">
        <f t="shared" si="28"/>
        <v>0</v>
      </c>
      <c r="BC12" s="105"/>
      <c r="BD12" s="103">
        <f t="shared" si="29"/>
        <v>0</v>
      </c>
      <c r="BE12" s="105"/>
      <c r="BF12" s="103">
        <f t="shared" si="30"/>
        <v>0</v>
      </c>
      <c r="BG12" s="469">
        <f t="shared" si="31"/>
        <v>0</v>
      </c>
      <c r="BH12" s="105"/>
      <c r="BI12" s="103">
        <f t="shared" si="32"/>
        <v>0</v>
      </c>
      <c r="BJ12" s="289"/>
      <c r="BK12" s="103">
        <f t="shared" si="33"/>
        <v>0</v>
      </c>
      <c r="BL12" s="289"/>
      <c r="BM12" s="103">
        <f t="shared" si="34"/>
        <v>0</v>
      </c>
      <c r="BN12" s="471">
        <f t="shared" si="35"/>
        <v>0</v>
      </c>
      <c r="BO12" s="105"/>
      <c r="BP12" s="103">
        <f t="shared" si="36"/>
        <v>0</v>
      </c>
      <c r="BQ12" s="289"/>
      <c r="BR12" s="103">
        <f t="shared" si="37"/>
        <v>0</v>
      </c>
      <c r="BS12" s="289"/>
      <c r="BT12" s="103">
        <f t="shared" si="38"/>
        <v>0</v>
      </c>
      <c r="BU12" s="473">
        <f t="shared" si="39"/>
        <v>0</v>
      </c>
      <c r="BV12" s="267"/>
      <c r="BW12" s="103">
        <f t="shared" si="40"/>
        <v>0</v>
      </c>
      <c r="BX12" s="289"/>
      <c r="BY12" s="103">
        <f t="shared" si="41"/>
        <v>0</v>
      </c>
      <c r="BZ12" s="378"/>
      <c r="CA12" s="103">
        <f t="shared" si="42"/>
        <v>0</v>
      </c>
      <c r="CB12" s="475">
        <f t="shared" si="43"/>
        <v>0</v>
      </c>
      <c r="CC12" s="105"/>
      <c r="CD12" s="103">
        <f t="shared" si="44"/>
        <v>0</v>
      </c>
      <c r="CE12" s="105"/>
      <c r="CF12" s="103">
        <f t="shared" si="45"/>
        <v>0</v>
      </c>
      <c r="CG12" s="105"/>
      <c r="CH12" s="103">
        <f t="shared" si="46"/>
        <v>0</v>
      </c>
      <c r="CI12" s="477">
        <f t="shared" si="47"/>
        <v>0</v>
      </c>
      <c r="CJ12" s="105"/>
      <c r="CK12" s="103">
        <f t="shared" si="48"/>
        <v>0</v>
      </c>
      <c r="CL12" s="104"/>
      <c r="CM12" s="103">
        <f t="shared" si="49"/>
        <v>0</v>
      </c>
      <c r="CN12" s="288"/>
      <c r="CO12" s="103">
        <f t="shared" si="50"/>
        <v>0</v>
      </c>
      <c r="CP12" s="479">
        <f t="shared" si="51"/>
        <v>0</v>
      </c>
      <c r="CQ12" s="489"/>
      <c r="CR12" s="490"/>
      <c r="CS12" s="495"/>
      <c r="CT12" s="261"/>
      <c r="CU12" s="261"/>
      <c r="CV12" s="262"/>
      <c r="CW12" s="262"/>
      <c r="CX12" s="261"/>
      <c r="CY12" s="261"/>
      <c r="CZ12" s="262"/>
      <c r="DA12" s="262"/>
      <c r="DB12" s="261"/>
      <c r="DC12" s="261"/>
      <c r="DD12" s="262"/>
      <c r="DE12" s="262"/>
      <c r="DF12" s="261"/>
      <c r="DG12" s="261"/>
      <c r="DH12" s="262"/>
      <c r="DI12" s="262"/>
      <c r="DJ12" s="261"/>
      <c r="DK12" s="402"/>
      <c r="DL12" s="386"/>
      <c r="DM12" s="378"/>
      <c r="DN12" s="378"/>
      <c r="DO12" s="378"/>
      <c r="DP12" s="378"/>
      <c r="DQ12" s="378"/>
      <c r="DR12" s="378"/>
      <c r="DS12" s="378"/>
      <c r="DT12" s="378"/>
      <c r="DU12" s="378"/>
      <c r="DV12" s="403"/>
    </row>
    <row r="13" spans="1:126" ht="15.75" thickBot="1" x14ac:dyDescent="0.3">
      <c r="A13" s="313"/>
      <c r="B13" s="413">
        <f>'I TRIM'!B13</f>
        <v>10032629</v>
      </c>
      <c r="C13" s="524" t="s">
        <v>322</v>
      </c>
      <c r="D13" s="372"/>
      <c r="E13" s="268">
        <f t="shared" si="0"/>
        <v>0</v>
      </c>
      <c r="F13" s="269"/>
      <c r="G13" s="268">
        <f t="shared" si="1"/>
        <v>0</v>
      </c>
      <c r="H13" s="378"/>
      <c r="I13" s="268">
        <f t="shared" si="2"/>
        <v>0</v>
      </c>
      <c r="J13" s="480">
        <f t="shared" si="3"/>
        <v>0</v>
      </c>
      <c r="K13" s="372"/>
      <c r="L13" s="268">
        <f t="shared" si="4"/>
        <v>0</v>
      </c>
      <c r="M13" s="269"/>
      <c r="N13" s="268">
        <f t="shared" si="5"/>
        <v>0</v>
      </c>
      <c r="O13" s="378"/>
      <c r="P13" s="268">
        <f t="shared" si="6"/>
        <v>0</v>
      </c>
      <c r="Q13" s="449">
        <f t="shared" si="7"/>
        <v>0</v>
      </c>
      <c r="R13" s="267"/>
      <c r="S13" s="268">
        <f t="shared" si="8"/>
        <v>0</v>
      </c>
      <c r="T13" s="107"/>
      <c r="U13" s="268">
        <f t="shared" si="9"/>
        <v>0</v>
      </c>
      <c r="V13" s="107"/>
      <c r="W13" s="268">
        <f t="shared" si="10"/>
        <v>0</v>
      </c>
      <c r="X13" s="481">
        <f t="shared" si="11"/>
        <v>0</v>
      </c>
      <c r="Y13" s="267"/>
      <c r="Z13" s="268">
        <f t="shared" si="12"/>
        <v>0</v>
      </c>
      <c r="AA13" s="289"/>
      <c r="AB13" s="268">
        <f t="shared" si="13"/>
        <v>0</v>
      </c>
      <c r="AC13" s="378"/>
      <c r="AD13" s="268">
        <f t="shared" si="14"/>
        <v>0</v>
      </c>
      <c r="AE13" s="482">
        <f t="shared" si="15"/>
        <v>0</v>
      </c>
      <c r="AF13" s="400"/>
      <c r="AG13" s="268">
        <f t="shared" si="16"/>
        <v>0</v>
      </c>
      <c r="AH13" s="401"/>
      <c r="AI13" s="268">
        <f t="shared" si="17"/>
        <v>0</v>
      </c>
      <c r="AJ13" s="401"/>
      <c r="AK13" s="268">
        <f t="shared" si="18"/>
        <v>0</v>
      </c>
      <c r="AL13" s="483">
        <f t="shared" si="19"/>
        <v>0</v>
      </c>
      <c r="AM13" s="105"/>
      <c r="AN13" s="103">
        <f t="shared" si="20"/>
        <v>0</v>
      </c>
      <c r="AO13" s="104"/>
      <c r="AP13" s="103">
        <f t="shared" si="21"/>
        <v>0</v>
      </c>
      <c r="AQ13" s="288"/>
      <c r="AR13" s="103">
        <f t="shared" si="22"/>
        <v>0</v>
      </c>
      <c r="AS13" s="466">
        <f t="shared" si="23"/>
        <v>0</v>
      </c>
      <c r="AT13" s="520"/>
      <c r="AU13" s="268">
        <f t="shared" si="24"/>
        <v>0</v>
      </c>
      <c r="AV13" s="520"/>
      <c r="AW13" s="268">
        <f t="shared" si="25"/>
        <v>0</v>
      </c>
      <c r="AX13" s="520"/>
      <c r="AY13" s="268">
        <f t="shared" si="26"/>
        <v>0</v>
      </c>
      <c r="AZ13" s="484">
        <f t="shared" si="27"/>
        <v>0</v>
      </c>
      <c r="BA13" s="105"/>
      <c r="BB13" s="103">
        <f t="shared" si="28"/>
        <v>0</v>
      </c>
      <c r="BC13" s="105"/>
      <c r="BD13" s="103">
        <f t="shared" si="29"/>
        <v>0</v>
      </c>
      <c r="BE13" s="105"/>
      <c r="BF13" s="103">
        <f t="shared" si="30"/>
        <v>0</v>
      </c>
      <c r="BG13" s="469">
        <f t="shared" si="31"/>
        <v>0</v>
      </c>
      <c r="BH13" s="105"/>
      <c r="BI13" s="103">
        <f t="shared" si="32"/>
        <v>0</v>
      </c>
      <c r="BJ13" s="289"/>
      <c r="BK13" s="103">
        <f t="shared" si="33"/>
        <v>0</v>
      </c>
      <c r="BL13" s="289"/>
      <c r="BM13" s="103">
        <f t="shared" si="34"/>
        <v>0</v>
      </c>
      <c r="BN13" s="471">
        <f t="shared" si="35"/>
        <v>0</v>
      </c>
      <c r="BO13" s="105"/>
      <c r="BP13" s="103">
        <f t="shared" si="36"/>
        <v>0</v>
      </c>
      <c r="BQ13" s="289"/>
      <c r="BR13" s="103">
        <f t="shared" si="37"/>
        <v>0</v>
      </c>
      <c r="BS13" s="289"/>
      <c r="BT13" s="103">
        <f t="shared" si="38"/>
        <v>0</v>
      </c>
      <c r="BU13" s="473">
        <f t="shared" si="39"/>
        <v>0</v>
      </c>
      <c r="BV13" s="267"/>
      <c r="BW13" s="103">
        <f t="shared" si="40"/>
        <v>0</v>
      </c>
      <c r="BX13" s="289"/>
      <c r="BY13" s="103">
        <f>SUM(BX13*35%)</f>
        <v>0</v>
      </c>
      <c r="BZ13" s="378"/>
      <c r="CA13" s="103">
        <f t="shared" si="42"/>
        <v>0</v>
      </c>
      <c r="CB13" s="475">
        <f t="shared" si="43"/>
        <v>0</v>
      </c>
      <c r="CC13" s="105"/>
      <c r="CD13" s="103">
        <f t="shared" si="44"/>
        <v>0</v>
      </c>
      <c r="CE13" s="105"/>
      <c r="CF13" s="103">
        <f t="shared" si="45"/>
        <v>0</v>
      </c>
      <c r="CG13" s="105"/>
      <c r="CH13" s="103">
        <f t="shared" si="46"/>
        <v>0</v>
      </c>
      <c r="CI13" s="477">
        <f t="shared" si="47"/>
        <v>0</v>
      </c>
      <c r="CJ13" s="105"/>
      <c r="CK13" s="103">
        <f t="shared" si="48"/>
        <v>0</v>
      </c>
      <c r="CL13" s="104"/>
      <c r="CM13" s="103">
        <f t="shared" si="49"/>
        <v>0</v>
      </c>
      <c r="CN13" s="288"/>
      <c r="CO13" s="103">
        <f t="shared" si="50"/>
        <v>0</v>
      </c>
      <c r="CP13" s="479">
        <f t="shared" si="51"/>
        <v>0</v>
      </c>
      <c r="CQ13" s="489"/>
      <c r="CR13" s="490"/>
      <c r="CS13" s="495"/>
      <c r="CT13" s="261"/>
      <c r="CU13" s="261"/>
      <c r="CV13" s="262"/>
      <c r="CW13" s="262"/>
      <c r="CX13" s="261"/>
      <c r="CY13" s="261"/>
      <c r="CZ13" s="262"/>
      <c r="DA13" s="262"/>
      <c r="DB13" s="261"/>
      <c r="DC13" s="261"/>
      <c r="DD13" s="262"/>
      <c r="DE13" s="262"/>
      <c r="DF13" s="261"/>
      <c r="DG13" s="261"/>
      <c r="DH13" s="262"/>
      <c r="DI13" s="262"/>
      <c r="DJ13" s="261"/>
      <c r="DK13" s="402"/>
      <c r="DL13" s="386"/>
      <c r="DM13" s="378"/>
      <c r="DN13" s="378"/>
      <c r="DO13" s="378"/>
      <c r="DP13" s="378"/>
      <c r="DQ13" s="378"/>
      <c r="DR13" s="378"/>
      <c r="DS13" s="378"/>
      <c r="DT13" s="378"/>
      <c r="DU13" s="378"/>
      <c r="DV13" s="403"/>
    </row>
    <row r="14" spans="1:126" ht="15.75" thickBot="1" x14ac:dyDescent="0.3">
      <c r="A14" s="313"/>
      <c r="B14" s="413">
        <f>'I TRIM'!B14</f>
        <v>10377105</v>
      </c>
      <c r="C14" s="524" t="s">
        <v>323</v>
      </c>
      <c r="D14" s="372"/>
      <c r="E14" s="268">
        <f t="shared" si="0"/>
        <v>0</v>
      </c>
      <c r="F14" s="269"/>
      <c r="G14" s="268">
        <f t="shared" si="1"/>
        <v>0</v>
      </c>
      <c r="H14" s="378"/>
      <c r="I14" s="268">
        <f t="shared" si="2"/>
        <v>0</v>
      </c>
      <c r="J14" s="480">
        <f t="shared" si="3"/>
        <v>0</v>
      </c>
      <c r="K14" s="372"/>
      <c r="L14" s="268">
        <f t="shared" si="4"/>
        <v>0</v>
      </c>
      <c r="M14" s="269"/>
      <c r="N14" s="268">
        <f t="shared" si="5"/>
        <v>0</v>
      </c>
      <c r="O14" s="378"/>
      <c r="P14" s="268">
        <f t="shared" si="6"/>
        <v>0</v>
      </c>
      <c r="Q14" s="449">
        <f t="shared" si="7"/>
        <v>0</v>
      </c>
      <c r="R14" s="267"/>
      <c r="S14" s="268">
        <f t="shared" si="8"/>
        <v>0</v>
      </c>
      <c r="T14" s="107"/>
      <c r="U14" s="268">
        <f t="shared" si="9"/>
        <v>0</v>
      </c>
      <c r="V14" s="107"/>
      <c r="W14" s="268">
        <f t="shared" si="10"/>
        <v>0</v>
      </c>
      <c r="X14" s="481">
        <f t="shared" si="11"/>
        <v>0</v>
      </c>
      <c r="Y14" s="267"/>
      <c r="Z14" s="268">
        <f t="shared" si="12"/>
        <v>0</v>
      </c>
      <c r="AA14" s="289"/>
      <c r="AB14" s="268">
        <f t="shared" si="13"/>
        <v>0</v>
      </c>
      <c r="AC14" s="378"/>
      <c r="AD14" s="268">
        <f t="shared" si="14"/>
        <v>0</v>
      </c>
      <c r="AE14" s="482">
        <f t="shared" si="15"/>
        <v>0</v>
      </c>
      <c r="AF14" s="400"/>
      <c r="AG14" s="268">
        <f t="shared" si="16"/>
        <v>0</v>
      </c>
      <c r="AH14" s="401"/>
      <c r="AI14" s="268">
        <f t="shared" si="17"/>
        <v>0</v>
      </c>
      <c r="AJ14" s="401"/>
      <c r="AK14" s="268">
        <f t="shared" si="18"/>
        <v>0</v>
      </c>
      <c r="AL14" s="483">
        <f t="shared" si="19"/>
        <v>0</v>
      </c>
      <c r="AM14" s="105"/>
      <c r="AN14" s="103">
        <f t="shared" si="20"/>
        <v>0</v>
      </c>
      <c r="AO14" s="104"/>
      <c r="AP14" s="103">
        <f t="shared" si="21"/>
        <v>0</v>
      </c>
      <c r="AQ14" s="288"/>
      <c r="AR14" s="103">
        <f t="shared" si="22"/>
        <v>0</v>
      </c>
      <c r="AS14" s="466">
        <f t="shared" si="23"/>
        <v>0</v>
      </c>
      <c r="AT14" s="520"/>
      <c r="AU14" s="268">
        <f t="shared" si="24"/>
        <v>0</v>
      </c>
      <c r="AV14" s="520"/>
      <c r="AW14" s="268">
        <f t="shared" si="25"/>
        <v>0</v>
      </c>
      <c r="AX14" s="520"/>
      <c r="AY14" s="268">
        <f t="shared" si="26"/>
        <v>0</v>
      </c>
      <c r="AZ14" s="484">
        <f t="shared" si="27"/>
        <v>0</v>
      </c>
      <c r="BA14" s="105"/>
      <c r="BB14" s="103">
        <f t="shared" si="28"/>
        <v>0</v>
      </c>
      <c r="BC14" s="105"/>
      <c r="BD14" s="103">
        <f t="shared" si="29"/>
        <v>0</v>
      </c>
      <c r="BE14" s="105"/>
      <c r="BF14" s="103">
        <f t="shared" si="30"/>
        <v>0</v>
      </c>
      <c r="BG14" s="469">
        <f t="shared" si="31"/>
        <v>0</v>
      </c>
      <c r="BH14" s="105"/>
      <c r="BI14" s="103">
        <f t="shared" si="32"/>
        <v>0</v>
      </c>
      <c r="BJ14" s="289"/>
      <c r="BK14" s="103">
        <f t="shared" si="33"/>
        <v>0</v>
      </c>
      <c r="BL14" s="289"/>
      <c r="BM14" s="103">
        <f t="shared" si="34"/>
        <v>0</v>
      </c>
      <c r="BN14" s="471">
        <f t="shared" si="35"/>
        <v>0</v>
      </c>
      <c r="BO14" s="105"/>
      <c r="BP14" s="103">
        <f t="shared" si="36"/>
        <v>0</v>
      </c>
      <c r="BQ14" s="289"/>
      <c r="BR14" s="103">
        <f t="shared" si="37"/>
        <v>0</v>
      </c>
      <c r="BS14" s="289"/>
      <c r="BT14" s="103">
        <f t="shared" si="38"/>
        <v>0</v>
      </c>
      <c r="BU14" s="473">
        <f t="shared" si="39"/>
        <v>0</v>
      </c>
      <c r="BV14" s="267"/>
      <c r="BW14" s="103">
        <f t="shared" si="40"/>
        <v>0</v>
      </c>
      <c r="BX14" s="289"/>
      <c r="BY14" s="103">
        <f t="shared" si="41"/>
        <v>0</v>
      </c>
      <c r="BZ14" s="378"/>
      <c r="CA14" s="103">
        <f t="shared" si="42"/>
        <v>0</v>
      </c>
      <c r="CB14" s="475">
        <f t="shared" si="43"/>
        <v>0</v>
      </c>
      <c r="CC14" s="105"/>
      <c r="CD14" s="103">
        <f t="shared" si="44"/>
        <v>0</v>
      </c>
      <c r="CE14" s="105"/>
      <c r="CF14" s="103">
        <f t="shared" si="45"/>
        <v>0</v>
      </c>
      <c r="CG14" s="105"/>
      <c r="CH14" s="103">
        <f t="shared" si="46"/>
        <v>0</v>
      </c>
      <c r="CI14" s="477">
        <f t="shared" si="47"/>
        <v>0</v>
      </c>
      <c r="CJ14" s="105"/>
      <c r="CK14" s="103">
        <f t="shared" si="48"/>
        <v>0</v>
      </c>
      <c r="CL14" s="104"/>
      <c r="CM14" s="103">
        <f t="shared" si="49"/>
        <v>0</v>
      </c>
      <c r="CN14" s="288"/>
      <c r="CO14" s="103">
        <f t="shared" si="50"/>
        <v>0</v>
      </c>
      <c r="CP14" s="479">
        <f t="shared" si="51"/>
        <v>0</v>
      </c>
      <c r="CQ14" s="489"/>
      <c r="CR14" s="490"/>
      <c r="CS14" s="495"/>
      <c r="CT14" s="261"/>
      <c r="CU14" s="261"/>
      <c r="CV14" s="420"/>
      <c r="CW14" s="420"/>
      <c r="CX14" s="261"/>
      <c r="CY14" s="261"/>
      <c r="CZ14" s="420"/>
      <c r="DA14" s="420"/>
      <c r="DB14" s="261"/>
      <c r="DC14" s="261"/>
      <c r="DD14" s="420"/>
      <c r="DE14" s="420"/>
      <c r="DF14" s="261"/>
      <c r="DG14" s="261"/>
      <c r="DH14" s="420"/>
      <c r="DI14" s="420"/>
      <c r="DJ14" s="261"/>
      <c r="DK14" s="402"/>
      <c r="DL14" s="386"/>
      <c r="DM14" s="378"/>
      <c r="DN14" s="378"/>
      <c r="DO14" s="378"/>
      <c r="DP14" s="378"/>
      <c r="DQ14" s="378"/>
      <c r="DR14" s="378"/>
      <c r="DS14" s="378"/>
      <c r="DT14" s="378"/>
      <c r="DU14" s="378"/>
      <c r="DV14" s="403"/>
    </row>
    <row r="15" spans="1:126" ht="15.75" thickBot="1" x14ac:dyDescent="0.3">
      <c r="A15" s="313"/>
      <c r="B15" s="413">
        <f>'I TRIM'!B15</f>
        <v>10082612</v>
      </c>
      <c r="C15" s="524" t="s">
        <v>324</v>
      </c>
      <c r="D15" s="372"/>
      <c r="E15" s="268">
        <f t="shared" si="0"/>
        <v>0</v>
      </c>
      <c r="F15" s="269"/>
      <c r="G15" s="268">
        <f t="shared" si="1"/>
        <v>0</v>
      </c>
      <c r="H15" s="378"/>
      <c r="I15" s="268">
        <f t="shared" si="2"/>
        <v>0</v>
      </c>
      <c r="J15" s="480">
        <f t="shared" si="3"/>
        <v>0</v>
      </c>
      <c r="K15" s="372"/>
      <c r="L15" s="268">
        <f t="shared" si="4"/>
        <v>0</v>
      </c>
      <c r="M15" s="269"/>
      <c r="N15" s="268">
        <f t="shared" si="5"/>
        <v>0</v>
      </c>
      <c r="O15" s="378"/>
      <c r="P15" s="268">
        <f t="shared" si="6"/>
        <v>0</v>
      </c>
      <c r="Q15" s="449">
        <f t="shared" si="7"/>
        <v>0</v>
      </c>
      <c r="R15" s="267"/>
      <c r="S15" s="268">
        <f t="shared" si="8"/>
        <v>0</v>
      </c>
      <c r="T15" s="107"/>
      <c r="U15" s="268">
        <f t="shared" si="9"/>
        <v>0</v>
      </c>
      <c r="V15" s="107"/>
      <c r="W15" s="268">
        <f t="shared" si="10"/>
        <v>0</v>
      </c>
      <c r="X15" s="481">
        <f t="shared" si="11"/>
        <v>0</v>
      </c>
      <c r="Y15" s="267"/>
      <c r="Z15" s="268">
        <f t="shared" si="12"/>
        <v>0</v>
      </c>
      <c r="AA15" s="289"/>
      <c r="AB15" s="268">
        <f t="shared" si="13"/>
        <v>0</v>
      </c>
      <c r="AC15" s="378"/>
      <c r="AD15" s="268">
        <f t="shared" si="14"/>
        <v>0</v>
      </c>
      <c r="AE15" s="482">
        <f t="shared" si="15"/>
        <v>0</v>
      </c>
      <c r="AF15" s="400"/>
      <c r="AG15" s="268">
        <f t="shared" si="16"/>
        <v>0</v>
      </c>
      <c r="AH15" s="401"/>
      <c r="AI15" s="268">
        <f t="shared" si="17"/>
        <v>0</v>
      </c>
      <c r="AJ15" s="401"/>
      <c r="AK15" s="268">
        <f t="shared" si="18"/>
        <v>0</v>
      </c>
      <c r="AL15" s="483">
        <f t="shared" si="19"/>
        <v>0</v>
      </c>
      <c r="AM15" s="105"/>
      <c r="AN15" s="103">
        <f t="shared" si="20"/>
        <v>0</v>
      </c>
      <c r="AO15" s="104"/>
      <c r="AP15" s="103">
        <f t="shared" si="21"/>
        <v>0</v>
      </c>
      <c r="AQ15" s="288"/>
      <c r="AR15" s="103">
        <f t="shared" si="22"/>
        <v>0</v>
      </c>
      <c r="AS15" s="466">
        <f t="shared" si="23"/>
        <v>0</v>
      </c>
      <c r="AT15" s="520"/>
      <c r="AU15" s="268">
        <f t="shared" si="24"/>
        <v>0</v>
      </c>
      <c r="AV15" s="520"/>
      <c r="AW15" s="268">
        <f t="shared" si="25"/>
        <v>0</v>
      </c>
      <c r="AX15" s="520"/>
      <c r="AY15" s="268">
        <f t="shared" si="26"/>
        <v>0</v>
      </c>
      <c r="AZ15" s="484">
        <f t="shared" si="27"/>
        <v>0</v>
      </c>
      <c r="BA15" s="105"/>
      <c r="BB15" s="103">
        <f t="shared" si="28"/>
        <v>0</v>
      </c>
      <c r="BC15" s="105"/>
      <c r="BD15" s="103">
        <f t="shared" si="29"/>
        <v>0</v>
      </c>
      <c r="BE15" s="105"/>
      <c r="BF15" s="103">
        <f t="shared" si="30"/>
        <v>0</v>
      </c>
      <c r="BG15" s="469">
        <f t="shared" si="31"/>
        <v>0</v>
      </c>
      <c r="BH15" s="105"/>
      <c r="BI15" s="103">
        <f t="shared" si="32"/>
        <v>0</v>
      </c>
      <c r="BJ15" s="289"/>
      <c r="BK15" s="103">
        <f t="shared" si="33"/>
        <v>0</v>
      </c>
      <c r="BL15" s="289"/>
      <c r="BM15" s="103">
        <f t="shared" si="34"/>
        <v>0</v>
      </c>
      <c r="BN15" s="471">
        <f t="shared" si="35"/>
        <v>0</v>
      </c>
      <c r="BO15" s="105"/>
      <c r="BP15" s="103">
        <f t="shared" si="36"/>
        <v>0</v>
      </c>
      <c r="BQ15" s="289"/>
      <c r="BR15" s="103">
        <f t="shared" si="37"/>
        <v>0</v>
      </c>
      <c r="BS15" s="289"/>
      <c r="BT15" s="103">
        <f t="shared" si="38"/>
        <v>0</v>
      </c>
      <c r="BU15" s="473">
        <f t="shared" si="39"/>
        <v>0</v>
      </c>
      <c r="BV15" s="267"/>
      <c r="BW15" s="103">
        <f t="shared" si="40"/>
        <v>0</v>
      </c>
      <c r="BX15" s="289"/>
      <c r="BY15" s="103">
        <f t="shared" si="41"/>
        <v>0</v>
      </c>
      <c r="BZ15" s="378"/>
      <c r="CA15" s="103">
        <f t="shared" si="42"/>
        <v>0</v>
      </c>
      <c r="CB15" s="475">
        <f t="shared" si="43"/>
        <v>0</v>
      </c>
      <c r="CC15" s="105"/>
      <c r="CD15" s="103">
        <f t="shared" si="44"/>
        <v>0</v>
      </c>
      <c r="CE15" s="105"/>
      <c r="CF15" s="103">
        <f t="shared" si="45"/>
        <v>0</v>
      </c>
      <c r="CG15" s="105"/>
      <c r="CH15" s="103">
        <f t="shared" si="46"/>
        <v>0</v>
      </c>
      <c r="CI15" s="477">
        <f t="shared" si="47"/>
        <v>0</v>
      </c>
      <c r="CJ15" s="105"/>
      <c r="CK15" s="103">
        <f t="shared" si="48"/>
        <v>0</v>
      </c>
      <c r="CL15" s="104"/>
      <c r="CM15" s="103">
        <f t="shared" si="49"/>
        <v>0</v>
      </c>
      <c r="CN15" s="288"/>
      <c r="CO15" s="103">
        <f t="shared" si="50"/>
        <v>0</v>
      </c>
      <c r="CP15" s="479">
        <f t="shared" si="51"/>
        <v>0</v>
      </c>
      <c r="CQ15" s="489"/>
      <c r="CR15" s="490"/>
      <c r="CS15" s="495"/>
      <c r="CT15" s="261"/>
      <c r="CU15" s="261"/>
      <c r="CV15" s="262"/>
      <c r="CW15" s="262"/>
      <c r="CX15" s="261"/>
      <c r="CY15" s="261"/>
      <c r="CZ15" s="262"/>
      <c r="DA15" s="262"/>
      <c r="DB15" s="261"/>
      <c r="DC15" s="261"/>
      <c r="DD15" s="262"/>
      <c r="DE15" s="262"/>
      <c r="DF15" s="261"/>
      <c r="DG15" s="261"/>
      <c r="DH15" s="262"/>
      <c r="DI15" s="262"/>
      <c r="DJ15" s="261"/>
      <c r="DK15" s="402"/>
      <c r="DL15" s="386"/>
      <c r="DM15" s="378"/>
      <c r="DN15" s="378"/>
      <c r="DO15" s="378"/>
      <c r="DP15" s="378"/>
      <c r="DQ15" s="378"/>
      <c r="DR15" s="378"/>
      <c r="DS15" s="378"/>
      <c r="DT15" s="378"/>
      <c r="DU15" s="378"/>
      <c r="DV15" s="403"/>
    </row>
    <row r="16" spans="1:126" ht="15.75" thickBot="1" x14ac:dyDescent="0.3">
      <c r="A16" s="313"/>
      <c r="B16" s="413">
        <f>'I TRIM'!B16</f>
        <v>10083412</v>
      </c>
      <c r="C16" s="524" t="s">
        <v>325</v>
      </c>
      <c r="D16" s="372"/>
      <c r="E16" s="268">
        <f t="shared" si="0"/>
        <v>0</v>
      </c>
      <c r="F16" s="269"/>
      <c r="G16" s="268">
        <f t="shared" si="1"/>
        <v>0</v>
      </c>
      <c r="H16" s="378"/>
      <c r="I16" s="268">
        <f t="shared" si="2"/>
        <v>0</v>
      </c>
      <c r="J16" s="480">
        <f t="shared" si="3"/>
        <v>0</v>
      </c>
      <c r="K16" s="372"/>
      <c r="L16" s="268">
        <f t="shared" si="4"/>
        <v>0</v>
      </c>
      <c r="M16" s="269"/>
      <c r="N16" s="268">
        <f t="shared" si="5"/>
        <v>0</v>
      </c>
      <c r="O16" s="378"/>
      <c r="P16" s="268">
        <f t="shared" si="6"/>
        <v>0</v>
      </c>
      <c r="Q16" s="449">
        <f t="shared" si="7"/>
        <v>0</v>
      </c>
      <c r="R16" s="267"/>
      <c r="S16" s="268">
        <f t="shared" si="8"/>
        <v>0</v>
      </c>
      <c r="T16" s="107"/>
      <c r="U16" s="268">
        <f t="shared" si="9"/>
        <v>0</v>
      </c>
      <c r="V16" s="107"/>
      <c r="W16" s="268">
        <f t="shared" si="10"/>
        <v>0</v>
      </c>
      <c r="X16" s="481">
        <f t="shared" si="11"/>
        <v>0</v>
      </c>
      <c r="Y16" s="267"/>
      <c r="Z16" s="268">
        <f t="shared" si="12"/>
        <v>0</v>
      </c>
      <c r="AA16" s="289"/>
      <c r="AB16" s="268">
        <f t="shared" si="13"/>
        <v>0</v>
      </c>
      <c r="AC16" s="378"/>
      <c r="AD16" s="268">
        <f t="shared" si="14"/>
        <v>0</v>
      </c>
      <c r="AE16" s="482">
        <f t="shared" si="15"/>
        <v>0</v>
      </c>
      <c r="AF16" s="400"/>
      <c r="AG16" s="268">
        <f t="shared" si="16"/>
        <v>0</v>
      </c>
      <c r="AH16" s="401"/>
      <c r="AI16" s="268">
        <f t="shared" si="17"/>
        <v>0</v>
      </c>
      <c r="AJ16" s="401"/>
      <c r="AK16" s="268">
        <f t="shared" si="18"/>
        <v>0</v>
      </c>
      <c r="AL16" s="483">
        <f t="shared" si="19"/>
        <v>0</v>
      </c>
      <c r="AM16" s="105"/>
      <c r="AN16" s="103">
        <f t="shared" si="20"/>
        <v>0</v>
      </c>
      <c r="AO16" s="104"/>
      <c r="AP16" s="103">
        <f t="shared" si="21"/>
        <v>0</v>
      </c>
      <c r="AQ16" s="288"/>
      <c r="AR16" s="103">
        <f t="shared" si="22"/>
        <v>0</v>
      </c>
      <c r="AS16" s="466">
        <f t="shared" si="23"/>
        <v>0</v>
      </c>
      <c r="AT16" s="520"/>
      <c r="AU16" s="268">
        <f t="shared" si="24"/>
        <v>0</v>
      </c>
      <c r="AV16" s="520"/>
      <c r="AW16" s="268">
        <f t="shared" si="25"/>
        <v>0</v>
      </c>
      <c r="AX16" s="520"/>
      <c r="AY16" s="268">
        <f t="shared" si="26"/>
        <v>0</v>
      </c>
      <c r="AZ16" s="484">
        <f t="shared" si="27"/>
        <v>0</v>
      </c>
      <c r="BA16" s="105"/>
      <c r="BB16" s="103">
        <f t="shared" si="28"/>
        <v>0</v>
      </c>
      <c r="BC16" s="105"/>
      <c r="BD16" s="103">
        <f t="shared" si="29"/>
        <v>0</v>
      </c>
      <c r="BE16" s="105"/>
      <c r="BF16" s="103">
        <f t="shared" si="30"/>
        <v>0</v>
      </c>
      <c r="BG16" s="469">
        <f t="shared" si="31"/>
        <v>0</v>
      </c>
      <c r="BH16" s="105"/>
      <c r="BI16" s="103">
        <f t="shared" si="32"/>
        <v>0</v>
      </c>
      <c r="BJ16" s="289"/>
      <c r="BK16" s="103">
        <f t="shared" si="33"/>
        <v>0</v>
      </c>
      <c r="BL16" s="289"/>
      <c r="BM16" s="103">
        <f t="shared" si="34"/>
        <v>0</v>
      </c>
      <c r="BN16" s="471">
        <f t="shared" si="35"/>
        <v>0</v>
      </c>
      <c r="BO16" s="105"/>
      <c r="BP16" s="103">
        <f t="shared" si="36"/>
        <v>0</v>
      </c>
      <c r="BQ16" s="289"/>
      <c r="BR16" s="103">
        <f t="shared" si="37"/>
        <v>0</v>
      </c>
      <c r="BS16" s="289"/>
      <c r="BT16" s="103">
        <f t="shared" si="38"/>
        <v>0</v>
      </c>
      <c r="BU16" s="473">
        <f t="shared" si="39"/>
        <v>0</v>
      </c>
      <c r="BV16" s="267"/>
      <c r="BW16" s="103">
        <f t="shared" si="40"/>
        <v>0</v>
      </c>
      <c r="BX16" s="289"/>
      <c r="BY16" s="103">
        <f t="shared" si="41"/>
        <v>0</v>
      </c>
      <c r="BZ16" s="378"/>
      <c r="CA16" s="103">
        <f t="shared" si="42"/>
        <v>0</v>
      </c>
      <c r="CB16" s="475">
        <f>BY17</f>
        <v>0</v>
      </c>
      <c r="CC16" s="105"/>
      <c r="CD16" s="103">
        <f t="shared" si="44"/>
        <v>0</v>
      </c>
      <c r="CE16" s="105"/>
      <c r="CF16" s="103">
        <f t="shared" si="45"/>
        <v>0</v>
      </c>
      <c r="CG16" s="105"/>
      <c r="CH16" s="103">
        <f t="shared" si="46"/>
        <v>0</v>
      </c>
      <c r="CI16" s="477">
        <f t="shared" si="47"/>
        <v>0</v>
      </c>
      <c r="CJ16" s="105"/>
      <c r="CK16" s="103">
        <f t="shared" si="48"/>
        <v>0</v>
      </c>
      <c r="CL16" s="104"/>
      <c r="CM16" s="103">
        <f t="shared" si="49"/>
        <v>0</v>
      </c>
      <c r="CN16" s="288"/>
      <c r="CO16" s="103">
        <f t="shared" si="50"/>
        <v>0</v>
      </c>
      <c r="CP16" s="479">
        <f t="shared" si="51"/>
        <v>0</v>
      </c>
      <c r="CQ16" s="489"/>
      <c r="CR16" s="490"/>
      <c r="CS16" s="495"/>
      <c r="CT16" s="261"/>
      <c r="CU16" s="261"/>
      <c r="CV16" s="262"/>
      <c r="CW16" s="262"/>
      <c r="CX16" s="261"/>
      <c r="CY16" s="261"/>
      <c r="CZ16" s="262"/>
      <c r="DA16" s="262"/>
      <c r="DB16" s="261"/>
      <c r="DC16" s="261"/>
      <c r="DD16" s="262"/>
      <c r="DE16" s="262"/>
      <c r="DF16" s="261"/>
      <c r="DG16" s="261"/>
      <c r="DH16" s="262"/>
      <c r="DI16" s="262"/>
      <c r="DJ16" s="261"/>
      <c r="DK16" s="402"/>
      <c r="DL16" s="386"/>
      <c r="DM16" s="378"/>
      <c r="DN16" s="378"/>
      <c r="DO16" s="378"/>
      <c r="DP16" s="378"/>
      <c r="DQ16" s="378"/>
      <c r="DR16" s="378"/>
      <c r="DS16" s="378"/>
      <c r="DT16" s="378"/>
      <c r="DU16" s="378"/>
      <c r="DV16" s="403"/>
    </row>
    <row r="17" spans="1:126" ht="15.75" thickBot="1" x14ac:dyDescent="0.3">
      <c r="A17" s="313"/>
      <c r="B17" s="413">
        <f>'I TRIM'!B17</f>
        <v>10082629</v>
      </c>
      <c r="C17" s="524" t="s">
        <v>326</v>
      </c>
      <c r="D17" s="372"/>
      <c r="E17" s="268">
        <f t="shared" si="0"/>
        <v>0</v>
      </c>
      <c r="F17" s="269"/>
      <c r="G17" s="268">
        <f t="shared" si="1"/>
        <v>0</v>
      </c>
      <c r="H17" s="378"/>
      <c r="I17" s="268">
        <f t="shared" si="2"/>
        <v>0</v>
      </c>
      <c r="J17" s="480">
        <f t="shared" si="3"/>
        <v>0</v>
      </c>
      <c r="K17" s="372"/>
      <c r="L17" s="268">
        <f t="shared" si="4"/>
        <v>0</v>
      </c>
      <c r="M17" s="269"/>
      <c r="N17" s="268">
        <f t="shared" si="5"/>
        <v>0</v>
      </c>
      <c r="O17" s="378"/>
      <c r="P17" s="268">
        <f t="shared" si="6"/>
        <v>0</v>
      </c>
      <c r="Q17" s="449">
        <f t="shared" si="7"/>
        <v>0</v>
      </c>
      <c r="R17" s="267"/>
      <c r="S17" s="268">
        <f t="shared" si="8"/>
        <v>0</v>
      </c>
      <c r="T17" s="107"/>
      <c r="U17" s="268">
        <f t="shared" si="9"/>
        <v>0</v>
      </c>
      <c r="V17" s="107"/>
      <c r="W17" s="268">
        <f t="shared" si="10"/>
        <v>0</v>
      </c>
      <c r="X17" s="481">
        <f t="shared" si="11"/>
        <v>0</v>
      </c>
      <c r="Y17" s="267"/>
      <c r="Z17" s="268">
        <f t="shared" si="12"/>
        <v>0</v>
      </c>
      <c r="AA17" s="289"/>
      <c r="AB17" s="268">
        <f t="shared" si="13"/>
        <v>0</v>
      </c>
      <c r="AC17" s="378"/>
      <c r="AD17" s="268">
        <f t="shared" si="14"/>
        <v>0</v>
      </c>
      <c r="AE17" s="482">
        <f t="shared" si="15"/>
        <v>0</v>
      </c>
      <c r="AF17" s="400"/>
      <c r="AG17" s="268">
        <f t="shared" si="16"/>
        <v>0</v>
      </c>
      <c r="AH17" s="401"/>
      <c r="AI17" s="268">
        <f t="shared" si="17"/>
        <v>0</v>
      </c>
      <c r="AJ17" s="401"/>
      <c r="AK17" s="268">
        <f t="shared" si="18"/>
        <v>0</v>
      </c>
      <c r="AL17" s="483">
        <f t="shared" si="19"/>
        <v>0</v>
      </c>
      <c r="AM17" s="105"/>
      <c r="AN17" s="103">
        <f t="shared" si="20"/>
        <v>0</v>
      </c>
      <c r="AO17" s="104"/>
      <c r="AP17" s="103">
        <f t="shared" si="21"/>
        <v>0</v>
      </c>
      <c r="AQ17" s="288"/>
      <c r="AR17" s="103">
        <f t="shared" si="22"/>
        <v>0</v>
      </c>
      <c r="AS17" s="466">
        <f t="shared" si="23"/>
        <v>0</v>
      </c>
      <c r="AT17" s="520"/>
      <c r="AU17" s="268">
        <f t="shared" si="24"/>
        <v>0</v>
      </c>
      <c r="AV17" s="520"/>
      <c r="AW17" s="268">
        <f t="shared" si="25"/>
        <v>0</v>
      </c>
      <c r="AX17" s="520"/>
      <c r="AY17" s="268">
        <f t="shared" si="26"/>
        <v>0</v>
      </c>
      <c r="AZ17" s="484">
        <f t="shared" si="27"/>
        <v>0</v>
      </c>
      <c r="BA17" s="105"/>
      <c r="BB17" s="103">
        <f t="shared" si="28"/>
        <v>0</v>
      </c>
      <c r="BC17" s="105"/>
      <c r="BD17" s="103">
        <f t="shared" si="29"/>
        <v>0</v>
      </c>
      <c r="BE17" s="105"/>
      <c r="BF17" s="103">
        <f t="shared" si="30"/>
        <v>0</v>
      </c>
      <c r="BG17" s="469">
        <f t="shared" si="31"/>
        <v>0</v>
      </c>
      <c r="BH17" s="105"/>
      <c r="BI17" s="103">
        <f t="shared" si="32"/>
        <v>0</v>
      </c>
      <c r="BJ17" s="289"/>
      <c r="BK17" s="103">
        <f t="shared" si="33"/>
        <v>0</v>
      </c>
      <c r="BL17" s="289"/>
      <c r="BM17" s="103">
        <f t="shared" si="34"/>
        <v>0</v>
      </c>
      <c r="BN17" s="471">
        <f t="shared" si="35"/>
        <v>0</v>
      </c>
      <c r="BO17" s="105"/>
      <c r="BP17" s="103">
        <f t="shared" si="36"/>
        <v>0</v>
      </c>
      <c r="BQ17" s="289"/>
      <c r="BR17" s="103">
        <f t="shared" si="37"/>
        <v>0</v>
      </c>
      <c r="BS17" s="289"/>
      <c r="BT17" s="103">
        <f t="shared" si="38"/>
        <v>0</v>
      </c>
      <c r="BU17" s="473">
        <f t="shared" si="39"/>
        <v>0</v>
      </c>
      <c r="BV17" s="267"/>
      <c r="BW17" s="103">
        <f t="shared" si="40"/>
        <v>0</v>
      </c>
      <c r="BX17" s="289"/>
      <c r="BY17" s="103">
        <f t="shared" si="41"/>
        <v>0</v>
      </c>
      <c r="BZ17" s="378"/>
      <c r="CA17" s="103">
        <f t="shared" si="42"/>
        <v>0</v>
      </c>
      <c r="CB17" s="475">
        <f t="shared" si="43"/>
        <v>0</v>
      </c>
      <c r="CC17" s="105"/>
      <c r="CD17" s="103">
        <f t="shared" si="44"/>
        <v>0</v>
      </c>
      <c r="CE17" s="105"/>
      <c r="CF17" s="103">
        <f t="shared" si="45"/>
        <v>0</v>
      </c>
      <c r="CG17" s="105"/>
      <c r="CH17" s="103">
        <f t="shared" si="46"/>
        <v>0</v>
      </c>
      <c r="CI17" s="477">
        <f t="shared" si="47"/>
        <v>0</v>
      </c>
      <c r="CJ17" s="105"/>
      <c r="CK17" s="103">
        <f t="shared" si="48"/>
        <v>0</v>
      </c>
      <c r="CL17" s="104"/>
      <c r="CM17" s="103">
        <f t="shared" si="49"/>
        <v>0</v>
      </c>
      <c r="CN17" s="288"/>
      <c r="CO17" s="103">
        <f t="shared" si="50"/>
        <v>0</v>
      </c>
      <c r="CP17" s="479">
        <f t="shared" si="51"/>
        <v>0</v>
      </c>
      <c r="CQ17" s="489"/>
      <c r="CR17" s="490"/>
      <c r="CS17" s="495"/>
      <c r="CT17" s="261"/>
      <c r="CU17" s="261"/>
      <c r="CV17" s="262"/>
      <c r="CW17" s="263"/>
      <c r="CX17" s="261"/>
      <c r="CY17" s="261"/>
      <c r="CZ17" s="262"/>
      <c r="DA17" s="263"/>
      <c r="DB17" s="261"/>
      <c r="DC17" s="261"/>
      <c r="DD17" s="262"/>
      <c r="DE17" s="263"/>
      <c r="DF17" s="261"/>
      <c r="DG17" s="261"/>
      <c r="DH17" s="262"/>
      <c r="DI17" s="263"/>
      <c r="DJ17" s="261"/>
      <c r="DK17" s="402"/>
      <c r="DL17" s="386"/>
      <c r="DM17" s="378"/>
      <c r="DN17" s="378"/>
      <c r="DO17" s="378"/>
      <c r="DP17" s="378"/>
      <c r="DQ17" s="378"/>
      <c r="DR17" s="378"/>
      <c r="DS17" s="378"/>
      <c r="DT17" s="378"/>
      <c r="DU17" s="378"/>
      <c r="DV17" s="403"/>
    </row>
    <row r="18" spans="1:126" ht="15.75" thickBot="1" x14ac:dyDescent="0.3">
      <c r="A18" s="313"/>
      <c r="B18" s="413">
        <f>'I TRIM'!B18</f>
        <v>10082781</v>
      </c>
      <c r="C18" s="524" t="s">
        <v>327</v>
      </c>
      <c r="D18" s="372"/>
      <c r="E18" s="268">
        <f t="shared" si="0"/>
        <v>0</v>
      </c>
      <c r="F18" s="269"/>
      <c r="G18" s="268">
        <f t="shared" si="1"/>
        <v>0</v>
      </c>
      <c r="H18" s="378"/>
      <c r="I18" s="268">
        <f t="shared" si="2"/>
        <v>0</v>
      </c>
      <c r="J18" s="480">
        <f t="shared" si="3"/>
        <v>0</v>
      </c>
      <c r="K18" s="372"/>
      <c r="L18" s="268">
        <f t="shared" si="4"/>
        <v>0</v>
      </c>
      <c r="M18" s="269"/>
      <c r="N18" s="268">
        <f t="shared" si="5"/>
        <v>0</v>
      </c>
      <c r="O18" s="378"/>
      <c r="P18" s="268">
        <f t="shared" si="6"/>
        <v>0</v>
      </c>
      <c r="Q18" s="449">
        <f t="shared" si="7"/>
        <v>0</v>
      </c>
      <c r="R18" s="267"/>
      <c r="S18" s="268">
        <f t="shared" si="8"/>
        <v>0</v>
      </c>
      <c r="T18" s="107"/>
      <c r="U18" s="268">
        <f t="shared" si="9"/>
        <v>0</v>
      </c>
      <c r="V18" s="107"/>
      <c r="W18" s="268">
        <f t="shared" si="10"/>
        <v>0</v>
      </c>
      <c r="X18" s="481">
        <f t="shared" si="11"/>
        <v>0</v>
      </c>
      <c r="Y18" s="267"/>
      <c r="Z18" s="268">
        <f t="shared" si="12"/>
        <v>0</v>
      </c>
      <c r="AA18" s="289"/>
      <c r="AB18" s="268">
        <f t="shared" si="13"/>
        <v>0</v>
      </c>
      <c r="AC18" s="378"/>
      <c r="AD18" s="268">
        <f t="shared" si="14"/>
        <v>0</v>
      </c>
      <c r="AE18" s="482">
        <f t="shared" si="15"/>
        <v>0</v>
      </c>
      <c r="AF18" s="400"/>
      <c r="AG18" s="268">
        <f t="shared" si="16"/>
        <v>0</v>
      </c>
      <c r="AH18" s="401"/>
      <c r="AI18" s="268">
        <f t="shared" si="17"/>
        <v>0</v>
      </c>
      <c r="AJ18" s="401"/>
      <c r="AK18" s="268">
        <f t="shared" si="18"/>
        <v>0</v>
      </c>
      <c r="AL18" s="483">
        <f t="shared" si="19"/>
        <v>0</v>
      </c>
      <c r="AM18" s="105"/>
      <c r="AN18" s="103">
        <f t="shared" si="20"/>
        <v>0</v>
      </c>
      <c r="AO18" s="104"/>
      <c r="AP18" s="103">
        <f t="shared" si="21"/>
        <v>0</v>
      </c>
      <c r="AQ18" s="288"/>
      <c r="AR18" s="103">
        <f t="shared" si="22"/>
        <v>0</v>
      </c>
      <c r="AS18" s="466">
        <f t="shared" si="23"/>
        <v>0</v>
      </c>
      <c r="AT18" s="520"/>
      <c r="AU18" s="268">
        <f t="shared" si="24"/>
        <v>0</v>
      </c>
      <c r="AV18" s="520"/>
      <c r="AW18" s="268">
        <f t="shared" si="25"/>
        <v>0</v>
      </c>
      <c r="AX18" s="520"/>
      <c r="AY18" s="268">
        <f t="shared" si="26"/>
        <v>0</v>
      </c>
      <c r="AZ18" s="484">
        <f t="shared" si="27"/>
        <v>0</v>
      </c>
      <c r="BA18" s="105"/>
      <c r="BB18" s="103">
        <f t="shared" si="28"/>
        <v>0</v>
      </c>
      <c r="BC18" s="105"/>
      <c r="BD18" s="103">
        <f t="shared" si="29"/>
        <v>0</v>
      </c>
      <c r="BE18" s="105"/>
      <c r="BF18" s="103">
        <f t="shared" si="30"/>
        <v>0</v>
      </c>
      <c r="BG18" s="469">
        <f t="shared" si="31"/>
        <v>0</v>
      </c>
      <c r="BH18" s="105"/>
      <c r="BI18" s="103">
        <f t="shared" si="32"/>
        <v>0</v>
      </c>
      <c r="BJ18" s="289"/>
      <c r="BK18" s="103">
        <f t="shared" si="33"/>
        <v>0</v>
      </c>
      <c r="BL18" s="289"/>
      <c r="BM18" s="103">
        <f t="shared" si="34"/>
        <v>0</v>
      </c>
      <c r="BN18" s="471">
        <f t="shared" si="35"/>
        <v>0</v>
      </c>
      <c r="BO18" s="105"/>
      <c r="BP18" s="103">
        <f t="shared" si="36"/>
        <v>0</v>
      </c>
      <c r="BQ18" s="289"/>
      <c r="BR18" s="103">
        <f t="shared" si="37"/>
        <v>0</v>
      </c>
      <c r="BS18" s="289"/>
      <c r="BT18" s="103">
        <f t="shared" si="38"/>
        <v>0</v>
      </c>
      <c r="BU18" s="473">
        <f t="shared" si="39"/>
        <v>0</v>
      </c>
      <c r="BV18" s="267"/>
      <c r="BW18" s="103">
        <f t="shared" si="40"/>
        <v>0</v>
      </c>
      <c r="BX18" s="289"/>
      <c r="BY18" s="103">
        <f t="shared" si="41"/>
        <v>0</v>
      </c>
      <c r="BZ18" s="378"/>
      <c r="CA18" s="103">
        <f t="shared" si="42"/>
        <v>0</v>
      </c>
      <c r="CB18" s="475">
        <f t="shared" si="43"/>
        <v>0</v>
      </c>
      <c r="CC18" s="105"/>
      <c r="CD18" s="103">
        <f t="shared" si="44"/>
        <v>0</v>
      </c>
      <c r="CE18" s="105"/>
      <c r="CF18" s="103">
        <f t="shared" si="45"/>
        <v>0</v>
      </c>
      <c r="CG18" s="105"/>
      <c r="CH18" s="103">
        <f t="shared" si="46"/>
        <v>0</v>
      </c>
      <c r="CI18" s="477">
        <f t="shared" si="47"/>
        <v>0</v>
      </c>
      <c r="CJ18" s="105"/>
      <c r="CK18" s="103">
        <f t="shared" si="48"/>
        <v>0</v>
      </c>
      <c r="CL18" s="104"/>
      <c r="CM18" s="103">
        <f t="shared" si="49"/>
        <v>0</v>
      </c>
      <c r="CN18" s="288"/>
      <c r="CO18" s="103">
        <f t="shared" si="50"/>
        <v>0</v>
      </c>
      <c r="CP18" s="479">
        <f t="shared" si="51"/>
        <v>0</v>
      </c>
      <c r="CQ18" s="489"/>
      <c r="CR18" s="490"/>
      <c r="CS18" s="495"/>
      <c r="CT18" s="261"/>
      <c r="CU18" s="261"/>
      <c r="CV18" s="262"/>
      <c r="CW18" s="262"/>
      <c r="CX18" s="261"/>
      <c r="CY18" s="261"/>
      <c r="CZ18" s="262"/>
      <c r="DA18" s="262"/>
      <c r="DB18" s="261"/>
      <c r="DC18" s="261"/>
      <c r="DD18" s="262"/>
      <c r="DE18" s="262"/>
      <c r="DF18" s="261"/>
      <c r="DG18" s="261"/>
      <c r="DH18" s="262"/>
      <c r="DI18" s="262"/>
      <c r="DJ18" s="261"/>
      <c r="DK18" s="402"/>
      <c r="DL18" s="386"/>
      <c r="DM18" s="378"/>
      <c r="DN18" s="378"/>
      <c r="DO18" s="378"/>
      <c r="DP18" s="378"/>
      <c r="DQ18" s="378"/>
      <c r="DR18" s="378"/>
      <c r="DS18" s="378"/>
      <c r="DT18" s="378"/>
      <c r="DU18" s="378"/>
      <c r="DV18" s="403"/>
    </row>
    <row r="19" spans="1:126" ht="15.75" thickBot="1" x14ac:dyDescent="0.3">
      <c r="A19" s="313"/>
      <c r="B19" s="413">
        <f>'I TRIM'!B19</f>
        <v>20324449</v>
      </c>
      <c r="C19" s="524" t="s">
        <v>328</v>
      </c>
      <c r="D19" s="372"/>
      <c r="E19" s="268">
        <f t="shared" si="0"/>
        <v>0</v>
      </c>
      <c r="F19" s="269"/>
      <c r="G19" s="268">
        <f t="shared" si="1"/>
        <v>0</v>
      </c>
      <c r="H19" s="378"/>
      <c r="I19" s="268">
        <f t="shared" si="2"/>
        <v>0</v>
      </c>
      <c r="J19" s="480">
        <f t="shared" si="3"/>
        <v>0</v>
      </c>
      <c r="K19" s="372"/>
      <c r="L19" s="268">
        <f t="shared" si="4"/>
        <v>0</v>
      </c>
      <c r="M19" s="269"/>
      <c r="N19" s="268">
        <f t="shared" si="5"/>
        <v>0</v>
      </c>
      <c r="O19" s="378"/>
      <c r="P19" s="268">
        <f t="shared" si="6"/>
        <v>0</v>
      </c>
      <c r="Q19" s="449">
        <f t="shared" si="7"/>
        <v>0</v>
      </c>
      <c r="R19" s="267"/>
      <c r="S19" s="268">
        <f t="shared" si="8"/>
        <v>0</v>
      </c>
      <c r="T19" s="107"/>
      <c r="U19" s="268">
        <f t="shared" si="9"/>
        <v>0</v>
      </c>
      <c r="V19" s="107"/>
      <c r="W19" s="268">
        <f t="shared" si="10"/>
        <v>0</v>
      </c>
      <c r="X19" s="481">
        <f t="shared" si="11"/>
        <v>0</v>
      </c>
      <c r="Y19" s="267"/>
      <c r="Z19" s="268">
        <f t="shared" si="12"/>
        <v>0</v>
      </c>
      <c r="AA19" s="289"/>
      <c r="AB19" s="268">
        <f t="shared" si="13"/>
        <v>0</v>
      </c>
      <c r="AC19" s="378"/>
      <c r="AD19" s="268">
        <f t="shared" si="14"/>
        <v>0</v>
      </c>
      <c r="AE19" s="482">
        <f t="shared" si="15"/>
        <v>0</v>
      </c>
      <c r="AF19" s="400"/>
      <c r="AG19" s="268">
        <f t="shared" si="16"/>
        <v>0</v>
      </c>
      <c r="AH19" s="401"/>
      <c r="AI19" s="268">
        <f t="shared" si="17"/>
        <v>0</v>
      </c>
      <c r="AJ19" s="401"/>
      <c r="AK19" s="268">
        <f t="shared" si="18"/>
        <v>0</v>
      </c>
      <c r="AL19" s="483">
        <f t="shared" si="19"/>
        <v>0</v>
      </c>
      <c r="AM19" s="105"/>
      <c r="AN19" s="103">
        <f t="shared" si="20"/>
        <v>0</v>
      </c>
      <c r="AO19" s="104"/>
      <c r="AP19" s="103">
        <f t="shared" si="21"/>
        <v>0</v>
      </c>
      <c r="AQ19" s="288"/>
      <c r="AR19" s="103">
        <f t="shared" si="22"/>
        <v>0</v>
      </c>
      <c r="AS19" s="466">
        <f t="shared" si="23"/>
        <v>0</v>
      </c>
      <c r="AT19" s="520"/>
      <c r="AU19" s="268">
        <f t="shared" si="24"/>
        <v>0</v>
      </c>
      <c r="AV19" s="520"/>
      <c r="AW19" s="268">
        <f t="shared" si="25"/>
        <v>0</v>
      </c>
      <c r="AX19" s="520"/>
      <c r="AY19" s="268">
        <f t="shared" si="26"/>
        <v>0</v>
      </c>
      <c r="AZ19" s="484">
        <f t="shared" si="27"/>
        <v>0</v>
      </c>
      <c r="BA19" s="105"/>
      <c r="BB19" s="103">
        <f t="shared" si="28"/>
        <v>0</v>
      </c>
      <c r="BC19" s="105"/>
      <c r="BD19" s="103">
        <f t="shared" si="29"/>
        <v>0</v>
      </c>
      <c r="BE19" s="105"/>
      <c r="BF19" s="103">
        <f t="shared" si="30"/>
        <v>0</v>
      </c>
      <c r="BG19" s="469">
        <f t="shared" si="31"/>
        <v>0</v>
      </c>
      <c r="BH19" s="105"/>
      <c r="BI19" s="103">
        <f t="shared" si="32"/>
        <v>0</v>
      </c>
      <c r="BJ19" s="289"/>
      <c r="BK19" s="103">
        <f t="shared" si="33"/>
        <v>0</v>
      </c>
      <c r="BL19" s="289"/>
      <c r="BM19" s="103">
        <f t="shared" si="34"/>
        <v>0</v>
      </c>
      <c r="BN19" s="471">
        <f t="shared" si="35"/>
        <v>0</v>
      </c>
      <c r="BO19" s="105"/>
      <c r="BP19" s="103">
        <f t="shared" si="36"/>
        <v>0</v>
      </c>
      <c r="BQ19" s="289"/>
      <c r="BR19" s="103">
        <f t="shared" si="37"/>
        <v>0</v>
      </c>
      <c r="BS19" s="289"/>
      <c r="BT19" s="103">
        <f t="shared" si="38"/>
        <v>0</v>
      </c>
      <c r="BU19" s="473">
        <f t="shared" si="39"/>
        <v>0</v>
      </c>
      <c r="BV19" s="267"/>
      <c r="BW19" s="103">
        <f t="shared" si="40"/>
        <v>0</v>
      </c>
      <c r="BX19" s="289"/>
      <c r="BY19" s="103">
        <f t="shared" si="41"/>
        <v>0</v>
      </c>
      <c r="BZ19" s="378"/>
      <c r="CA19" s="103">
        <f t="shared" si="42"/>
        <v>0</v>
      </c>
      <c r="CB19" s="475">
        <f t="shared" si="43"/>
        <v>0</v>
      </c>
      <c r="CC19" s="105"/>
      <c r="CD19" s="103">
        <f t="shared" si="44"/>
        <v>0</v>
      </c>
      <c r="CE19" s="105"/>
      <c r="CF19" s="103">
        <f t="shared" si="45"/>
        <v>0</v>
      </c>
      <c r="CG19" s="105"/>
      <c r="CH19" s="103">
        <f t="shared" si="46"/>
        <v>0</v>
      </c>
      <c r="CI19" s="477">
        <f t="shared" si="47"/>
        <v>0</v>
      </c>
      <c r="CJ19" s="105"/>
      <c r="CK19" s="103">
        <f t="shared" si="48"/>
        <v>0</v>
      </c>
      <c r="CL19" s="104"/>
      <c r="CM19" s="103">
        <f t="shared" si="49"/>
        <v>0</v>
      </c>
      <c r="CN19" s="288"/>
      <c r="CO19" s="103">
        <f t="shared" si="50"/>
        <v>0</v>
      </c>
      <c r="CP19" s="479">
        <f t="shared" si="51"/>
        <v>0</v>
      </c>
      <c r="CQ19" s="489"/>
      <c r="CR19" s="490"/>
      <c r="CS19" s="495"/>
      <c r="CT19" s="261"/>
      <c r="CU19" s="261"/>
      <c r="CV19" s="262"/>
      <c r="CW19" s="262"/>
      <c r="CX19" s="261"/>
      <c r="CY19" s="261"/>
      <c r="CZ19" s="262"/>
      <c r="DA19" s="262"/>
      <c r="DB19" s="261"/>
      <c r="DC19" s="261"/>
      <c r="DD19" s="262"/>
      <c r="DE19" s="262"/>
      <c r="DF19" s="261"/>
      <c r="DG19" s="261"/>
      <c r="DH19" s="262"/>
      <c r="DI19" s="262"/>
      <c r="DJ19" s="261"/>
      <c r="DK19" s="402"/>
      <c r="DL19" s="386"/>
      <c r="DM19" s="378"/>
      <c r="DN19" s="378"/>
      <c r="DO19" s="378"/>
      <c r="DP19" s="378"/>
      <c r="DQ19" s="378"/>
      <c r="DR19" s="378"/>
      <c r="DS19" s="378"/>
      <c r="DT19" s="378"/>
      <c r="DU19" s="378"/>
      <c r="DV19" s="403"/>
    </row>
    <row r="20" spans="1:126" ht="15.75" thickBot="1" x14ac:dyDescent="0.3">
      <c r="A20" s="313"/>
      <c r="B20" s="413">
        <f>'I TRIM'!B20</f>
        <v>10083750</v>
      </c>
      <c r="C20" s="524" t="s">
        <v>329</v>
      </c>
      <c r="D20" s="372"/>
      <c r="E20" s="268">
        <f t="shared" si="0"/>
        <v>0</v>
      </c>
      <c r="F20" s="269"/>
      <c r="G20" s="268">
        <f t="shared" si="1"/>
        <v>0</v>
      </c>
      <c r="H20" s="378"/>
      <c r="I20" s="268">
        <f t="shared" si="2"/>
        <v>0</v>
      </c>
      <c r="J20" s="480">
        <f t="shared" si="3"/>
        <v>0</v>
      </c>
      <c r="K20" s="372"/>
      <c r="L20" s="268">
        <f t="shared" si="4"/>
        <v>0</v>
      </c>
      <c r="M20" s="269"/>
      <c r="N20" s="268">
        <f t="shared" si="5"/>
        <v>0</v>
      </c>
      <c r="O20" s="378"/>
      <c r="P20" s="268">
        <f t="shared" si="6"/>
        <v>0</v>
      </c>
      <c r="Q20" s="449">
        <f t="shared" si="7"/>
        <v>0</v>
      </c>
      <c r="R20" s="267"/>
      <c r="S20" s="268">
        <f t="shared" si="8"/>
        <v>0</v>
      </c>
      <c r="T20" s="107"/>
      <c r="U20" s="268">
        <f t="shared" si="9"/>
        <v>0</v>
      </c>
      <c r="V20" s="107"/>
      <c r="W20" s="268">
        <f t="shared" si="10"/>
        <v>0</v>
      </c>
      <c r="X20" s="481">
        <f t="shared" si="11"/>
        <v>0</v>
      </c>
      <c r="Y20" s="267"/>
      <c r="Z20" s="268">
        <f t="shared" si="12"/>
        <v>0</v>
      </c>
      <c r="AA20" s="289"/>
      <c r="AB20" s="268">
        <f t="shared" si="13"/>
        <v>0</v>
      </c>
      <c r="AC20" s="378"/>
      <c r="AD20" s="268">
        <f t="shared" si="14"/>
        <v>0</v>
      </c>
      <c r="AE20" s="482">
        <f t="shared" si="15"/>
        <v>0</v>
      </c>
      <c r="AF20" s="400"/>
      <c r="AG20" s="268">
        <f t="shared" si="16"/>
        <v>0</v>
      </c>
      <c r="AH20" s="401"/>
      <c r="AI20" s="268">
        <f t="shared" si="17"/>
        <v>0</v>
      </c>
      <c r="AJ20" s="401"/>
      <c r="AK20" s="268">
        <f t="shared" si="18"/>
        <v>0</v>
      </c>
      <c r="AL20" s="483">
        <f t="shared" si="19"/>
        <v>0</v>
      </c>
      <c r="AM20" s="267"/>
      <c r="AN20" s="268">
        <f t="shared" si="20"/>
        <v>0</v>
      </c>
      <c r="AO20" s="269"/>
      <c r="AP20" s="268">
        <f t="shared" si="21"/>
        <v>0</v>
      </c>
      <c r="AQ20" s="267"/>
      <c r="AR20" s="268">
        <f t="shared" si="22"/>
        <v>0</v>
      </c>
      <c r="AS20" s="466">
        <f t="shared" si="23"/>
        <v>0</v>
      </c>
      <c r="AT20" s="520"/>
      <c r="AU20" s="268">
        <f t="shared" si="24"/>
        <v>0</v>
      </c>
      <c r="AV20" s="520"/>
      <c r="AW20" s="268">
        <f t="shared" si="25"/>
        <v>0</v>
      </c>
      <c r="AX20" s="520"/>
      <c r="AY20" s="268">
        <f t="shared" si="26"/>
        <v>0</v>
      </c>
      <c r="AZ20" s="484">
        <f t="shared" si="27"/>
        <v>0</v>
      </c>
      <c r="BA20" s="267"/>
      <c r="BB20" s="268">
        <f t="shared" si="28"/>
        <v>0</v>
      </c>
      <c r="BC20" s="269"/>
      <c r="BD20" s="268">
        <f t="shared" si="29"/>
        <v>0</v>
      </c>
      <c r="BE20" s="267"/>
      <c r="BF20" s="268">
        <f t="shared" si="30"/>
        <v>0</v>
      </c>
      <c r="BG20" s="469">
        <f t="shared" si="31"/>
        <v>0</v>
      </c>
      <c r="BH20" s="105"/>
      <c r="BI20" s="268">
        <f t="shared" si="32"/>
        <v>0</v>
      </c>
      <c r="BJ20" s="289"/>
      <c r="BK20" s="268">
        <f t="shared" si="33"/>
        <v>0</v>
      </c>
      <c r="BL20" s="289"/>
      <c r="BM20" s="268">
        <f t="shared" si="34"/>
        <v>0</v>
      </c>
      <c r="BN20" s="471">
        <f t="shared" si="35"/>
        <v>0</v>
      </c>
      <c r="BO20" s="267"/>
      <c r="BP20" s="268">
        <f t="shared" si="36"/>
        <v>0</v>
      </c>
      <c r="BQ20" s="267"/>
      <c r="BR20" s="268">
        <f t="shared" si="37"/>
        <v>0</v>
      </c>
      <c r="BS20" s="267"/>
      <c r="BT20" s="268">
        <f t="shared" si="38"/>
        <v>0</v>
      </c>
      <c r="BU20" s="473">
        <f t="shared" si="39"/>
        <v>0</v>
      </c>
      <c r="BV20" s="267"/>
      <c r="BW20" s="103">
        <f t="shared" si="40"/>
        <v>0</v>
      </c>
      <c r="BX20" s="289"/>
      <c r="BY20" s="268">
        <f t="shared" si="41"/>
        <v>0</v>
      </c>
      <c r="BZ20" s="378"/>
      <c r="CA20" s="268">
        <f t="shared" si="42"/>
        <v>0</v>
      </c>
      <c r="CB20" s="475">
        <f t="shared" si="43"/>
        <v>0</v>
      </c>
      <c r="CC20" s="267"/>
      <c r="CD20" s="103">
        <f t="shared" si="44"/>
        <v>0</v>
      </c>
      <c r="CE20" s="267"/>
      <c r="CF20" s="268">
        <f t="shared" si="45"/>
        <v>0</v>
      </c>
      <c r="CG20" s="267"/>
      <c r="CH20" s="268">
        <f t="shared" si="46"/>
        <v>0</v>
      </c>
      <c r="CI20" s="477">
        <f t="shared" si="47"/>
        <v>0</v>
      </c>
      <c r="CJ20" s="267"/>
      <c r="CK20" s="268">
        <f t="shared" si="48"/>
        <v>0</v>
      </c>
      <c r="CL20" s="269"/>
      <c r="CM20" s="268">
        <f t="shared" si="49"/>
        <v>0</v>
      </c>
      <c r="CN20" s="267"/>
      <c r="CO20" s="268">
        <f t="shared" si="50"/>
        <v>0</v>
      </c>
      <c r="CP20" s="479">
        <f t="shared" si="51"/>
        <v>0</v>
      </c>
      <c r="CQ20" s="489"/>
      <c r="CR20" s="490"/>
      <c r="CS20" s="495"/>
      <c r="CT20" s="261"/>
      <c r="CU20" s="261"/>
      <c r="CV20" s="262"/>
      <c r="CW20" s="262"/>
      <c r="CX20" s="261"/>
      <c r="CY20" s="261"/>
      <c r="CZ20" s="262"/>
      <c r="DA20" s="262"/>
      <c r="DB20" s="261"/>
      <c r="DC20" s="261"/>
      <c r="DD20" s="262"/>
      <c r="DE20" s="262"/>
      <c r="DF20" s="261"/>
      <c r="DG20" s="261"/>
      <c r="DH20" s="262"/>
      <c r="DI20" s="262"/>
      <c r="DJ20" s="261"/>
      <c r="DK20" s="402"/>
      <c r="DL20" s="386"/>
      <c r="DM20" s="378"/>
      <c r="DN20" s="378"/>
      <c r="DO20" s="378"/>
      <c r="DP20" s="378"/>
      <c r="DQ20" s="378"/>
      <c r="DR20" s="378"/>
      <c r="DS20" s="378"/>
      <c r="DT20" s="378"/>
      <c r="DU20" s="378"/>
      <c r="DV20" s="403"/>
    </row>
    <row r="21" spans="1:126" ht="15.75" thickBot="1" x14ac:dyDescent="0.3">
      <c r="A21" s="313"/>
      <c r="B21" s="413">
        <f>'I TRIM'!B21</f>
        <v>20324728</v>
      </c>
      <c r="C21" s="524" t="s">
        <v>330</v>
      </c>
      <c r="D21" s="372"/>
      <c r="E21" s="268">
        <f t="shared" si="0"/>
        <v>0</v>
      </c>
      <c r="F21" s="269"/>
      <c r="G21" s="268">
        <f t="shared" si="1"/>
        <v>0</v>
      </c>
      <c r="H21" s="378"/>
      <c r="I21" s="268">
        <f t="shared" si="2"/>
        <v>0</v>
      </c>
      <c r="J21" s="480">
        <f t="shared" si="3"/>
        <v>0</v>
      </c>
      <c r="K21" s="372"/>
      <c r="L21" s="268">
        <f t="shared" si="4"/>
        <v>0</v>
      </c>
      <c r="M21" s="269"/>
      <c r="N21" s="268">
        <f t="shared" si="5"/>
        <v>0</v>
      </c>
      <c r="O21" s="378"/>
      <c r="P21" s="268">
        <f t="shared" si="6"/>
        <v>0</v>
      </c>
      <c r="Q21" s="449">
        <f t="shared" si="7"/>
        <v>0</v>
      </c>
      <c r="R21" s="267"/>
      <c r="S21" s="268">
        <f t="shared" si="8"/>
        <v>0</v>
      </c>
      <c r="T21" s="107"/>
      <c r="U21" s="268">
        <f t="shared" si="9"/>
        <v>0</v>
      </c>
      <c r="V21" s="107"/>
      <c r="W21" s="268">
        <f t="shared" si="10"/>
        <v>0</v>
      </c>
      <c r="X21" s="481">
        <f t="shared" si="11"/>
        <v>0</v>
      </c>
      <c r="Y21" s="267"/>
      <c r="Z21" s="268">
        <f t="shared" si="12"/>
        <v>0</v>
      </c>
      <c r="AA21" s="289"/>
      <c r="AB21" s="268">
        <f t="shared" si="13"/>
        <v>0</v>
      </c>
      <c r="AC21" s="378"/>
      <c r="AD21" s="268">
        <f t="shared" si="14"/>
        <v>0</v>
      </c>
      <c r="AE21" s="482">
        <f t="shared" si="15"/>
        <v>0</v>
      </c>
      <c r="AF21" s="400"/>
      <c r="AG21" s="268">
        <f t="shared" si="16"/>
        <v>0</v>
      </c>
      <c r="AH21" s="401"/>
      <c r="AI21" s="268">
        <f t="shared" si="17"/>
        <v>0</v>
      </c>
      <c r="AJ21" s="401"/>
      <c r="AK21" s="268">
        <f t="shared" si="18"/>
        <v>0</v>
      </c>
      <c r="AL21" s="483">
        <f t="shared" si="19"/>
        <v>0</v>
      </c>
      <c r="AM21" s="105"/>
      <c r="AN21" s="103">
        <f t="shared" si="20"/>
        <v>0</v>
      </c>
      <c r="AO21" s="104"/>
      <c r="AP21" s="103">
        <f t="shared" si="21"/>
        <v>0</v>
      </c>
      <c r="AQ21" s="288"/>
      <c r="AR21" s="103">
        <f t="shared" si="22"/>
        <v>0</v>
      </c>
      <c r="AS21" s="466">
        <f t="shared" si="23"/>
        <v>0</v>
      </c>
      <c r="AT21" s="520"/>
      <c r="AU21" s="268">
        <f t="shared" si="24"/>
        <v>0</v>
      </c>
      <c r="AV21" s="520"/>
      <c r="AW21" s="268">
        <f t="shared" si="25"/>
        <v>0</v>
      </c>
      <c r="AX21" s="520"/>
      <c r="AY21" s="268">
        <f t="shared" si="26"/>
        <v>0</v>
      </c>
      <c r="AZ21" s="484">
        <f t="shared" si="27"/>
        <v>0</v>
      </c>
      <c r="BA21" s="105"/>
      <c r="BB21" s="103">
        <f t="shared" si="28"/>
        <v>0</v>
      </c>
      <c r="BC21" s="105"/>
      <c r="BD21" s="103">
        <f t="shared" si="29"/>
        <v>0</v>
      </c>
      <c r="BE21" s="105"/>
      <c r="BF21" s="103">
        <f t="shared" si="30"/>
        <v>0</v>
      </c>
      <c r="BG21" s="469">
        <f t="shared" si="31"/>
        <v>0</v>
      </c>
      <c r="BH21" s="105"/>
      <c r="BI21" s="103">
        <f t="shared" si="32"/>
        <v>0</v>
      </c>
      <c r="BJ21" s="289"/>
      <c r="BK21" s="103">
        <f t="shared" si="33"/>
        <v>0</v>
      </c>
      <c r="BL21" s="289"/>
      <c r="BM21" s="103">
        <f t="shared" si="34"/>
        <v>0</v>
      </c>
      <c r="BN21" s="471">
        <f t="shared" si="35"/>
        <v>0</v>
      </c>
      <c r="BO21" s="105"/>
      <c r="BP21" s="103">
        <f t="shared" si="36"/>
        <v>0</v>
      </c>
      <c r="BQ21" s="289"/>
      <c r="BR21" s="103">
        <f t="shared" si="37"/>
        <v>0</v>
      </c>
      <c r="BS21" s="289"/>
      <c r="BT21" s="103">
        <f t="shared" si="38"/>
        <v>0</v>
      </c>
      <c r="BU21" s="473">
        <f t="shared" si="39"/>
        <v>0</v>
      </c>
      <c r="BV21" s="267"/>
      <c r="BW21" s="103">
        <f t="shared" si="40"/>
        <v>0</v>
      </c>
      <c r="BX21" s="289"/>
      <c r="BY21" s="103">
        <f t="shared" si="41"/>
        <v>0</v>
      </c>
      <c r="BZ21" s="378"/>
      <c r="CA21" s="103">
        <f t="shared" si="42"/>
        <v>0</v>
      </c>
      <c r="CB21" s="475">
        <f t="shared" si="43"/>
        <v>0</v>
      </c>
      <c r="CC21" s="105"/>
      <c r="CD21" s="103">
        <f t="shared" si="44"/>
        <v>0</v>
      </c>
      <c r="CE21" s="105"/>
      <c r="CF21" s="103">
        <f t="shared" si="45"/>
        <v>0</v>
      </c>
      <c r="CG21" s="105"/>
      <c r="CH21" s="103">
        <f t="shared" si="46"/>
        <v>0</v>
      </c>
      <c r="CI21" s="477">
        <f t="shared" si="47"/>
        <v>0</v>
      </c>
      <c r="CJ21" s="105"/>
      <c r="CK21" s="103">
        <f t="shared" si="48"/>
        <v>0</v>
      </c>
      <c r="CL21" s="104"/>
      <c r="CM21" s="103">
        <f t="shared" si="49"/>
        <v>0</v>
      </c>
      <c r="CN21" s="288"/>
      <c r="CO21" s="103">
        <f t="shared" si="50"/>
        <v>0</v>
      </c>
      <c r="CP21" s="479">
        <f t="shared" si="51"/>
        <v>0</v>
      </c>
      <c r="CQ21" s="489"/>
      <c r="CR21" s="490"/>
      <c r="CS21" s="495"/>
      <c r="CT21" s="261"/>
      <c r="CU21" s="261"/>
      <c r="CV21" s="262"/>
      <c r="CW21" s="262"/>
      <c r="CX21" s="261"/>
      <c r="CY21" s="261"/>
      <c r="CZ21" s="262"/>
      <c r="DA21" s="262"/>
      <c r="DB21" s="261"/>
      <c r="DC21" s="261"/>
      <c r="DD21" s="262"/>
      <c r="DE21" s="262"/>
      <c r="DF21" s="261"/>
      <c r="DG21" s="261"/>
      <c r="DH21" s="262"/>
      <c r="DI21" s="262"/>
      <c r="DJ21" s="261"/>
      <c r="DK21" s="402"/>
      <c r="DL21" s="386"/>
      <c r="DM21" s="378"/>
      <c r="DN21" s="378"/>
      <c r="DO21" s="378"/>
      <c r="DP21" s="378"/>
      <c r="DQ21" s="378"/>
      <c r="DR21" s="378"/>
      <c r="DS21" s="378"/>
      <c r="DT21" s="378"/>
      <c r="DU21" s="378"/>
      <c r="DV21" s="403"/>
    </row>
    <row r="22" spans="1:126" ht="15.75" thickBot="1" x14ac:dyDescent="0.3">
      <c r="A22" s="313"/>
      <c r="B22" s="413">
        <f>'I TRIM'!B22</f>
        <v>20324808</v>
      </c>
      <c r="C22" s="524" t="s">
        <v>331</v>
      </c>
      <c r="D22" s="372"/>
      <c r="E22" s="268">
        <f t="shared" si="0"/>
        <v>0</v>
      </c>
      <c r="F22" s="269"/>
      <c r="G22" s="268">
        <f t="shared" si="1"/>
        <v>0</v>
      </c>
      <c r="H22" s="378"/>
      <c r="I22" s="268">
        <f t="shared" si="2"/>
        <v>0</v>
      </c>
      <c r="J22" s="480">
        <f t="shared" si="3"/>
        <v>0</v>
      </c>
      <c r="K22" s="372"/>
      <c r="L22" s="268">
        <f t="shared" si="4"/>
        <v>0</v>
      </c>
      <c r="M22" s="269"/>
      <c r="N22" s="268">
        <f t="shared" si="5"/>
        <v>0</v>
      </c>
      <c r="O22" s="378"/>
      <c r="P22" s="268">
        <f t="shared" si="6"/>
        <v>0</v>
      </c>
      <c r="Q22" s="449">
        <f t="shared" si="7"/>
        <v>0</v>
      </c>
      <c r="R22" s="267"/>
      <c r="S22" s="268">
        <f t="shared" si="8"/>
        <v>0</v>
      </c>
      <c r="T22" s="107"/>
      <c r="U22" s="268">
        <f t="shared" si="9"/>
        <v>0</v>
      </c>
      <c r="V22" s="107"/>
      <c r="W22" s="268">
        <f t="shared" si="10"/>
        <v>0</v>
      </c>
      <c r="X22" s="481">
        <f t="shared" si="11"/>
        <v>0</v>
      </c>
      <c r="Y22" s="267"/>
      <c r="Z22" s="268">
        <f t="shared" si="12"/>
        <v>0</v>
      </c>
      <c r="AA22" s="289"/>
      <c r="AB22" s="268">
        <f t="shared" si="13"/>
        <v>0</v>
      </c>
      <c r="AC22" s="378"/>
      <c r="AD22" s="268">
        <f t="shared" si="14"/>
        <v>0</v>
      </c>
      <c r="AE22" s="482">
        <f t="shared" si="15"/>
        <v>0</v>
      </c>
      <c r="AF22" s="400"/>
      <c r="AG22" s="268">
        <f t="shared" si="16"/>
        <v>0</v>
      </c>
      <c r="AH22" s="401"/>
      <c r="AI22" s="268">
        <f t="shared" si="17"/>
        <v>0</v>
      </c>
      <c r="AJ22" s="401"/>
      <c r="AK22" s="268">
        <f t="shared" si="18"/>
        <v>0</v>
      </c>
      <c r="AL22" s="483">
        <f t="shared" si="19"/>
        <v>0</v>
      </c>
      <c r="AM22" s="105"/>
      <c r="AN22" s="103">
        <f t="shared" si="20"/>
        <v>0</v>
      </c>
      <c r="AO22" s="104"/>
      <c r="AP22" s="103">
        <f t="shared" si="21"/>
        <v>0</v>
      </c>
      <c r="AQ22" s="288"/>
      <c r="AR22" s="103">
        <f t="shared" si="22"/>
        <v>0</v>
      </c>
      <c r="AS22" s="466">
        <f t="shared" si="23"/>
        <v>0</v>
      </c>
      <c r="AT22" s="520"/>
      <c r="AU22" s="268">
        <f t="shared" si="24"/>
        <v>0</v>
      </c>
      <c r="AV22" s="520"/>
      <c r="AW22" s="268">
        <f t="shared" si="25"/>
        <v>0</v>
      </c>
      <c r="AX22" s="520"/>
      <c r="AY22" s="268">
        <f t="shared" si="26"/>
        <v>0</v>
      </c>
      <c r="AZ22" s="484">
        <f t="shared" si="27"/>
        <v>0</v>
      </c>
      <c r="BA22" s="105"/>
      <c r="BB22" s="103">
        <f t="shared" si="28"/>
        <v>0</v>
      </c>
      <c r="BC22" s="105"/>
      <c r="BD22" s="103">
        <f t="shared" si="29"/>
        <v>0</v>
      </c>
      <c r="BE22" s="105"/>
      <c r="BF22" s="103">
        <f t="shared" si="30"/>
        <v>0</v>
      </c>
      <c r="BG22" s="469">
        <f t="shared" si="31"/>
        <v>0</v>
      </c>
      <c r="BH22" s="105"/>
      <c r="BI22" s="103">
        <f t="shared" si="32"/>
        <v>0</v>
      </c>
      <c r="BJ22" s="289"/>
      <c r="BK22" s="103">
        <f t="shared" si="33"/>
        <v>0</v>
      </c>
      <c r="BL22" s="289"/>
      <c r="BM22" s="103">
        <f t="shared" si="34"/>
        <v>0</v>
      </c>
      <c r="BN22" s="471">
        <f t="shared" si="35"/>
        <v>0</v>
      </c>
      <c r="BO22" s="105"/>
      <c r="BP22" s="103">
        <f t="shared" si="36"/>
        <v>0</v>
      </c>
      <c r="BQ22" s="289"/>
      <c r="BR22" s="103">
        <f t="shared" si="37"/>
        <v>0</v>
      </c>
      <c r="BS22" s="289"/>
      <c r="BT22" s="103">
        <f t="shared" si="38"/>
        <v>0</v>
      </c>
      <c r="BU22" s="473">
        <f t="shared" si="39"/>
        <v>0</v>
      </c>
      <c r="BV22" s="267"/>
      <c r="BW22" s="103">
        <f t="shared" si="40"/>
        <v>0</v>
      </c>
      <c r="BX22" s="289"/>
      <c r="BY22" s="103">
        <f t="shared" si="41"/>
        <v>0</v>
      </c>
      <c r="BZ22" s="378"/>
      <c r="CA22" s="103">
        <f t="shared" si="42"/>
        <v>0</v>
      </c>
      <c r="CB22" s="475">
        <f t="shared" si="43"/>
        <v>0</v>
      </c>
      <c r="CC22" s="105"/>
      <c r="CD22" s="103">
        <f t="shared" si="44"/>
        <v>0</v>
      </c>
      <c r="CE22" s="105"/>
      <c r="CF22" s="103">
        <f t="shared" si="45"/>
        <v>0</v>
      </c>
      <c r="CG22" s="105"/>
      <c r="CH22" s="103">
        <f t="shared" si="46"/>
        <v>0</v>
      </c>
      <c r="CI22" s="477">
        <f t="shared" si="47"/>
        <v>0</v>
      </c>
      <c r="CJ22" s="105"/>
      <c r="CK22" s="103">
        <f t="shared" si="48"/>
        <v>0</v>
      </c>
      <c r="CL22" s="104"/>
      <c r="CM22" s="103">
        <f t="shared" si="49"/>
        <v>0</v>
      </c>
      <c r="CN22" s="288"/>
      <c r="CO22" s="103">
        <f t="shared" si="50"/>
        <v>0</v>
      </c>
      <c r="CP22" s="479">
        <f t="shared" si="51"/>
        <v>0</v>
      </c>
      <c r="CQ22" s="489"/>
      <c r="CR22" s="490"/>
      <c r="CS22" s="495"/>
      <c r="CT22" s="261"/>
      <c r="CU22" s="261"/>
      <c r="CV22" s="262"/>
      <c r="CW22" s="262"/>
      <c r="CX22" s="261"/>
      <c r="CY22" s="261"/>
      <c r="CZ22" s="262"/>
      <c r="DA22" s="262"/>
      <c r="DB22" s="261"/>
      <c r="DC22" s="261"/>
      <c r="DD22" s="262"/>
      <c r="DE22" s="262"/>
      <c r="DF22" s="261"/>
      <c r="DG22" s="261"/>
      <c r="DH22" s="262"/>
      <c r="DI22" s="262"/>
      <c r="DJ22" s="261"/>
      <c r="DK22" s="402"/>
      <c r="DL22" s="386"/>
      <c r="DM22" s="378"/>
      <c r="DN22" s="378"/>
      <c r="DO22" s="378"/>
      <c r="DP22" s="378"/>
      <c r="DQ22" s="378"/>
      <c r="DR22" s="378"/>
      <c r="DS22" s="378"/>
      <c r="DT22" s="378"/>
      <c r="DU22" s="378"/>
      <c r="DV22" s="403"/>
    </row>
    <row r="23" spans="1:126" ht="15.75" thickBot="1" x14ac:dyDescent="0.3">
      <c r="A23" s="313"/>
      <c r="B23" s="413">
        <f>'I TRIM'!B23</f>
        <v>10033432</v>
      </c>
      <c r="C23" s="524" t="s">
        <v>332</v>
      </c>
      <c r="D23" s="372"/>
      <c r="E23" s="268">
        <f t="shared" si="0"/>
        <v>0</v>
      </c>
      <c r="F23" s="269"/>
      <c r="G23" s="268">
        <f t="shared" si="1"/>
        <v>0</v>
      </c>
      <c r="H23" s="378"/>
      <c r="I23" s="268">
        <f t="shared" si="2"/>
        <v>0</v>
      </c>
      <c r="J23" s="480">
        <f t="shared" si="3"/>
        <v>0</v>
      </c>
      <c r="K23" s="372"/>
      <c r="L23" s="268">
        <f t="shared" si="4"/>
        <v>0</v>
      </c>
      <c r="M23" s="269"/>
      <c r="N23" s="268">
        <f t="shared" si="5"/>
        <v>0</v>
      </c>
      <c r="O23" s="378"/>
      <c r="P23" s="268">
        <f t="shared" si="6"/>
        <v>0</v>
      </c>
      <c r="Q23" s="449">
        <f t="shared" si="7"/>
        <v>0</v>
      </c>
      <c r="R23" s="267"/>
      <c r="S23" s="268">
        <f t="shared" si="8"/>
        <v>0</v>
      </c>
      <c r="T23" s="107"/>
      <c r="U23" s="268">
        <f t="shared" si="9"/>
        <v>0</v>
      </c>
      <c r="V23" s="107"/>
      <c r="W23" s="268">
        <f t="shared" si="10"/>
        <v>0</v>
      </c>
      <c r="X23" s="481">
        <f t="shared" si="11"/>
        <v>0</v>
      </c>
      <c r="Y23" s="267"/>
      <c r="Z23" s="268">
        <f t="shared" si="12"/>
        <v>0</v>
      </c>
      <c r="AA23" s="289"/>
      <c r="AB23" s="268">
        <f t="shared" si="13"/>
        <v>0</v>
      </c>
      <c r="AC23" s="378"/>
      <c r="AD23" s="268">
        <f t="shared" si="14"/>
        <v>0</v>
      </c>
      <c r="AE23" s="482">
        <f t="shared" si="15"/>
        <v>0</v>
      </c>
      <c r="AF23" s="400"/>
      <c r="AG23" s="268">
        <f t="shared" si="16"/>
        <v>0</v>
      </c>
      <c r="AH23" s="401"/>
      <c r="AI23" s="268">
        <f t="shared" si="17"/>
        <v>0</v>
      </c>
      <c r="AJ23" s="401"/>
      <c r="AK23" s="268">
        <f t="shared" si="18"/>
        <v>0</v>
      </c>
      <c r="AL23" s="483">
        <f t="shared" si="19"/>
        <v>0</v>
      </c>
      <c r="AM23" s="105"/>
      <c r="AN23" s="103">
        <f t="shared" si="20"/>
        <v>0</v>
      </c>
      <c r="AO23" s="104"/>
      <c r="AP23" s="103">
        <f t="shared" si="21"/>
        <v>0</v>
      </c>
      <c r="AQ23" s="288"/>
      <c r="AR23" s="103">
        <f t="shared" si="22"/>
        <v>0</v>
      </c>
      <c r="AS23" s="466">
        <f t="shared" si="23"/>
        <v>0</v>
      </c>
      <c r="AT23" s="520"/>
      <c r="AU23" s="268">
        <f t="shared" si="24"/>
        <v>0</v>
      </c>
      <c r="AV23" s="520"/>
      <c r="AW23" s="268">
        <f t="shared" si="25"/>
        <v>0</v>
      </c>
      <c r="AX23" s="520"/>
      <c r="AY23" s="268">
        <f t="shared" si="26"/>
        <v>0</v>
      </c>
      <c r="AZ23" s="484">
        <f t="shared" si="27"/>
        <v>0</v>
      </c>
      <c r="BA23" s="105"/>
      <c r="BB23" s="103">
        <f t="shared" si="28"/>
        <v>0</v>
      </c>
      <c r="BC23" s="105"/>
      <c r="BD23" s="103">
        <f t="shared" si="29"/>
        <v>0</v>
      </c>
      <c r="BE23" s="105"/>
      <c r="BF23" s="103">
        <f t="shared" si="30"/>
        <v>0</v>
      </c>
      <c r="BG23" s="469">
        <f t="shared" si="31"/>
        <v>0</v>
      </c>
      <c r="BH23" s="105"/>
      <c r="BI23" s="103">
        <f t="shared" si="32"/>
        <v>0</v>
      </c>
      <c r="BJ23" s="289"/>
      <c r="BK23" s="103">
        <f t="shared" si="33"/>
        <v>0</v>
      </c>
      <c r="BL23" s="289"/>
      <c r="BM23" s="103">
        <f t="shared" si="34"/>
        <v>0</v>
      </c>
      <c r="BN23" s="471">
        <f t="shared" si="35"/>
        <v>0</v>
      </c>
      <c r="BO23" s="105"/>
      <c r="BP23" s="103">
        <f t="shared" si="36"/>
        <v>0</v>
      </c>
      <c r="BQ23" s="289"/>
      <c r="BR23" s="103">
        <f t="shared" si="37"/>
        <v>0</v>
      </c>
      <c r="BS23" s="289"/>
      <c r="BT23" s="103">
        <f t="shared" si="38"/>
        <v>0</v>
      </c>
      <c r="BU23" s="473">
        <f t="shared" si="39"/>
        <v>0</v>
      </c>
      <c r="BV23" s="267"/>
      <c r="BW23" s="103">
        <f t="shared" si="40"/>
        <v>0</v>
      </c>
      <c r="BX23" s="289"/>
      <c r="BY23" s="103">
        <f t="shared" si="41"/>
        <v>0</v>
      </c>
      <c r="BZ23" s="378"/>
      <c r="CA23" s="103">
        <f t="shared" si="42"/>
        <v>0</v>
      </c>
      <c r="CB23" s="475">
        <f t="shared" si="43"/>
        <v>0</v>
      </c>
      <c r="CC23" s="105"/>
      <c r="CD23" s="103">
        <f t="shared" si="44"/>
        <v>0</v>
      </c>
      <c r="CE23" s="105"/>
      <c r="CF23" s="103">
        <f t="shared" si="45"/>
        <v>0</v>
      </c>
      <c r="CG23" s="105"/>
      <c r="CH23" s="103">
        <f t="shared" si="46"/>
        <v>0</v>
      </c>
      <c r="CI23" s="477">
        <f t="shared" si="47"/>
        <v>0</v>
      </c>
      <c r="CJ23" s="105"/>
      <c r="CK23" s="103">
        <f t="shared" si="48"/>
        <v>0</v>
      </c>
      <c r="CL23" s="104"/>
      <c r="CM23" s="103">
        <f t="shared" si="49"/>
        <v>0</v>
      </c>
      <c r="CN23" s="288"/>
      <c r="CO23" s="103">
        <f t="shared" si="50"/>
        <v>0</v>
      </c>
      <c r="CP23" s="479">
        <f t="shared" si="51"/>
        <v>0</v>
      </c>
      <c r="CQ23" s="489"/>
      <c r="CR23" s="490"/>
      <c r="CS23" s="495"/>
      <c r="CT23" s="261"/>
      <c r="CU23" s="261"/>
      <c r="CV23" s="262"/>
      <c r="CW23" s="262"/>
      <c r="CX23" s="261"/>
      <c r="CY23" s="261"/>
      <c r="CZ23" s="262"/>
      <c r="DA23" s="262"/>
      <c r="DB23" s="261"/>
      <c r="DC23" s="261"/>
      <c r="DD23" s="262"/>
      <c r="DE23" s="262"/>
      <c r="DF23" s="261"/>
      <c r="DG23" s="261"/>
      <c r="DH23" s="262"/>
      <c r="DI23" s="262"/>
      <c r="DJ23" s="261"/>
      <c r="DK23" s="402"/>
      <c r="DL23" s="386"/>
      <c r="DM23" s="378"/>
      <c r="DN23" s="378"/>
      <c r="DO23" s="378"/>
      <c r="DP23" s="378"/>
      <c r="DQ23" s="378"/>
      <c r="DR23" s="378"/>
      <c r="DS23" s="378"/>
      <c r="DT23" s="378"/>
      <c r="DU23" s="378"/>
      <c r="DV23" s="403"/>
    </row>
    <row r="24" spans="1:126" ht="15.75" thickBot="1" x14ac:dyDescent="0.3">
      <c r="A24" s="313"/>
      <c r="B24" s="413">
        <f>'I TRIM'!B24</f>
        <v>10083027</v>
      </c>
      <c r="C24" s="524" t="s">
        <v>333</v>
      </c>
      <c r="D24" s="372"/>
      <c r="E24" s="268">
        <f t="shared" si="0"/>
        <v>0</v>
      </c>
      <c r="F24" s="269"/>
      <c r="G24" s="268">
        <f t="shared" si="1"/>
        <v>0</v>
      </c>
      <c r="H24" s="378"/>
      <c r="I24" s="268">
        <f t="shared" si="2"/>
        <v>0</v>
      </c>
      <c r="J24" s="480">
        <f t="shared" si="3"/>
        <v>0</v>
      </c>
      <c r="K24" s="372"/>
      <c r="L24" s="268">
        <f t="shared" si="4"/>
        <v>0</v>
      </c>
      <c r="M24" s="269"/>
      <c r="N24" s="268">
        <f t="shared" si="5"/>
        <v>0</v>
      </c>
      <c r="O24" s="378"/>
      <c r="P24" s="268">
        <f t="shared" si="6"/>
        <v>0</v>
      </c>
      <c r="Q24" s="449">
        <f t="shared" si="7"/>
        <v>0</v>
      </c>
      <c r="R24" s="267"/>
      <c r="S24" s="268">
        <f t="shared" si="8"/>
        <v>0</v>
      </c>
      <c r="T24" s="107"/>
      <c r="U24" s="268">
        <f t="shared" si="9"/>
        <v>0</v>
      </c>
      <c r="V24" s="107"/>
      <c r="W24" s="268">
        <f t="shared" si="10"/>
        <v>0</v>
      </c>
      <c r="X24" s="481">
        <f t="shared" si="11"/>
        <v>0</v>
      </c>
      <c r="Y24" s="267"/>
      <c r="Z24" s="268">
        <f t="shared" si="12"/>
        <v>0</v>
      </c>
      <c r="AA24" s="289"/>
      <c r="AB24" s="268">
        <f t="shared" si="13"/>
        <v>0</v>
      </c>
      <c r="AC24" s="378"/>
      <c r="AD24" s="268">
        <f t="shared" si="14"/>
        <v>0</v>
      </c>
      <c r="AE24" s="482">
        <f t="shared" si="15"/>
        <v>0</v>
      </c>
      <c r="AF24" s="400"/>
      <c r="AG24" s="268">
        <f t="shared" si="16"/>
        <v>0</v>
      </c>
      <c r="AH24" s="401"/>
      <c r="AI24" s="268">
        <f t="shared" si="17"/>
        <v>0</v>
      </c>
      <c r="AJ24" s="401"/>
      <c r="AK24" s="268">
        <f t="shared" si="18"/>
        <v>0</v>
      </c>
      <c r="AL24" s="483">
        <f t="shared" si="19"/>
        <v>0</v>
      </c>
      <c r="AM24" s="105"/>
      <c r="AN24" s="103">
        <f t="shared" si="20"/>
        <v>0</v>
      </c>
      <c r="AO24" s="104"/>
      <c r="AP24" s="103">
        <f t="shared" si="21"/>
        <v>0</v>
      </c>
      <c r="AQ24" s="288"/>
      <c r="AR24" s="103">
        <f t="shared" si="22"/>
        <v>0</v>
      </c>
      <c r="AS24" s="466">
        <f t="shared" si="23"/>
        <v>0</v>
      </c>
      <c r="AT24" s="520"/>
      <c r="AU24" s="268">
        <f t="shared" si="24"/>
        <v>0</v>
      </c>
      <c r="AV24" s="520"/>
      <c r="AW24" s="268">
        <f t="shared" si="25"/>
        <v>0</v>
      </c>
      <c r="AX24" s="520"/>
      <c r="AY24" s="268">
        <f t="shared" si="26"/>
        <v>0</v>
      </c>
      <c r="AZ24" s="484">
        <f t="shared" si="27"/>
        <v>0</v>
      </c>
      <c r="BA24" s="105"/>
      <c r="BB24" s="103">
        <f t="shared" si="28"/>
        <v>0</v>
      </c>
      <c r="BC24" s="105"/>
      <c r="BD24" s="103">
        <f t="shared" si="29"/>
        <v>0</v>
      </c>
      <c r="BE24" s="105"/>
      <c r="BF24" s="103">
        <f t="shared" si="30"/>
        <v>0</v>
      </c>
      <c r="BG24" s="469">
        <f t="shared" si="31"/>
        <v>0</v>
      </c>
      <c r="BH24" s="105"/>
      <c r="BI24" s="103">
        <f t="shared" si="32"/>
        <v>0</v>
      </c>
      <c r="BJ24" s="289"/>
      <c r="BK24" s="103">
        <f t="shared" si="33"/>
        <v>0</v>
      </c>
      <c r="BL24" s="289"/>
      <c r="BM24" s="103">
        <f t="shared" si="34"/>
        <v>0</v>
      </c>
      <c r="BN24" s="471">
        <f t="shared" si="35"/>
        <v>0</v>
      </c>
      <c r="BO24" s="105"/>
      <c r="BP24" s="103">
        <f t="shared" si="36"/>
        <v>0</v>
      </c>
      <c r="BQ24" s="289"/>
      <c r="BR24" s="103">
        <f t="shared" si="37"/>
        <v>0</v>
      </c>
      <c r="BS24" s="289"/>
      <c r="BT24" s="103">
        <f t="shared" si="38"/>
        <v>0</v>
      </c>
      <c r="BU24" s="473">
        <f t="shared" si="39"/>
        <v>0</v>
      </c>
      <c r="BV24" s="267"/>
      <c r="BW24" s="103">
        <f t="shared" si="40"/>
        <v>0</v>
      </c>
      <c r="BX24" s="289"/>
      <c r="BY24" s="103">
        <f t="shared" si="41"/>
        <v>0</v>
      </c>
      <c r="BZ24" s="378"/>
      <c r="CA24" s="103">
        <f t="shared" si="42"/>
        <v>0</v>
      </c>
      <c r="CB24" s="475">
        <f t="shared" si="43"/>
        <v>0</v>
      </c>
      <c r="CC24" s="105"/>
      <c r="CD24" s="103">
        <f t="shared" si="44"/>
        <v>0</v>
      </c>
      <c r="CE24" s="105"/>
      <c r="CF24" s="103">
        <f t="shared" si="45"/>
        <v>0</v>
      </c>
      <c r="CG24" s="105"/>
      <c r="CH24" s="103">
        <f t="shared" si="46"/>
        <v>0</v>
      </c>
      <c r="CI24" s="477">
        <f t="shared" si="47"/>
        <v>0</v>
      </c>
      <c r="CJ24" s="105"/>
      <c r="CK24" s="103">
        <f t="shared" si="48"/>
        <v>0</v>
      </c>
      <c r="CL24" s="104"/>
      <c r="CM24" s="103">
        <f t="shared" si="49"/>
        <v>0</v>
      </c>
      <c r="CN24" s="288"/>
      <c r="CO24" s="103">
        <f t="shared" si="50"/>
        <v>0</v>
      </c>
      <c r="CP24" s="479">
        <f t="shared" si="51"/>
        <v>0</v>
      </c>
      <c r="CQ24" s="489"/>
      <c r="CR24" s="490"/>
      <c r="CS24" s="495"/>
      <c r="CT24" s="261"/>
      <c r="CU24" s="261"/>
      <c r="CV24" s="262"/>
      <c r="CW24" s="262"/>
      <c r="CX24" s="261"/>
      <c r="CY24" s="261"/>
      <c r="CZ24" s="262"/>
      <c r="DA24" s="262"/>
      <c r="DB24" s="261"/>
      <c r="DC24" s="261"/>
      <c r="DD24" s="262"/>
      <c r="DE24" s="262"/>
      <c r="DF24" s="261"/>
      <c r="DG24" s="261"/>
      <c r="DH24" s="262"/>
      <c r="DI24" s="262"/>
      <c r="DJ24" s="261"/>
      <c r="DK24" s="402"/>
      <c r="DL24" s="386"/>
      <c r="DM24" s="378"/>
      <c r="DN24" s="378"/>
      <c r="DO24" s="378"/>
      <c r="DP24" s="378"/>
      <c r="DQ24" s="378"/>
      <c r="DR24" s="378"/>
      <c r="DS24" s="378"/>
      <c r="DT24" s="378"/>
      <c r="DU24" s="378"/>
      <c r="DV24" s="403"/>
    </row>
    <row r="25" spans="1:126" ht="15.75" thickBot="1" x14ac:dyDescent="0.3">
      <c r="A25" s="313"/>
      <c r="B25" s="413">
        <f>'I TRIM'!B25</f>
        <v>10033211</v>
      </c>
      <c r="C25" s="524" t="s">
        <v>334</v>
      </c>
      <c r="D25" s="372"/>
      <c r="E25" s="268">
        <f t="shared" si="0"/>
        <v>0</v>
      </c>
      <c r="F25" s="269"/>
      <c r="G25" s="268">
        <f t="shared" si="1"/>
        <v>0</v>
      </c>
      <c r="H25" s="378"/>
      <c r="I25" s="268">
        <f t="shared" si="2"/>
        <v>0</v>
      </c>
      <c r="J25" s="480">
        <f t="shared" si="3"/>
        <v>0</v>
      </c>
      <c r="K25" s="385"/>
      <c r="L25" s="268">
        <f t="shared" si="4"/>
        <v>0</v>
      </c>
      <c r="M25" s="269"/>
      <c r="N25" s="268">
        <f t="shared" si="5"/>
        <v>0</v>
      </c>
      <c r="O25" s="378"/>
      <c r="P25" s="268">
        <f t="shared" si="6"/>
        <v>0</v>
      </c>
      <c r="Q25" s="449">
        <f t="shared" si="7"/>
        <v>0</v>
      </c>
      <c r="R25" s="267"/>
      <c r="S25" s="268">
        <f t="shared" si="8"/>
        <v>0</v>
      </c>
      <c r="T25" s="107"/>
      <c r="U25" s="268">
        <f t="shared" si="9"/>
        <v>0</v>
      </c>
      <c r="V25" s="107"/>
      <c r="W25" s="268">
        <f t="shared" si="10"/>
        <v>0</v>
      </c>
      <c r="X25" s="481">
        <f t="shared" si="11"/>
        <v>0</v>
      </c>
      <c r="Y25" s="267"/>
      <c r="Z25" s="268">
        <f t="shared" si="12"/>
        <v>0</v>
      </c>
      <c r="AA25" s="289"/>
      <c r="AB25" s="268">
        <f t="shared" si="13"/>
        <v>0</v>
      </c>
      <c r="AC25" s="378"/>
      <c r="AD25" s="268">
        <f t="shared" si="14"/>
        <v>0</v>
      </c>
      <c r="AE25" s="482">
        <f t="shared" si="15"/>
        <v>0</v>
      </c>
      <c r="AF25" s="400"/>
      <c r="AG25" s="268">
        <f t="shared" si="16"/>
        <v>0</v>
      </c>
      <c r="AH25" s="401"/>
      <c r="AI25" s="268">
        <f t="shared" si="17"/>
        <v>0</v>
      </c>
      <c r="AJ25" s="401"/>
      <c r="AK25" s="268">
        <f t="shared" si="18"/>
        <v>0</v>
      </c>
      <c r="AL25" s="483">
        <f t="shared" si="19"/>
        <v>0</v>
      </c>
      <c r="AM25" s="105"/>
      <c r="AN25" s="103">
        <f t="shared" si="20"/>
        <v>0</v>
      </c>
      <c r="AO25" s="104"/>
      <c r="AP25" s="103">
        <f t="shared" si="21"/>
        <v>0</v>
      </c>
      <c r="AQ25" s="288"/>
      <c r="AR25" s="103">
        <f t="shared" si="22"/>
        <v>0</v>
      </c>
      <c r="AS25" s="466">
        <f t="shared" si="23"/>
        <v>0</v>
      </c>
      <c r="AT25" s="520"/>
      <c r="AU25" s="268">
        <f t="shared" si="24"/>
        <v>0</v>
      </c>
      <c r="AV25" s="520"/>
      <c r="AW25" s="268">
        <f t="shared" si="25"/>
        <v>0</v>
      </c>
      <c r="AX25" s="520"/>
      <c r="AY25" s="268">
        <f t="shared" si="26"/>
        <v>0</v>
      </c>
      <c r="AZ25" s="484">
        <f t="shared" si="27"/>
        <v>0</v>
      </c>
      <c r="BA25" s="105"/>
      <c r="BB25" s="103">
        <f t="shared" si="28"/>
        <v>0</v>
      </c>
      <c r="BC25" s="105"/>
      <c r="BD25" s="103">
        <f t="shared" si="29"/>
        <v>0</v>
      </c>
      <c r="BE25" s="105"/>
      <c r="BF25" s="103">
        <f t="shared" si="30"/>
        <v>0</v>
      </c>
      <c r="BG25" s="469">
        <f t="shared" si="31"/>
        <v>0</v>
      </c>
      <c r="BH25" s="105"/>
      <c r="BI25" s="103">
        <f t="shared" si="32"/>
        <v>0</v>
      </c>
      <c r="BJ25" s="289"/>
      <c r="BK25" s="103">
        <f t="shared" si="33"/>
        <v>0</v>
      </c>
      <c r="BL25" s="289"/>
      <c r="BM25" s="103">
        <f t="shared" si="34"/>
        <v>0</v>
      </c>
      <c r="BN25" s="471">
        <f t="shared" si="35"/>
        <v>0</v>
      </c>
      <c r="BO25" s="105"/>
      <c r="BP25" s="103">
        <f t="shared" si="36"/>
        <v>0</v>
      </c>
      <c r="BQ25" s="289"/>
      <c r="BR25" s="103">
        <f t="shared" si="37"/>
        <v>0</v>
      </c>
      <c r="BS25" s="289"/>
      <c r="BT25" s="103">
        <f t="shared" si="38"/>
        <v>0</v>
      </c>
      <c r="BU25" s="473">
        <f t="shared" si="39"/>
        <v>0</v>
      </c>
      <c r="BV25" s="267"/>
      <c r="BW25" s="103">
        <f t="shared" si="40"/>
        <v>0</v>
      </c>
      <c r="BX25" s="289"/>
      <c r="BY25" s="103">
        <f t="shared" si="41"/>
        <v>0</v>
      </c>
      <c r="BZ25" s="378"/>
      <c r="CA25" s="103">
        <f t="shared" si="42"/>
        <v>0</v>
      </c>
      <c r="CB25" s="475">
        <f t="shared" si="43"/>
        <v>0</v>
      </c>
      <c r="CC25" s="105"/>
      <c r="CD25" s="103">
        <f t="shared" si="44"/>
        <v>0</v>
      </c>
      <c r="CE25" s="105"/>
      <c r="CF25" s="103">
        <f t="shared" si="45"/>
        <v>0</v>
      </c>
      <c r="CG25" s="105"/>
      <c r="CH25" s="103">
        <f t="shared" si="46"/>
        <v>0</v>
      </c>
      <c r="CI25" s="477">
        <f t="shared" si="47"/>
        <v>0</v>
      </c>
      <c r="CJ25" s="105"/>
      <c r="CK25" s="103">
        <f t="shared" si="48"/>
        <v>0</v>
      </c>
      <c r="CL25" s="104"/>
      <c r="CM25" s="103">
        <f t="shared" si="49"/>
        <v>0</v>
      </c>
      <c r="CN25" s="288"/>
      <c r="CO25" s="103">
        <f t="shared" si="50"/>
        <v>0</v>
      </c>
      <c r="CP25" s="479">
        <f t="shared" si="51"/>
        <v>0</v>
      </c>
      <c r="CQ25" s="489"/>
      <c r="CR25" s="490"/>
      <c r="CS25" s="495"/>
      <c r="CT25" s="261"/>
      <c r="CU25" s="261"/>
      <c r="CV25" s="262"/>
      <c r="CW25" s="262"/>
      <c r="CX25" s="261"/>
      <c r="CY25" s="261"/>
      <c r="CZ25" s="262"/>
      <c r="DA25" s="262"/>
      <c r="DB25" s="261"/>
      <c r="DC25" s="261"/>
      <c r="DD25" s="262"/>
      <c r="DE25" s="262"/>
      <c r="DF25" s="261"/>
      <c r="DG25" s="261"/>
      <c r="DH25" s="262"/>
      <c r="DI25" s="262"/>
      <c r="DJ25" s="261"/>
      <c r="DK25" s="402"/>
      <c r="DL25" s="386"/>
      <c r="DM25" s="378"/>
      <c r="DN25" s="378"/>
      <c r="DO25" s="378"/>
      <c r="DP25" s="378"/>
      <c r="DQ25" s="378"/>
      <c r="DR25" s="378"/>
      <c r="DS25" s="378"/>
      <c r="DT25" s="378"/>
      <c r="DU25" s="378"/>
      <c r="DV25" s="403"/>
    </row>
    <row r="26" spans="1:126" ht="15.75" thickBot="1" x14ac:dyDescent="0.3">
      <c r="A26" s="313"/>
      <c r="B26" s="413">
        <f>'I TRIM'!B26</f>
        <v>20325013</v>
      </c>
      <c r="C26" s="513" t="s">
        <v>335</v>
      </c>
      <c r="D26" s="372"/>
      <c r="E26" s="268">
        <f t="shared" ref="E26:E41" si="52">SUM(D26*35%)</f>
        <v>0</v>
      </c>
      <c r="F26" s="269"/>
      <c r="G26" s="268">
        <f t="shared" ref="G26:G41" si="53">SUM(F26*35%)</f>
        <v>0</v>
      </c>
      <c r="H26" s="378"/>
      <c r="I26" s="268">
        <f t="shared" ref="I26:I41" si="54">SUM(H26*30%)</f>
        <v>0</v>
      </c>
      <c r="J26" s="480">
        <f t="shared" si="3"/>
        <v>0</v>
      </c>
      <c r="K26" s="372"/>
      <c r="L26" s="268">
        <f t="shared" ref="L26:L41" si="55">SUM(K26*35%)</f>
        <v>0</v>
      </c>
      <c r="M26" s="269"/>
      <c r="N26" s="268">
        <f t="shared" ref="N26:N41" si="56">SUM(M26*35%)</f>
        <v>0</v>
      </c>
      <c r="O26" s="378"/>
      <c r="P26" s="268">
        <f t="shared" ref="P26:P41" si="57">SUM(O26*30%)</f>
        <v>0</v>
      </c>
      <c r="Q26" s="449">
        <f t="shared" si="7"/>
        <v>0</v>
      </c>
      <c r="R26" s="267"/>
      <c r="S26" s="268">
        <f t="shared" ref="S26:S41" si="58">SUM(R26*35%)</f>
        <v>0</v>
      </c>
      <c r="T26" s="107"/>
      <c r="U26" s="268">
        <f t="shared" si="9"/>
        <v>0</v>
      </c>
      <c r="V26" s="107"/>
      <c r="W26" s="268">
        <f t="shared" ref="W26:W41" si="59">SUM(V26*30%)</f>
        <v>0</v>
      </c>
      <c r="X26" s="481">
        <f t="shared" si="11"/>
        <v>0</v>
      </c>
      <c r="Y26" s="267"/>
      <c r="Z26" s="268">
        <f t="shared" ref="Z26:Z41" si="60">SUM(Y26*35%)</f>
        <v>0</v>
      </c>
      <c r="AA26" s="289"/>
      <c r="AB26" s="268">
        <f t="shared" ref="AB26:AB41" si="61">SUM(AA26*35%)</f>
        <v>0</v>
      </c>
      <c r="AC26" s="378"/>
      <c r="AD26" s="268">
        <f t="shared" ref="AD26:AD41" si="62">SUM(AC26*30%)</f>
        <v>0</v>
      </c>
      <c r="AE26" s="482">
        <f t="shared" si="15"/>
        <v>0</v>
      </c>
      <c r="AF26" s="400"/>
      <c r="AG26" s="268">
        <f t="shared" ref="AG26:AG41" si="63">SUM(AF26*35%)</f>
        <v>0</v>
      </c>
      <c r="AH26" s="401"/>
      <c r="AI26" s="268">
        <f t="shared" ref="AI26:AI41" si="64">SUM(AH26*35%)</f>
        <v>0</v>
      </c>
      <c r="AJ26" s="401"/>
      <c r="AK26" s="268">
        <f t="shared" ref="AK26:AK41" si="65">SUM(AJ26*30%)</f>
        <v>0</v>
      </c>
      <c r="AL26" s="483">
        <f t="shared" si="19"/>
        <v>0</v>
      </c>
      <c r="AM26" s="105"/>
      <c r="AN26" s="103">
        <f t="shared" si="20"/>
        <v>0</v>
      </c>
      <c r="AO26" s="104"/>
      <c r="AP26" s="103">
        <f t="shared" si="21"/>
        <v>0</v>
      </c>
      <c r="AQ26" s="288"/>
      <c r="AR26" s="103">
        <f t="shared" si="22"/>
        <v>0</v>
      </c>
      <c r="AS26" s="466">
        <f t="shared" si="23"/>
        <v>0</v>
      </c>
      <c r="AT26" s="520"/>
      <c r="AU26" s="268">
        <f t="shared" si="24"/>
        <v>0</v>
      </c>
      <c r="AV26" s="520"/>
      <c r="AW26" s="268">
        <f t="shared" si="25"/>
        <v>0</v>
      </c>
      <c r="AX26" s="520"/>
      <c r="AY26" s="268">
        <f t="shared" si="26"/>
        <v>0</v>
      </c>
      <c r="AZ26" s="484">
        <f t="shared" si="27"/>
        <v>0</v>
      </c>
      <c r="BA26" s="105"/>
      <c r="BB26" s="103">
        <f t="shared" si="28"/>
        <v>0</v>
      </c>
      <c r="BC26" s="105"/>
      <c r="BD26" s="103">
        <f t="shared" si="29"/>
        <v>0</v>
      </c>
      <c r="BE26" s="105"/>
      <c r="BF26" s="103">
        <f t="shared" si="30"/>
        <v>0</v>
      </c>
      <c r="BG26" s="469">
        <f t="shared" si="31"/>
        <v>0</v>
      </c>
      <c r="BH26" s="105"/>
      <c r="BI26" s="103">
        <f t="shared" si="32"/>
        <v>0</v>
      </c>
      <c r="BJ26" s="289"/>
      <c r="BK26" s="103">
        <f t="shared" si="33"/>
        <v>0</v>
      </c>
      <c r="BL26" s="289"/>
      <c r="BM26" s="103">
        <f t="shared" si="34"/>
        <v>0</v>
      </c>
      <c r="BN26" s="471">
        <f t="shared" si="35"/>
        <v>0</v>
      </c>
      <c r="BO26" s="105"/>
      <c r="BP26" s="103">
        <f t="shared" si="36"/>
        <v>0</v>
      </c>
      <c r="BQ26" s="289"/>
      <c r="BR26" s="103">
        <f t="shared" si="37"/>
        <v>0</v>
      </c>
      <c r="BS26" s="289"/>
      <c r="BT26" s="103">
        <f t="shared" si="38"/>
        <v>0</v>
      </c>
      <c r="BU26" s="473">
        <f t="shared" si="39"/>
        <v>0</v>
      </c>
      <c r="BV26" s="267"/>
      <c r="BW26" s="103">
        <f t="shared" si="40"/>
        <v>0</v>
      </c>
      <c r="BX26" s="289"/>
      <c r="BY26" s="103">
        <f t="shared" si="41"/>
        <v>0</v>
      </c>
      <c r="BZ26" s="378"/>
      <c r="CA26" s="103">
        <f t="shared" si="42"/>
        <v>0</v>
      </c>
      <c r="CB26" s="475">
        <f t="shared" si="43"/>
        <v>0</v>
      </c>
      <c r="CC26" s="105"/>
      <c r="CD26" s="103">
        <f t="shared" si="44"/>
        <v>0</v>
      </c>
      <c r="CE26" s="105"/>
      <c r="CF26" s="103">
        <f t="shared" si="45"/>
        <v>0</v>
      </c>
      <c r="CG26" s="105"/>
      <c r="CH26" s="103">
        <f t="shared" si="46"/>
        <v>0</v>
      </c>
      <c r="CI26" s="477">
        <f t="shared" si="47"/>
        <v>0</v>
      </c>
      <c r="CJ26" s="105"/>
      <c r="CK26" s="103">
        <f t="shared" si="48"/>
        <v>0</v>
      </c>
      <c r="CL26" s="104"/>
      <c r="CM26" s="103">
        <f t="shared" si="49"/>
        <v>0</v>
      </c>
      <c r="CN26" s="288"/>
      <c r="CO26" s="103">
        <f t="shared" si="50"/>
        <v>0</v>
      </c>
      <c r="CP26" s="479">
        <f t="shared" si="51"/>
        <v>0</v>
      </c>
      <c r="CQ26" s="489"/>
      <c r="CR26" s="490"/>
      <c r="CS26" s="495"/>
      <c r="CT26" s="261"/>
      <c r="CU26" s="261"/>
      <c r="CV26" s="262"/>
      <c r="CW26" s="262"/>
      <c r="CX26" s="261"/>
      <c r="CY26" s="261"/>
      <c r="CZ26" s="262"/>
      <c r="DA26" s="262"/>
      <c r="DB26" s="261"/>
      <c r="DC26" s="261"/>
      <c r="DD26" s="262"/>
      <c r="DE26" s="262"/>
      <c r="DF26" s="261"/>
      <c r="DG26" s="261"/>
      <c r="DH26" s="262"/>
      <c r="DI26" s="262"/>
      <c r="DJ26" s="261"/>
      <c r="DK26" s="402"/>
      <c r="DL26" s="386"/>
      <c r="DM26" s="378"/>
      <c r="DN26" s="378"/>
      <c r="DO26" s="378"/>
      <c r="DP26" s="378"/>
      <c r="DQ26" s="378"/>
      <c r="DR26" s="378"/>
      <c r="DS26" s="378"/>
      <c r="DT26" s="378"/>
      <c r="DU26" s="378"/>
      <c r="DV26" s="403"/>
    </row>
    <row r="27" spans="1:126" ht="15.75" thickBot="1" x14ac:dyDescent="0.3">
      <c r="A27" s="313"/>
      <c r="B27" s="413">
        <f>'I TRIM'!B27</f>
        <v>10082459</v>
      </c>
      <c r="C27" s="524" t="s">
        <v>336</v>
      </c>
      <c r="D27" s="372"/>
      <c r="E27" s="268">
        <f t="shared" si="52"/>
        <v>0</v>
      </c>
      <c r="F27" s="269"/>
      <c r="G27" s="268">
        <f t="shared" si="53"/>
        <v>0</v>
      </c>
      <c r="H27" s="378"/>
      <c r="I27" s="268">
        <f t="shared" si="54"/>
        <v>0</v>
      </c>
      <c r="J27" s="480">
        <f t="shared" si="3"/>
        <v>0</v>
      </c>
      <c r="K27" s="372"/>
      <c r="L27" s="268">
        <f t="shared" si="55"/>
        <v>0</v>
      </c>
      <c r="M27" s="269"/>
      <c r="N27" s="268">
        <f t="shared" si="56"/>
        <v>0</v>
      </c>
      <c r="O27" s="378"/>
      <c r="P27" s="268">
        <f t="shared" si="57"/>
        <v>0</v>
      </c>
      <c r="Q27" s="449">
        <f t="shared" si="7"/>
        <v>0</v>
      </c>
      <c r="R27" s="267"/>
      <c r="S27" s="268">
        <f t="shared" si="58"/>
        <v>0</v>
      </c>
      <c r="T27" s="107"/>
      <c r="U27" s="268">
        <f t="shared" si="9"/>
        <v>0</v>
      </c>
      <c r="V27" s="107"/>
      <c r="W27" s="268">
        <f t="shared" si="59"/>
        <v>0</v>
      </c>
      <c r="X27" s="481">
        <f t="shared" si="11"/>
        <v>0</v>
      </c>
      <c r="Y27" s="267"/>
      <c r="Z27" s="268">
        <f t="shared" si="60"/>
        <v>0</v>
      </c>
      <c r="AA27" s="289"/>
      <c r="AB27" s="268">
        <f t="shared" si="61"/>
        <v>0</v>
      </c>
      <c r="AC27" s="378"/>
      <c r="AD27" s="268">
        <f t="shared" si="62"/>
        <v>0</v>
      </c>
      <c r="AE27" s="482">
        <f t="shared" si="15"/>
        <v>0</v>
      </c>
      <c r="AF27" s="400"/>
      <c r="AG27" s="268">
        <f t="shared" si="63"/>
        <v>0</v>
      </c>
      <c r="AH27" s="401"/>
      <c r="AI27" s="268">
        <f t="shared" si="64"/>
        <v>0</v>
      </c>
      <c r="AJ27" s="401"/>
      <c r="AK27" s="268">
        <f t="shared" si="65"/>
        <v>0</v>
      </c>
      <c r="AL27" s="483">
        <f t="shared" si="19"/>
        <v>0</v>
      </c>
      <c r="AM27" s="105"/>
      <c r="AN27" s="103">
        <f t="shared" si="20"/>
        <v>0</v>
      </c>
      <c r="AO27" s="104"/>
      <c r="AP27" s="103">
        <f t="shared" si="21"/>
        <v>0</v>
      </c>
      <c r="AQ27" s="288"/>
      <c r="AR27" s="103">
        <f t="shared" si="22"/>
        <v>0</v>
      </c>
      <c r="AS27" s="466">
        <f t="shared" si="23"/>
        <v>0</v>
      </c>
      <c r="AT27" s="520"/>
      <c r="AU27" s="268">
        <f t="shared" si="24"/>
        <v>0</v>
      </c>
      <c r="AV27" s="520"/>
      <c r="AW27" s="268">
        <f t="shared" si="25"/>
        <v>0</v>
      </c>
      <c r="AX27" s="520"/>
      <c r="AY27" s="268">
        <f t="shared" si="26"/>
        <v>0</v>
      </c>
      <c r="AZ27" s="484">
        <f t="shared" si="27"/>
        <v>0</v>
      </c>
      <c r="BA27" s="105"/>
      <c r="BB27" s="103">
        <f t="shared" si="28"/>
        <v>0</v>
      </c>
      <c r="BC27" s="105"/>
      <c r="BD27" s="103">
        <f>SUM(BC27*35%)</f>
        <v>0</v>
      </c>
      <c r="BE27" s="105"/>
      <c r="BF27" s="103">
        <f t="shared" si="30"/>
        <v>0</v>
      </c>
      <c r="BG27" s="469">
        <f t="shared" si="31"/>
        <v>0</v>
      </c>
      <c r="BH27" s="105"/>
      <c r="BI27" s="103">
        <f t="shared" si="32"/>
        <v>0</v>
      </c>
      <c r="BJ27" s="289"/>
      <c r="BK27" s="103">
        <f t="shared" si="33"/>
        <v>0</v>
      </c>
      <c r="BL27" s="289"/>
      <c r="BM27" s="103">
        <f t="shared" si="34"/>
        <v>0</v>
      </c>
      <c r="BN27" s="471">
        <f t="shared" si="35"/>
        <v>0</v>
      </c>
      <c r="BO27" s="105"/>
      <c r="BP27" s="103">
        <f t="shared" si="36"/>
        <v>0</v>
      </c>
      <c r="BQ27" s="289"/>
      <c r="BR27" s="103">
        <f t="shared" si="37"/>
        <v>0</v>
      </c>
      <c r="BS27" s="289"/>
      <c r="BT27" s="103">
        <f t="shared" si="38"/>
        <v>0</v>
      </c>
      <c r="BU27" s="473">
        <f t="shared" si="39"/>
        <v>0</v>
      </c>
      <c r="BV27" s="267"/>
      <c r="BW27" s="103">
        <f t="shared" si="40"/>
        <v>0</v>
      </c>
      <c r="BX27" s="289"/>
      <c r="BY27" s="103">
        <f t="shared" si="41"/>
        <v>0</v>
      </c>
      <c r="BZ27" s="378"/>
      <c r="CA27" s="103">
        <f t="shared" si="42"/>
        <v>0</v>
      </c>
      <c r="CB27" s="475">
        <f t="shared" si="43"/>
        <v>0</v>
      </c>
      <c r="CC27" s="105"/>
      <c r="CD27" s="103">
        <f t="shared" si="44"/>
        <v>0</v>
      </c>
      <c r="CE27" s="105"/>
      <c r="CF27" s="103">
        <f t="shared" si="45"/>
        <v>0</v>
      </c>
      <c r="CG27" s="105"/>
      <c r="CH27" s="103">
        <f t="shared" si="46"/>
        <v>0</v>
      </c>
      <c r="CI27" s="477">
        <f t="shared" si="47"/>
        <v>0</v>
      </c>
      <c r="CJ27" s="105"/>
      <c r="CK27" s="103">
        <f t="shared" si="48"/>
        <v>0</v>
      </c>
      <c r="CL27" s="104"/>
      <c r="CM27" s="103">
        <f t="shared" si="49"/>
        <v>0</v>
      </c>
      <c r="CN27" s="288"/>
      <c r="CO27" s="103">
        <f t="shared" si="50"/>
        <v>0</v>
      </c>
      <c r="CP27" s="479">
        <f t="shared" si="51"/>
        <v>0</v>
      </c>
      <c r="CQ27" s="489"/>
      <c r="CR27" s="490"/>
      <c r="CS27" s="495"/>
      <c r="CT27" s="261"/>
      <c r="CU27" s="261"/>
      <c r="CV27" s="262"/>
      <c r="CW27" s="263"/>
      <c r="CX27" s="261"/>
      <c r="CY27" s="261"/>
      <c r="CZ27" s="262"/>
      <c r="DA27" s="263"/>
      <c r="DB27" s="261"/>
      <c r="DC27" s="261"/>
      <c r="DD27" s="262"/>
      <c r="DE27" s="263"/>
      <c r="DF27" s="261"/>
      <c r="DG27" s="261"/>
      <c r="DH27" s="262"/>
      <c r="DI27" s="263"/>
      <c r="DJ27" s="261"/>
      <c r="DK27" s="402"/>
      <c r="DL27" s="386"/>
      <c r="DM27" s="378"/>
      <c r="DN27" s="378"/>
      <c r="DO27" s="378"/>
      <c r="DP27" s="378"/>
      <c r="DQ27" s="378"/>
      <c r="DR27" s="378"/>
      <c r="DS27" s="378"/>
      <c r="DT27" s="378"/>
      <c r="DU27" s="378"/>
      <c r="DV27" s="403"/>
    </row>
    <row r="28" spans="1:126" ht="15.75" thickBot="1" x14ac:dyDescent="0.3">
      <c r="A28" s="313"/>
      <c r="B28" s="413">
        <f>'I TRIM'!B28</f>
        <v>10138173</v>
      </c>
      <c r="C28" s="524" t="s">
        <v>337</v>
      </c>
      <c r="D28" s="372"/>
      <c r="E28" s="268">
        <f t="shared" si="52"/>
        <v>0</v>
      </c>
      <c r="F28" s="269"/>
      <c r="G28" s="268">
        <f t="shared" si="53"/>
        <v>0</v>
      </c>
      <c r="H28" s="378"/>
      <c r="I28" s="268">
        <f t="shared" si="54"/>
        <v>0</v>
      </c>
      <c r="J28" s="480">
        <f t="shared" si="3"/>
        <v>0</v>
      </c>
      <c r="K28" s="372"/>
      <c r="L28" s="268">
        <f t="shared" si="55"/>
        <v>0</v>
      </c>
      <c r="M28" s="269"/>
      <c r="N28" s="268">
        <f t="shared" si="56"/>
        <v>0</v>
      </c>
      <c r="O28" s="378"/>
      <c r="P28" s="268">
        <f t="shared" si="57"/>
        <v>0</v>
      </c>
      <c r="Q28" s="449">
        <f t="shared" si="7"/>
        <v>0</v>
      </c>
      <c r="R28" s="267"/>
      <c r="S28" s="268">
        <f t="shared" si="58"/>
        <v>0</v>
      </c>
      <c r="T28" s="107"/>
      <c r="U28" s="268">
        <f t="shared" si="9"/>
        <v>0</v>
      </c>
      <c r="V28" s="107"/>
      <c r="W28" s="268">
        <f t="shared" si="59"/>
        <v>0</v>
      </c>
      <c r="X28" s="481">
        <f t="shared" si="11"/>
        <v>0</v>
      </c>
      <c r="Y28" s="267"/>
      <c r="Z28" s="268">
        <f t="shared" si="60"/>
        <v>0</v>
      </c>
      <c r="AA28" s="289"/>
      <c r="AB28" s="268">
        <f t="shared" si="61"/>
        <v>0</v>
      </c>
      <c r="AC28" s="378"/>
      <c r="AD28" s="268">
        <f t="shared" si="62"/>
        <v>0</v>
      </c>
      <c r="AE28" s="482">
        <f t="shared" si="15"/>
        <v>0</v>
      </c>
      <c r="AF28" s="400"/>
      <c r="AG28" s="268">
        <f t="shared" si="63"/>
        <v>0</v>
      </c>
      <c r="AH28" s="401"/>
      <c r="AI28" s="268">
        <f t="shared" si="64"/>
        <v>0</v>
      </c>
      <c r="AJ28" s="401"/>
      <c r="AK28" s="268">
        <f t="shared" si="65"/>
        <v>0</v>
      </c>
      <c r="AL28" s="483">
        <f t="shared" si="19"/>
        <v>0</v>
      </c>
      <c r="AM28" s="105"/>
      <c r="AN28" s="103">
        <f t="shared" si="20"/>
        <v>0</v>
      </c>
      <c r="AO28" s="104"/>
      <c r="AP28" s="103">
        <f t="shared" si="21"/>
        <v>0</v>
      </c>
      <c r="AQ28" s="288"/>
      <c r="AR28" s="103">
        <f t="shared" si="22"/>
        <v>0</v>
      </c>
      <c r="AS28" s="466">
        <f t="shared" si="23"/>
        <v>0</v>
      </c>
      <c r="AT28" s="520"/>
      <c r="AU28" s="268">
        <f t="shared" si="24"/>
        <v>0</v>
      </c>
      <c r="AV28" s="520"/>
      <c r="AW28" s="268">
        <f t="shared" si="25"/>
        <v>0</v>
      </c>
      <c r="AX28" s="520"/>
      <c r="AY28" s="268">
        <f t="shared" si="26"/>
        <v>0</v>
      </c>
      <c r="AZ28" s="484">
        <f t="shared" si="27"/>
        <v>0</v>
      </c>
      <c r="BA28" s="105"/>
      <c r="BB28" s="103">
        <f t="shared" si="28"/>
        <v>0</v>
      </c>
      <c r="BC28" s="105"/>
      <c r="BD28" s="103">
        <f t="shared" si="29"/>
        <v>0</v>
      </c>
      <c r="BE28" s="105"/>
      <c r="BF28" s="103">
        <f t="shared" si="30"/>
        <v>0</v>
      </c>
      <c r="BG28" s="469">
        <f t="shared" si="31"/>
        <v>0</v>
      </c>
      <c r="BH28" s="105"/>
      <c r="BI28" s="103">
        <f t="shared" si="32"/>
        <v>0</v>
      </c>
      <c r="BJ28" s="289"/>
      <c r="BK28" s="103">
        <f t="shared" si="33"/>
        <v>0</v>
      </c>
      <c r="BL28" s="289"/>
      <c r="BM28" s="103">
        <f t="shared" si="34"/>
        <v>0</v>
      </c>
      <c r="BN28" s="471">
        <f t="shared" si="35"/>
        <v>0</v>
      </c>
      <c r="BO28" s="105"/>
      <c r="BP28" s="103">
        <f t="shared" si="36"/>
        <v>0</v>
      </c>
      <c r="BQ28" s="289"/>
      <c r="BR28" s="103">
        <f t="shared" si="37"/>
        <v>0</v>
      </c>
      <c r="BS28" s="289"/>
      <c r="BT28" s="103">
        <f t="shared" si="38"/>
        <v>0</v>
      </c>
      <c r="BU28" s="473">
        <f t="shared" si="39"/>
        <v>0</v>
      </c>
      <c r="BV28" s="267"/>
      <c r="BW28" s="103">
        <f t="shared" si="40"/>
        <v>0</v>
      </c>
      <c r="BX28" s="289"/>
      <c r="BY28" s="103">
        <f t="shared" si="41"/>
        <v>0</v>
      </c>
      <c r="BZ28" s="378"/>
      <c r="CA28" s="103">
        <f t="shared" si="42"/>
        <v>0</v>
      </c>
      <c r="CB28" s="475">
        <f t="shared" si="43"/>
        <v>0</v>
      </c>
      <c r="CC28" s="105"/>
      <c r="CD28" s="103">
        <f t="shared" si="44"/>
        <v>0</v>
      </c>
      <c r="CE28" s="105"/>
      <c r="CF28" s="103">
        <f t="shared" si="45"/>
        <v>0</v>
      </c>
      <c r="CG28" s="105"/>
      <c r="CH28" s="103">
        <f t="shared" si="46"/>
        <v>0</v>
      </c>
      <c r="CI28" s="477">
        <f t="shared" si="47"/>
        <v>0</v>
      </c>
      <c r="CJ28" s="105"/>
      <c r="CK28" s="103">
        <f t="shared" si="48"/>
        <v>0</v>
      </c>
      <c r="CL28" s="104"/>
      <c r="CM28" s="103">
        <f t="shared" si="49"/>
        <v>0</v>
      </c>
      <c r="CN28" s="288"/>
      <c r="CO28" s="103">
        <f t="shared" si="50"/>
        <v>0</v>
      </c>
      <c r="CP28" s="479">
        <f t="shared" si="51"/>
        <v>0</v>
      </c>
      <c r="CQ28" s="489"/>
      <c r="CR28" s="490"/>
      <c r="CS28" s="495"/>
      <c r="CT28" s="261"/>
      <c r="CU28" s="261"/>
      <c r="CV28" s="262"/>
      <c r="CW28" s="262"/>
      <c r="CX28" s="261"/>
      <c r="CY28" s="261"/>
      <c r="CZ28" s="262"/>
      <c r="DA28" s="262"/>
      <c r="DB28" s="261"/>
      <c r="DC28" s="261"/>
      <c r="DD28" s="262"/>
      <c r="DE28" s="262"/>
      <c r="DF28" s="261"/>
      <c r="DG28" s="261"/>
      <c r="DH28" s="262"/>
      <c r="DI28" s="262"/>
      <c r="DJ28" s="261"/>
      <c r="DK28" s="402"/>
      <c r="DL28" s="386"/>
      <c r="DM28" s="378"/>
      <c r="DN28" s="378"/>
      <c r="DO28" s="378"/>
      <c r="DP28" s="378"/>
      <c r="DQ28" s="378"/>
      <c r="DR28" s="378"/>
      <c r="DS28" s="378"/>
      <c r="DT28" s="378"/>
      <c r="DU28" s="378"/>
      <c r="DV28" s="403"/>
    </row>
    <row r="29" spans="1:126" ht="15.75" thickBot="1" x14ac:dyDescent="0.3">
      <c r="A29" s="313"/>
      <c r="B29" s="413">
        <f>'I TRIM'!B29</f>
        <v>10082115</v>
      </c>
      <c r="C29" s="524" t="s">
        <v>338</v>
      </c>
      <c r="D29" s="372"/>
      <c r="E29" s="268">
        <f t="shared" si="52"/>
        <v>0</v>
      </c>
      <c r="F29" s="269"/>
      <c r="G29" s="268">
        <f t="shared" si="53"/>
        <v>0</v>
      </c>
      <c r="H29" s="378"/>
      <c r="I29" s="268">
        <f t="shared" si="54"/>
        <v>0</v>
      </c>
      <c r="J29" s="480">
        <f t="shared" si="3"/>
        <v>0</v>
      </c>
      <c r="K29" s="372"/>
      <c r="L29" s="268">
        <f t="shared" si="55"/>
        <v>0</v>
      </c>
      <c r="M29" s="269"/>
      <c r="N29" s="268">
        <f t="shared" si="56"/>
        <v>0</v>
      </c>
      <c r="O29" s="378"/>
      <c r="P29" s="268">
        <f t="shared" si="57"/>
        <v>0</v>
      </c>
      <c r="Q29" s="449">
        <f t="shared" si="7"/>
        <v>0</v>
      </c>
      <c r="R29" s="267"/>
      <c r="S29" s="268">
        <f t="shared" si="58"/>
        <v>0</v>
      </c>
      <c r="T29" s="107"/>
      <c r="U29" s="268">
        <f t="shared" si="9"/>
        <v>0</v>
      </c>
      <c r="V29" s="107"/>
      <c r="W29" s="268">
        <f t="shared" si="59"/>
        <v>0</v>
      </c>
      <c r="X29" s="481">
        <f t="shared" si="11"/>
        <v>0</v>
      </c>
      <c r="Y29" s="267"/>
      <c r="Z29" s="268">
        <f t="shared" si="60"/>
        <v>0</v>
      </c>
      <c r="AA29" s="289"/>
      <c r="AB29" s="268">
        <f t="shared" si="61"/>
        <v>0</v>
      </c>
      <c r="AC29" s="378"/>
      <c r="AD29" s="268">
        <f t="shared" si="62"/>
        <v>0</v>
      </c>
      <c r="AE29" s="482">
        <f t="shared" si="15"/>
        <v>0</v>
      </c>
      <c r="AF29" s="400"/>
      <c r="AG29" s="268">
        <f t="shared" si="63"/>
        <v>0</v>
      </c>
      <c r="AH29" s="401"/>
      <c r="AI29" s="268">
        <f t="shared" si="64"/>
        <v>0</v>
      </c>
      <c r="AJ29" s="401"/>
      <c r="AK29" s="268">
        <f t="shared" si="65"/>
        <v>0</v>
      </c>
      <c r="AL29" s="483">
        <f t="shared" si="19"/>
        <v>0</v>
      </c>
      <c r="AM29" s="105"/>
      <c r="AN29" s="103">
        <f t="shared" si="20"/>
        <v>0</v>
      </c>
      <c r="AO29" s="104"/>
      <c r="AP29" s="103">
        <f t="shared" si="21"/>
        <v>0</v>
      </c>
      <c r="AQ29" s="288"/>
      <c r="AR29" s="103">
        <f t="shared" si="22"/>
        <v>0</v>
      </c>
      <c r="AS29" s="466">
        <f t="shared" si="23"/>
        <v>0</v>
      </c>
      <c r="AT29" s="520"/>
      <c r="AU29" s="268">
        <f t="shared" si="24"/>
        <v>0</v>
      </c>
      <c r="AV29" s="520"/>
      <c r="AW29" s="268">
        <f t="shared" si="25"/>
        <v>0</v>
      </c>
      <c r="AX29" s="520"/>
      <c r="AY29" s="268">
        <f t="shared" si="26"/>
        <v>0</v>
      </c>
      <c r="AZ29" s="484">
        <f t="shared" si="27"/>
        <v>0</v>
      </c>
      <c r="BA29" s="105"/>
      <c r="BB29" s="103">
        <f t="shared" si="28"/>
        <v>0</v>
      </c>
      <c r="BC29" s="105"/>
      <c r="BD29" s="103">
        <f t="shared" si="29"/>
        <v>0</v>
      </c>
      <c r="BE29" s="105"/>
      <c r="BF29" s="103">
        <f t="shared" si="30"/>
        <v>0</v>
      </c>
      <c r="BG29" s="469">
        <f t="shared" si="31"/>
        <v>0</v>
      </c>
      <c r="BH29" s="105"/>
      <c r="BI29" s="103">
        <f t="shared" si="32"/>
        <v>0</v>
      </c>
      <c r="BJ29" s="289"/>
      <c r="BK29" s="103">
        <f t="shared" si="33"/>
        <v>0</v>
      </c>
      <c r="BL29" s="289"/>
      <c r="BM29" s="103">
        <f t="shared" si="34"/>
        <v>0</v>
      </c>
      <c r="BN29" s="471">
        <f t="shared" si="35"/>
        <v>0</v>
      </c>
      <c r="BO29" s="105"/>
      <c r="BP29" s="103">
        <f t="shared" si="36"/>
        <v>0</v>
      </c>
      <c r="BQ29" s="289"/>
      <c r="BR29" s="103">
        <f t="shared" si="37"/>
        <v>0</v>
      </c>
      <c r="BS29" s="289"/>
      <c r="BT29" s="103">
        <f t="shared" si="38"/>
        <v>0</v>
      </c>
      <c r="BU29" s="473">
        <f t="shared" si="39"/>
        <v>0</v>
      </c>
      <c r="BV29" s="267"/>
      <c r="BW29" s="103">
        <f t="shared" si="40"/>
        <v>0</v>
      </c>
      <c r="BX29" s="289"/>
      <c r="BY29" s="103">
        <f t="shared" si="41"/>
        <v>0</v>
      </c>
      <c r="BZ29" s="378"/>
      <c r="CA29" s="103">
        <f t="shared" si="42"/>
        <v>0</v>
      </c>
      <c r="CB29" s="475">
        <f t="shared" si="43"/>
        <v>0</v>
      </c>
      <c r="CC29" s="105"/>
      <c r="CD29" s="103">
        <f t="shared" si="44"/>
        <v>0</v>
      </c>
      <c r="CE29" s="105"/>
      <c r="CF29" s="103">
        <f t="shared" si="45"/>
        <v>0</v>
      </c>
      <c r="CG29" s="105"/>
      <c r="CH29" s="103">
        <f t="shared" si="46"/>
        <v>0</v>
      </c>
      <c r="CI29" s="477">
        <f t="shared" si="47"/>
        <v>0</v>
      </c>
      <c r="CJ29" s="105"/>
      <c r="CK29" s="103">
        <f t="shared" si="48"/>
        <v>0</v>
      </c>
      <c r="CL29" s="104"/>
      <c r="CM29" s="103">
        <f t="shared" si="49"/>
        <v>0</v>
      </c>
      <c r="CN29" s="288"/>
      <c r="CO29" s="103">
        <f t="shared" si="50"/>
        <v>0</v>
      </c>
      <c r="CP29" s="479">
        <f t="shared" si="51"/>
        <v>0</v>
      </c>
      <c r="CQ29" s="489"/>
      <c r="CR29" s="490"/>
      <c r="CS29" s="495"/>
      <c r="CT29" s="261"/>
      <c r="CU29" s="261"/>
      <c r="CV29" s="262"/>
      <c r="CW29" s="262"/>
      <c r="CX29" s="261"/>
      <c r="CY29" s="261"/>
      <c r="CZ29" s="262"/>
      <c r="DA29" s="262"/>
      <c r="DB29" s="261"/>
      <c r="DC29" s="261"/>
      <c r="DD29" s="262"/>
      <c r="DE29" s="262"/>
      <c r="DF29" s="261"/>
      <c r="DG29" s="261"/>
      <c r="DH29" s="262"/>
      <c r="DI29" s="262"/>
      <c r="DJ29" s="261"/>
      <c r="DK29" s="402"/>
      <c r="DL29" s="386"/>
      <c r="DM29" s="378"/>
      <c r="DN29" s="378"/>
      <c r="DO29" s="378"/>
      <c r="DP29" s="378"/>
      <c r="DQ29" s="378"/>
      <c r="DR29" s="378"/>
      <c r="DS29" s="378"/>
      <c r="DT29" s="378"/>
      <c r="DU29" s="378"/>
      <c r="DV29" s="403"/>
    </row>
    <row r="30" spans="1:126" ht="15.75" thickBot="1" x14ac:dyDescent="0.3">
      <c r="A30" s="313"/>
      <c r="B30" s="413">
        <f>'I TRIM'!B30</f>
        <v>10366970</v>
      </c>
      <c r="C30" s="524" t="s">
        <v>339</v>
      </c>
      <c r="D30" s="372"/>
      <c r="E30" s="268">
        <f t="shared" si="52"/>
        <v>0</v>
      </c>
      <c r="F30" s="269"/>
      <c r="G30" s="268">
        <f t="shared" si="53"/>
        <v>0</v>
      </c>
      <c r="H30" s="378"/>
      <c r="I30" s="268">
        <f t="shared" si="54"/>
        <v>0</v>
      </c>
      <c r="J30" s="480">
        <f t="shared" si="3"/>
        <v>0</v>
      </c>
      <c r="K30" s="372"/>
      <c r="L30" s="268">
        <f t="shared" si="55"/>
        <v>0</v>
      </c>
      <c r="M30" s="269"/>
      <c r="N30" s="268">
        <f t="shared" si="56"/>
        <v>0</v>
      </c>
      <c r="O30" s="378"/>
      <c r="P30" s="268">
        <f t="shared" si="57"/>
        <v>0</v>
      </c>
      <c r="Q30" s="449">
        <f t="shared" si="7"/>
        <v>0</v>
      </c>
      <c r="R30" s="267"/>
      <c r="S30" s="268">
        <f t="shared" si="58"/>
        <v>0</v>
      </c>
      <c r="T30" s="107"/>
      <c r="U30" s="268">
        <f t="shared" si="9"/>
        <v>0</v>
      </c>
      <c r="V30" s="107"/>
      <c r="W30" s="268">
        <f t="shared" si="59"/>
        <v>0</v>
      </c>
      <c r="X30" s="481">
        <f t="shared" si="11"/>
        <v>0</v>
      </c>
      <c r="Y30" s="267"/>
      <c r="Z30" s="268">
        <f t="shared" si="60"/>
        <v>0</v>
      </c>
      <c r="AA30" s="289"/>
      <c r="AB30" s="268">
        <f t="shared" si="61"/>
        <v>0</v>
      </c>
      <c r="AC30" s="378"/>
      <c r="AD30" s="268">
        <f t="shared" si="62"/>
        <v>0</v>
      </c>
      <c r="AE30" s="482">
        <f t="shared" si="15"/>
        <v>0</v>
      </c>
      <c r="AF30" s="400"/>
      <c r="AG30" s="268">
        <f t="shared" si="63"/>
        <v>0</v>
      </c>
      <c r="AH30" s="401"/>
      <c r="AI30" s="268">
        <f t="shared" si="64"/>
        <v>0</v>
      </c>
      <c r="AJ30" s="401"/>
      <c r="AK30" s="268">
        <f t="shared" si="65"/>
        <v>0</v>
      </c>
      <c r="AL30" s="483">
        <f t="shared" si="19"/>
        <v>0</v>
      </c>
      <c r="AM30" s="105"/>
      <c r="AN30" s="103">
        <f t="shared" si="20"/>
        <v>0</v>
      </c>
      <c r="AO30" s="104"/>
      <c r="AP30" s="103">
        <f t="shared" si="21"/>
        <v>0</v>
      </c>
      <c r="AQ30" s="288"/>
      <c r="AR30" s="103">
        <f t="shared" si="22"/>
        <v>0</v>
      </c>
      <c r="AS30" s="466">
        <f t="shared" si="23"/>
        <v>0</v>
      </c>
      <c r="AT30" s="520"/>
      <c r="AU30" s="268">
        <f t="shared" si="24"/>
        <v>0</v>
      </c>
      <c r="AV30" s="520"/>
      <c r="AW30" s="268">
        <f t="shared" si="25"/>
        <v>0</v>
      </c>
      <c r="AX30" s="520"/>
      <c r="AY30" s="268">
        <f t="shared" si="26"/>
        <v>0</v>
      </c>
      <c r="AZ30" s="484">
        <f t="shared" si="27"/>
        <v>0</v>
      </c>
      <c r="BA30" s="105"/>
      <c r="BB30" s="103">
        <f t="shared" si="28"/>
        <v>0</v>
      </c>
      <c r="BC30" s="105"/>
      <c r="BD30" s="103">
        <f t="shared" si="29"/>
        <v>0</v>
      </c>
      <c r="BE30" s="105"/>
      <c r="BF30" s="103">
        <f t="shared" si="30"/>
        <v>0</v>
      </c>
      <c r="BG30" s="469">
        <f t="shared" si="31"/>
        <v>0</v>
      </c>
      <c r="BH30" s="105"/>
      <c r="BI30" s="103">
        <f t="shared" si="32"/>
        <v>0</v>
      </c>
      <c r="BJ30" s="289"/>
      <c r="BK30" s="103">
        <f t="shared" si="33"/>
        <v>0</v>
      </c>
      <c r="BL30" s="289"/>
      <c r="BM30" s="103">
        <f t="shared" si="34"/>
        <v>0</v>
      </c>
      <c r="BN30" s="471">
        <f t="shared" si="35"/>
        <v>0</v>
      </c>
      <c r="BO30" s="105"/>
      <c r="BP30" s="103">
        <f t="shared" si="36"/>
        <v>0</v>
      </c>
      <c r="BQ30" s="289"/>
      <c r="BR30" s="103">
        <f t="shared" si="37"/>
        <v>0</v>
      </c>
      <c r="BS30" s="289"/>
      <c r="BT30" s="103">
        <f t="shared" si="38"/>
        <v>0</v>
      </c>
      <c r="BU30" s="473">
        <f t="shared" si="39"/>
        <v>0</v>
      </c>
      <c r="BV30" s="267"/>
      <c r="BW30" s="103">
        <f t="shared" si="40"/>
        <v>0</v>
      </c>
      <c r="BX30" s="289"/>
      <c r="BY30" s="103">
        <f t="shared" si="41"/>
        <v>0</v>
      </c>
      <c r="BZ30" s="378"/>
      <c r="CA30" s="103">
        <f t="shared" si="42"/>
        <v>0</v>
      </c>
      <c r="CB30" s="475">
        <f t="shared" si="43"/>
        <v>0</v>
      </c>
      <c r="CC30" s="105"/>
      <c r="CD30" s="103">
        <f t="shared" si="44"/>
        <v>0</v>
      </c>
      <c r="CE30" s="105"/>
      <c r="CF30" s="103">
        <f t="shared" si="45"/>
        <v>0</v>
      </c>
      <c r="CG30" s="105"/>
      <c r="CH30" s="103">
        <f t="shared" si="46"/>
        <v>0</v>
      </c>
      <c r="CI30" s="477">
        <f t="shared" si="47"/>
        <v>0</v>
      </c>
      <c r="CJ30" s="105"/>
      <c r="CK30" s="103">
        <f t="shared" si="48"/>
        <v>0</v>
      </c>
      <c r="CL30" s="104"/>
      <c r="CM30" s="103">
        <f t="shared" si="49"/>
        <v>0</v>
      </c>
      <c r="CN30" s="288"/>
      <c r="CO30" s="103">
        <f t="shared" si="50"/>
        <v>0</v>
      </c>
      <c r="CP30" s="479">
        <f t="shared" si="51"/>
        <v>0</v>
      </c>
      <c r="CQ30" s="489"/>
      <c r="CR30" s="490"/>
      <c r="CS30" s="495"/>
      <c r="CT30" s="261"/>
      <c r="CU30" s="261"/>
      <c r="CV30" s="262"/>
      <c r="CW30" s="262"/>
      <c r="CX30" s="261"/>
      <c r="CY30" s="261"/>
      <c r="CZ30" s="262"/>
      <c r="DA30" s="262"/>
      <c r="DB30" s="261"/>
      <c r="DC30" s="261"/>
      <c r="DD30" s="262"/>
      <c r="DE30" s="262"/>
      <c r="DF30" s="261"/>
      <c r="DG30" s="261"/>
      <c r="DH30" s="262"/>
      <c r="DI30" s="262"/>
      <c r="DJ30" s="261"/>
      <c r="DK30" s="402"/>
      <c r="DL30" s="386"/>
      <c r="DM30" s="378"/>
      <c r="DN30" s="378"/>
      <c r="DO30" s="378"/>
      <c r="DP30" s="378"/>
      <c r="DQ30" s="378"/>
      <c r="DR30" s="378"/>
      <c r="DS30" s="378"/>
      <c r="DT30" s="378"/>
      <c r="DU30" s="378"/>
      <c r="DV30" s="403"/>
    </row>
    <row r="31" spans="1:126" ht="15.75" thickBot="1" x14ac:dyDescent="0.3">
      <c r="A31" s="313"/>
      <c r="B31" s="413">
        <f>'I TRIM'!B31</f>
        <v>10033433</v>
      </c>
      <c r="C31" s="524" t="s">
        <v>340</v>
      </c>
      <c r="D31" s="372"/>
      <c r="E31" s="268">
        <f t="shared" si="52"/>
        <v>0</v>
      </c>
      <c r="F31" s="269"/>
      <c r="G31" s="268">
        <f t="shared" si="53"/>
        <v>0</v>
      </c>
      <c r="H31" s="378"/>
      <c r="I31" s="268">
        <f t="shared" si="54"/>
        <v>0</v>
      </c>
      <c r="J31" s="480">
        <f t="shared" si="3"/>
        <v>0</v>
      </c>
      <c r="K31" s="372"/>
      <c r="L31" s="268">
        <f t="shared" si="55"/>
        <v>0</v>
      </c>
      <c r="M31" s="269"/>
      <c r="N31" s="268">
        <f t="shared" si="56"/>
        <v>0</v>
      </c>
      <c r="O31" s="378"/>
      <c r="P31" s="268">
        <f t="shared" si="57"/>
        <v>0</v>
      </c>
      <c r="Q31" s="449">
        <f t="shared" si="7"/>
        <v>0</v>
      </c>
      <c r="R31" s="267"/>
      <c r="S31" s="268">
        <f t="shared" si="58"/>
        <v>0</v>
      </c>
      <c r="T31" s="107"/>
      <c r="U31" s="268">
        <f t="shared" ref="U31:U41" si="66">SUM(T31*35%)</f>
        <v>0</v>
      </c>
      <c r="V31" s="107"/>
      <c r="W31" s="268">
        <f t="shared" si="59"/>
        <v>0</v>
      </c>
      <c r="X31" s="481">
        <f t="shared" si="11"/>
        <v>0</v>
      </c>
      <c r="Y31" s="267"/>
      <c r="Z31" s="268">
        <f t="shared" si="60"/>
        <v>0</v>
      </c>
      <c r="AA31" s="289"/>
      <c r="AB31" s="268">
        <f t="shared" si="61"/>
        <v>0</v>
      </c>
      <c r="AC31" s="378"/>
      <c r="AD31" s="268">
        <f t="shared" si="62"/>
        <v>0</v>
      </c>
      <c r="AE31" s="482">
        <f t="shared" si="15"/>
        <v>0</v>
      </c>
      <c r="AF31" s="400"/>
      <c r="AG31" s="268">
        <f t="shared" si="63"/>
        <v>0</v>
      </c>
      <c r="AH31" s="401"/>
      <c r="AI31" s="268">
        <f t="shared" si="64"/>
        <v>0</v>
      </c>
      <c r="AJ31" s="401"/>
      <c r="AK31" s="268">
        <f t="shared" si="65"/>
        <v>0</v>
      </c>
      <c r="AL31" s="483">
        <f t="shared" si="19"/>
        <v>0</v>
      </c>
      <c r="AM31" s="105"/>
      <c r="AN31" s="268">
        <f t="shared" si="20"/>
        <v>0</v>
      </c>
      <c r="AO31" s="269"/>
      <c r="AP31" s="268">
        <f t="shared" si="21"/>
        <v>0</v>
      </c>
      <c r="AQ31" s="105"/>
      <c r="AR31" s="268">
        <f t="shared" si="22"/>
        <v>0</v>
      </c>
      <c r="AS31" s="466">
        <f t="shared" si="23"/>
        <v>0</v>
      </c>
      <c r="AT31" s="520"/>
      <c r="AU31" s="268">
        <f t="shared" si="24"/>
        <v>0</v>
      </c>
      <c r="AV31" s="520"/>
      <c r="AW31" s="268">
        <f t="shared" si="25"/>
        <v>0</v>
      </c>
      <c r="AX31" s="520"/>
      <c r="AY31" s="268">
        <f t="shared" si="26"/>
        <v>0</v>
      </c>
      <c r="AZ31" s="484">
        <f t="shared" si="27"/>
        <v>0</v>
      </c>
      <c r="BA31" s="105"/>
      <c r="BB31" s="268">
        <f t="shared" si="28"/>
        <v>0</v>
      </c>
      <c r="BC31" s="269"/>
      <c r="BD31" s="268">
        <f t="shared" si="29"/>
        <v>0</v>
      </c>
      <c r="BE31" s="105"/>
      <c r="BF31" s="268">
        <f t="shared" si="30"/>
        <v>0</v>
      </c>
      <c r="BG31" s="469">
        <f t="shared" si="31"/>
        <v>0</v>
      </c>
      <c r="BH31" s="105"/>
      <c r="BI31" s="268">
        <f t="shared" si="32"/>
        <v>0</v>
      </c>
      <c r="BJ31" s="289"/>
      <c r="BK31" s="268">
        <f t="shared" si="33"/>
        <v>0</v>
      </c>
      <c r="BL31" s="289"/>
      <c r="BM31" s="268">
        <f t="shared" si="34"/>
        <v>0</v>
      </c>
      <c r="BN31" s="471">
        <f t="shared" si="35"/>
        <v>0</v>
      </c>
      <c r="BO31" s="105"/>
      <c r="BP31" s="268">
        <f t="shared" si="36"/>
        <v>0</v>
      </c>
      <c r="BQ31" s="105"/>
      <c r="BR31" s="268">
        <f t="shared" si="37"/>
        <v>0</v>
      </c>
      <c r="BS31" s="105"/>
      <c r="BT31" s="268">
        <f t="shared" si="38"/>
        <v>0</v>
      </c>
      <c r="BU31" s="473">
        <f t="shared" si="39"/>
        <v>0</v>
      </c>
      <c r="BV31" s="267"/>
      <c r="BW31" s="103">
        <f t="shared" si="40"/>
        <v>0</v>
      </c>
      <c r="BX31" s="289"/>
      <c r="BY31" s="268">
        <f t="shared" si="41"/>
        <v>0</v>
      </c>
      <c r="BZ31" s="378"/>
      <c r="CA31" s="268">
        <f t="shared" si="42"/>
        <v>0</v>
      </c>
      <c r="CB31" s="475">
        <f t="shared" si="43"/>
        <v>0</v>
      </c>
      <c r="CC31" s="105"/>
      <c r="CD31" s="103">
        <f t="shared" si="44"/>
        <v>0</v>
      </c>
      <c r="CE31" s="105"/>
      <c r="CF31" s="268">
        <f t="shared" si="45"/>
        <v>0</v>
      </c>
      <c r="CG31" s="105"/>
      <c r="CH31" s="268">
        <f t="shared" si="46"/>
        <v>0</v>
      </c>
      <c r="CI31" s="477">
        <f t="shared" si="47"/>
        <v>0</v>
      </c>
      <c r="CJ31" s="105"/>
      <c r="CK31" s="268">
        <f t="shared" si="48"/>
        <v>0</v>
      </c>
      <c r="CL31" s="269"/>
      <c r="CM31" s="268">
        <f t="shared" si="49"/>
        <v>0</v>
      </c>
      <c r="CN31" s="105"/>
      <c r="CO31" s="268">
        <f t="shared" si="50"/>
        <v>0</v>
      </c>
      <c r="CP31" s="479">
        <f t="shared" si="51"/>
        <v>0</v>
      </c>
      <c r="CQ31" s="489"/>
      <c r="CR31" s="490"/>
      <c r="CS31" s="495"/>
      <c r="CT31" s="261"/>
      <c r="CU31" s="261"/>
      <c r="CV31" s="262"/>
      <c r="CW31" s="262"/>
      <c r="CX31" s="261"/>
      <c r="CY31" s="261"/>
      <c r="CZ31" s="262"/>
      <c r="DA31" s="262"/>
      <c r="DB31" s="261"/>
      <c r="DC31" s="261"/>
      <c r="DD31" s="262"/>
      <c r="DE31" s="262"/>
      <c r="DF31" s="261"/>
      <c r="DG31" s="261"/>
      <c r="DH31" s="262"/>
      <c r="DI31" s="262"/>
      <c r="DJ31" s="261"/>
      <c r="DK31" s="402"/>
      <c r="DL31" s="386"/>
      <c r="DM31" s="378"/>
      <c r="DN31" s="378"/>
      <c r="DO31" s="378"/>
      <c r="DP31" s="378"/>
      <c r="DQ31" s="378"/>
      <c r="DR31" s="378"/>
      <c r="DS31" s="378"/>
      <c r="DT31" s="378"/>
      <c r="DU31" s="378"/>
      <c r="DV31" s="403"/>
    </row>
    <row r="32" spans="1:126" ht="15.75" thickBot="1" x14ac:dyDescent="0.3">
      <c r="A32" s="313"/>
      <c r="B32" s="413">
        <f>'I TRIM'!B32</f>
        <v>10397933</v>
      </c>
      <c r="C32" s="524" t="s">
        <v>341</v>
      </c>
      <c r="D32" s="372"/>
      <c r="E32" s="268">
        <f t="shared" si="52"/>
        <v>0</v>
      </c>
      <c r="F32" s="269"/>
      <c r="G32" s="268">
        <f t="shared" si="53"/>
        <v>0</v>
      </c>
      <c r="H32" s="378"/>
      <c r="I32" s="268">
        <f t="shared" si="54"/>
        <v>0</v>
      </c>
      <c r="J32" s="480">
        <f t="shared" si="3"/>
        <v>0</v>
      </c>
      <c r="K32" s="372"/>
      <c r="L32" s="268">
        <f t="shared" si="55"/>
        <v>0</v>
      </c>
      <c r="M32" s="269"/>
      <c r="N32" s="268">
        <f t="shared" si="56"/>
        <v>0</v>
      </c>
      <c r="O32" s="378"/>
      <c r="P32" s="268">
        <f t="shared" si="57"/>
        <v>0</v>
      </c>
      <c r="Q32" s="449">
        <f t="shared" si="7"/>
        <v>0</v>
      </c>
      <c r="R32" s="267"/>
      <c r="S32" s="268">
        <f t="shared" si="58"/>
        <v>0</v>
      </c>
      <c r="T32" s="107"/>
      <c r="U32" s="268">
        <f t="shared" si="66"/>
        <v>0</v>
      </c>
      <c r="V32" s="107"/>
      <c r="W32" s="268">
        <f t="shared" si="59"/>
        <v>0</v>
      </c>
      <c r="X32" s="481">
        <f t="shared" si="11"/>
        <v>0</v>
      </c>
      <c r="Y32" s="267"/>
      <c r="Z32" s="268">
        <f t="shared" si="60"/>
        <v>0</v>
      </c>
      <c r="AA32" s="289"/>
      <c r="AB32" s="268">
        <f t="shared" si="61"/>
        <v>0</v>
      </c>
      <c r="AC32" s="378"/>
      <c r="AD32" s="268">
        <f t="shared" si="62"/>
        <v>0</v>
      </c>
      <c r="AE32" s="482">
        <f t="shared" si="15"/>
        <v>0</v>
      </c>
      <c r="AF32" s="400"/>
      <c r="AG32" s="268">
        <f t="shared" si="63"/>
        <v>0</v>
      </c>
      <c r="AH32" s="401"/>
      <c r="AI32" s="268">
        <f t="shared" si="64"/>
        <v>0</v>
      </c>
      <c r="AJ32" s="401"/>
      <c r="AK32" s="268">
        <f t="shared" si="65"/>
        <v>0</v>
      </c>
      <c r="AL32" s="483">
        <f t="shared" si="19"/>
        <v>0</v>
      </c>
      <c r="AM32" s="105"/>
      <c r="AN32" s="103">
        <f t="shared" si="20"/>
        <v>0</v>
      </c>
      <c r="AO32" s="104"/>
      <c r="AP32" s="103">
        <f t="shared" si="21"/>
        <v>0</v>
      </c>
      <c r="AQ32" s="288"/>
      <c r="AR32" s="103">
        <f t="shared" si="22"/>
        <v>0</v>
      </c>
      <c r="AS32" s="466">
        <f t="shared" si="23"/>
        <v>0</v>
      </c>
      <c r="AT32" s="520"/>
      <c r="AU32" s="268">
        <f t="shared" si="24"/>
        <v>0</v>
      </c>
      <c r="AV32" s="520"/>
      <c r="AW32" s="268">
        <f t="shared" si="25"/>
        <v>0</v>
      </c>
      <c r="AX32" s="520"/>
      <c r="AY32" s="268">
        <f t="shared" si="26"/>
        <v>0</v>
      </c>
      <c r="AZ32" s="484">
        <f t="shared" si="27"/>
        <v>0</v>
      </c>
      <c r="BA32" s="105"/>
      <c r="BB32" s="103">
        <f t="shared" si="28"/>
        <v>0</v>
      </c>
      <c r="BC32" s="105"/>
      <c r="BD32" s="103">
        <f t="shared" si="29"/>
        <v>0</v>
      </c>
      <c r="BE32" s="105"/>
      <c r="BF32" s="103">
        <f t="shared" si="30"/>
        <v>0</v>
      </c>
      <c r="BG32" s="469">
        <f t="shared" si="31"/>
        <v>0</v>
      </c>
      <c r="BH32" s="105"/>
      <c r="BI32" s="103">
        <f t="shared" si="32"/>
        <v>0</v>
      </c>
      <c r="BJ32" s="289"/>
      <c r="BK32" s="103">
        <f t="shared" si="33"/>
        <v>0</v>
      </c>
      <c r="BL32" s="289"/>
      <c r="BM32" s="103">
        <f t="shared" si="34"/>
        <v>0</v>
      </c>
      <c r="BN32" s="471">
        <f t="shared" si="35"/>
        <v>0</v>
      </c>
      <c r="BO32" s="105"/>
      <c r="BP32" s="103">
        <f t="shared" si="36"/>
        <v>0</v>
      </c>
      <c r="BQ32" s="289"/>
      <c r="BR32" s="103">
        <f t="shared" si="37"/>
        <v>0</v>
      </c>
      <c r="BS32" s="289"/>
      <c r="BT32" s="103">
        <f t="shared" si="38"/>
        <v>0</v>
      </c>
      <c r="BU32" s="473">
        <f t="shared" si="39"/>
        <v>0</v>
      </c>
      <c r="BV32" s="267"/>
      <c r="BW32" s="103">
        <f t="shared" si="40"/>
        <v>0</v>
      </c>
      <c r="BX32" s="289"/>
      <c r="BY32" s="103">
        <f t="shared" si="41"/>
        <v>0</v>
      </c>
      <c r="BZ32" s="378"/>
      <c r="CA32" s="103">
        <f t="shared" si="42"/>
        <v>0</v>
      </c>
      <c r="CB32" s="475">
        <f t="shared" si="43"/>
        <v>0</v>
      </c>
      <c r="CC32" s="105"/>
      <c r="CD32" s="103">
        <f t="shared" si="44"/>
        <v>0</v>
      </c>
      <c r="CE32" s="105"/>
      <c r="CF32" s="103">
        <f t="shared" si="45"/>
        <v>0</v>
      </c>
      <c r="CG32" s="105"/>
      <c r="CH32" s="103">
        <f t="shared" si="46"/>
        <v>0</v>
      </c>
      <c r="CI32" s="477">
        <f t="shared" si="47"/>
        <v>0</v>
      </c>
      <c r="CJ32" s="105"/>
      <c r="CK32" s="103">
        <f t="shared" si="48"/>
        <v>0</v>
      </c>
      <c r="CL32" s="104"/>
      <c r="CM32" s="103">
        <f t="shared" si="49"/>
        <v>0</v>
      </c>
      <c r="CN32" s="288"/>
      <c r="CO32" s="103">
        <f t="shared" si="50"/>
        <v>0</v>
      </c>
      <c r="CP32" s="479">
        <f t="shared" si="51"/>
        <v>0</v>
      </c>
      <c r="CQ32" s="489"/>
      <c r="CR32" s="490"/>
      <c r="CS32" s="495"/>
      <c r="CT32" s="261"/>
      <c r="CU32" s="261"/>
      <c r="CV32" s="262"/>
      <c r="CW32" s="262"/>
      <c r="CX32" s="261"/>
      <c r="CY32" s="261"/>
      <c r="CZ32" s="262"/>
      <c r="DA32" s="262"/>
      <c r="DB32" s="261"/>
      <c r="DC32" s="261"/>
      <c r="DD32" s="262"/>
      <c r="DE32" s="262"/>
      <c r="DF32" s="261"/>
      <c r="DG32" s="261"/>
      <c r="DH32" s="262"/>
      <c r="DI32" s="262"/>
      <c r="DJ32" s="261"/>
      <c r="DK32" s="402"/>
      <c r="DL32" s="386"/>
      <c r="DM32" s="378"/>
      <c r="DN32" s="378"/>
      <c r="DO32" s="378"/>
      <c r="DP32" s="378"/>
      <c r="DQ32" s="378"/>
      <c r="DR32" s="378"/>
      <c r="DS32" s="378"/>
      <c r="DT32" s="378"/>
      <c r="DU32" s="378"/>
      <c r="DV32" s="403"/>
    </row>
    <row r="33" spans="1:126" ht="15.75" thickBot="1" x14ac:dyDescent="0.3">
      <c r="A33" s="313"/>
      <c r="B33" s="413">
        <f>'I TRIM'!B33</f>
        <v>10155564</v>
      </c>
      <c r="C33" s="524" t="s">
        <v>342</v>
      </c>
      <c r="D33" s="372"/>
      <c r="E33" s="268">
        <f t="shared" si="52"/>
        <v>0</v>
      </c>
      <c r="F33" s="269"/>
      <c r="G33" s="268">
        <f t="shared" si="53"/>
        <v>0</v>
      </c>
      <c r="H33" s="378"/>
      <c r="I33" s="268">
        <f t="shared" si="54"/>
        <v>0</v>
      </c>
      <c r="J33" s="480">
        <f t="shared" si="3"/>
        <v>0</v>
      </c>
      <c r="K33" s="372"/>
      <c r="L33" s="268">
        <f t="shared" si="55"/>
        <v>0</v>
      </c>
      <c r="M33" s="269"/>
      <c r="N33" s="268">
        <f t="shared" si="56"/>
        <v>0</v>
      </c>
      <c r="O33" s="378"/>
      <c r="P33" s="268">
        <f t="shared" si="57"/>
        <v>0</v>
      </c>
      <c r="Q33" s="449">
        <f t="shared" si="7"/>
        <v>0</v>
      </c>
      <c r="R33" s="267"/>
      <c r="S33" s="268">
        <f t="shared" si="58"/>
        <v>0</v>
      </c>
      <c r="T33" s="107"/>
      <c r="U33" s="268">
        <f t="shared" si="66"/>
        <v>0</v>
      </c>
      <c r="V33" s="107"/>
      <c r="W33" s="268">
        <f t="shared" si="59"/>
        <v>0</v>
      </c>
      <c r="X33" s="481">
        <f t="shared" si="11"/>
        <v>0</v>
      </c>
      <c r="Y33" s="267"/>
      <c r="Z33" s="268">
        <f t="shared" si="60"/>
        <v>0</v>
      </c>
      <c r="AA33" s="289"/>
      <c r="AB33" s="268">
        <f t="shared" si="61"/>
        <v>0</v>
      </c>
      <c r="AC33" s="378"/>
      <c r="AD33" s="268">
        <f t="shared" si="62"/>
        <v>0</v>
      </c>
      <c r="AE33" s="482">
        <f t="shared" si="15"/>
        <v>0</v>
      </c>
      <c r="AF33" s="400"/>
      <c r="AG33" s="268">
        <f t="shared" si="63"/>
        <v>0</v>
      </c>
      <c r="AH33" s="401"/>
      <c r="AI33" s="268">
        <f t="shared" si="64"/>
        <v>0</v>
      </c>
      <c r="AJ33" s="401"/>
      <c r="AK33" s="268">
        <f t="shared" si="65"/>
        <v>0</v>
      </c>
      <c r="AL33" s="483">
        <f t="shared" si="19"/>
        <v>0</v>
      </c>
      <c r="AM33" s="105"/>
      <c r="AN33" s="103">
        <f t="shared" si="20"/>
        <v>0</v>
      </c>
      <c r="AO33" s="104"/>
      <c r="AP33" s="103">
        <f t="shared" si="21"/>
        <v>0</v>
      </c>
      <c r="AQ33" s="288"/>
      <c r="AR33" s="103">
        <f t="shared" si="22"/>
        <v>0</v>
      </c>
      <c r="AS33" s="466">
        <f t="shared" si="23"/>
        <v>0</v>
      </c>
      <c r="AT33" s="520"/>
      <c r="AU33" s="268">
        <f t="shared" si="24"/>
        <v>0</v>
      </c>
      <c r="AV33" s="520"/>
      <c r="AW33" s="268">
        <f t="shared" si="25"/>
        <v>0</v>
      </c>
      <c r="AX33" s="520"/>
      <c r="AY33" s="268">
        <f t="shared" si="26"/>
        <v>0</v>
      </c>
      <c r="AZ33" s="484">
        <f t="shared" si="27"/>
        <v>0</v>
      </c>
      <c r="BA33" s="105"/>
      <c r="BB33" s="103">
        <f t="shared" si="28"/>
        <v>0</v>
      </c>
      <c r="BC33" s="105"/>
      <c r="BD33" s="103">
        <f t="shared" si="29"/>
        <v>0</v>
      </c>
      <c r="BE33" s="105"/>
      <c r="BF33" s="103">
        <f t="shared" si="30"/>
        <v>0</v>
      </c>
      <c r="BG33" s="469">
        <f t="shared" si="31"/>
        <v>0</v>
      </c>
      <c r="BH33" s="105"/>
      <c r="BI33" s="103">
        <f t="shared" si="32"/>
        <v>0</v>
      </c>
      <c r="BJ33" s="289"/>
      <c r="BK33" s="103">
        <f t="shared" si="33"/>
        <v>0</v>
      </c>
      <c r="BL33" s="289"/>
      <c r="BM33" s="103">
        <f t="shared" si="34"/>
        <v>0</v>
      </c>
      <c r="BN33" s="471">
        <f t="shared" si="35"/>
        <v>0</v>
      </c>
      <c r="BO33" s="105"/>
      <c r="BP33" s="103">
        <f t="shared" si="36"/>
        <v>0</v>
      </c>
      <c r="BQ33" s="289"/>
      <c r="BR33" s="103">
        <f t="shared" si="37"/>
        <v>0</v>
      </c>
      <c r="BS33" s="289"/>
      <c r="BT33" s="103">
        <f t="shared" si="38"/>
        <v>0</v>
      </c>
      <c r="BU33" s="473">
        <f t="shared" si="39"/>
        <v>0</v>
      </c>
      <c r="BV33" s="267"/>
      <c r="BW33" s="103">
        <f t="shared" si="40"/>
        <v>0</v>
      </c>
      <c r="BX33" s="289"/>
      <c r="BY33" s="103">
        <f t="shared" si="41"/>
        <v>0</v>
      </c>
      <c r="BZ33" s="378"/>
      <c r="CA33" s="103">
        <f t="shared" si="42"/>
        <v>0</v>
      </c>
      <c r="CB33" s="475">
        <f t="shared" si="43"/>
        <v>0</v>
      </c>
      <c r="CC33" s="105"/>
      <c r="CD33" s="103">
        <f t="shared" si="44"/>
        <v>0</v>
      </c>
      <c r="CE33" s="105"/>
      <c r="CF33" s="103">
        <f t="shared" si="45"/>
        <v>0</v>
      </c>
      <c r="CG33" s="105"/>
      <c r="CH33" s="103">
        <f t="shared" si="46"/>
        <v>0</v>
      </c>
      <c r="CI33" s="477">
        <f t="shared" si="47"/>
        <v>0</v>
      </c>
      <c r="CJ33" s="105"/>
      <c r="CK33" s="103">
        <f t="shared" si="48"/>
        <v>0</v>
      </c>
      <c r="CL33" s="104"/>
      <c r="CM33" s="103">
        <f t="shared" si="49"/>
        <v>0</v>
      </c>
      <c r="CN33" s="288"/>
      <c r="CO33" s="103">
        <f t="shared" si="50"/>
        <v>0</v>
      </c>
      <c r="CP33" s="479">
        <f t="shared" si="51"/>
        <v>0</v>
      </c>
      <c r="CQ33" s="489"/>
      <c r="CR33" s="490"/>
      <c r="CS33" s="495"/>
      <c r="CT33" s="261"/>
      <c r="CU33" s="261"/>
      <c r="CV33" s="262"/>
      <c r="CW33" s="262"/>
      <c r="CX33" s="261"/>
      <c r="CY33" s="261"/>
      <c r="CZ33" s="262"/>
      <c r="DA33" s="262"/>
      <c r="DB33" s="261"/>
      <c r="DC33" s="261"/>
      <c r="DD33" s="262"/>
      <c r="DE33" s="262"/>
      <c r="DF33" s="261"/>
      <c r="DG33" s="261"/>
      <c r="DH33" s="262"/>
      <c r="DI33" s="262"/>
      <c r="DJ33" s="261"/>
      <c r="DK33" s="402"/>
      <c r="DL33" s="386"/>
      <c r="DM33" s="378"/>
      <c r="DN33" s="378"/>
      <c r="DO33" s="378"/>
      <c r="DP33" s="378"/>
      <c r="DQ33" s="378"/>
      <c r="DR33" s="378"/>
      <c r="DS33" s="378"/>
      <c r="DT33" s="378"/>
      <c r="DU33" s="378"/>
      <c r="DV33" s="403"/>
    </row>
    <row r="34" spans="1:126" ht="15.75" thickBot="1" x14ac:dyDescent="0.3">
      <c r="A34" s="313"/>
      <c r="B34" s="413">
        <f>'I TRIM'!B34</f>
        <v>10375521</v>
      </c>
      <c r="C34" s="524" t="s">
        <v>343</v>
      </c>
      <c r="D34" s="372"/>
      <c r="E34" s="268">
        <f t="shared" si="52"/>
        <v>0</v>
      </c>
      <c r="F34" s="269"/>
      <c r="G34" s="268">
        <f t="shared" si="53"/>
        <v>0</v>
      </c>
      <c r="H34" s="378"/>
      <c r="I34" s="268">
        <f t="shared" si="54"/>
        <v>0</v>
      </c>
      <c r="J34" s="480">
        <f t="shared" si="3"/>
        <v>0</v>
      </c>
      <c r="K34" s="372"/>
      <c r="L34" s="268">
        <f t="shared" si="55"/>
        <v>0</v>
      </c>
      <c r="M34" s="269"/>
      <c r="N34" s="268">
        <f t="shared" si="56"/>
        <v>0</v>
      </c>
      <c r="O34" s="378"/>
      <c r="P34" s="268">
        <f t="shared" si="57"/>
        <v>0</v>
      </c>
      <c r="Q34" s="449">
        <f t="shared" si="7"/>
        <v>0</v>
      </c>
      <c r="R34" s="267"/>
      <c r="S34" s="268">
        <f t="shared" si="58"/>
        <v>0</v>
      </c>
      <c r="T34" s="107"/>
      <c r="U34" s="268">
        <f t="shared" si="66"/>
        <v>0</v>
      </c>
      <c r="V34" s="107"/>
      <c r="W34" s="268">
        <f t="shared" si="59"/>
        <v>0</v>
      </c>
      <c r="X34" s="481">
        <f t="shared" si="11"/>
        <v>0</v>
      </c>
      <c r="Y34" s="267"/>
      <c r="Z34" s="268">
        <f t="shared" si="60"/>
        <v>0</v>
      </c>
      <c r="AA34" s="289"/>
      <c r="AB34" s="268">
        <f t="shared" si="61"/>
        <v>0</v>
      </c>
      <c r="AC34" s="378"/>
      <c r="AD34" s="268">
        <f t="shared" si="62"/>
        <v>0</v>
      </c>
      <c r="AE34" s="482">
        <f t="shared" si="15"/>
        <v>0</v>
      </c>
      <c r="AF34" s="400"/>
      <c r="AG34" s="268">
        <f t="shared" si="63"/>
        <v>0</v>
      </c>
      <c r="AH34" s="401"/>
      <c r="AI34" s="268">
        <f t="shared" si="64"/>
        <v>0</v>
      </c>
      <c r="AJ34" s="401"/>
      <c r="AK34" s="268">
        <f t="shared" si="65"/>
        <v>0</v>
      </c>
      <c r="AL34" s="483">
        <f t="shared" si="19"/>
        <v>0</v>
      </c>
      <c r="AM34" s="105"/>
      <c r="AN34" s="103">
        <f t="shared" si="20"/>
        <v>0</v>
      </c>
      <c r="AO34" s="104"/>
      <c r="AP34" s="103">
        <f t="shared" si="21"/>
        <v>0</v>
      </c>
      <c r="AQ34" s="288"/>
      <c r="AR34" s="103">
        <f t="shared" si="22"/>
        <v>0</v>
      </c>
      <c r="AS34" s="466">
        <f t="shared" si="23"/>
        <v>0</v>
      </c>
      <c r="AT34" s="520"/>
      <c r="AU34" s="268">
        <f t="shared" si="24"/>
        <v>0</v>
      </c>
      <c r="AV34" s="520"/>
      <c r="AW34" s="268">
        <f t="shared" si="25"/>
        <v>0</v>
      </c>
      <c r="AX34" s="520"/>
      <c r="AY34" s="268">
        <f t="shared" si="26"/>
        <v>0</v>
      </c>
      <c r="AZ34" s="484">
        <f t="shared" si="27"/>
        <v>0</v>
      </c>
      <c r="BA34" s="105"/>
      <c r="BB34" s="103">
        <f t="shared" si="28"/>
        <v>0</v>
      </c>
      <c r="BC34" s="105"/>
      <c r="BD34" s="103">
        <f t="shared" si="29"/>
        <v>0</v>
      </c>
      <c r="BE34" s="105"/>
      <c r="BF34" s="103">
        <f t="shared" si="30"/>
        <v>0</v>
      </c>
      <c r="BG34" s="469">
        <f t="shared" si="31"/>
        <v>0</v>
      </c>
      <c r="BH34" s="105"/>
      <c r="BI34" s="103">
        <f t="shared" si="32"/>
        <v>0</v>
      </c>
      <c r="BJ34" s="289"/>
      <c r="BK34" s="103">
        <f t="shared" si="33"/>
        <v>0</v>
      </c>
      <c r="BL34" s="289"/>
      <c r="BM34" s="103">
        <f t="shared" si="34"/>
        <v>0</v>
      </c>
      <c r="BN34" s="471">
        <f t="shared" si="35"/>
        <v>0</v>
      </c>
      <c r="BO34" s="105"/>
      <c r="BP34" s="103">
        <f t="shared" si="36"/>
        <v>0</v>
      </c>
      <c r="BQ34" s="289"/>
      <c r="BR34" s="103">
        <f t="shared" si="37"/>
        <v>0</v>
      </c>
      <c r="BS34" s="289"/>
      <c r="BT34" s="103">
        <f t="shared" si="38"/>
        <v>0</v>
      </c>
      <c r="BU34" s="473">
        <f t="shared" si="39"/>
        <v>0</v>
      </c>
      <c r="BV34" s="267"/>
      <c r="BW34" s="103">
        <f t="shared" si="40"/>
        <v>0</v>
      </c>
      <c r="BX34" s="289"/>
      <c r="BY34" s="103">
        <f t="shared" si="41"/>
        <v>0</v>
      </c>
      <c r="BZ34" s="378"/>
      <c r="CA34" s="103">
        <f t="shared" si="42"/>
        <v>0</v>
      </c>
      <c r="CB34" s="475">
        <f t="shared" si="43"/>
        <v>0</v>
      </c>
      <c r="CC34" s="105"/>
      <c r="CD34" s="103">
        <f t="shared" si="44"/>
        <v>0</v>
      </c>
      <c r="CE34" s="105"/>
      <c r="CF34" s="103">
        <f t="shared" si="45"/>
        <v>0</v>
      </c>
      <c r="CG34" s="105"/>
      <c r="CH34" s="103">
        <f t="shared" si="46"/>
        <v>0</v>
      </c>
      <c r="CI34" s="477">
        <f t="shared" si="47"/>
        <v>0</v>
      </c>
      <c r="CJ34" s="105"/>
      <c r="CK34" s="103">
        <f t="shared" si="48"/>
        <v>0</v>
      </c>
      <c r="CL34" s="104"/>
      <c r="CM34" s="103">
        <f t="shared" si="49"/>
        <v>0</v>
      </c>
      <c r="CN34" s="288"/>
      <c r="CO34" s="103">
        <f t="shared" si="50"/>
        <v>0</v>
      </c>
      <c r="CP34" s="479">
        <f t="shared" si="51"/>
        <v>0</v>
      </c>
      <c r="CQ34" s="489"/>
      <c r="CR34" s="490"/>
      <c r="CS34" s="495"/>
      <c r="CT34" s="261"/>
      <c r="CU34" s="261"/>
      <c r="CV34" s="262"/>
      <c r="CW34" s="262"/>
      <c r="CX34" s="261"/>
      <c r="CY34" s="261"/>
      <c r="CZ34" s="262"/>
      <c r="DA34" s="262"/>
      <c r="DB34" s="261"/>
      <c r="DC34" s="261"/>
      <c r="DD34" s="262"/>
      <c r="DE34" s="262"/>
      <c r="DF34" s="261"/>
      <c r="DG34" s="261"/>
      <c r="DH34" s="262"/>
      <c r="DI34" s="262"/>
      <c r="DJ34" s="261"/>
      <c r="DK34" s="402"/>
      <c r="DL34" s="386"/>
      <c r="DM34" s="378"/>
      <c r="DN34" s="378"/>
      <c r="DO34" s="378"/>
      <c r="DP34" s="378"/>
      <c r="DQ34" s="378"/>
      <c r="DR34" s="378"/>
      <c r="DS34" s="378"/>
      <c r="DT34" s="378"/>
      <c r="DU34" s="378"/>
      <c r="DV34" s="403"/>
    </row>
    <row r="35" spans="1:126" ht="15.75" thickBot="1" x14ac:dyDescent="0.3">
      <c r="A35" s="313"/>
      <c r="B35" s="413">
        <f>'I TRIM'!B35</f>
        <v>10033179</v>
      </c>
      <c r="C35" s="524" t="s">
        <v>344</v>
      </c>
      <c r="D35" s="372"/>
      <c r="E35" s="268">
        <f t="shared" si="52"/>
        <v>0</v>
      </c>
      <c r="F35" s="269"/>
      <c r="G35" s="268">
        <f t="shared" si="53"/>
        <v>0</v>
      </c>
      <c r="H35" s="378"/>
      <c r="I35" s="268">
        <f t="shared" si="54"/>
        <v>0</v>
      </c>
      <c r="J35" s="480">
        <f t="shared" si="3"/>
        <v>0</v>
      </c>
      <c r="K35" s="372"/>
      <c r="L35" s="268">
        <f t="shared" si="55"/>
        <v>0</v>
      </c>
      <c r="M35" s="269"/>
      <c r="N35" s="268">
        <f t="shared" si="56"/>
        <v>0</v>
      </c>
      <c r="O35" s="378"/>
      <c r="P35" s="268">
        <f t="shared" si="57"/>
        <v>0</v>
      </c>
      <c r="Q35" s="449">
        <f t="shared" si="7"/>
        <v>0</v>
      </c>
      <c r="R35" s="267"/>
      <c r="S35" s="268">
        <f t="shared" si="58"/>
        <v>0</v>
      </c>
      <c r="T35" s="107"/>
      <c r="U35" s="268">
        <f t="shared" si="66"/>
        <v>0</v>
      </c>
      <c r="V35" s="107"/>
      <c r="W35" s="268">
        <f t="shared" si="59"/>
        <v>0</v>
      </c>
      <c r="X35" s="481">
        <f t="shared" si="11"/>
        <v>0</v>
      </c>
      <c r="Y35" s="267"/>
      <c r="Z35" s="268">
        <f t="shared" si="60"/>
        <v>0</v>
      </c>
      <c r="AA35" s="289"/>
      <c r="AB35" s="268">
        <f t="shared" si="61"/>
        <v>0</v>
      </c>
      <c r="AC35" s="378"/>
      <c r="AD35" s="268">
        <f t="shared" si="62"/>
        <v>0</v>
      </c>
      <c r="AE35" s="482">
        <f t="shared" si="15"/>
        <v>0</v>
      </c>
      <c r="AF35" s="400"/>
      <c r="AG35" s="268">
        <f t="shared" si="63"/>
        <v>0</v>
      </c>
      <c r="AH35" s="401"/>
      <c r="AI35" s="268">
        <f t="shared" si="64"/>
        <v>0</v>
      </c>
      <c r="AJ35" s="401"/>
      <c r="AK35" s="268">
        <f t="shared" si="65"/>
        <v>0</v>
      </c>
      <c r="AL35" s="483">
        <f t="shared" si="19"/>
        <v>0</v>
      </c>
      <c r="AM35" s="105"/>
      <c r="AN35" s="103">
        <f t="shared" si="20"/>
        <v>0</v>
      </c>
      <c r="AO35" s="104"/>
      <c r="AP35" s="103">
        <f t="shared" si="21"/>
        <v>0</v>
      </c>
      <c r="AQ35" s="288"/>
      <c r="AR35" s="103">
        <f t="shared" si="22"/>
        <v>0</v>
      </c>
      <c r="AS35" s="466">
        <f t="shared" si="23"/>
        <v>0</v>
      </c>
      <c r="AT35" s="520"/>
      <c r="AU35" s="268">
        <f t="shared" si="24"/>
        <v>0</v>
      </c>
      <c r="AV35" s="520"/>
      <c r="AW35" s="268">
        <f t="shared" si="25"/>
        <v>0</v>
      </c>
      <c r="AX35" s="520"/>
      <c r="AY35" s="268">
        <f t="shared" si="26"/>
        <v>0</v>
      </c>
      <c r="AZ35" s="484">
        <f t="shared" si="27"/>
        <v>0</v>
      </c>
      <c r="BA35" s="105"/>
      <c r="BB35" s="103">
        <f t="shared" si="28"/>
        <v>0</v>
      </c>
      <c r="BC35" s="105"/>
      <c r="BD35" s="103">
        <f t="shared" si="29"/>
        <v>0</v>
      </c>
      <c r="BE35" s="105"/>
      <c r="BF35" s="103">
        <f t="shared" si="30"/>
        <v>0</v>
      </c>
      <c r="BG35" s="469">
        <f t="shared" si="31"/>
        <v>0</v>
      </c>
      <c r="BH35" s="105"/>
      <c r="BI35" s="103">
        <f t="shared" si="32"/>
        <v>0</v>
      </c>
      <c r="BJ35" s="289"/>
      <c r="BK35" s="103">
        <f t="shared" si="33"/>
        <v>0</v>
      </c>
      <c r="BL35" s="289"/>
      <c r="BM35" s="103">
        <f t="shared" si="34"/>
        <v>0</v>
      </c>
      <c r="BN35" s="471">
        <f t="shared" si="35"/>
        <v>0</v>
      </c>
      <c r="BO35" s="105"/>
      <c r="BP35" s="103">
        <f t="shared" si="36"/>
        <v>0</v>
      </c>
      <c r="BQ35" s="289"/>
      <c r="BR35" s="103">
        <f t="shared" si="37"/>
        <v>0</v>
      </c>
      <c r="BS35" s="289"/>
      <c r="BT35" s="103">
        <f t="shared" si="38"/>
        <v>0</v>
      </c>
      <c r="BU35" s="473">
        <f t="shared" si="39"/>
        <v>0</v>
      </c>
      <c r="BV35" s="267"/>
      <c r="BW35" s="103">
        <f t="shared" si="40"/>
        <v>0</v>
      </c>
      <c r="BX35" s="289"/>
      <c r="BY35" s="103">
        <f t="shared" si="41"/>
        <v>0</v>
      </c>
      <c r="BZ35" s="378"/>
      <c r="CA35" s="103">
        <f t="shared" si="42"/>
        <v>0</v>
      </c>
      <c r="CB35" s="475">
        <f t="shared" si="43"/>
        <v>0</v>
      </c>
      <c r="CC35" s="105"/>
      <c r="CD35" s="103">
        <f t="shared" si="44"/>
        <v>0</v>
      </c>
      <c r="CE35" s="105"/>
      <c r="CF35" s="103">
        <f t="shared" si="45"/>
        <v>0</v>
      </c>
      <c r="CG35" s="105"/>
      <c r="CH35" s="103">
        <f t="shared" si="46"/>
        <v>0</v>
      </c>
      <c r="CI35" s="477">
        <f t="shared" si="47"/>
        <v>0</v>
      </c>
      <c r="CJ35" s="105"/>
      <c r="CK35" s="103">
        <f t="shared" si="48"/>
        <v>0</v>
      </c>
      <c r="CL35" s="104"/>
      <c r="CM35" s="103">
        <f t="shared" si="49"/>
        <v>0</v>
      </c>
      <c r="CN35" s="288"/>
      <c r="CO35" s="103">
        <f t="shared" si="50"/>
        <v>0</v>
      </c>
      <c r="CP35" s="479">
        <f t="shared" si="51"/>
        <v>0</v>
      </c>
      <c r="CQ35" s="489"/>
      <c r="CR35" s="490"/>
      <c r="CS35" s="495"/>
      <c r="CT35" s="261"/>
      <c r="CU35" s="261"/>
      <c r="CV35" s="262"/>
      <c r="CW35" s="262"/>
      <c r="CX35" s="261"/>
      <c r="CY35" s="261"/>
      <c r="CZ35" s="262"/>
      <c r="DA35" s="262"/>
      <c r="DB35" s="261"/>
      <c r="DC35" s="261"/>
      <c r="DD35" s="262"/>
      <c r="DE35" s="262"/>
      <c r="DF35" s="261"/>
      <c r="DG35" s="261"/>
      <c r="DH35" s="262"/>
      <c r="DI35" s="262"/>
      <c r="DJ35" s="261"/>
      <c r="DK35" s="402"/>
      <c r="DL35" s="386"/>
      <c r="DM35" s="378"/>
      <c r="DN35" s="378"/>
      <c r="DO35" s="378"/>
      <c r="DP35" s="378"/>
      <c r="DQ35" s="378"/>
      <c r="DR35" s="378"/>
      <c r="DS35" s="378"/>
      <c r="DT35" s="378"/>
      <c r="DU35" s="378"/>
      <c r="DV35" s="403"/>
    </row>
    <row r="36" spans="1:126" ht="15.75" thickBot="1" x14ac:dyDescent="0.3">
      <c r="A36" s="313"/>
      <c r="B36" s="413">
        <f>'I TRIM'!B36</f>
        <v>20325754</v>
      </c>
      <c r="C36" s="524" t="s">
        <v>345</v>
      </c>
      <c r="D36" s="372"/>
      <c r="E36" s="268">
        <f t="shared" si="52"/>
        <v>0</v>
      </c>
      <c r="F36" s="269"/>
      <c r="G36" s="268">
        <f t="shared" si="53"/>
        <v>0</v>
      </c>
      <c r="H36" s="378"/>
      <c r="I36" s="268">
        <f t="shared" si="54"/>
        <v>0</v>
      </c>
      <c r="J36" s="480">
        <f t="shared" si="3"/>
        <v>0</v>
      </c>
      <c r="K36" s="372"/>
      <c r="L36" s="268">
        <f t="shared" si="55"/>
        <v>0</v>
      </c>
      <c r="M36" s="269"/>
      <c r="N36" s="268">
        <f t="shared" si="56"/>
        <v>0</v>
      </c>
      <c r="O36" s="378"/>
      <c r="P36" s="268">
        <f t="shared" si="57"/>
        <v>0</v>
      </c>
      <c r="Q36" s="449">
        <f t="shared" si="7"/>
        <v>0</v>
      </c>
      <c r="R36" s="267"/>
      <c r="S36" s="268">
        <f t="shared" si="58"/>
        <v>0</v>
      </c>
      <c r="T36" s="107"/>
      <c r="U36" s="268">
        <f t="shared" si="66"/>
        <v>0</v>
      </c>
      <c r="V36" s="107"/>
      <c r="W36" s="268">
        <f t="shared" si="59"/>
        <v>0</v>
      </c>
      <c r="X36" s="481">
        <f t="shared" si="11"/>
        <v>0</v>
      </c>
      <c r="Y36" s="267"/>
      <c r="Z36" s="268">
        <f t="shared" si="60"/>
        <v>0</v>
      </c>
      <c r="AA36" s="289"/>
      <c r="AB36" s="268">
        <f t="shared" si="61"/>
        <v>0</v>
      </c>
      <c r="AC36" s="378"/>
      <c r="AD36" s="268">
        <f t="shared" si="62"/>
        <v>0</v>
      </c>
      <c r="AE36" s="482">
        <f t="shared" si="15"/>
        <v>0</v>
      </c>
      <c r="AF36" s="400"/>
      <c r="AG36" s="268">
        <f t="shared" si="63"/>
        <v>0</v>
      </c>
      <c r="AH36" s="401"/>
      <c r="AI36" s="268">
        <f t="shared" si="64"/>
        <v>0</v>
      </c>
      <c r="AJ36" s="401"/>
      <c r="AK36" s="268">
        <f t="shared" si="65"/>
        <v>0</v>
      </c>
      <c r="AL36" s="483">
        <f t="shared" si="19"/>
        <v>0</v>
      </c>
      <c r="AM36" s="105"/>
      <c r="AN36" s="103">
        <f t="shared" si="20"/>
        <v>0</v>
      </c>
      <c r="AO36" s="104"/>
      <c r="AP36" s="103">
        <f t="shared" si="21"/>
        <v>0</v>
      </c>
      <c r="AQ36" s="288"/>
      <c r="AR36" s="103">
        <f t="shared" si="22"/>
        <v>0</v>
      </c>
      <c r="AS36" s="466">
        <f t="shared" si="23"/>
        <v>0</v>
      </c>
      <c r="AT36" s="520"/>
      <c r="AU36" s="268">
        <f t="shared" si="24"/>
        <v>0</v>
      </c>
      <c r="AV36" s="520"/>
      <c r="AW36" s="268">
        <f t="shared" si="25"/>
        <v>0</v>
      </c>
      <c r="AX36" s="520"/>
      <c r="AY36" s="268">
        <f t="shared" si="26"/>
        <v>0</v>
      </c>
      <c r="AZ36" s="484">
        <f t="shared" si="27"/>
        <v>0</v>
      </c>
      <c r="BA36" s="105"/>
      <c r="BB36" s="103">
        <f t="shared" si="28"/>
        <v>0</v>
      </c>
      <c r="BC36" s="105"/>
      <c r="BD36" s="103">
        <f t="shared" si="29"/>
        <v>0</v>
      </c>
      <c r="BE36" s="105"/>
      <c r="BF36" s="103">
        <f t="shared" si="30"/>
        <v>0</v>
      </c>
      <c r="BG36" s="469">
        <f t="shared" si="31"/>
        <v>0</v>
      </c>
      <c r="BH36" s="105"/>
      <c r="BI36" s="103">
        <f t="shared" si="32"/>
        <v>0</v>
      </c>
      <c r="BJ36" s="289"/>
      <c r="BK36" s="103">
        <f t="shared" si="33"/>
        <v>0</v>
      </c>
      <c r="BL36" s="289"/>
      <c r="BM36" s="103">
        <f t="shared" si="34"/>
        <v>0</v>
      </c>
      <c r="BN36" s="471">
        <f t="shared" si="35"/>
        <v>0</v>
      </c>
      <c r="BO36" s="105"/>
      <c r="BP36" s="103">
        <f t="shared" si="36"/>
        <v>0</v>
      </c>
      <c r="BQ36" s="289"/>
      <c r="BR36" s="103">
        <f t="shared" si="37"/>
        <v>0</v>
      </c>
      <c r="BS36" s="289"/>
      <c r="BT36" s="103">
        <f t="shared" si="38"/>
        <v>0</v>
      </c>
      <c r="BU36" s="473">
        <f t="shared" si="39"/>
        <v>0</v>
      </c>
      <c r="BV36" s="267"/>
      <c r="BW36" s="103">
        <f t="shared" si="40"/>
        <v>0</v>
      </c>
      <c r="BX36" s="289"/>
      <c r="BY36" s="103">
        <f t="shared" si="41"/>
        <v>0</v>
      </c>
      <c r="BZ36" s="378"/>
      <c r="CA36" s="103">
        <f t="shared" si="42"/>
        <v>0</v>
      </c>
      <c r="CB36" s="475">
        <f t="shared" si="43"/>
        <v>0</v>
      </c>
      <c r="CC36" s="105"/>
      <c r="CD36" s="103">
        <f t="shared" si="44"/>
        <v>0</v>
      </c>
      <c r="CE36" s="105"/>
      <c r="CF36" s="103">
        <f t="shared" si="45"/>
        <v>0</v>
      </c>
      <c r="CG36" s="105"/>
      <c r="CH36" s="103">
        <f t="shared" si="46"/>
        <v>0</v>
      </c>
      <c r="CI36" s="477">
        <f t="shared" si="47"/>
        <v>0</v>
      </c>
      <c r="CJ36" s="105"/>
      <c r="CK36" s="103">
        <f t="shared" si="48"/>
        <v>0</v>
      </c>
      <c r="CL36" s="104"/>
      <c r="CM36" s="103">
        <f t="shared" si="49"/>
        <v>0</v>
      </c>
      <c r="CN36" s="288"/>
      <c r="CO36" s="103">
        <f t="shared" si="50"/>
        <v>0</v>
      </c>
      <c r="CP36" s="479">
        <f t="shared" si="51"/>
        <v>0</v>
      </c>
      <c r="CQ36" s="489"/>
      <c r="CR36" s="490"/>
      <c r="CS36" s="495"/>
      <c r="CT36" s="261"/>
      <c r="CU36" s="261"/>
      <c r="CV36" s="262"/>
      <c r="CW36" s="262"/>
      <c r="CX36" s="261"/>
      <c r="CY36" s="261"/>
      <c r="CZ36" s="262"/>
      <c r="DA36" s="262"/>
      <c r="DB36" s="261"/>
      <c r="DC36" s="261"/>
      <c r="DD36" s="262"/>
      <c r="DE36" s="262"/>
      <c r="DF36" s="261"/>
      <c r="DG36" s="261"/>
      <c r="DH36" s="262"/>
      <c r="DI36" s="262"/>
      <c r="DJ36" s="261"/>
      <c r="DK36" s="402"/>
      <c r="DL36" s="386"/>
      <c r="DM36" s="378"/>
      <c r="DN36" s="378"/>
      <c r="DO36" s="378"/>
      <c r="DP36" s="378"/>
      <c r="DQ36" s="378"/>
      <c r="DR36" s="378"/>
      <c r="DS36" s="378"/>
      <c r="DT36" s="378"/>
      <c r="DU36" s="378"/>
      <c r="DV36" s="403"/>
    </row>
    <row r="37" spans="1:126" ht="15.75" thickBot="1" x14ac:dyDescent="0.3">
      <c r="A37" s="313"/>
      <c r="B37" s="413">
        <f>'I TRIM'!B37</f>
        <v>20379202</v>
      </c>
      <c r="C37" s="524" t="s">
        <v>346</v>
      </c>
      <c r="D37" s="372"/>
      <c r="E37" s="268">
        <f t="shared" si="52"/>
        <v>0</v>
      </c>
      <c r="F37" s="269"/>
      <c r="G37" s="268">
        <f t="shared" si="53"/>
        <v>0</v>
      </c>
      <c r="H37" s="378"/>
      <c r="I37" s="268">
        <f t="shared" si="54"/>
        <v>0</v>
      </c>
      <c r="J37" s="480">
        <f t="shared" si="3"/>
        <v>0</v>
      </c>
      <c r="K37" s="372"/>
      <c r="L37" s="268">
        <f t="shared" si="55"/>
        <v>0</v>
      </c>
      <c r="M37" s="269"/>
      <c r="N37" s="268">
        <f t="shared" si="56"/>
        <v>0</v>
      </c>
      <c r="O37" s="378"/>
      <c r="P37" s="268">
        <f t="shared" si="57"/>
        <v>0</v>
      </c>
      <c r="Q37" s="449">
        <f t="shared" si="7"/>
        <v>0</v>
      </c>
      <c r="R37" s="267"/>
      <c r="S37" s="268">
        <f t="shared" si="58"/>
        <v>0</v>
      </c>
      <c r="T37" s="107"/>
      <c r="U37" s="268">
        <f t="shared" si="66"/>
        <v>0</v>
      </c>
      <c r="V37" s="107"/>
      <c r="W37" s="268">
        <f t="shared" si="59"/>
        <v>0</v>
      </c>
      <c r="X37" s="481">
        <f t="shared" si="11"/>
        <v>0</v>
      </c>
      <c r="Y37" s="267"/>
      <c r="Z37" s="268">
        <f t="shared" si="60"/>
        <v>0</v>
      </c>
      <c r="AA37" s="289"/>
      <c r="AB37" s="268">
        <f t="shared" si="61"/>
        <v>0</v>
      </c>
      <c r="AC37" s="378"/>
      <c r="AD37" s="268">
        <f t="shared" si="62"/>
        <v>0</v>
      </c>
      <c r="AE37" s="482">
        <f t="shared" si="15"/>
        <v>0</v>
      </c>
      <c r="AF37" s="400"/>
      <c r="AG37" s="268">
        <f t="shared" si="63"/>
        <v>0</v>
      </c>
      <c r="AH37" s="401"/>
      <c r="AI37" s="268">
        <f t="shared" si="64"/>
        <v>0</v>
      </c>
      <c r="AJ37" s="401"/>
      <c r="AK37" s="268">
        <f t="shared" si="65"/>
        <v>0</v>
      </c>
      <c r="AL37" s="483">
        <f t="shared" si="19"/>
        <v>0</v>
      </c>
      <c r="AM37" s="105"/>
      <c r="AN37" s="103">
        <f t="shared" si="20"/>
        <v>0</v>
      </c>
      <c r="AO37" s="104"/>
      <c r="AP37" s="103">
        <f t="shared" si="21"/>
        <v>0</v>
      </c>
      <c r="AQ37" s="288"/>
      <c r="AR37" s="103">
        <f t="shared" si="22"/>
        <v>0</v>
      </c>
      <c r="AS37" s="466">
        <f t="shared" si="23"/>
        <v>0</v>
      </c>
      <c r="AT37" s="520"/>
      <c r="AU37" s="268">
        <f t="shared" si="24"/>
        <v>0</v>
      </c>
      <c r="AV37" s="520"/>
      <c r="AW37" s="268">
        <f t="shared" si="25"/>
        <v>0</v>
      </c>
      <c r="AX37" s="520"/>
      <c r="AY37" s="268">
        <f t="shared" si="26"/>
        <v>0</v>
      </c>
      <c r="AZ37" s="484">
        <f t="shared" si="27"/>
        <v>0</v>
      </c>
      <c r="BA37" s="105"/>
      <c r="BB37" s="103">
        <f t="shared" si="28"/>
        <v>0</v>
      </c>
      <c r="BC37" s="105"/>
      <c r="BD37" s="103">
        <f t="shared" si="29"/>
        <v>0</v>
      </c>
      <c r="BE37" s="105"/>
      <c r="BF37" s="103">
        <f t="shared" si="30"/>
        <v>0</v>
      </c>
      <c r="BG37" s="469">
        <f t="shared" si="31"/>
        <v>0</v>
      </c>
      <c r="BH37" s="105"/>
      <c r="BI37" s="103">
        <f t="shared" si="32"/>
        <v>0</v>
      </c>
      <c r="BJ37" s="289"/>
      <c r="BK37" s="103">
        <f t="shared" si="33"/>
        <v>0</v>
      </c>
      <c r="BL37" s="289"/>
      <c r="BM37" s="103">
        <f t="shared" si="34"/>
        <v>0</v>
      </c>
      <c r="BN37" s="471">
        <f t="shared" si="35"/>
        <v>0</v>
      </c>
      <c r="BO37" s="105"/>
      <c r="BP37" s="103">
        <f t="shared" si="36"/>
        <v>0</v>
      </c>
      <c r="BQ37" s="289"/>
      <c r="BR37" s="103">
        <f t="shared" si="37"/>
        <v>0</v>
      </c>
      <c r="BS37" s="289"/>
      <c r="BT37" s="103">
        <f t="shared" si="38"/>
        <v>0</v>
      </c>
      <c r="BU37" s="473">
        <f t="shared" si="39"/>
        <v>0</v>
      </c>
      <c r="BV37" s="267"/>
      <c r="BW37" s="103">
        <f t="shared" si="40"/>
        <v>0</v>
      </c>
      <c r="BX37" s="289"/>
      <c r="BY37" s="103">
        <f t="shared" si="41"/>
        <v>0</v>
      </c>
      <c r="BZ37" s="378"/>
      <c r="CA37" s="103">
        <f t="shared" si="42"/>
        <v>0</v>
      </c>
      <c r="CB37" s="475">
        <f t="shared" si="43"/>
        <v>0</v>
      </c>
      <c r="CC37" s="105"/>
      <c r="CD37" s="103">
        <f t="shared" si="44"/>
        <v>0</v>
      </c>
      <c r="CE37" s="105"/>
      <c r="CF37" s="103">
        <f t="shared" si="45"/>
        <v>0</v>
      </c>
      <c r="CG37" s="105"/>
      <c r="CH37" s="103">
        <f t="shared" si="46"/>
        <v>0</v>
      </c>
      <c r="CI37" s="477">
        <f t="shared" si="47"/>
        <v>0</v>
      </c>
      <c r="CJ37" s="105"/>
      <c r="CK37" s="103">
        <f t="shared" si="48"/>
        <v>0</v>
      </c>
      <c r="CL37" s="104"/>
      <c r="CM37" s="103">
        <f t="shared" si="49"/>
        <v>0</v>
      </c>
      <c r="CN37" s="288"/>
      <c r="CO37" s="103">
        <f t="shared" si="50"/>
        <v>0</v>
      </c>
      <c r="CP37" s="479">
        <f t="shared" si="51"/>
        <v>0</v>
      </c>
      <c r="CQ37" s="489"/>
      <c r="CR37" s="490"/>
      <c r="CS37" s="495"/>
      <c r="CT37" s="261"/>
      <c r="CU37" s="261"/>
      <c r="CV37" s="262"/>
      <c r="CW37" s="263"/>
      <c r="CX37" s="261"/>
      <c r="CY37" s="261"/>
      <c r="CZ37" s="262"/>
      <c r="DA37" s="263"/>
      <c r="DB37" s="261"/>
      <c r="DC37" s="261"/>
      <c r="DD37" s="262"/>
      <c r="DE37" s="263"/>
      <c r="DF37" s="261"/>
      <c r="DG37" s="261"/>
      <c r="DH37" s="262"/>
      <c r="DI37" s="263"/>
      <c r="DJ37" s="261"/>
      <c r="DK37" s="402"/>
      <c r="DL37" s="386"/>
      <c r="DM37" s="378"/>
      <c r="DN37" s="378"/>
      <c r="DO37" s="378"/>
      <c r="DP37" s="378"/>
      <c r="DQ37" s="378"/>
      <c r="DR37" s="378"/>
      <c r="DS37" s="378"/>
      <c r="DT37" s="378"/>
      <c r="DU37" s="378"/>
      <c r="DV37" s="403"/>
    </row>
    <row r="38" spans="1:126" x14ac:dyDescent="0.25">
      <c r="A38" s="313"/>
      <c r="B38" s="413">
        <f>'I TRIM'!B38</f>
        <v>10366771</v>
      </c>
      <c r="C38" s="525" t="s">
        <v>347</v>
      </c>
      <c r="D38" s="372"/>
      <c r="E38" s="268">
        <f t="shared" si="52"/>
        <v>0</v>
      </c>
      <c r="F38" s="269"/>
      <c r="G38" s="268">
        <f t="shared" si="53"/>
        <v>0</v>
      </c>
      <c r="H38" s="378"/>
      <c r="I38" s="268">
        <f t="shared" si="54"/>
        <v>0</v>
      </c>
      <c r="J38" s="480">
        <f t="shared" si="3"/>
        <v>0</v>
      </c>
      <c r="K38" s="372"/>
      <c r="L38" s="268">
        <f t="shared" si="55"/>
        <v>0</v>
      </c>
      <c r="M38" s="269"/>
      <c r="N38" s="268">
        <f t="shared" si="56"/>
        <v>0</v>
      </c>
      <c r="O38" s="378"/>
      <c r="P38" s="268">
        <f t="shared" si="57"/>
        <v>0</v>
      </c>
      <c r="Q38" s="449">
        <f t="shared" si="7"/>
        <v>0</v>
      </c>
      <c r="R38" s="267"/>
      <c r="S38" s="268">
        <f t="shared" si="58"/>
        <v>0</v>
      </c>
      <c r="T38" s="107"/>
      <c r="U38" s="268">
        <f t="shared" si="66"/>
        <v>0</v>
      </c>
      <c r="V38" s="107"/>
      <c r="W38" s="268">
        <f t="shared" si="59"/>
        <v>0</v>
      </c>
      <c r="X38" s="481">
        <f t="shared" si="11"/>
        <v>0</v>
      </c>
      <c r="Y38" s="267"/>
      <c r="Z38" s="268">
        <f t="shared" si="60"/>
        <v>0</v>
      </c>
      <c r="AA38" s="289"/>
      <c r="AB38" s="268">
        <f t="shared" si="61"/>
        <v>0</v>
      </c>
      <c r="AC38" s="378"/>
      <c r="AD38" s="268">
        <f t="shared" si="62"/>
        <v>0</v>
      </c>
      <c r="AE38" s="482">
        <f t="shared" si="15"/>
        <v>0</v>
      </c>
      <c r="AF38" s="400"/>
      <c r="AG38" s="268">
        <f t="shared" si="63"/>
        <v>0</v>
      </c>
      <c r="AH38" s="401"/>
      <c r="AI38" s="268">
        <f t="shared" si="64"/>
        <v>0</v>
      </c>
      <c r="AJ38" s="401"/>
      <c r="AK38" s="268">
        <f t="shared" si="65"/>
        <v>0</v>
      </c>
      <c r="AL38" s="483">
        <f t="shared" si="19"/>
        <v>0</v>
      </c>
      <c r="AM38" s="105"/>
      <c r="AN38" s="103">
        <f t="shared" si="20"/>
        <v>0</v>
      </c>
      <c r="AO38" s="104"/>
      <c r="AP38" s="103">
        <f t="shared" si="21"/>
        <v>0</v>
      </c>
      <c r="AQ38" s="288"/>
      <c r="AR38" s="103">
        <f t="shared" si="22"/>
        <v>0</v>
      </c>
      <c r="AS38" s="466">
        <f t="shared" si="23"/>
        <v>0</v>
      </c>
      <c r="AT38" s="267"/>
      <c r="AU38" s="268">
        <f t="shared" si="24"/>
        <v>0</v>
      </c>
      <c r="AV38" s="269"/>
      <c r="AW38" s="268">
        <f>SUM(AV38*35%)</f>
        <v>0</v>
      </c>
      <c r="AX38" s="378"/>
      <c r="AY38" s="268">
        <f t="shared" si="26"/>
        <v>0</v>
      </c>
      <c r="AZ38" s="484">
        <f t="shared" si="27"/>
        <v>0</v>
      </c>
      <c r="BA38" s="105"/>
      <c r="BB38" s="103">
        <f t="shared" si="28"/>
        <v>0</v>
      </c>
      <c r="BC38" s="105"/>
      <c r="BD38" s="103">
        <f t="shared" si="29"/>
        <v>0</v>
      </c>
      <c r="BE38" s="105"/>
      <c r="BF38" s="103">
        <f t="shared" si="30"/>
        <v>0</v>
      </c>
      <c r="BG38" s="469">
        <f t="shared" si="31"/>
        <v>0</v>
      </c>
      <c r="BH38" s="105"/>
      <c r="BI38" s="103">
        <f t="shared" si="32"/>
        <v>0</v>
      </c>
      <c r="BJ38" s="289"/>
      <c r="BK38" s="103">
        <f t="shared" si="33"/>
        <v>0</v>
      </c>
      <c r="BL38" s="289"/>
      <c r="BM38" s="103">
        <f t="shared" si="34"/>
        <v>0</v>
      </c>
      <c r="BN38" s="471">
        <f t="shared" si="35"/>
        <v>0</v>
      </c>
      <c r="BO38" s="105"/>
      <c r="BP38" s="103">
        <f t="shared" si="36"/>
        <v>0</v>
      </c>
      <c r="BQ38" s="289"/>
      <c r="BR38" s="103">
        <f t="shared" si="37"/>
        <v>0</v>
      </c>
      <c r="BS38" s="289"/>
      <c r="BT38" s="103">
        <f t="shared" si="38"/>
        <v>0</v>
      </c>
      <c r="BU38" s="473">
        <f t="shared" si="39"/>
        <v>0</v>
      </c>
      <c r="BV38" s="267"/>
      <c r="BW38" s="103">
        <f t="shared" si="40"/>
        <v>0</v>
      </c>
      <c r="BX38" s="289"/>
      <c r="BY38" s="103">
        <f t="shared" si="41"/>
        <v>0</v>
      </c>
      <c r="BZ38" s="378"/>
      <c r="CA38" s="103">
        <f t="shared" si="42"/>
        <v>0</v>
      </c>
      <c r="CB38" s="475">
        <f t="shared" si="43"/>
        <v>0</v>
      </c>
      <c r="CC38" s="105"/>
      <c r="CD38" s="103">
        <f t="shared" si="44"/>
        <v>0</v>
      </c>
      <c r="CE38" s="105"/>
      <c r="CF38" s="103">
        <f t="shared" si="45"/>
        <v>0</v>
      </c>
      <c r="CG38" s="105"/>
      <c r="CH38" s="103">
        <f t="shared" si="46"/>
        <v>0</v>
      </c>
      <c r="CI38" s="477">
        <f t="shared" si="47"/>
        <v>0</v>
      </c>
      <c r="CJ38" s="105"/>
      <c r="CK38" s="103">
        <f t="shared" si="48"/>
        <v>0</v>
      </c>
      <c r="CL38" s="104"/>
      <c r="CM38" s="103">
        <f t="shared" si="49"/>
        <v>0</v>
      </c>
      <c r="CN38" s="288"/>
      <c r="CO38" s="103">
        <f t="shared" si="50"/>
        <v>0</v>
      </c>
      <c r="CP38" s="479">
        <f t="shared" si="51"/>
        <v>0</v>
      </c>
      <c r="CQ38" s="489"/>
      <c r="CR38" s="490"/>
      <c r="CS38" s="495"/>
      <c r="CT38" s="261"/>
      <c r="CU38" s="261"/>
      <c r="CV38" s="262"/>
      <c r="CW38" s="262"/>
      <c r="CX38" s="261"/>
      <c r="CY38" s="261"/>
      <c r="CZ38" s="262"/>
      <c r="DA38" s="262"/>
      <c r="DB38" s="261"/>
      <c r="DC38" s="261"/>
      <c r="DD38" s="262"/>
      <c r="DE38" s="262"/>
      <c r="DF38" s="261"/>
      <c r="DG38" s="261"/>
      <c r="DH38" s="262"/>
      <c r="DI38" s="262"/>
      <c r="DJ38" s="261"/>
      <c r="DK38" s="402"/>
      <c r="DL38" s="386"/>
      <c r="DM38" s="378"/>
      <c r="DN38" s="378"/>
      <c r="DO38" s="378"/>
      <c r="DP38" s="378"/>
      <c r="DQ38" s="378"/>
      <c r="DR38" s="378"/>
      <c r="DS38" s="378"/>
      <c r="DT38" s="378"/>
      <c r="DU38" s="378"/>
      <c r="DV38" s="403"/>
    </row>
    <row r="39" spans="1:126" x14ac:dyDescent="0.25">
      <c r="A39" s="313"/>
      <c r="B39" s="413">
        <f>'I TRIM'!B39</f>
        <v>10010121</v>
      </c>
      <c r="C39" s="524" t="s">
        <v>348</v>
      </c>
      <c r="D39" s="372"/>
      <c r="E39" s="268">
        <f t="shared" si="52"/>
        <v>0</v>
      </c>
      <c r="F39" s="269"/>
      <c r="G39" s="268">
        <f t="shared" si="53"/>
        <v>0</v>
      </c>
      <c r="H39" s="378"/>
      <c r="I39" s="268">
        <f t="shared" si="54"/>
        <v>0</v>
      </c>
      <c r="J39" s="480">
        <f t="shared" si="3"/>
        <v>0</v>
      </c>
      <c r="K39" s="372"/>
      <c r="L39" s="268">
        <f t="shared" si="55"/>
        <v>0</v>
      </c>
      <c r="M39" s="269"/>
      <c r="N39" s="268">
        <f t="shared" si="56"/>
        <v>0</v>
      </c>
      <c r="O39" s="378"/>
      <c r="P39" s="268">
        <f t="shared" si="57"/>
        <v>0</v>
      </c>
      <c r="Q39" s="449">
        <f t="shared" si="7"/>
        <v>0</v>
      </c>
      <c r="R39" s="267"/>
      <c r="S39" s="268">
        <f t="shared" si="58"/>
        <v>0</v>
      </c>
      <c r="T39" s="107"/>
      <c r="U39" s="268">
        <f t="shared" si="66"/>
        <v>0</v>
      </c>
      <c r="V39" s="107"/>
      <c r="W39" s="268">
        <f t="shared" si="59"/>
        <v>0</v>
      </c>
      <c r="X39" s="481">
        <f t="shared" si="11"/>
        <v>0</v>
      </c>
      <c r="Y39" s="267"/>
      <c r="Z39" s="268">
        <f t="shared" si="60"/>
        <v>0</v>
      </c>
      <c r="AA39" s="269"/>
      <c r="AB39" s="268">
        <f t="shared" si="61"/>
        <v>0</v>
      </c>
      <c r="AC39" s="378"/>
      <c r="AD39" s="268">
        <f t="shared" si="62"/>
        <v>0</v>
      </c>
      <c r="AE39" s="482">
        <f t="shared" si="15"/>
        <v>0</v>
      </c>
      <c r="AF39" s="400"/>
      <c r="AG39" s="268">
        <f t="shared" si="63"/>
        <v>0</v>
      </c>
      <c r="AH39" s="401"/>
      <c r="AI39" s="268">
        <f t="shared" si="64"/>
        <v>0</v>
      </c>
      <c r="AJ39" s="401"/>
      <c r="AK39" s="268">
        <f t="shared" si="65"/>
        <v>0</v>
      </c>
      <c r="AL39" s="483">
        <f t="shared" si="19"/>
        <v>0</v>
      </c>
      <c r="AM39" s="105"/>
      <c r="AN39" s="103">
        <f t="shared" si="20"/>
        <v>0</v>
      </c>
      <c r="AO39" s="104"/>
      <c r="AP39" s="103">
        <f t="shared" si="21"/>
        <v>0</v>
      </c>
      <c r="AQ39" s="288"/>
      <c r="AR39" s="103">
        <f t="shared" si="22"/>
        <v>0</v>
      </c>
      <c r="AS39" s="466">
        <f t="shared" si="23"/>
        <v>0</v>
      </c>
      <c r="AT39" s="267"/>
      <c r="AU39" s="268">
        <f t="shared" si="24"/>
        <v>0</v>
      </c>
      <c r="AV39" s="269"/>
      <c r="AW39" s="268">
        <f t="shared" si="25"/>
        <v>0</v>
      </c>
      <c r="AX39" s="378"/>
      <c r="AY39" s="268">
        <f t="shared" si="26"/>
        <v>0</v>
      </c>
      <c r="AZ39" s="484">
        <f t="shared" si="27"/>
        <v>0</v>
      </c>
      <c r="BA39" s="105"/>
      <c r="BB39" s="103">
        <f t="shared" si="28"/>
        <v>0</v>
      </c>
      <c r="BC39" s="105"/>
      <c r="BD39" s="103">
        <f t="shared" si="29"/>
        <v>0</v>
      </c>
      <c r="BE39" s="105"/>
      <c r="BF39" s="103">
        <f t="shared" si="30"/>
        <v>0</v>
      </c>
      <c r="BG39" s="469">
        <f t="shared" si="31"/>
        <v>0</v>
      </c>
      <c r="BH39" s="105"/>
      <c r="BI39" s="103">
        <f t="shared" si="32"/>
        <v>0</v>
      </c>
      <c r="BJ39" s="289"/>
      <c r="BK39" s="103">
        <f t="shared" si="33"/>
        <v>0</v>
      </c>
      <c r="BL39" s="289"/>
      <c r="BM39" s="103">
        <f t="shared" si="34"/>
        <v>0</v>
      </c>
      <c r="BN39" s="471">
        <f t="shared" si="35"/>
        <v>0</v>
      </c>
      <c r="BO39" s="105"/>
      <c r="BP39" s="103">
        <f t="shared" si="36"/>
        <v>0</v>
      </c>
      <c r="BQ39" s="289"/>
      <c r="BR39" s="103">
        <f t="shared" si="37"/>
        <v>0</v>
      </c>
      <c r="BS39" s="289"/>
      <c r="BT39" s="103">
        <f t="shared" si="38"/>
        <v>0</v>
      </c>
      <c r="BU39" s="473">
        <f t="shared" si="39"/>
        <v>0</v>
      </c>
      <c r="BV39" s="267"/>
      <c r="BW39" s="103">
        <f t="shared" si="40"/>
        <v>0</v>
      </c>
      <c r="BX39" s="289"/>
      <c r="BY39" s="103">
        <f t="shared" si="41"/>
        <v>0</v>
      </c>
      <c r="BZ39" s="378"/>
      <c r="CA39" s="103">
        <f t="shared" si="42"/>
        <v>0</v>
      </c>
      <c r="CB39" s="475">
        <f t="shared" si="43"/>
        <v>0</v>
      </c>
      <c r="CC39" s="105"/>
      <c r="CD39" s="103">
        <f t="shared" si="44"/>
        <v>0</v>
      </c>
      <c r="CE39" s="105"/>
      <c r="CF39" s="103">
        <f t="shared" si="45"/>
        <v>0</v>
      </c>
      <c r="CG39" s="105"/>
      <c r="CH39" s="103">
        <f t="shared" si="46"/>
        <v>0</v>
      </c>
      <c r="CI39" s="477">
        <f t="shared" si="47"/>
        <v>0</v>
      </c>
      <c r="CJ39" s="105"/>
      <c r="CK39" s="103">
        <f t="shared" si="48"/>
        <v>0</v>
      </c>
      <c r="CL39" s="104"/>
      <c r="CM39" s="103">
        <f t="shared" si="49"/>
        <v>0</v>
      </c>
      <c r="CN39" s="288"/>
      <c r="CO39" s="103">
        <f t="shared" si="50"/>
        <v>0</v>
      </c>
      <c r="CP39" s="479">
        <f t="shared" si="51"/>
        <v>0</v>
      </c>
      <c r="CQ39" s="489"/>
      <c r="CR39" s="490"/>
      <c r="CS39" s="495"/>
      <c r="CT39" s="261"/>
      <c r="CU39" s="261"/>
      <c r="CV39" s="262"/>
      <c r="CW39" s="262"/>
      <c r="CX39" s="261"/>
      <c r="CY39" s="261"/>
      <c r="CZ39" s="262"/>
      <c r="DA39" s="262"/>
      <c r="DB39" s="261"/>
      <c r="DC39" s="261"/>
      <c r="DD39" s="262"/>
      <c r="DE39" s="262"/>
      <c r="DF39" s="261"/>
      <c r="DG39" s="261"/>
      <c r="DH39" s="262"/>
      <c r="DI39" s="262"/>
      <c r="DJ39" s="261"/>
      <c r="DK39" s="402"/>
      <c r="DL39" s="386"/>
      <c r="DM39" s="378"/>
      <c r="DN39" s="378"/>
      <c r="DO39" s="378"/>
      <c r="DP39" s="378"/>
      <c r="DQ39" s="378"/>
      <c r="DR39" s="378"/>
      <c r="DS39" s="378"/>
      <c r="DT39" s="378"/>
      <c r="DU39" s="378"/>
      <c r="DV39" s="403"/>
    </row>
    <row r="40" spans="1:126" x14ac:dyDescent="0.25">
      <c r="A40" s="313"/>
      <c r="B40" s="413">
        <f>'I TRIM'!B40</f>
        <v>0</v>
      </c>
      <c r="C40" s="414">
        <f>'I TRIM'!C40</f>
        <v>0</v>
      </c>
      <c r="D40" s="372"/>
      <c r="E40" s="268">
        <f t="shared" si="52"/>
        <v>0</v>
      </c>
      <c r="F40" s="269"/>
      <c r="G40" s="268">
        <f t="shared" si="53"/>
        <v>0</v>
      </c>
      <c r="H40" s="378"/>
      <c r="I40" s="268">
        <f t="shared" si="54"/>
        <v>0</v>
      </c>
      <c r="J40" s="480">
        <f t="shared" si="3"/>
        <v>0</v>
      </c>
      <c r="K40" s="372"/>
      <c r="L40" s="268">
        <f t="shared" si="55"/>
        <v>0</v>
      </c>
      <c r="M40" s="269"/>
      <c r="N40" s="268">
        <f t="shared" si="56"/>
        <v>0</v>
      </c>
      <c r="O40" s="378"/>
      <c r="P40" s="268">
        <f t="shared" si="57"/>
        <v>0</v>
      </c>
      <c r="Q40" s="449">
        <f t="shared" si="7"/>
        <v>0</v>
      </c>
      <c r="R40" s="267"/>
      <c r="S40" s="268">
        <f t="shared" si="58"/>
        <v>0</v>
      </c>
      <c r="T40" s="107"/>
      <c r="U40" s="268">
        <f t="shared" si="66"/>
        <v>0</v>
      </c>
      <c r="V40" s="107"/>
      <c r="W40" s="268">
        <f t="shared" si="59"/>
        <v>0</v>
      </c>
      <c r="X40" s="481">
        <f t="shared" si="11"/>
        <v>0</v>
      </c>
      <c r="Y40" s="267"/>
      <c r="Z40" s="268">
        <f t="shared" si="60"/>
        <v>0</v>
      </c>
      <c r="AA40" s="269"/>
      <c r="AB40" s="268">
        <f t="shared" si="61"/>
        <v>0</v>
      </c>
      <c r="AC40" s="378"/>
      <c r="AD40" s="268">
        <f t="shared" si="62"/>
        <v>0</v>
      </c>
      <c r="AE40" s="482">
        <f t="shared" si="15"/>
        <v>0</v>
      </c>
      <c r="AF40" s="400"/>
      <c r="AG40" s="268">
        <f t="shared" si="63"/>
        <v>0</v>
      </c>
      <c r="AH40" s="401"/>
      <c r="AI40" s="268">
        <f t="shared" si="64"/>
        <v>0</v>
      </c>
      <c r="AJ40" s="401"/>
      <c r="AK40" s="268">
        <f t="shared" si="65"/>
        <v>0</v>
      </c>
      <c r="AL40" s="483">
        <f t="shared" si="19"/>
        <v>0</v>
      </c>
      <c r="AM40" s="105"/>
      <c r="AN40" s="103">
        <f t="shared" si="20"/>
        <v>0</v>
      </c>
      <c r="AO40" s="104"/>
      <c r="AP40" s="103">
        <f t="shared" si="21"/>
        <v>0</v>
      </c>
      <c r="AQ40" s="288"/>
      <c r="AR40" s="103">
        <f t="shared" si="22"/>
        <v>0</v>
      </c>
      <c r="AS40" s="466">
        <f t="shared" si="23"/>
        <v>0</v>
      </c>
      <c r="AT40" s="267"/>
      <c r="AU40" s="268">
        <f t="shared" ref="AU40:AU67" si="67">SUM(AT40*35%)</f>
        <v>0</v>
      </c>
      <c r="AV40" s="269"/>
      <c r="AW40" s="268">
        <f t="shared" ref="AW40:AW67" si="68">SUM(AV40*35%)</f>
        <v>0</v>
      </c>
      <c r="AX40" s="378"/>
      <c r="AY40" s="268">
        <f t="shared" ref="AY40:AY67" si="69">SUM(AX40*30%)</f>
        <v>0</v>
      </c>
      <c r="AZ40" s="484">
        <f t="shared" si="27"/>
        <v>0</v>
      </c>
      <c r="BA40" s="105"/>
      <c r="BB40" s="103">
        <f t="shared" si="28"/>
        <v>0</v>
      </c>
      <c r="BC40" s="105"/>
      <c r="BD40" s="103">
        <f t="shared" si="29"/>
        <v>0</v>
      </c>
      <c r="BE40" s="105"/>
      <c r="BF40" s="103">
        <f t="shared" si="30"/>
        <v>0</v>
      </c>
      <c r="BG40" s="469">
        <f t="shared" si="31"/>
        <v>0</v>
      </c>
      <c r="BH40" s="105"/>
      <c r="BI40" s="103">
        <f t="shared" si="32"/>
        <v>0</v>
      </c>
      <c r="BJ40" s="289"/>
      <c r="BK40" s="103">
        <f t="shared" si="33"/>
        <v>0</v>
      </c>
      <c r="BL40" s="289"/>
      <c r="BM40" s="103">
        <f t="shared" si="34"/>
        <v>0</v>
      </c>
      <c r="BN40" s="471">
        <f t="shared" si="35"/>
        <v>0</v>
      </c>
      <c r="BO40" s="105"/>
      <c r="BP40" s="103">
        <f t="shared" si="36"/>
        <v>0</v>
      </c>
      <c r="BQ40" s="289"/>
      <c r="BR40" s="103">
        <f t="shared" si="37"/>
        <v>0</v>
      </c>
      <c r="BS40" s="289"/>
      <c r="BT40" s="103">
        <f t="shared" si="38"/>
        <v>0</v>
      </c>
      <c r="BU40" s="473">
        <f t="shared" si="39"/>
        <v>0</v>
      </c>
      <c r="BV40" s="267"/>
      <c r="BW40" s="103">
        <f t="shared" si="40"/>
        <v>0</v>
      </c>
      <c r="BX40" s="289"/>
      <c r="BY40" s="103">
        <f t="shared" si="41"/>
        <v>0</v>
      </c>
      <c r="BZ40" s="378"/>
      <c r="CA40" s="103">
        <f t="shared" si="42"/>
        <v>0</v>
      </c>
      <c r="CB40" s="475">
        <f t="shared" si="43"/>
        <v>0</v>
      </c>
      <c r="CC40" s="105"/>
      <c r="CD40" s="103">
        <f t="shared" si="44"/>
        <v>0</v>
      </c>
      <c r="CE40" s="105"/>
      <c r="CF40" s="103">
        <f t="shared" si="45"/>
        <v>0</v>
      </c>
      <c r="CG40" s="105"/>
      <c r="CH40" s="103">
        <f t="shared" si="46"/>
        <v>0</v>
      </c>
      <c r="CI40" s="477">
        <f t="shared" si="47"/>
        <v>0</v>
      </c>
      <c r="CJ40" s="105"/>
      <c r="CK40" s="103">
        <f t="shared" si="48"/>
        <v>0</v>
      </c>
      <c r="CL40" s="104"/>
      <c r="CM40" s="103">
        <f t="shared" si="49"/>
        <v>0</v>
      </c>
      <c r="CN40" s="288"/>
      <c r="CO40" s="103">
        <f t="shared" si="50"/>
        <v>0</v>
      </c>
      <c r="CP40" s="479">
        <f t="shared" si="51"/>
        <v>0</v>
      </c>
      <c r="CQ40" s="489"/>
      <c r="CR40" s="490"/>
      <c r="CS40" s="495"/>
      <c r="CT40" s="261"/>
      <c r="CU40" s="261"/>
      <c r="CV40" s="262"/>
      <c r="CW40" s="262"/>
      <c r="CX40" s="261"/>
      <c r="CY40" s="261"/>
      <c r="CZ40" s="262"/>
      <c r="DA40" s="262"/>
      <c r="DB40" s="261"/>
      <c r="DC40" s="261"/>
      <c r="DD40" s="262"/>
      <c r="DE40" s="262"/>
      <c r="DF40" s="261"/>
      <c r="DG40" s="261"/>
      <c r="DH40" s="262"/>
      <c r="DI40" s="262"/>
      <c r="DJ40" s="261"/>
      <c r="DK40" s="402"/>
      <c r="DL40" s="386"/>
      <c r="DM40" s="378"/>
      <c r="DN40" s="378"/>
      <c r="DO40" s="378"/>
      <c r="DP40" s="378"/>
      <c r="DQ40" s="378"/>
      <c r="DR40" s="378"/>
      <c r="DS40" s="378"/>
      <c r="DT40" s="378"/>
      <c r="DU40" s="378"/>
      <c r="DV40" s="403"/>
    </row>
    <row r="41" spans="1:126" x14ac:dyDescent="0.25">
      <c r="A41" s="313"/>
      <c r="B41" s="413">
        <f>'I TRIM'!B41</f>
        <v>0</v>
      </c>
      <c r="C41" s="414">
        <f>'I TRIM'!C41</f>
        <v>0</v>
      </c>
      <c r="D41" s="386"/>
      <c r="E41" s="268">
        <f t="shared" si="52"/>
        <v>0</v>
      </c>
      <c r="F41" s="378"/>
      <c r="G41" s="268">
        <f t="shared" si="53"/>
        <v>0</v>
      </c>
      <c r="H41" s="378"/>
      <c r="I41" s="268">
        <f t="shared" si="54"/>
        <v>0</v>
      </c>
      <c r="J41" s="480">
        <f t="shared" si="3"/>
        <v>0</v>
      </c>
      <c r="K41" s="372"/>
      <c r="L41" s="268">
        <f t="shared" si="55"/>
        <v>0</v>
      </c>
      <c r="M41" s="269"/>
      <c r="N41" s="268">
        <f t="shared" si="56"/>
        <v>0</v>
      </c>
      <c r="O41" s="378"/>
      <c r="P41" s="268">
        <f t="shared" si="57"/>
        <v>0</v>
      </c>
      <c r="Q41" s="449">
        <f t="shared" si="7"/>
        <v>0</v>
      </c>
      <c r="R41" s="267"/>
      <c r="S41" s="268">
        <f t="shared" si="58"/>
        <v>0</v>
      </c>
      <c r="T41" s="107"/>
      <c r="U41" s="268">
        <f t="shared" si="66"/>
        <v>0</v>
      </c>
      <c r="V41" s="107"/>
      <c r="W41" s="268">
        <f t="shared" si="59"/>
        <v>0</v>
      </c>
      <c r="X41" s="481">
        <f t="shared" si="11"/>
        <v>0</v>
      </c>
      <c r="Y41" s="267"/>
      <c r="Z41" s="268">
        <f t="shared" si="60"/>
        <v>0</v>
      </c>
      <c r="AA41" s="269"/>
      <c r="AB41" s="268">
        <f t="shared" si="61"/>
        <v>0</v>
      </c>
      <c r="AC41" s="378"/>
      <c r="AD41" s="268">
        <f t="shared" si="62"/>
        <v>0</v>
      </c>
      <c r="AE41" s="482">
        <f t="shared" si="15"/>
        <v>0</v>
      </c>
      <c r="AF41" s="400"/>
      <c r="AG41" s="268">
        <f t="shared" si="63"/>
        <v>0</v>
      </c>
      <c r="AH41" s="401"/>
      <c r="AI41" s="268">
        <f t="shared" si="64"/>
        <v>0</v>
      </c>
      <c r="AJ41" s="401"/>
      <c r="AK41" s="268">
        <f t="shared" si="65"/>
        <v>0</v>
      </c>
      <c r="AL41" s="483">
        <f t="shared" si="19"/>
        <v>0</v>
      </c>
      <c r="AM41" s="105"/>
      <c r="AN41" s="103">
        <f t="shared" si="20"/>
        <v>0</v>
      </c>
      <c r="AO41" s="104"/>
      <c r="AP41" s="103">
        <f t="shared" si="21"/>
        <v>0</v>
      </c>
      <c r="AQ41" s="288"/>
      <c r="AR41" s="103">
        <f t="shared" si="22"/>
        <v>0</v>
      </c>
      <c r="AS41" s="466">
        <f t="shared" si="23"/>
        <v>0</v>
      </c>
      <c r="AT41" s="267"/>
      <c r="AU41" s="268">
        <f t="shared" si="67"/>
        <v>0</v>
      </c>
      <c r="AV41" s="269"/>
      <c r="AW41" s="268">
        <f t="shared" si="68"/>
        <v>0</v>
      </c>
      <c r="AX41" s="378"/>
      <c r="AY41" s="268">
        <f t="shared" si="69"/>
        <v>0</v>
      </c>
      <c r="AZ41" s="484">
        <f t="shared" si="27"/>
        <v>0</v>
      </c>
      <c r="BA41" s="105"/>
      <c r="BB41" s="103">
        <f t="shared" si="28"/>
        <v>0</v>
      </c>
      <c r="BC41" s="105"/>
      <c r="BD41" s="103">
        <f t="shared" si="29"/>
        <v>0</v>
      </c>
      <c r="BE41" s="105"/>
      <c r="BF41" s="103">
        <f t="shared" si="30"/>
        <v>0</v>
      </c>
      <c r="BG41" s="469">
        <f t="shared" si="31"/>
        <v>0</v>
      </c>
      <c r="BH41" s="105"/>
      <c r="BI41" s="103">
        <f t="shared" si="32"/>
        <v>0</v>
      </c>
      <c r="BJ41" s="289"/>
      <c r="BK41" s="103">
        <f t="shared" si="33"/>
        <v>0</v>
      </c>
      <c r="BL41" s="289"/>
      <c r="BM41" s="103">
        <f t="shared" si="34"/>
        <v>0</v>
      </c>
      <c r="BN41" s="471">
        <f t="shared" si="35"/>
        <v>0</v>
      </c>
      <c r="BO41" s="267"/>
      <c r="BP41" s="103">
        <f t="shared" si="36"/>
        <v>0</v>
      </c>
      <c r="BQ41" s="269"/>
      <c r="BR41" s="103">
        <f t="shared" si="37"/>
        <v>0</v>
      </c>
      <c r="BS41" s="378"/>
      <c r="BT41" s="103">
        <f t="shared" si="38"/>
        <v>0</v>
      </c>
      <c r="BU41" s="473">
        <f t="shared" si="39"/>
        <v>0</v>
      </c>
      <c r="BV41" s="267"/>
      <c r="BW41" s="103">
        <f t="shared" si="40"/>
        <v>0</v>
      </c>
      <c r="BX41" s="289"/>
      <c r="BY41" s="103">
        <f t="shared" si="41"/>
        <v>0</v>
      </c>
      <c r="BZ41" s="378"/>
      <c r="CA41" s="103">
        <f t="shared" si="42"/>
        <v>0</v>
      </c>
      <c r="CB41" s="475">
        <f t="shared" si="43"/>
        <v>0</v>
      </c>
      <c r="CC41" s="105"/>
      <c r="CD41" s="103">
        <f t="shared" si="44"/>
        <v>0</v>
      </c>
      <c r="CE41" s="105"/>
      <c r="CF41" s="103">
        <f t="shared" si="45"/>
        <v>0</v>
      </c>
      <c r="CG41" s="105"/>
      <c r="CH41" s="103">
        <f t="shared" si="46"/>
        <v>0</v>
      </c>
      <c r="CI41" s="477">
        <f t="shared" si="47"/>
        <v>0</v>
      </c>
      <c r="CJ41" s="105"/>
      <c r="CK41" s="103">
        <f t="shared" si="48"/>
        <v>0</v>
      </c>
      <c r="CL41" s="104"/>
      <c r="CM41" s="103">
        <f t="shared" si="49"/>
        <v>0</v>
      </c>
      <c r="CN41" s="288"/>
      <c r="CO41" s="103">
        <f t="shared" si="50"/>
        <v>0</v>
      </c>
      <c r="CP41" s="479">
        <f t="shared" si="51"/>
        <v>0</v>
      </c>
      <c r="CQ41" s="489"/>
      <c r="CR41" s="490"/>
      <c r="CS41" s="495"/>
      <c r="CT41" s="261"/>
      <c r="CU41" s="261"/>
      <c r="CV41" s="262"/>
      <c r="CW41" s="262"/>
      <c r="CX41" s="261"/>
      <c r="CY41" s="261"/>
      <c r="CZ41" s="262"/>
      <c r="DA41" s="262"/>
      <c r="DB41" s="261"/>
      <c r="DC41" s="261"/>
      <c r="DD41" s="262"/>
      <c r="DE41" s="262"/>
      <c r="DF41" s="261"/>
      <c r="DG41" s="261"/>
      <c r="DH41" s="262"/>
      <c r="DI41" s="262"/>
      <c r="DJ41" s="261"/>
      <c r="DK41" s="402"/>
      <c r="DL41" s="386"/>
      <c r="DM41" s="378"/>
      <c r="DN41" s="378"/>
      <c r="DO41" s="378"/>
      <c r="DP41" s="378"/>
      <c r="DQ41" s="378"/>
      <c r="DR41" s="378"/>
      <c r="DS41" s="378"/>
      <c r="DT41" s="378"/>
      <c r="DU41" s="378"/>
      <c r="DV41" s="403"/>
    </row>
    <row r="42" spans="1:126" x14ac:dyDescent="0.25">
      <c r="A42" s="313"/>
      <c r="B42" s="413">
        <f>'I TRIM'!B42</f>
        <v>0</v>
      </c>
      <c r="C42" s="414">
        <f>'I TRIM'!C42</f>
        <v>0</v>
      </c>
      <c r="D42" s="386"/>
      <c r="E42" s="268">
        <f t="shared" ref="E42:E67" si="70">SUM(D42*35%)</f>
        <v>0</v>
      </c>
      <c r="F42" s="378"/>
      <c r="G42" s="268">
        <f t="shared" ref="G42:G67" si="71">SUM(F42*35%)</f>
        <v>0</v>
      </c>
      <c r="H42" s="378"/>
      <c r="I42" s="268">
        <f t="shared" ref="I42:I67" si="72">SUM(H42*30%)</f>
        <v>0</v>
      </c>
      <c r="J42" s="480">
        <f t="shared" si="3"/>
        <v>0</v>
      </c>
      <c r="K42" s="372"/>
      <c r="L42" s="268">
        <f t="shared" ref="L42:L67" si="73">SUM(K42*35%)</f>
        <v>0</v>
      </c>
      <c r="M42" s="269"/>
      <c r="N42" s="268">
        <f t="shared" ref="N42:N67" si="74">SUM(M42*35%)</f>
        <v>0</v>
      </c>
      <c r="O42" s="378"/>
      <c r="P42" s="268">
        <f t="shared" ref="P42:P67" si="75">SUM(O42*30%)</f>
        <v>0</v>
      </c>
      <c r="Q42" s="449">
        <f t="shared" si="7"/>
        <v>0</v>
      </c>
      <c r="R42" s="267"/>
      <c r="S42" s="268">
        <f t="shared" ref="S42:S67" si="76">SUM(R42*35%)</f>
        <v>0</v>
      </c>
      <c r="T42" s="107"/>
      <c r="U42" s="268">
        <f t="shared" ref="U42:U67" si="77">SUM(T42*35%)</f>
        <v>0</v>
      </c>
      <c r="V42" s="107"/>
      <c r="W42" s="268">
        <f t="shared" ref="W42:W67" si="78">SUM(V42*30%)</f>
        <v>0</v>
      </c>
      <c r="X42" s="481">
        <f t="shared" si="11"/>
        <v>0</v>
      </c>
      <c r="Y42" s="267"/>
      <c r="Z42" s="268">
        <f t="shared" ref="Z42:Z67" si="79">SUM(Y42*35%)</f>
        <v>0</v>
      </c>
      <c r="AA42" s="269"/>
      <c r="AB42" s="268">
        <f t="shared" ref="AB42:AB67" si="80">SUM(AA42*35%)</f>
        <v>0</v>
      </c>
      <c r="AC42" s="378"/>
      <c r="AD42" s="268">
        <f t="shared" ref="AD42:AD67" si="81">SUM(AC42*30%)</f>
        <v>0</v>
      </c>
      <c r="AE42" s="482">
        <f t="shared" si="15"/>
        <v>0</v>
      </c>
      <c r="AF42" s="400"/>
      <c r="AG42" s="268">
        <f t="shared" ref="AG42:AG67" si="82">SUM(AF42*35%)</f>
        <v>0</v>
      </c>
      <c r="AH42" s="401"/>
      <c r="AI42" s="268">
        <f t="shared" ref="AI42:AI67" si="83">SUM(AH42*35%)</f>
        <v>0</v>
      </c>
      <c r="AJ42" s="401"/>
      <c r="AK42" s="268">
        <f t="shared" ref="AK42:AK67" si="84">SUM(AJ42*30%)</f>
        <v>0</v>
      </c>
      <c r="AL42" s="483">
        <f t="shared" si="19"/>
        <v>0</v>
      </c>
      <c r="AM42" s="267"/>
      <c r="AN42" s="268">
        <f t="shared" ref="AN42:AN67" si="85">SUM(AM42*35%)</f>
        <v>0</v>
      </c>
      <c r="AO42" s="269"/>
      <c r="AP42" s="268">
        <f t="shared" ref="AP42:AP67" si="86">SUM(AO42*35%)</f>
        <v>0</v>
      </c>
      <c r="AQ42" s="378"/>
      <c r="AR42" s="268">
        <f t="shared" ref="AR42:AR67" si="87">SUM(AQ42*30%)</f>
        <v>0</v>
      </c>
      <c r="AS42" s="466">
        <f t="shared" si="23"/>
        <v>0</v>
      </c>
      <c r="AT42" s="267"/>
      <c r="AU42" s="268">
        <f t="shared" si="67"/>
        <v>0</v>
      </c>
      <c r="AV42" s="269"/>
      <c r="AW42" s="268">
        <f t="shared" si="68"/>
        <v>0</v>
      </c>
      <c r="AX42" s="378"/>
      <c r="AY42" s="268">
        <f t="shared" si="69"/>
        <v>0</v>
      </c>
      <c r="AZ42" s="484">
        <f t="shared" si="27"/>
        <v>0</v>
      </c>
      <c r="BA42" s="267"/>
      <c r="BB42" s="268">
        <f t="shared" ref="BB42:BB67" si="88">SUM(BA42*35%)</f>
        <v>0</v>
      </c>
      <c r="BC42" s="269"/>
      <c r="BD42" s="268">
        <f t="shared" ref="BD42:BD67" si="89">SUM(BC42*35%)</f>
        <v>0</v>
      </c>
      <c r="BE42" s="378"/>
      <c r="BF42" s="268">
        <f t="shared" ref="BF42:BF67" si="90">SUM(BE42*30%)</f>
        <v>0</v>
      </c>
      <c r="BG42" s="469">
        <f t="shared" si="31"/>
        <v>0</v>
      </c>
      <c r="BH42" s="267"/>
      <c r="BI42" s="268">
        <f t="shared" ref="BI42:BI67" si="91">SUM(BH42*35%)</f>
        <v>0</v>
      </c>
      <c r="BJ42" s="269"/>
      <c r="BK42" s="268">
        <f t="shared" ref="BK42:BK67" si="92">SUM(BJ42*35%)</f>
        <v>0</v>
      </c>
      <c r="BL42" s="378"/>
      <c r="BM42" s="268">
        <f t="shared" ref="BM42:BM67" si="93">SUM(BL42*30%)</f>
        <v>0</v>
      </c>
      <c r="BN42" s="471">
        <f t="shared" si="35"/>
        <v>0</v>
      </c>
      <c r="BO42" s="267"/>
      <c r="BP42" s="268">
        <f t="shared" si="36"/>
        <v>0</v>
      </c>
      <c r="BQ42" s="269"/>
      <c r="BR42" s="268">
        <f t="shared" si="37"/>
        <v>0</v>
      </c>
      <c r="BS42" s="378"/>
      <c r="BT42" s="268">
        <f t="shared" si="38"/>
        <v>0</v>
      </c>
      <c r="BU42" s="473">
        <f t="shared" si="39"/>
        <v>0</v>
      </c>
      <c r="BV42" s="267"/>
      <c r="BW42" s="103">
        <f t="shared" si="40"/>
        <v>0</v>
      </c>
      <c r="BX42" s="289"/>
      <c r="BY42" s="268">
        <f t="shared" si="41"/>
        <v>0</v>
      </c>
      <c r="BZ42" s="378"/>
      <c r="CA42" s="268">
        <f t="shared" si="42"/>
        <v>0</v>
      </c>
      <c r="CB42" s="475">
        <f t="shared" si="43"/>
        <v>0</v>
      </c>
      <c r="CC42" s="267"/>
      <c r="CD42" s="103">
        <f t="shared" si="44"/>
        <v>0</v>
      </c>
      <c r="CE42" s="269"/>
      <c r="CF42" s="103">
        <f t="shared" si="45"/>
        <v>0</v>
      </c>
      <c r="CG42" s="378"/>
      <c r="CH42" s="268">
        <f t="shared" ref="CH42:CH67" si="94">SUM(CG42*30%)</f>
        <v>0</v>
      </c>
      <c r="CI42" s="477">
        <f t="shared" si="47"/>
        <v>0</v>
      </c>
      <c r="CJ42" s="267"/>
      <c r="CK42" s="268">
        <f t="shared" ref="CK42:CK67" si="95">SUM(CJ42*35%)</f>
        <v>0</v>
      </c>
      <c r="CL42" s="269"/>
      <c r="CM42" s="268">
        <f t="shared" ref="CM42:CM67" si="96">SUM(CL42*35%)</f>
        <v>0</v>
      </c>
      <c r="CN42" s="378"/>
      <c r="CO42" s="268">
        <f t="shared" ref="CO42:CO67" si="97">SUM(CN42*30%)</f>
        <v>0</v>
      </c>
      <c r="CP42" s="479">
        <f t="shared" si="51"/>
        <v>0</v>
      </c>
      <c r="CQ42" s="489"/>
      <c r="CR42" s="490"/>
      <c r="CS42" s="495"/>
      <c r="CT42" s="261"/>
      <c r="CU42" s="261"/>
      <c r="CV42" s="262"/>
      <c r="CW42" s="262"/>
      <c r="CX42" s="261"/>
      <c r="CY42" s="261"/>
      <c r="CZ42" s="262"/>
      <c r="DA42" s="262"/>
      <c r="DB42" s="261"/>
      <c r="DC42" s="261"/>
      <c r="DD42" s="262"/>
      <c r="DE42" s="262"/>
      <c r="DF42" s="261"/>
      <c r="DG42" s="261"/>
      <c r="DH42" s="262"/>
      <c r="DI42" s="262"/>
      <c r="DJ42" s="261"/>
      <c r="DK42" s="402"/>
      <c r="DL42" s="386"/>
      <c r="DM42" s="378"/>
      <c r="DN42" s="378"/>
      <c r="DO42" s="378"/>
      <c r="DP42" s="378"/>
      <c r="DQ42" s="378"/>
      <c r="DR42" s="378"/>
      <c r="DS42" s="378"/>
      <c r="DT42" s="378"/>
      <c r="DU42" s="378"/>
      <c r="DV42" s="403"/>
    </row>
    <row r="43" spans="1:126" x14ac:dyDescent="0.25">
      <c r="A43" s="313"/>
      <c r="B43" s="413">
        <f>'I TRIM'!B43</f>
        <v>0</v>
      </c>
      <c r="C43" s="414">
        <f>'I TRIM'!C43</f>
        <v>0</v>
      </c>
      <c r="D43" s="386"/>
      <c r="E43" s="268">
        <f t="shared" si="70"/>
        <v>0</v>
      </c>
      <c r="F43" s="378"/>
      <c r="G43" s="268">
        <f t="shared" si="71"/>
        <v>0</v>
      </c>
      <c r="H43" s="378"/>
      <c r="I43" s="268">
        <f t="shared" si="72"/>
        <v>0</v>
      </c>
      <c r="J43" s="480">
        <f t="shared" si="3"/>
        <v>0</v>
      </c>
      <c r="K43" s="386"/>
      <c r="L43" s="268">
        <f t="shared" si="73"/>
        <v>0</v>
      </c>
      <c r="M43" s="269"/>
      <c r="N43" s="268">
        <f t="shared" si="74"/>
        <v>0</v>
      </c>
      <c r="O43" s="378"/>
      <c r="P43" s="268">
        <f t="shared" si="75"/>
        <v>0</v>
      </c>
      <c r="Q43" s="449">
        <f t="shared" si="7"/>
        <v>0</v>
      </c>
      <c r="R43" s="379"/>
      <c r="S43" s="268">
        <f t="shared" si="76"/>
        <v>0</v>
      </c>
      <c r="T43" s="269"/>
      <c r="U43" s="268">
        <f t="shared" si="77"/>
        <v>0</v>
      </c>
      <c r="V43" s="378"/>
      <c r="W43" s="268">
        <f t="shared" si="78"/>
        <v>0</v>
      </c>
      <c r="X43" s="481">
        <f t="shared" si="11"/>
        <v>0</v>
      </c>
      <c r="Y43" s="267"/>
      <c r="Z43" s="268">
        <f t="shared" si="79"/>
        <v>0</v>
      </c>
      <c r="AA43" s="269"/>
      <c r="AB43" s="268">
        <f t="shared" si="80"/>
        <v>0</v>
      </c>
      <c r="AC43" s="378"/>
      <c r="AD43" s="268">
        <f t="shared" si="81"/>
        <v>0</v>
      </c>
      <c r="AE43" s="482">
        <f t="shared" si="15"/>
        <v>0</v>
      </c>
      <c r="AF43" s="400"/>
      <c r="AG43" s="268">
        <f t="shared" si="82"/>
        <v>0</v>
      </c>
      <c r="AH43" s="401"/>
      <c r="AI43" s="268">
        <f t="shared" si="83"/>
        <v>0</v>
      </c>
      <c r="AJ43" s="401"/>
      <c r="AK43" s="268">
        <f t="shared" si="84"/>
        <v>0</v>
      </c>
      <c r="AL43" s="483">
        <f t="shared" si="19"/>
        <v>0</v>
      </c>
      <c r="AM43" s="267"/>
      <c r="AN43" s="268">
        <f t="shared" si="85"/>
        <v>0</v>
      </c>
      <c r="AO43" s="269"/>
      <c r="AP43" s="268">
        <f t="shared" si="86"/>
        <v>0</v>
      </c>
      <c r="AQ43" s="378"/>
      <c r="AR43" s="268">
        <f t="shared" si="87"/>
        <v>0</v>
      </c>
      <c r="AS43" s="466">
        <f t="shared" si="23"/>
        <v>0</v>
      </c>
      <c r="AT43" s="267"/>
      <c r="AU43" s="268">
        <f t="shared" si="67"/>
        <v>0</v>
      </c>
      <c r="AV43" s="269"/>
      <c r="AW43" s="268">
        <f t="shared" si="68"/>
        <v>0</v>
      </c>
      <c r="AX43" s="378"/>
      <c r="AY43" s="268">
        <f t="shared" si="69"/>
        <v>0</v>
      </c>
      <c r="AZ43" s="484">
        <f t="shared" si="27"/>
        <v>0</v>
      </c>
      <c r="BA43" s="267"/>
      <c r="BB43" s="268">
        <f t="shared" si="88"/>
        <v>0</v>
      </c>
      <c r="BC43" s="269"/>
      <c r="BD43" s="268">
        <f t="shared" si="89"/>
        <v>0</v>
      </c>
      <c r="BE43" s="378"/>
      <c r="BF43" s="268">
        <f t="shared" si="90"/>
        <v>0</v>
      </c>
      <c r="BG43" s="469">
        <f t="shared" si="31"/>
        <v>0</v>
      </c>
      <c r="BH43" s="267"/>
      <c r="BI43" s="268">
        <f t="shared" si="91"/>
        <v>0</v>
      </c>
      <c r="BJ43" s="269"/>
      <c r="BK43" s="268">
        <f t="shared" si="92"/>
        <v>0</v>
      </c>
      <c r="BL43" s="378"/>
      <c r="BM43" s="268">
        <f t="shared" si="93"/>
        <v>0</v>
      </c>
      <c r="BN43" s="471">
        <f t="shared" si="35"/>
        <v>0</v>
      </c>
      <c r="BO43" s="267"/>
      <c r="BP43" s="268">
        <f t="shared" si="36"/>
        <v>0</v>
      </c>
      <c r="BQ43" s="269"/>
      <c r="BR43" s="268">
        <f t="shared" si="37"/>
        <v>0</v>
      </c>
      <c r="BS43" s="378"/>
      <c r="BT43" s="268">
        <f t="shared" si="38"/>
        <v>0</v>
      </c>
      <c r="BU43" s="473">
        <f t="shared" si="39"/>
        <v>0</v>
      </c>
      <c r="BV43" s="267"/>
      <c r="BW43" s="103">
        <f t="shared" si="40"/>
        <v>0</v>
      </c>
      <c r="BX43" s="289"/>
      <c r="BY43" s="268">
        <f t="shared" si="41"/>
        <v>0</v>
      </c>
      <c r="BZ43" s="378"/>
      <c r="CA43" s="268">
        <f t="shared" si="42"/>
        <v>0</v>
      </c>
      <c r="CB43" s="475">
        <f t="shared" si="43"/>
        <v>0</v>
      </c>
      <c r="CC43" s="267"/>
      <c r="CD43" s="103">
        <f t="shared" si="44"/>
        <v>0</v>
      </c>
      <c r="CE43" s="269"/>
      <c r="CF43" s="103">
        <f t="shared" si="45"/>
        <v>0</v>
      </c>
      <c r="CG43" s="378"/>
      <c r="CH43" s="268">
        <f t="shared" si="94"/>
        <v>0</v>
      </c>
      <c r="CI43" s="477">
        <f t="shared" si="47"/>
        <v>0</v>
      </c>
      <c r="CJ43" s="267"/>
      <c r="CK43" s="268">
        <f t="shared" si="95"/>
        <v>0</v>
      </c>
      <c r="CL43" s="269"/>
      <c r="CM43" s="268">
        <f t="shared" si="96"/>
        <v>0</v>
      </c>
      <c r="CN43" s="378"/>
      <c r="CO43" s="268">
        <f t="shared" si="97"/>
        <v>0</v>
      </c>
      <c r="CP43" s="479">
        <f t="shared" si="51"/>
        <v>0</v>
      </c>
      <c r="CQ43" s="489"/>
      <c r="CR43" s="490"/>
      <c r="CS43" s="495"/>
      <c r="CT43" s="261"/>
      <c r="CU43" s="261"/>
      <c r="CV43" s="262"/>
      <c r="CW43" s="262"/>
      <c r="CX43" s="261"/>
      <c r="CY43" s="261"/>
      <c r="CZ43" s="262"/>
      <c r="DA43" s="262"/>
      <c r="DB43" s="261"/>
      <c r="DC43" s="261"/>
      <c r="DD43" s="262"/>
      <c r="DE43" s="262"/>
      <c r="DF43" s="261"/>
      <c r="DG43" s="261"/>
      <c r="DH43" s="262"/>
      <c r="DI43" s="262"/>
      <c r="DJ43" s="261"/>
      <c r="DK43" s="402"/>
      <c r="DL43" s="386"/>
      <c r="DM43" s="378"/>
      <c r="DN43" s="378"/>
      <c r="DO43" s="378"/>
      <c r="DP43" s="378"/>
      <c r="DQ43" s="378"/>
      <c r="DR43" s="378"/>
      <c r="DS43" s="378"/>
      <c r="DT43" s="378"/>
      <c r="DU43" s="378"/>
      <c r="DV43" s="403"/>
    </row>
    <row r="44" spans="1:126" x14ac:dyDescent="0.25">
      <c r="A44" s="313"/>
      <c r="B44" s="413">
        <f>'I TRIM'!B44</f>
        <v>0</v>
      </c>
      <c r="C44" s="414">
        <f>'I TRIM'!C44</f>
        <v>0</v>
      </c>
      <c r="D44" s="386"/>
      <c r="E44" s="268">
        <f t="shared" si="70"/>
        <v>0</v>
      </c>
      <c r="F44" s="378"/>
      <c r="G44" s="268">
        <f t="shared" si="71"/>
        <v>0</v>
      </c>
      <c r="H44" s="378"/>
      <c r="I44" s="268">
        <f t="shared" si="72"/>
        <v>0</v>
      </c>
      <c r="J44" s="480">
        <f t="shared" si="3"/>
        <v>0</v>
      </c>
      <c r="K44" s="386"/>
      <c r="L44" s="268">
        <f t="shared" si="73"/>
        <v>0</v>
      </c>
      <c r="M44" s="269"/>
      <c r="N44" s="268">
        <f t="shared" si="74"/>
        <v>0</v>
      </c>
      <c r="O44" s="378"/>
      <c r="P44" s="268">
        <f t="shared" si="75"/>
        <v>0</v>
      </c>
      <c r="Q44" s="449">
        <f t="shared" si="7"/>
        <v>0</v>
      </c>
      <c r="R44" s="379"/>
      <c r="S44" s="268">
        <f t="shared" si="76"/>
        <v>0</v>
      </c>
      <c r="T44" s="269"/>
      <c r="U44" s="268">
        <f t="shared" si="77"/>
        <v>0</v>
      </c>
      <c r="V44" s="378"/>
      <c r="W44" s="268">
        <f t="shared" si="78"/>
        <v>0</v>
      </c>
      <c r="X44" s="481">
        <f t="shared" si="11"/>
        <v>0</v>
      </c>
      <c r="Y44" s="267"/>
      <c r="Z44" s="268">
        <f t="shared" si="79"/>
        <v>0</v>
      </c>
      <c r="AA44" s="269"/>
      <c r="AB44" s="268">
        <f t="shared" si="80"/>
        <v>0</v>
      </c>
      <c r="AC44" s="378"/>
      <c r="AD44" s="268">
        <f t="shared" si="81"/>
        <v>0</v>
      </c>
      <c r="AE44" s="482">
        <f t="shared" si="15"/>
        <v>0</v>
      </c>
      <c r="AF44" s="400"/>
      <c r="AG44" s="268">
        <f t="shared" si="82"/>
        <v>0</v>
      </c>
      <c r="AH44" s="401"/>
      <c r="AI44" s="268">
        <f t="shared" si="83"/>
        <v>0</v>
      </c>
      <c r="AJ44" s="401"/>
      <c r="AK44" s="268">
        <f t="shared" si="84"/>
        <v>0</v>
      </c>
      <c r="AL44" s="483">
        <f t="shared" si="19"/>
        <v>0</v>
      </c>
      <c r="AM44" s="267"/>
      <c r="AN44" s="268">
        <f t="shared" si="85"/>
        <v>0</v>
      </c>
      <c r="AO44" s="269"/>
      <c r="AP44" s="268">
        <f t="shared" si="86"/>
        <v>0</v>
      </c>
      <c r="AQ44" s="378"/>
      <c r="AR44" s="268">
        <f t="shared" si="87"/>
        <v>0</v>
      </c>
      <c r="AS44" s="466">
        <f t="shared" si="23"/>
        <v>0</v>
      </c>
      <c r="AT44" s="267"/>
      <c r="AU44" s="268">
        <f t="shared" si="67"/>
        <v>0</v>
      </c>
      <c r="AV44" s="269"/>
      <c r="AW44" s="268">
        <f t="shared" si="68"/>
        <v>0</v>
      </c>
      <c r="AX44" s="378"/>
      <c r="AY44" s="268">
        <f t="shared" si="69"/>
        <v>0</v>
      </c>
      <c r="AZ44" s="484">
        <f t="shared" si="27"/>
        <v>0</v>
      </c>
      <c r="BA44" s="267"/>
      <c r="BB44" s="268">
        <f t="shared" si="88"/>
        <v>0</v>
      </c>
      <c r="BC44" s="269"/>
      <c r="BD44" s="268">
        <f t="shared" si="89"/>
        <v>0</v>
      </c>
      <c r="BE44" s="378"/>
      <c r="BF44" s="268">
        <f t="shared" si="90"/>
        <v>0</v>
      </c>
      <c r="BG44" s="469">
        <f t="shared" si="31"/>
        <v>0</v>
      </c>
      <c r="BH44" s="267"/>
      <c r="BI44" s="268">
        <f t="shared" si="91"/>
        <v>0</v>
      </c>
      <c r="BJ44" s="269"/>
      <c r="BK44" s="268">
        <f t="shared" si="92"/>
        <v>0</v>
      </c>
      <c r="BL44" s="378"/>
      <c r="BM44" s="268">
        <f t="shared" si="93"/>
        <v>0</v>
      </c>
      <c r="BN44" s="471">
        <f t="shared" si="35"/>
        <v>0</v>
      </c>
      <c r="BO44" s="267"/>
      <c r="BP44" s="268">
        <f t="shared" si="36"/>
        <v>0</v>
      </c>
      <c r="BQ44" s="269"/>
      <c r="BR44" s="268">
        <f t="shared" si="37"/>
        <v>0</v>
      </c>
      <c r="BS44" s="378"/>
      <c r="BT44" s="268">
        <f t="shared" si="38"/>
        <v>0</v>
      </c>
      <c r="BU44" s="473">
        <f t="shared" si="39"/>
        <v>0</v>
      </c>
      <c r="BV44" s="267"/>
      <c r="BW44" s="103">
        <f t="shared" si="40"/>
        <v>0</v>
      </c>
      <c r="BX44" s="289"/>
      <c r="BY44" s="268">
        <f t="shared" si="41"/>
        <v>0</v>
      </c>
      <c r="BZ44" s="378"/>
      <c r="CA44" s="268">
        <f t="shared" si="42"/>
        <v>0</v>
      </c>
      <c r="CB44" s="475">
        <f t="shared" si="43"/>
        <v>0</v>
      </c>
      <c r="CC44" s="267"/>
      <c r="CD44" s="103">
        <f t="shared" si="44"/>
        <v>0</v>
      </c>
      <c r="CE44" s="269"/>
      <c r="CF44" s="103">
        <f t="shared" si="45"/>
        <v>0</v>
      </c>
      <c r="CG44" s="378"/>
      <c r="CH44" s="268">
        <f t="shared" si="94"/>
        <v>0</v>
      </c>
      <c r="CI44" s="477">
        <f t="shared" si="47"/>
        <v>0</v>
      </c>
      <c r="CJ44" s="267"/>
      <c r="CK44" s="268">
        <f t="shared" si="95"/>
        <v>0</v>
      </c>
      <c r="CL44" s="269"/>
      <c r="CM44" s="268">
        <f t="shared" si="96"/>
        <v>0</v>
      </c>
      <c r="CN44" s="378"/>
      <c r="CO44" s="268">
        <f t="shared" si="97"/>
        <v>0</v>
      </c>
      <c r="CP44" s="479">
        <f t="shared" si="51"/>
        <v>0</v>
      </c>
      <c r="CQ44" s="489"/>
      <c r="CR44" s="490"/>
      <c r="CS44" s="495"/>
      <c r="CT44" s="261"/>
      <c r="CU44" s="261"/>
      <c r="CV44" s="262"/>
      <c r="CW44" s="262"/>
      <c r="CX44" s="261"/>
      <c r="CY44" s="261"/>
      <c r="CZ44" s="262"/>
      <c r="DA44" s="262"/>
      <c r="DB44" s="261"/>
      <c r="DC44" s="261"/>
      <c r="DD44" s="262"/>
      <c r="DE44" s="262"/>
      <c r="DF44" s="261"/>
      <c r="DG44" s="261"/>
      <c r="DH44" s="262"/>
      <c r="DI44" s="262"/>
      <c r="DJ44" s="261"/>
      <c r="DK44" s="402"/>
      <c r="DL44" s="386"/>
      <c r="DM44" s="378"/>
      <c r="DN44" s="378"/>
      <c r="DO44" s="378"/>
      <c r="DP44" s="378"/>
      <c r="DQ44" s="378"/>
      <c r="DR44" s="378"/>
      <c r="DS44" s="378"/>
      <c r="DT44" s="378"/>
      <c r="DU44" s="378"/>
      <c r="DV44" s="403"/>
    </row>
    <row r="45" spans="1:126" x14ac:dyDescent="0.25">
      <c r="A45" s="313"/>
      <c r="B45" s="413">
        <f>'I TRIM'!B45</f>
        <v>0</v>
      </c>
      <c r="C45" s="414">
        <f>'I TRIM'!C45</f>
        <v>0</v>
      </c>
      <c r="D45" s="386"/>
      <c r="E45" s="268">
        <f t="shared" si="70"/>
        <v>0</v>
      </c>
      <c r="F45" s="378"/>
      <c r="G45" s="268">
        <f t="shared" si="71"/>
        <v>0</v>
      </c>
      <c r="H45" s="378"/>
      <c r="I45" s="268">
        <f t="shared" si="72"/>
        <v>0</v>
      </c>
      <c r="J45" s="480">
        <f t="shared" si="3"/>
        <v>0</v>
      </c>
      <c r="K45" s="386"/>
      <c r="L45" s="268">
        <f t="shared" si="73"/>
        <v>0</v>
      </c>
      <c r="M45" s="269"/>
      <c r="N45" s="268">
        <f t="shared" si="74"/>
        <v>0</v>
      </c>
      <c r="O45" s="378"/>
      <c r="P45" s="268">
        <f t="shared" si="75"/>
        <v>0</v>
      </c>
      <c r="Q45" s="449">
        <f t="shared" si="7"/>
        <v>0</v>
      </c>
      <c r="R45" s="379"/>
      <c r="S45" s="268">
        <f t="shared" si="76"/>
        <v>0</v>
      </c>
      <c r="T45" s="269"/>
      <c r="U45" s="268">
        <f t="shared" si="77"/>
        <v>0</v>
      </c>
      <c r="V45" s="378"/>
      <c r="W45" s="268">
        <f t="shared" si="78"/>
        <v>0</v>
      </c>
      <c r="X45" s="481">
        <f t="shared" si="11"/>
        <v>0</v>
      </c>
      <c r="Y45" s="267"/>
      <c r="Z45" s="268">
        <f t="shared" si="79"/>
        <v>0</v>
      </c>
      <c r="AA45" s="269"/>
      <c r="AB45" s="268">
        <f t="shared" si="80"/>
        <v>0</v>
      </c>
      <c r="AC45" s="378"/>
      <c r="AD45" s="268">
        <f t="shared" si="81"/>
        <v>0</v>
      </c>
      <c r="AE45" s="482">
        <f t="shared" si="15"/>
        <v>0</v>
      </c>
      <c r="AF45" s="400"/>
      <c r="AG45" s="268">
        <f t="shared" si="82"/>
        <v>0</v>
      </c>
      <c r="AH45" s="401"/>
      <c r="AI45" s="268">
        <f t="shared" si="83"/>
        <v>0</v>
      </c>
      <c r="AJ45" s="401"/>
      <c r="AK45" s="268">
        <f t="shared" si="84"/>
        <v>0</v>
      </c>
      <c r="AL45" s="483">
        <f t="shared" si="19"/>
        <v>0</v>
      </c>
      <c r="AM45" s="267"/>
      <c r="AN45" s="268">
        <f t="shared" si="85"/>
        <v>0</v>
      </c>
      <c r="AO45" s="269"/>
      <c r="AP45" s="268">
        <f t="shared" si="86"/>
        <v>0</v>
      </c>
      <c r="AQ45" s="378"/>
      <c r="AR45" s="268">
        <f t="shared" si="87"/>
        <v>0</v>
      </c>
      <c r="AS45" s="466">
        <f t="shared" si="23"/>
        <v>0</v>
      </c>
      <c r="AT45" s="267"/>
      <c r="AU45" s="268">
        <f t="shared" si="67"/>
        <v>0</v>
      </c>
      <c r="AV45" s="269"/>
      <c r="AW45" s="268">
        <f t="shared" si="68"/>
        <v>0</v>
      </c>
      <c r="AX45" s="378"/>
      <c r="AY45" s="268">
        <f t="shared" si="69"/>
        <v>0</v>
      </c>
      <c r="AZ45" s="484">
        <f t="shared" si="27"/>
        <v>0</v>
      </c>
      <c r="BA45" s="267"/>
      <c r="BB45" s="268">
        <f t="shared" si="88"/>
        <v>0</v>
      </c>
      <c r="BC45" s="269"/>
      <c r="BD45" s="268">
        <f t="shared" si="89"/>
        <v>0</v>
      </c>
      <c r="BE45" s="378"/>
      <c r="BF45" s="268">
        <f t="shared" si="90"/>
        <v>0</v>
      </c>
      <c r="BG45" s="469">
        <f t="shared" si="31"/>
        <v>0</v>
      </c>
      <c r="BH45" s="267"/>
      <c r="BI45" s="268">
        <f t="shared" si="91"/>
        <v>0</v>
      </c>
      <c r="BJ45" s="269"/>
      <c r="BK45" s="268">
        <f t="shared" si="92"/>
        <v>0</v>
      </c>
      <c r="BL45" s="378"/>
      <c r="BM45" s="268">
        <f t="shared" si="93"/>
        <v>0</v>
      </c>
      <c r="BN45" s="471">
        <f t="shared" si="35"/>
        <v>0</v>
      </c>
      <c r="BO45" s="267"/>
      <c r="BP45" s="268">
        <f t="shared" si="36"/>
        <v>0</v>
      </c>
      <c r="BQ45" s="269"/>
      <c r="BR45" s="268">
        <f t="shared" si="37"/>
        <v>0</v>
      </c>
      <c r="BS45" s="378"/>
      <c r="BT45" s="268">
        <f t="shared" si="38"/>
        <v>0</v>
      </c>
      <c r="BU45" s="473">
        <f t="shared" si="39"/>
        <v>0</v>
      </c>
      <c r="BV45" s="267"/>
      <c r="BW45" s="103">
        <f t="shared" si="40"/>
        <v>0</v>
      </c>
      <c r="BX45" s="289"/>
      <c r="BY45" s="268">
        <f t="shared" si="41"/>
        <v>0</v>
      </c>
      <c r="BZ45" s="378"/>
      <c r="CA45" s="268">
        <f t="shared" si="42"/>
        <v>0</v>
      </c>
      <c r="CB45" s="475">
        <f t="shared" si="43"/>
        <v>0</v>
      </c>
      <c r="CC45" s="267"/>
      <c r="CD45" s="103">
        <f t="shared" si="44"/>
        <v>0</v>
      </c>
      <c r="CE45" s="269"/>
      <c r="CF45" s="103">
        <f t="shared" si="45"/>
        <v>0</v>
      </c>
      <c r="CG45" s="378"/>
      <c r="CH45" s="268">
        <f t="shared" si="94"/>
        <v>0</v>
      </c>
      <c r="CI45" s="477">
        <f t="shared" si="47"/>
        <v>0</v>
      </c>
      <c r="CJ45" s="267"/>
      <c r="CK45" s="268">
        <f t="shared" si="95"/>
        <v>0</v>
      </c>
      <c r="CL45" s="269"/>
      <c r="CM45" s="268">
        <f t="shared" si="96"/>
        <v>0</v>
      </c>
      <c r="CN45" s="378"/>
      <c r="CO45" s="268">
        <f t="shared" si="97"/>
        <v>0</v>
      </c>
      <c r="CP45" s="479">
        <f t="shared" si="51"/>
        <v>0</v>
      </c>
      <c r="CQ45" s="489"/>
      <c r="CR45" s="490"/>
      <c r="CS45" s="495"/>
      <c r="CT45" s="261"/>
      <c r="CU45" s="261"/>
      <c r="CV45" s="262"/>
      <c r="CW45" s="262"/>
      <c r="CX45" s="261"/>
      <c r="CY45" s="261"/>
      <c r="CZ45" s="262"/>
      <c r="DA45" s="262"/>
      <c r="DB45" s="261"/>
      <c r="DC45" s="261"/>
      <c r="DD45" s="262"/>
      <c r="DE45" s="262"/>
      <c r="DF45" s="261"/>
      <c r="DG45" s="261"/>
      <c r="DH45" s="262"/>
      <c r="DI45" s="262"/>
      <c r="DJ45" s="261"/>
      <c r="DK45" s="402"/>
      <c r="DL45" s="386"/>
      <c r="DM45" s="378"/>
      <c r="DN45" s="378"/>
      <c r="DO45" s="378"/>
      <c r="DP45" s="378"/>
      <c r="DQ45" s="378"/>
      <c r="DR45" s="378"/>
      <c r="DS45" s="378"/>
      <c r="DT45" s="378"/>
      <c r="DU45" s="378"/>
      <c r="DV45" s="403"/>
    </row>
    <row r="46" spans="1:126" x14ac:dyDescent="0.25">
      <c r="A46" s="313"/>
      <c r="B46" s="413">
        <f>'I TRIM'!B46</f>
        <v>0</v>
      </c>
      <c r="C46" s="414">
        <f>'I TRIM'!C46</f>
        <v>0</v>
      </c>
      <c r="D46" s="386"/>
      <c r="E46" s="268">
        <f t="shared" si="70"/>
        <v>0</v>
      </c>
      <c r="F46" s="378"/>
      <c r="G46" s="268">
        <f t="shared" si="71"/>
        <v>0</v>
      </c>
      <c r="H46" s="378"/>
      <c r="I46" s="268">
        <f t="shared" si="72"/>
        <v>0</v>
      </c>
      <c r="J46" s="480">
        <f t="shared" si="3"/>
        <v>0</v>
      </c>
      <c r="K46" s="386"/>
      <c r="L46" s="268">
        <f t="shared" si="73"/>
        <v>0</v>
      </c>
      <c r="M46" s="269"/>
      <c r="N46" s="268">
        <f t="shared" si="74"/>
        <v>0</v>
      </c>
      <c r="O46" s="378"/>
      <c r="P46" s="268">
        <f t="shared" si="75"/>
        <v>0</v>
      </c>
      <c r="Q46" s="449">
        <f t="shared" si="7"/>
        <v>0</v>
      </c>
      <c r="R46" s="379"/>
      <c r="S46" s="268">
        <f t="shared" si="76"/>
        <v>0</v>
      </c>
      <c r="T46" s="269"/>
      <c r="U46" s="268">
        <f t="shared" si="77"/>
        <v>0</v>
      </c>
      <c r="V46" s="378"/>
      <c r="W46" s="268">
        <f t="shared" si="78"/>
        <v>0</v>
      </c>
      <c r="X46" s="481">
        <f t="shared" si="11"/>
        <v>0</v>
      </c>
      <c r="Y46" s="267"/>
      <c r="Z46" s="268">
        <f t="shared" si="79"/>
        <v>0</v>
      </c>
      <c r="AA46" s="269"/>
      <c r="AB46" s="268">
        <f t="shared" si="80"/>
        <v>0</v>
      </c>
      <c r="AC46" s="378"/>
      <c r="AD46" s="268">
        <f t="shared" si="81"/>
        <v>0</v>
      </c>
      <c r="AE46" s="482">
        <f t="shared" si="15"/>
        <v>0</v>
      </c>
      <c r="AF46" s="400"/>
      <c r="AG46" s="268">
        <f t="shared" si="82"/>
        <v>0</v>
      </c>
      <c r="AH46" s="401"/>
      <c r="AI46" s="268">
        <f t="shared" si="83"/>
        <v>0</v>
      </c>
      <c r="AJ46" s="401"/>
      <c r="AK46" s="268">
        <f t="shared" si="84"/>
        <v>0</v>
      </c>
      <c r="AL46" s="483">
        <f t="shared" si="19"/>
        <v>0</v>
      </c>
      <c r="AM46" s="267"/>
      <c r="AN46" s="268">
        <f t="shared" si="85"/>
        <v>0</v>
      </c>
      <c r="AO46" s="269"/>
      <c r="AP46" s="268">
        <f t="shared" si="86"/>
        <v>0</v>
      </c>
      <c r="AQ46" s="378"/>
      <c r="AR46" s="268">
        <f t="shared" si="87"/>
        <v>0</v>
      </c>
      <c r="AS46" s="466">
        <f t="shared" si="23"/>
        <v>0</v>
      </c>
      <c r="AT46" s="267"/>
      <c r="AU46" s="268">
        <f t="shared" si="67"/>
        <v>0</v>
      </c>
      <c r="AV46" s="269"/>
      <c r="AW46" s="268">
        <f t="shared" si="68"/>
        <v>0</v>
      </c>
      <c r="AX46" s="378"/>
      <c r="AY46" s="268">
        <f t="shared" si="69"/>
        <v>0</v>
      </c>
      <c r="AZ46" s="484">
        <f t="shared" si="27"/>
        <v>0</v>
      </c>
      <c r="BA46" s="267"/>
      <c r="BB46" s="268">
        <f t="shared" si="88"/>
        <v>0</v>
      </c>
      <c r="BC46" s="269"/>
      <c r="BD46" s="268">
        <f t="shared" si="89"/>
        <v>0</v>
      </c>
      <c r="BE46" s="378"/>
      <c r="BF46" s="268">
        <f t="shared" si="90"/>
        <v>0</v>
      </c>
      <c r="BG46" s="469">
        <f t="shared" si="31"/>
        <v>0</v>
      </c>
      <c r="BH46" s="267"/>
      <c r="BI46" s="268">
        <f t="shared" si="91"/>
        <v>0</v>
      </c>
      <c r="BJ46" s="269"/>
      <c r="BK46" s="268">
        <f t="shared" si="92"/>
        <v>0</v>
      </c>
      <c r="BL46" s="378"/>
      <c r="BM46" s="268">
        <f t="shared" si="93"/>
        <v>0</v>
      </c>
      <c r="BN46" s="471">
        <f t="shared" si="35"/>
        <v>0</v>
      </c>
      <c r="BO46" s="267"/>
      <c r="BP46" s="268">
        <f t="shared" si="36"/>
        <v>0</v>
      </c>
      <c r="BQ46" s="269"/>
      <c r="BR46" s="268">
        <f t="shared" si="37"/>
        <v>0</v>
      </c>
      <c r="BS46" s="378"/>
      <c r="BT46" s="268">
        <f t="shared" si="38"/>
        <v>0</v>
      </c>
      <c r="BU46" s="473">
        <f t="shared" si="39"/>
        <v>0</v>
      </c>
      <c r="BV46" s="267"/>
      <c r="BW46" s="103">
        <f t="shared" si="40"/>
        <v>0</v>
      </c>
      <c r="BX46" s="289"/>
      <c r="BY46" s="268">
        <f t="shared" si="41"/>
        <v>0</v>
      </c>
      <c r="BZ46" s="378"/>
      <c r="CA46" s="268">
        <f t="shared" si="42"/>
        <v>0</v>
      </c>
      <c r="CB46" s="475">
        <f t="shared" si="43"/>
        <v>0</v>
      </c>
      <c r="CC46" s="267"/>
      <c r="CD46" s="103">
        <f t="shared" si="44"/>
        <v>0</v>
      </c>
      <c r="CE46" s="269"/>
      <c r="CF46" s="103">
        <f t="shared" si="45"/>
        <v>0</v>
      </c>
      <c r="CG46" s="378"/>
      <c r="CH46" s="268">
        <f t="shared" si="94"/>
        <v>0</v>
      </c>
      <c r="CI46" s="477">
        <f t="shared" si="47"/>
        <v>0</v>
      </c>
      <c r="CJ46" s="267"/>
      <c r="CK46" s="268">
        <f t="shared" si="95"/>
        <v>0</v>
      </c>
      <c r="CL46" s="269"/>
      <c r="CM46" s="268">
        <f t="shared" si="96"/>
        <v>0</v>
      </c>
      <c r="CN46" s="378"/>
      <c r="CO46" s="268">
        <f t="shared" si="97"/>
        <v>0</v>
      </c>
      <c r="CP46" s="479">
        <f t="shared" si="51"/>
        <v>0</v>
      </c>
      <c r="CQ46" s="489"/>
      <c r="CR46" s="490"/>
      <c r="CS46" s="495"/>
      <c r="CT46" s="261"/>
      <c r="CU46" s="261"/>
      <c r="CV46" s="262"/>
      <c r="CW46" s="262"/>
      <c r="CX46" s="261"/>
      <c r="CY46" s="261"/>
      <c r="CZ46" s="262"/>
      <c r="DA46" s="262"/>
      <c r="DB46" s="261"/>
      <c r="DC46" s="261"/>
      <c r="DD46" s="262"/>
      <c r="DE46" s="262"/>
      <c r="DF46" s="261"/>
      <c r="DG46" s="261"/>
      <c r="DH46" s="262"/>
      <c r="DI46" s="262"/>
      <c r="DJ46" s="261"/>
      <c r="DK46" s="402"/>
      <c r="DL46" s="386"/>
      <c r="DM46" s="378"/>
      <c r="DN46" s="378"/>
      <c r="DO46" s="378"/>
      <c r="DP46" s="378"/>
      <c r="DQ46" s="378"/>
      <c r="DR46" s="378"/>
      <c r="DS46" s="378"/>
      <c r="DT46" s="378"/>
      <c r="DU46" s="378"/>
      <c r="DV46" s="403"/>
    </row>
    <row r="47" spans="1:126" x14ac:dyDescent="0.25">
      <c r="A47" s="313"/>
      <c r="B47" s="413">
        <f>'I TRIM'!B47</f>
        <v>0</v>
      </c>
      <c r="C47" s="414">
        <f>'I TRIM'!C47</f>
        <v>0</v>
      </c>
      <c r="D47" s="386"/>
      <c r="E47" s="268">
        <f t="shared" si="70"/>
        <v>0</v>
      </c>
      <c r="F47" s="378"/>
      <c r="G47" s="268">
        <f t="shared" si="71"/>
        <v>0</v>
      </c>
      <c r="H47" s="378"/>
      <c r="I47" s="268">
        <f t="shared" si="72"/>
        <v>0</v>
      </c>
      <c r="J47" s="480">
        <f t="shared" si="3"/>
        <v>0</v>
      </c>
      <c r="K47" s="386"/>
      <c r="L47" s="268">
        <f t="shared" si="73"/>
        <v>0</v>
      </c>
      <c r="M47" s="269"/>
      <c r="N47" s="268">
        <f t="shared" si="74"/>
        <v>0</v>
      </c>
      <c r="O47" s="378"/>
      <c r="P47" s="268">
        <f t="shared" si="75"/>
        <v>0</v>
      </c>
      <c r="Q47" s="449">
        <f t="shared" si="7"/>
        <v>0</v>
      </c>
      <c r="R47" s="379"/>
      <c r="S47" s="268">
        <f t="shared" si="76"/>
        <v>0</v>
      </c>
      <c r="T47" s="269"/>
      <c r="U47" s="268">
        <f t="shared" si="77"/>
        <v>0</v>
      </c>
      <c r="V47" s="378"/>
      <c r="W47" s="268">
        <f t="shared" si="78"/>
        <v>0</v>
      </c>
      <c r="X47" s="481">
        <f t="shared" si="11"/>
        <v>0</v>
      </c>
      <c r="Y47" s="267"/>
      <c r="Z47" s="268">
        <f t="shared" si="79"/>
        <v>0</v>
      </c>
      <c r="AA47" s="269"/>
      <c r="AB47" s="268">
        <f t="shared" si="80"/>
        <v>0</v>
      </c>
      <c r="AC47" s="378"/>
      <c r="AD47" s="268">
        <f t="shared" si="81"/>
        <v>0</v>
      </c>
      <c r="AE47" s="482">
        <f t="shared" si="15"/>
        <v>0</v>
      </c>
      <c r="AF47" s="400"/>
      <c r="AG47" s="268">
        <f t="shared" si="82"/>
        <v>0</v>
      </c>
      <c r="AH47" s="401"/>
      <c r="AI47" s="268">
        <f t="shared" si="83"/>
        <v>0</v>
      </c>
      <c r="AJ47" s="401"/>
      <c r="AK47" s="268">
        <f t="shared" si="84"/>
        <v>0</v>
      </c>
      <c r="AL47" s="483">
        <f t="shared" si="19"/>
        <v>0</v>
      </c>
      <c r="AM47" s="267"/>
      <c r="AN47" s="268">
        <f t="shared" si="85"/>
        <v>0</v>
      </c>
      <c r="AO47" s="269"/>
      <c r="AP47" s="268">
        <f t="shared" si="86"/>
        <v>0</v>
      </c>
      <c r="AQ47" s="378"/>
      <c r="AR47" s="268">
        <f t="shared" si="87"/>
        <v>0</v>
      </c>
      <c r="AS47" s="466">
        <f t="shared" si="23"/>
        <v>0</v>
      </c>
      <c r="AT47" s="267"/>
      <c r="AU47" s="268">
        <f t="shared" si="67"/>
        <v>0</v>
      </c>
      <c r="AV47" s="269"/>
      <c r="AW47" s="268">
        <f t="shared" si="68"/>
        <v>0</v>
      </c>
      <c r="AX47" s="378"/>
      <c r="AY47" s="268">
        <f t="shared" si="69"/>
        <v>0</v>
      </c>
      <c r="AZ47" s="484">
        <f t="shared" si="27"/>
        <v>0</v>
      </c>
      <c r="BA47" s="267"/>
      <c r="BB47" s="268">
        <f t="shared" si="88"/>
        <v>0</v>
      </c>
      <c r="BC47" s="269"/>
      <c r="BD47" s="268">
        <f t="shared" si="89"/>
        <v>0</v>
      </c>
      <c r="BE47" s="378"/>
      <c r="BF47" s="268">
        <f t="shared" si="90"/>
        <v>0</v>
      </c>
      <c r="BG47" s="469">
        <f t="shared" si="31"/>
        <v>0</v>
      </c>
      <c r="BH47" s="267"/>
      <c r="BI47" s="268">
        <f t="shared" si="91"/>
        <v>0</v>
      </c>
      <c r="BJ47" s="269"/>
      <c r="BK47" s="268">
        <f t="shared" si="92"/>
        <v>0</v>
      </c>
      <c r="BL47" s="378"/>
      <c r="BM47" s="268">
        <f t="shared" si="93"/>
        <v>0</v>
      </c>
      <c r="BN47" s="471">
        <f t="shared" si="35"/>
        <v>0</v>
      </c>
      <c r="BO47" s="267"/>
      <c r="BP47" s="268">
        <f t="shared" si="36"/>
        <v>0</v>
      </c>
      <c r="BQ47" s="269"/>
      <c r="BR47" s="268">
        <f t="shared" si="37"/>
        <v>0</v>
      </c>
      <c r="BS47" s="378"/>
      <c r="BT47" s="268">
        <f t="shared" si="38"/>
        <v>0</v>
      </c>
      <c r="BU47" s="473">
        <f t="shared" si="39"/>
        <v>0</v>
      </c>
      <c r="BV47" s="267"/>
      <c r="BW47" s="103">
        <f t="shared" si="40"/>
        <v>0</v>
      </c>
      <c r="BX47" s="289"/>
      <c r="BY47" s="268">
        <f t="shared" si="41"/>
        <v>0</v>
      </c>
      <c r="BZ47" s="378"/>
      <c r="CA47" s="268">
        <f t="shared" si="42"/>
        <v>0</v>
      </c>
      <c r="CB47" s="475">
        <f t="shared" si="43"/>
        <v>0</v>
      </c>
      <c r="CC47" s="267"/>
      <c r="CD47" s="103">
        <f t="shared" si="44"/>
        <v>0</v>
      </c>
      <c r="CE47" s="269"/>
      <c r="CF47" s="103">
        <f t="shared" si="45"/>
        <v>0</v>
      </c>
      <c r="CG47" s="378"/>
      <c r="CH47" s="268">
        <f t="shared" si="94"/>
        <v>0</v>
      </c>
      <c r="CI47" s="477">
        <f t="shared" si="47"/>
        <v>0</v>
      </c>
      <c r="CJ47" s="267"/>
      <c r="CK47" s="268">
        <f t="shared" si="95"/>
        <v>0</v>
      </c>
      <c r="CL47" s="269"/>
      <c r="CM47" s="268">
        <f t="shared" si="96"/>
        <v>0</v>
      </c>
      <c r="CN47" s="378"/>
      <c r="CO47" s="268">
        <f t="shared" si="97"/>
        <v>0</v>
      </c>
      <c r="CP47" s="479">
        <f t="shared" si="51"/>
        <v>0</v>
      </c>
      <c r="CQ47" s="489"/>
      <c r="CR47" s="490"/>
      <c r="CS47" s="495"/>
      <c r="CT47" s="261"/>
      <c r="CU47" s="261"/>
      <c r="CV47" s="262"/>
      <c r="CW47" s="263"/>
      <c r="CX47" s="261"/>
      <c r="CY47" s="261"/>
      <c r="CZ47" s="262"/>
      <c r="DA47" s="263"/>
      <c r="DB47" s="261"/>
      <c r="DC47" s="261"/>
      <c r="DD47" s="262"/>
      <c r="DE47" s="263"/>
      <c r="DF47" s="261"/>
      <c r="DG47" s="261"/>
      <c r="DH47" s="262"/>
      <c r="DI47" s="263"/>
      <c r="DJ47" s="261"/>
      <c r="DK47" s="402"/>
      <c r="DL47" s="386"/>
      <c r="DM47" s="378"/>
      <c r="DN47" s="378"/>
      <c r="DO47" s="378"/>
      <c r="DP47" s="378"/>
      <c r="DQ47" s="378"/>
      <c r="DR47" s="378"/>
      <c r="DS47" s="378"/>
      <c r="DT47" s="378"/>
      <c r="DU47" s="378"/>
      <c r="DV47" s="403"/>
    </row>
    <row r="48" spans="1:126" x14ac:dyDescent="0.25">
      <c r="A48" s="313"/>
      <c r="B48" s="413">
        <f>'I TRIM'!B48</f>
        <v>0</v>
      </c>
      <c r="C48" s="414">
        <f>'I TRIM'!C48</f>
        <v>0</v>
      </c>
      <c r="D48" s="386"/>
      <c r="E48" s="268">
        <f t="shared" si="70"/>
        <v>0</v>
      </c>
      <c r="F48" s="378"/>
      <c r="G48" s="268">
        <f t="shared" si="71"/>
        <v>0</v>
      </c>
      <c r="H48" s="378"/>
      <c r="I48" s="268">
        <f t="shared" si="72"/>
        <v>0</v>
      </c>
      <c r="J48" s="480">
        <f t="shared" si="3"/>
        <v>0</v>
      </c>
      <c r="K48" s="386"/>
      <c r="L48" s="268">
        <f t="shared" si="73"/>
        <v>0</v>
      </c>
      <c r="M48" s="269"/>
      <c r="N48" s="268">
        <f t="shared" si="74"/>
        <v>0</v>
      </c>
      <c r="O48" s="378"/>
      <c r="P48" s="268">
        <f t="shared" si="75"/>
        <v>0</v>
      </c>
      <c r="Q48" s="449">
        <f t="shared" si="7"/>
        <v>0</v>
      </c>
      <c r="R48" s="379"/>
      <c r="S48" s="268">
        <f t="shared" si="76"/>
        <v>0</v>
      </c>
      <c r="T48" s="269"/>
      <c r="U48" s="268">
        <f t="shared" si="77"/>
        <v>0</v>
      </c>
      <c r="V48" s="378"/>
      <c r="W48" s="268">
        <f t="shared" si="78"/>
        <v>0</v>
      </c>
      <c r="X48" s="481">
        <f t="shared" si="11"/>
        <v>0</v>
      </c>
      <c r="Y48" s="267"/>
      <c r="Z48" s="268">
        <f t="shared" si="79"/>
        <v>0</v>
      </c>
      <c r="AA48" s="269"/>
      <c r="AB48" s="268">
        <f t="shared" si="80"/>
        <v>0</v>
      </c>
      <c r="AC48" s="378"/>
      <c r="AD48" s="268">
        <f t="shared" si="81"/>
        <v>0</v>
      </c>
      <c r="AE48" s="482">
        <f t="shared" si="15"/>
        <v>0</v>
      </c>
      <c r="AF48" s="400"/>
      <c r="AG48" s="268">
        <f t="shared" si="82"/>
        <v>0</v>
      </c>
      <c r="AH48" s="401"/>
      <c r="AI48" s="268">
        <f t="shared" si="83"/>
        <v>0</v>
      </c>
      <c r="AJ48" s="401"/>
      <c r="AK48" s="268">
        <f t="shared" si="84"/>
        <v>0</v>
      </c>
      <c r="AL48" s="483">
        <f t="shared" si="19"/>
        <v>0</v>
      </c>
      <c r="AM48" s="267"/>
      <c r="AN48" s="268">
        <f t="shared" si="85"/>
        <v>0</v>
      </c>
      <c r="AO48" s="269"/>
      <c r="AP48" s="268">
        <f t="shared" si="86"/>
        <v>0</v>
      </c>
      <c r="AQ48" s="378"/>
      <c r="AR48" s="268">
        <f t="shared" si="87"/>
        <v>0</v>
      </c>
      <c r="AS48" s="466">
        <f t="shared" si="23"/>
        <v>0</v>
      </c>
      <c r="AT48" s="267"/>
      <c r="AU48" s="268">
        <f t="shared" si="67"/>
        <v>0</v>
      </c>
      <c r="AV48" s="269"/>
      <c r="AW48" s="268">
        <f t="shared" si="68"/>
        <v>0</v>
      </c>
      <c r="AX48" s="378"/>
      <c r="AY48" s="268">
        <f t="shared" si="69"/>
        <v>0</v>
      </c>
      <c r="AZ48" s="484">
        <f t="shared" si="27"/>
        <v>0</v>
      </c>
      <c r="BA48" s="267"/>
      <c r="BB48" s="268">
        <f t="shared" si="88"/>
        <v>0</v>
      </c>
      <c r="BC48" s="269"/>
      <c r="BD48" s="268">
        <f t="shared" si="89"/>
        <v>0</v>
      </c>
      <c r="BE48" s="378"/>
      <c r="BF48" s="268">
        <f t="shared" si="90"/>
        <v>0</v>
      </c>
      <c r="BG48" s="469">
        <f t="shared" si="31"/>
        <v>0</v>
      </c>
      <c r="BH48" s="267"/>
      <c r="BI48" s="268">
        <f t="shared" si="91"/>
        <v>0</v>
      </c>
      <c r="BJ48" s="269"/>
      <c r="BK48" s="268">
        <f t="shared" si="92"/>
        <v>0</v>
      </c>
      <c r="BL48" s="378"/>
      <c r="BM48" s="268">
        <f t="shared" si="93"/>
        <v>0</v>
      </c>
      <c r="BN48" s="471">
        <f t="shared" si="35"/>
        <v>0</v>
      </c>
      <c r="BO48" s="267"/>
      <c r="BP48" s="268">
        <f t="shared" si="36"/>
        <v>0</v>
      </c>
      <c r="BQ48" s="269"/>
      <c r="BR48" s="268">
        <f t="shared" si="37"/>
        <v>0</v>
      </c>
      <c r="BS48" s="378"/>
      <c r="BT48" s="268">
        <f t="shared" si="38"/>
        <v>0</v>
      </c>
      <c r="BU48" s="473">
        <f t="shared" si="39"/>
        <v>0</v>
      </c>
      <c r="BV48" s="267"/>
      <c r="BW48" s="103">
        <f t="shared" si="40"/>
        <v>0</v>
      </c>
      <c r="BX48" s="289"/>
      <c r="BY48" s="268">
        <f t="shared" si="41"/>
        <v>0</v>
      </c>
      <c r="BZ48" s="378"/>
      <c r="CA48" s="268">
        <f t="shared" si="42"/>
        <v>0</v>
      </c>
      <c r="CB48" s="475">
        <f t="shared" si="43"/>
        <v>0</v>
      </c>
      <c r="CC48" s="267"/>
      <c r="CD48" s="103">
        <f t="shared" si="44"/>
        <v>0</v>
      </c>
      <c r="CE48" s="269"/>
      <c r="CF48" s="103">
        <f t="shared" si="45"/>
        <v>0</v>
      </c>
      <c r="CG48" s="378"/>
      <c r="CH48" s="268">
        <f t="shared" si="94"/>
        <v>0</v>
      </c>
      <c r="CI48" s="477">
        <f t="shared" si="47"/>
        <v>0</v>
      </c>
      <c r="CJ48" s="267"/>
      <c r="CK48" s="268">
        <f t="shared" si="95"/>
        <v>0</v>
      </c>
      <c r="CL48" s="269"/>
      <c r="CM48" s="268">
        <f t="shared" si="96"/>
        <v>0</v>
      </c>
      <c r="CN48" s="378"/>
      <c r="CO48" s="268">
        <f t="shared" si="97"/>
        <v>0</v>
      </c>
      <c r="CP48" s="479">
        <f t="shared" si="51"/>
        <v>0</v>
      </c>
      <c r="CQ48" s="489"/>
      <c r="CR48" s="490"/>
      <c r="CS48" s="495"/>
      <c r="CT48" s="261"/>
      <c r="CU48" s="261"/>
      <c r="CV48" s="262"/>
      <c r="CW48" s="263"/>
      <c r="CX48" s="261"/>
      <c r="CY48" s="261"/>
      <c r="CZ48" s="262"/>
      <c r="DA48" s="263"/>
      <c r="DB48" s="261"/>
      <c r="DC48" s="261"/>
      <c r="DD48" s="262"/>
      <c r="DE48" s="263"/>
      <c r="DF48" s="261"/>
      <c r="DG48" s="261"/>
      <c r="DH48" s="262"/>
      <c r="DI48" s="263"/>
      <c r="DJ48" s="261"/>
      <c r="DK48" s="402"/>
      <c r="DL48" s="386"/>
      <c r="DM48" s="378"/>
      <c r="DN48" s="378"/>
      <c r="DO48" s="378"/>
      <c r="DP48" s="378"/>
      <c r="DQ48" s="378"/>
      <c r="DR48" s="378"/>
      <c r="DS48" s="378"/>
      <c r="DT48" s="378"/>
      <c r="DU48" s="378"/>
      <c r="DV48" s="403"/>
    </row>
    <row r="49" spans="1:126" x14ac:dyDescent="0.25">
      <c r="A49" s="313"/>
      <c r="B49" s="413">
        <f>'I TRIM'!B49</f>
        <v>0</v>
      </c>
      <c r="C49" s="414">
        <f>'I TRIM'!C49</f>
        <v>0</v>
      </c>
      <c r="D49" s="386"/>
      <c r="E49" s="268">
        <f t="shared" si="70"/>
        <v>0</v>
      </c>
      <c r="F49" s="378"/>
      <c r="G49" s="268">
        <f t="shared" si="71"/>
        <v>0</v>
      </c>
      <c r="H49" s="378"/>
      <c r="I49" s="268">
        <f t="shared" si="72"/>
        <v>0</v>
      </c>
      <c r="J49" s="480">
        <f t="shared" si="3"/>
        <v>0</v>
      </c>
      <c r="K49" s="386"/>
      <c r="L49" s="268">
        <f t="shared" si="73"/>
        <v>0</v>
      </c>
      <c r="M49" s="269"/>
      <c r="N49" s="268">
        <f t="shared" si="74"/>
        <v>0</v>
      </c>
      <c r="O49" s="378"/>
      <c r="P49" s="268">
        <f t="shared" si="75"/>
        <v>0</v>
      </c>
      <c r="Q49" s="449">
        <f t="shared" si="7"/>
        <v>0</v>
      </c>
      <c r="R49" s="379"/>
      <c r="S49" s="268">
        <f t="shared" si="76"/>
        <v>0</v>
      </c>
      <c r="T49" s="269"/>
      <c r="U49" s="268">
        <f t="shared" si="77"/>
        <v>0</v>
      </c>
      <c r="V49" s="378"/>
      <c r="W49" s="268">
        <f t="shared" si="78"/>
        <v>0</v>
      </c>
      <c r="X49" s="481">
        <f t="shared" si="11"/>
        <v>0</v>
      </c>
      <c r="Y49" s="267"/>
      <c r="Z49" s="268">
        <f t="shared" si="79"/>
        <v>0</v>
      </c>
      <c r="AA49" s="269"/>
      <c r="AB49" s="268">
        <f t="shared" si="80"/>
        <v>0</v>
      </c>
      <c r="AC49" s="378"/>
      <c r="AD49" s="268">
        <f t="shared" si="81"/>
        <v>0</v>
      </c>
      <c r="AE49" s="482">
        <f t="shared" si="15"/>
        <v>0</v>
      </c>
      <c r="AF49" s="400"/>
      <c r="AG49" s="268">
        <f t="shared" si="82"/>
        <v>0</v>
      </c>
      <c r="AH49" s="401"/>
      <c r="AI49" s="268">
        <f t="shared" si="83"/>
        <v>0</v>
      </c>
      <c r="AJ49" s="401"/>
      <c r="AK49" s="268">
        <f t="shared" si="84"/>
        <v>0</v>
      </c>
      <c r="AL49" s="483">
        <f t="shared" si="19"/>
        <v>0</v>
      </c>
      <c r="AM49" s="267"/>
      <c r="AN49" s="268">
        <f t="shared" si="85"/>
        <v>0</v>
      </c>
      <c r="AO49" s="269"/>
      <c r="AP49" s="268">
        <f t="shared" si="86"/>
        <v>0</v>
      </c>
      <c r="AQ49" s="378"/>
      <c r="AR49" s="268">
        <f t="shared" si="87"/>
        <v>0</v>
      </c>
      <c r="AS49" s="466">
        <f t="shared" si="23"/>
        <v>0</v>
      </c>
      <c r="AT49" s="267"/>
      <c r="AU49" s="268">
        <f t="shared" si="67"/>
        <v>0</v>
      </c>
      <c r="AV49" s="269"/>
      <c r="AW49" s="268">
        <f t="shared" si="68"/>
        <v>0</v>
      </c>
      <c r="AX49" s="378"/>
      <c r="AY49" s="268">
        <f t="shared" si="69"/>
        <v>0</v>
      </c>
      <c r="AZ49" s="484">
        <f t="shared" si="27"/>
        <v>0</v>
      </c>
      <c r="BA49" s="267"/>
      <c r="BB49" s="268">
        <f t="shared" si="88"/>
        <v>0</v>
      </c>
      <c r="BC49" s="269"/>
      <c r="BD49" s="268">
        <f t="shared" si="89"/>
        <v>0</v>
      </c>
      <c r="BE49" s="378"/>
      <c r="BF49" s="268">
        <f t="shared" si="90"/>
        <v>0</v>
      </c>
      <c r="BG49" s="469">
        <f t="shared" si="31"/>
        <v>0</v>
      </c>
      <c r="BH49" s="267"/>
      <c r="BI49" s="268">
        <f t="shared" si="91"/>
        <v>0</v>
      </c>
      <c r="BJ49" s="269"/>
      <c r="BK49" s="268">
        <f t="shared" si="92"/>
        <v>0</v>
      </c>
      <c r="BL49" s="378"/>
      <c r="BM49" s="268">
        <f t="shared" si="93"/>
        <v>0</v>
      </c>
      <c r="BN49" s="471">
        <f t="shared" si="35"/>
        <v>0</v>
      </c>
      <c r="BO49" s="267"/>
      <c r="BP49" s="268">
        <f t="shared" si="36"/>
        <v>0</v>
      </c>
      <c r="BQ49" s="269"/>
      <c r="BR49" s="268">
        <f t="shared" si="37"/>
        <v>0</v>
      </c>
      <c r="BS49" s="378"/>
      <c r="BT49" s="268">
        <f t="shared" si="38"/>
        <v>0</v>
      </c>
      <c r="BU49" s="473">
        <f t="shared" si="39"/>
        <v>0</v>
      </c>
      <c r="BV49" s="267"/>
      <c r="BW49" s="103">
        <f t="shared" si="40"/>
        <v>0</v>
      </c>
      <c r="BX49" s="289"/>
      <c r="BY49" s="268">
        <f t="shared" si="41"/>
        <v>0</v>
      </c>
      <c r="BZ49" s="378"/>
      <c r="CA49" s="268">
        <f t="shared" si="42"/>
        <v>0</v>
      </c>
      <c r="CB49" s="475">
        <f t="shared" si="43"/>
        <v>0</v>
      </c>
      <c r="CC49" s="267"/>
      <c r="CD49" s="103">
        <f t="shared" si="44"/>
        <v>0</v>
      </c>
      <c r="CE49" s="269"/>
      <c r="CF49" s="103">
        <f t="shared" si="45"/>
        <v>0</v>
      </c>
      <c r="CG49" s="378"/>
      <c r="CH49" s="268">
        <f t="shared" si="94"/>
        <v>0</v>
      </c>
      <c r="CI49" s="477">
        <f t="shared" si="47"/>
        <v>0</v>
      </c>
      <c r="CJ49" s="267"/>
      <c r="CK49" s="268">
        <f t="shared" si="95"/>
        <v>0</v>
      </c>
      <c r="CL49" s="269"/>
      <c r="CM49" s="268">
        <f t="shared" si="96"/>
        <v>0</v>
      </c>
      <c r="CN49" s="378"/>
      <c r="CO49" s="268">
        <f t="shared" si="97"/>
        <v>0</v>
      </c>
      <c r="CP49" s="479">
        <f t="shared" si="51"/>
        <v>0</v>
      </c>
      <c r="CQ49" s="489"/>
      <c r="CR49" s="490"/>
      <c r="CS49" s="495"/>
      <c r="CT49" s="261"/>
      <c r="CU49" s="261"/>
      <c r="CV49" s="262"/>
      <c r="CW49" s="263"/>
      <c r="CX49" s="261"/>
      <c r="CY49" s="261"/>
      <c r="CZ49" s="262"/>
      <c r="DA49" s="263"/>
      <c r="DB49" s="261"/>
      <c r="DC49" s="261"/>
      <c r="DD49" s="262"/>
      <c r="DE49" s="263"/>
      <c r="DF49" s="261"/>
      <c r="DG49" s="261"/>
      <c r="DH49" s="262"/>
      <c r="DI49" s="263"/>
      <c r="DJ49" s="261"/>
      <c r="DK49" s="402"/>
      <c r="DL49" s="386"/>
      <c r="DM49" s="378"/>
      <c r="DN49" s="378"/>
      <c r="DO49" s="378"/>
      <c r="DP49" s="378"/>
      <c r="DQ49" s="378"/>
      <c r="DR49" s="378"/>
      <c r="DS49" s="378"/>
      <c r="DT49" s="378"/>
      <c r="DU49" s="378"/>
      <c r="DV49" s="403"/>
    </row>
    <row r="50" spans="1:126" x14ac:dyDescent="0.25">
      <c r="A50" s="313"/>
      <c r="B50" s="413">
        <f>'I TRIM'!B50</f>
        <v>0</v>
      </c>
      <c r="C50" s="414">
        <f>'I TRIM'!C50</f>
        <v>0</v>
      </c>
      <c r="D50" s="386"/>
      <c r="E50" s="268">
        <f t="shared" si="70"/>
        <v>0</v>
      </c>
      <c r="F50" s="378"/>
      <c r="G50" s="268">
        <f t="shared" si="71"/>
        <v>0</v>
      </c>
      <c r="H50" s="378"/>
      <c r="I50" s="268">
        <f t="shared" si="72"/>
        <v>0</v>
      </c>
      <c r="J50" s="480">
        <f t="shared" si="3"/>
        <v>0</v>
      </c>
      <c r="K50" s="386"/>
      <c r="L50" s="268">
        <f t="shared" si="73"/>
        <v>0</v>
      </c>
      <c r="M50" s="269"/>
      <c r="N50" s="268">
        <f t="shared" si="74"/>
        <v>0</v>
      </c>
      <c r="O50" s="378"/>
      <c r="P50" s="268">
        <f t="shared" si="75"/>
        <v>0</v>
      </c>
      <c r="Q50" s="449">
        <f t="shared" si="7"/>
        <v>0</v>
      </c>
      <c r="R50" s="379"/>
      <c r="S50" s="268">
        <f t="shared" si="76"/>
        <v>0</v>
      </c>
      <c r="T50" s="269"/>
      <c r="U50" s="268">
        <f t="shared" si="77"/>
        <v>0</v>
      </c>
      <c r="V50" s="378"/>
      <c r="W50" s="268">
        <f t="shared" si="78"/>
        <v>0</v>
      </c>
      <c r="X50" s="481">
        <f t="shared" si="11"/>
        <v>0</v>
      </c>
      <c r="Y50" s="267"/>
      <c r="Z50" s="268">
        <f t="shared" si="79"/>
        <v>0</v>
      </c>
      <c r="AA50" s="269"/>
      <c r="AB50" s="268">
        <f t="shared" si="80"/>
        <v>0</v>
      </c>
      <c r="AC50" s="378"/>
      <c r="AD50" s="268">
        <f t="shared" si="81"/>
        <v>0</v>
      </c>
      <c r="AE50" s="482">
        <f t="shared" si="15"/>
        <v>0</v>
      </c>
      <c r="AF50" s="400"/>
      <c r="AG50" s="268">
        <f t="shared" si="82"/>
        <v>0</v>
      </c>
      <c r="AH50" s="401"/>
      <c r="AI50" s="268">
        <f t="shared" si="83"/>
        <v>0</v>
      </c>
      <c r="AJ50" s="401"/>
      <c r="AK50" s="268">
        <f t="shared" si="84"/>
        <v>0</v>
      </c>
      <c r="AL50" s="483">
        <f t="shared" si="19"/>
        <v>0</v>
      </c>
      <c r="AM50" s="267"/>
      <c r="AN50" s="268">
        <f t="shared" si="85"/>
        <v>0</v>
      </c>
      <c r="AO50" s="269"/>
      <c r="AP50" s="268">
        <f t="shared" si="86"/>
        <v>0</v>
      </c>
      <c r="AQ50" s="378"/>
      <c r="AR50" s="268">
        <f t="shared" si="87"/>
        <v>0</v>
      </c>
      <c r="AS50" s="466">
        <f t="shared" si="23"/>
        <v>0</v>
      </c>
      <c r="AT50" s="267"/>
      <c r="AU50" s="268">
        <f t="shared" si="67"/>
        <v>0</v>
      </c>
      <c r="AV50" s="269"/>
      <c r="AW50" s="268">
        <f t="shared" si="68"/>
        <v>0</v>
      </c>
      <c r="AX50" s="378"/>
      <c r="AY50" s="268">
        <f t="shared" si="69"/>
        <v>0</v>
      </c>
      <c r="AZ50" s="484">
        <f t="shared" si="27"/>
        <v>0</v>
      </c>
      <c r="BA50" s="267"/>
      <c r="BB50" s="268">
        <f t="shared" si="88"/>
        <v>0</v>
      </c>
      <c r="BC50" s="269"/>
      <c r="BD50" s="268">
        <f t="shared" si="89"/>
        <v>0</v>
      </c>
      <c r="BE50" s="378"/>
      <c r="BF50" s="268">
        <f t="shared" si="90"/>
        <v>0</v>
      </c>
      <c r="BG50" s="469">
        <f t="shared" si="31"/>
        <v>0</v>
      </c>
      <c r="BH50" s="267"/>
      <c r="BI50" s="268">
        <f t="shared" si="91"/>
        <v>0</v>
      </c>
      <c r="BJ50" s="269"/>
      <c r="BK50" s="268">
        <f t="shared" si="92"/>
        <v>0</v>
      </c>
      <c r="BL50" s="378"/>
      <c r="BM50" s="268">
        <f t="shared" si="93"/>
        <v>0</v>
      </c>
      <c r="BN50" s="471">
        <f t="shared" si="35"/>
        <v>0</v>
      </c>
      <c r="BO50" s="267"/>
      <c r="BP50" s="268">
        <f t="shared" si="36"/>
        <v>0</v>
      </c>
      <c r="BQ50" s="269"/>
      <c r="BR50" s="268">
        <f t="shared" si="37"/>
        <v>0</v>
      </c>
      <c r="BS50" s="378"/>
      <c r="BT50" s="268">
        <f t="shared" si="38"/>
        <v>0</v>
      </c>
      <c r="BU50" s="473">
        <f t="shared" si="39"/>
        <v>0</v>
      </c>
      <c r="BV50" s="267"/>
      <c r="BW50" s="268">
        <f t="shared" si="40"/>
        <v>0</v>
      </c>
      <c r="BX50" s="289"/>
      <c r="BY50" s="268">
        <f t="shared" si="41"/>
        <v>0</v>
      </c>
      <c r="BZ50" s="378"/>
      <c r="CA50" s="268">
        <f t="shared" si="42"/>
        <v>0</v>
      </c>
      <c r="CB50" s="475">
        <f t="shared" si="43"/>
        <v>0</v>
      </c>
      <c r="CC50" s="267"/>
      <c r="CD50" s="103">
        <f t="shared" si="44"/>
        <v>0</v>
      </c>
      <c r="CE50" s="269"/>
      <c r="CF50" s="103">
        <f t="shared" si="45"/>
        <v>0</v>
      </c>
      <c r="CG50" s="378"/>
      <c r="CH50" s="268">
        <f t="shared" si="94"/>
        <v>0</v>
      </c>
      <c r="CI50" s="477">
        <f t="shared" si="47"/>
        <v>0</v>
      </c>
      <c r="CJ50" s="267"/>
      <c r="CK50" s="268">
        <f t="shared" si="95"/>
        <v>0</v>
      </c>
      <c r="CL50" s="269"/>
      <c r="CM50" s="268">
        <f t="shared" si="96"/>
        <v>0</v>
      </c>
      <c r="CN50" s="378"/>
      <c r="CO50" s="268">
        <f t="shared" si="97"/>
        <v>0</v>
      </c>
      <c r="CP50" s="479">
        <f t="shared" si="51"/>
        <v>0</v>
      </c>
      <c r="CQ50" s="489"/>
      <c r="CR50" s="490"/>
      <c r="CS50" s="495"/>
      <c r="CT50" s="261"/>
      <c r="CU50" s="261"/>
      <c r="CV50" s="262"/>
      <c r="CW50" s="263"/>
      <c r="CX50" s="261"/>
      <c r="CY50" s="261"/>
      <c r="CZ50" s="262"/>
      <c r="DA50" s="263"/>
      <c r="DB50" s="261"/>
      <c r="DC50" s="261"/>
      <c r="DD50" s="262"/>
      <c r="DE50" s="263"/>
      <c r="DF50" s="261"/>
      <c r="DG50" s="261"/>
      <c r="DH50" s="262"/>
      <c r="DI50" s="263"/>
      <c r="DJ50" s="261"/>
      <c r="DK50" s="402"/>
      <c r="DL50" s="386"/>
      <c r="DM50" s="378"/>
      <c r="DN50" s="378"/>
      <c r="DO50" s="378"/>
      <c r="DP50" s="378"/>
      <c r="DQ50" s="378"/>
      <c r="DR50" s="378"/>
      <c r="DS50" s="378"/>
      <c r="DT50" s="378"/>
      <c r="DU50" s="378"/>
      <c r="DV50" s="403"/>
    </row>
    <row r="51" spans="1:126" x14ac:dyDescent="0.25">
      <c r="A51" s="313"/>
      <c r="B51" s="413">
        <f>'I TRIM'!B51</f>
        <v>0</v>
      </c>
      <c r="C51" s="414">
        <f>'I TRIM'!C51</f>
        <v>0</v>
      </c>
      <c r="D51" s="386"/>
      <c r="E51" s="268">
        <f t="shared" si="70"/>
        <v>0</v>
      </c>
      <c r="F51" s="378"/>
      <c r="G51" s="268">
        <f t="shared" si="71"/>
        <v>0</v>
      </c>
      <c r="H51" s="378"/>
      <c r="I51" s="268">
        <f t="shared" si="72"/>
        <v>0</v>
      </c>
      <c r="J51" s="480">
        <f t="shared" si="3"/>
        <v>0</v>
      </c>
      <c r="K51" s="386"/>
      <c r="L51" s="268">
        <f t="shared" si="73"/>
        <v>0</v>
      </c>
      <c r="M51" s="269"/>
      <c r="N51" s="268">
        <f t="shared" si="74"/>
        <v>0</v>
      </c>
      <c r="O51" s="378"/>
      <c r="P51" s="268">
        <f t="shared" si="75"/>
        <v>0</v>
      </c>
      <c r="Q51" s="449">
        <f t="shared" si="7"/>
        <v>0</v>
      </c>
      <c r="R51" s="379"/>
      <c r="S51" s="268">
        <f t="shared" si="76"/>
        <v>0</v>
      </c>
      <c r="T51" s="269"/>
      <c r="U51" s="268">
        <f t="shared" si="77"/>
        <v>0</v>
      </c>
      <c r="V51" s="378"/>
      <c r="W51" s="268">
        <f t="shared" si="78"/>
        <v>0</v>
      </c>
      <c r="X51" s="481">
        <f t="shared" si="11"/>
        <v>0</v>
      </c>
      <c r="Y51" s="267"/>
      <c r="Z51" s="268">
        <f t="shared" si="79"/>
        <v>0</v>
      </c>
      <c r="AA51" s="269"/>
      <c r="AB51" s="268">
        <f t="shared" si="80"/>
        <v>0</v>
      </c>
      <c r="AC51" s="378"/>
      <c r="AD51" s="268">
        <f t="shared" si="81"/>
        <v>0</v>
      </c>
      <c r="AE51" s="482">
        <f t="shared" si="15"/>
        <v>0</v>
      </c>
      <c r="AF51" s="400"/>
      <c r="AG51" s="268">
        <f t="shared" si="82"/>
        <v>0</v>
      </c>
      <c r="AH51" s="401"/>
      <c r="AI51" s="268">
        <f t="shared" si="83"/>
        <v>0</v>
      </c>
      <c r="AJ51" s="401"/>
      <c r="AK51" s="268">
        <f t="shared" si="84"/>
        <v>0</v>
      </c>
      <c r="AL51" s="483">
        <f t="shared" si="19"/>
        <v>0</v>
      </c>
      <c r="AM51" s="267"/>
      <c r="AN51" s="268">
        <f t="shared" si="85"/>
        <v>0</v>
      </c>
      <c r="AO51" s="269"/>
      <c r="AP51" s="268">
        <f t="shared" si="86"/>
        <v>0</v>
      </c>
      <c r="AQ51" s="378"/>
      <c r="AR51" s="268">
        <f t="shared" si="87"/>
        <v>0</v>
      </c>
      <c r="AS51" s="466">
        <f t="shared" si="23"/>
        <v>0</v>
      </c>
      <c r="AT51" s="267"/>
      <c r="AU51" s="268">
        <f t="shared" si="67"/>
        <v>0</v>
      </c>
      <c r="AV51" s="269"/>
      <c r="AW51" s="268">
        <f t="shared" si="68"/>
        <v>0</v>
      </c>
      <c r="AX51" s="378"/>
      <c r="AY51" s="268">
        <f t="shared" si="69"/>
        <v>0</v>
      </c>
      <c r="AZ51" s="484">
        <f t="shared" si="27"/>
        <v>0</v>
      </c>
      <c r="BA51" s="267"/>
      <c r="BB51" s="268">
        <f t="shared" si="88"/>
        <v>0</v>
      </c>
      <c r="BC51" s="269"/>
      <c r="BD51" s="268">
        <f t="shared" si="89"/>
        <v>0</v>
      </c>
      <c r="BE51" s="378"/>
      <c r="BF51" s="268">
        <f t="shared" si="90"/>
        <v>0</v>
      </c>
      <c r="BG51" s="469">
        <f t="shared" si="31"/>
        <v>0</v>
      </c>
      <c r="BH51" s="267"/>
      <c r="BI51" s="268">
        <f t="shared" si="91"/>
        <v>0</v>
      </c>
      <c r="BJ51" s="269"/>
      <c r="BK51" s="268">
        <f t="shared" si="92"/>
        <v>0</v>
      </c>
      <c r="BL51" s="378"/>
      <c r="BM51" s="268">
        <f t="shared" si="93"/>
        <v>0</v>
      </c>
      <c r="BN51" s="471">
        <f t="shared" si="35"/>
        <v>0</v>
      </c>
      <c r="BO51" s="267"/>
      <c r="BP51" s="268">
        <f t="shared" si="36"/>
        <v>0</v>
      </c>
      <c r="BQ51" s="269"/>
      <c r="BR51" s="268">
        <f t="shared" si="37"/>
        <v>0</v>
      </c>
      <c r="BS51" s="378"/>
      <c r="BT51" s="268">
        <f t="shared" si="38"/>
        <v>0</v>
      </c>
      <c r="BU51" s="473">
        <f t="shared" si="39"/>
        <v>0</v>
      </c>
      <c r="BV51" s="267"/>
      <c r="BW51" s="268">
        <f t="shared" si="40"/>
        <v>0</v>
      </c>
      <c r="BX51" s="289"/>
      <c r="BY51" s="268">
        <f t="shared" si="41"/>
        <v>0</v>
      </c>
      <c r="BZ51" s="378"/>
      <c r="CA51" s="268">
        <f t="shared" si="42"/>
        <v>0</v>
      </c>
      <c r="CB51" s="475">
        <f t="shared" si="43"/>
        <v>0</v>
      </c>
      <c r="CC51" s="267"/>
      <c r="CD51" s="103">
        <f t="shared" si="44"/>
        <v>0</v>
      </c>
      <c r="CE51" s="269"/>
      <c r="CF51" s="103">
        <f t="shared" si="45"/>
        <v>0</v>
      </c>
      <c r="CG51" s="378"/>
      <c r="CH51" s="268">
        <f t="shared" si="94"/>
        <v>0</v>
      </c>
      <c r="CI51" s="477">
        <f t="shared" si="47"/>
        <v>0</v>
      </c>
      <c r="CJ51" s="267"/>
      <c r="CK51" s="268">
        <f t="shared" si="95"/>
        <v>0</v>
      </c>
      <c r="CL51" s="269"/>
      <c r="CM51" s="268">
        <f t="shared" si="96"/>
        <v>0</v>
      </c>
      <c r="CN51" s="378"/>
      <c r="CO51" s="268">
        <f t="shared" si="97"/>
        <v>0</v>
      </c>
      <c r="CP51" s="479">
        <f t="shared" si="51"/>
        <v>0</v>
      </c>
      <c r="CQ51" s="489"/>
      <c r="CR51" s="490"/>
      <c r="CS51" s="495"/>
      <c r="CT51" s="496"/>
      <c r="CU51" s="489"/>
      <c r="CV51" s="490"/>
      <c r="CW51" s="495"/>
      <c r="CX51" s="496"/>
      <c r="CY51" s="489"/>
      <c r="CZ51" s="490"/>
      <c r="DA51" s="495"/>
      <c r="DB51" s="496"/>
      <c r="DC51" s="489"/>
      <c r="DD51" s="490"/>
      <c r="DE51" s="495"/>
      <c r="DF51" s="496"/>
      <c r="DG51" s="489"/>
      <c r="DH51" s="490"/>
      <c r="DI51" s="495"/>
      <c r="DJ51" s="496"/>
      <c r="DK51" s="402"/>
      <c r="DL51" s="386"/>
      <c r="DM51" s="378"/>
      <c r="DN51" s="378"/>
      <c r="DO51" s="378"/>
      <c r="DP51" s="378"/>
      <c r="DQ51" s="378"/>
      <c r="DR51" s="378"/>
      <c r="DS51" s="378"/>
      <c r="DT51" s="378"/>
      <c r="DU51" s="378"/>
      <c r="DV51" s="403"/>
    </row>
    <row r="52" spans="1:126" x14ac:dyDescent="0.25">
      <c r="A52" s="313"/>
      <c r="B52" s="413">
        <f>'I TRIM'!B52</f>
        <v>0</v>
      </c>
      <c r="C52" s="414">
        <f>'I TRIM'!C52</f>
        <v>0</v>
      </c>
      <c r="D52" s="386"/>
      <c r="E52" s="268">
        <f t="shared" si="70"/>
        <v>0</v>
      </c>
      <c r="F52" s="378"/>
      <c r="G52" s="268">
        <f t="shared" si="71"/>
        <v>0</v>
      </c>
      <c r="H52" s="378"/>
      <c r="I52" s="268">
        <f t="shared" si="72"/>
        <v>0</v>
      </c>
      <c r="J52" s="480">
        <f t="shared" si="3"/>
        <v>0</v>
      </c>
      <c r="K52" s="386"/>
      <c r="L52" s="268">
        <f t="shared" si="73"/>
        <v>0</v>
      </c>
      <c r="M52" s="269"/>
      <c r="N52" s="268">
        <f t="shared" si="74"/>
        <v>0</v>
      </c>
      <c r="O52" s="378"/>
      <c r="P52" s="268">
        <f t="shared" si="75"/>
        <v>0</v>
      </c>
      <c r="Q52" s="449">
        <f t="shared" si="7"/>
        <v>0</v>
      </c>
      <c r="R52" s="379"/>
      <c r="S52" s="268">
        <f t="shared" si="76"/>
        <v>0</v>
      </c>
      <c r="T52" s="269"/>
      <c r="U52" s="268">
        <f t="shared" si="77"/>
        <v>0</v>
      </c>
      <c r="V52" s="378"/>
      <c r="W52" s="268">
        <f t="shared" si="78"/>
        <v>0</v>
      </c>
      <c r="X52" s="481">
        <f t="shared" si="11"/>
        <v>0</v>
      </c>
      <c r="Y52" s="267"/>
      <c r="Z52" s="268">
        <f t="shared" si="79"/>
        <v>0</v>
      </c>
      <c r="AA52" s="269"/>
      <c r="AB52" s="268">
        <f t="shared" si="80"/>
        <v>0</v>
      </c>
      <c r="AC52" s="378"/>
      <c r="AD52" s="268">
        <f t="shared" si="81"/>
        <v>0</v>
      </c>
      <c r="AE52" s="482">
        <f t="shared" si="15"/>
        <v>0</v>
      </c>
      <c r="AF52" s="400"/>
      <c r="AG52" s="268">
        <f t="shared" si="82"/>
        <v>0</v>
      </c>
      <c r="AH52" s="401"/>
      <c r="AI52" s="268">
        <f t="shared" si="83"/>
        <v>0</v>
      </c>
      <c r="AJ52" s="401"/>
      <c r="AK52" s="268">
        <f t="shared" si="84"/>
        <v>0</v>
      </c>
      <c r="AL52" s="483">
        <f t="shared" si="19"/>
        <v>0</v>
      </c>
      <c r="AM52" s="267"/>
      <c r="AN52" s="268">
        <f t="shared" si="85"/>
        <v>0</v>
      </c>
      <c r="AO52" s="269"/>
      <c r="AP52" s="268">
        <f t="shared" si="86"/>
        <v>0</v>
      </c>
      <c r="AQ52" s="378"/>
      <c r="AR52" s="268">
        <f t="shared" si="87"/>
        <v>0</v>
      </c>
      <c r="AS52" s="466">
        <f t="shared" si="23"/>
        <v>0</v>
      </c>
      <c r="AT52" s="267"/>
      <c r="AU52" s="268">
        <f t="shared" si="67"/>
        <v>0</v>
      </c>
      <c r="AV52" s="269"/>
      <c r="AW52" s="268">
        <f t="shared" si="68"/>
        <v>0</v>
      </c>
      <c r="AX52" s="378"/>
      <c r="AY52" s="268">
        <f t="shared" si="69"/>
        <v>0</v>
      </c>
      <c r="AZ52" s="484">
        <f t="shared" si="27"/>
        <v>0</v>
      </c>
      <c r="BA52" s="267"/>
      <c r="BB52" s="268">
        <f t="shared" si="88"/>
        <v>0</v>
      </c>
      <c r="BC52" s="269"/>
      <c r="BD52" s="268">
        <f t="shared" si="89"/>
        <v>0</v>
      </c>
      <c r="BE52" s="378"/>
      <c r="BF52" s="268">
        <f t="shared" si="90"/>
        <v>0</v>
      </c>
      <c r="BG52" s="469">
        <f t="shared" si="31"/>
        <v>0</v>
      </c>
      <c r="BH52" s="267"/>
      <c r="BI52" s="268">
        <f t="shared" si="91"/>
        <v>0</v>
      </c>
      <c r="BJ52" s="269"/>
      <c r="BK52" s="268">
        <f t="shared" si="92"/>
        <v>0</v>
      </c>
      <c r="BL52" s="378"/>
      <c r="BM52" s="268">
        <f t="shared" si="93"/>
        <v>0</v>
      </c>
      <c r="BN52" s="471">
        <f t="shared" si="35"/>
        <v>0</v>
      </c>
      <c r="BO52" s="267"/>
      <c r="BP52" s="268">
        <f t="shared" si="36"/>
        <v>0</v>
      </c>
      <c r="BQ52" s="269"/>
      <c r="BR52" s="268">
        <f t="shared" si="37"/>
        <v>0</v>
      </c>
      <c r="BS52" s="378"/>
      <c r="BT52" s="268">
        <f t="shared" si="38"/>
        <v>0</v>
      </c>
      <c r="BU52" s="473">
        <f t="shared" si="39"/>
        <v>0</v>
      </c>
      <c r="BV52" s="267"/>
      <c r="BW52" s="268">
        <f t="shared" si="40"/>
        <v>0</v>
      </c>
      <c r="BX52" s="289"/>
      <c r="BY52" s="268">
        <f t="shared" si="41"/>
        <v>0</v>
      </c>
      <c r="BZ52" s="378"/>
      <c r="CA52" s="268">
        <f t="shared" si="42"/>
        <v>0</v>
      </c>
      <c r="CB52" s="475">
        <f t="shared" si="43"/>
        <v>0</v>
      </c>
      <c r="CC52" s="267"/>
      <c r="CD52" s="103">
        <f t="shared" si="44"/>
        <v>0</v>
      </c>
      <c r="CE52" s="269"/>
      <c r="CF52" s="103">
        <f t="shared" si="45"/>
        <v>0</v>
      </c>
      <c r="CG52" s="378"/>
      <c r="CH52" s="268">
        <f t="shared" si="94"/>
        <v>0</v>
      </c>
      <c r="CI52" s="477">
        <f t="shared" si="47"/>
        <v>0</v>
      </c>
      <c r="CJ52" s="267"/>
      <c r="CK52" s="268">
        <f t="shared" si="95"/>
        <v>0</v>
      </c>
      <c r="CL52" s="269"/>
      <c r="CM52" s="268">
        <f t="shared" si="96"/>
        <v>0</v>
      </c>
      <c r="CN52" s="378"/>
      <c r="CO52" s="268">
        <f t="shared" si="97"/>
        <v>0</v>
      </c>
      <c r="CP52" s="479">
        <f t="shared" si="51"/>
        <v>0</v>
      </c>
      <c r="CQ52" s="489"/>
      <c r="CR52" s="490"/>
      <c r="CS52" s="495"/>
      <c r="CT52" s="496"/>
      <c r="CU52" s="489"/>
      <c r="CV52" s="490"/>
      <c r="CW52" s="495"/>
      <c r="CX52" s="496"/>
      <c r="CY52" s="489"/>
      <c r="CZ52" s="490"/>
      <c r="DA52" s="495"/>
      <c r="DB52" s="496"/>
      <c r="DC52" s="489"/>
      <c r="DD52" s="490"/>
      <c r="DE52" s="495"/>
      <c r="DF52" s="496"/>
      <c r="DG52" s="489"/>
      <c r="DH52" s="490"/>
      <c r="DI52" s="495"/>
      <c r="DJ52" s="496"/>
      <c r="DK52" s="402"/>
      <c r="DL52" s="386"/>
      <c r="DM52" s="378"/>
      <c r="DN52" s="378"/>
      <c r="DO52" s="378"/>
      <c r="DP52" s="378"/>
      <c r="DQ52" s="378"/>
      <c r="DR52" s="378"/>
      <c r="DS52" s="378"/>
      <c r="DT52" s="378"/>
      <c r="DU52" s="378"/>
      <c r="DV52" s="403"/>
    </row>
    <row r="53" spans="1:126" x14ac:dyDescent="0.25">
      <c r="A53" s="313"/>
      <c r="B53" s="413">
        <f>'I TRIM'!B53</f>
        <v>0</v>
      </c>
      <c r="C53" s="414">
        <f>'I TRIM'!C53</f>
        <v>0</v>
      </c>
      <c r="D53" s="386"/>
      <c r="E53" s="268">
        <f t="shared" si="70"/>
        <v>0</v>
      </c>
      <c r="F53" s="378"/>
      <c r="G53" s="268">
        <f t="shared" si="71"/>
        <v>0</v>
      </c>
      <c r="H53" s="378"/>
      <c r="I53" s="268">
        <f t="shared" si="72"/>
        <v>0</v>
      </c>
      <c r="J53" s="480">
        <f t="shared" si="3"/>
        <v>0</v>
      </c>
      <c r="K53" s="386"/>
      <c r="L53" s="268">
        <f t="shared" si="73"/>
        <v>0</v>
      </c>
      <c r="M53" s="269"/>
      <c r="N53" s="268">
        <f t="shared" si="74"/>
        <v>0</v>
      </c>
      <c r="O53" s="378"/>
      <c r="P53" s="268">
        <f t="shared" si="75"/>
        <v>0</v>
      </c>
      <c r="Q53" s="449">
        <f t="shared" si="7"/>
        <v>0</v>
      </c>
      <c r="R53" s="379"/>
      <c r="S53" s="268">
        <f t="shared" si="76"/>
        <v>0</v>
      </c>
      <c r="T53" s="269"/>
      <c r="U53" s="268">
        <f t="shared" si="77"/>
        <v>0</v>
      </c>
      <c r="V53" s="378"/>
      <c r="W53" s="268">
        <f t="shared" si="78"/>
        <v>0</v>
      </c>
      <c r="X53" s="481">
        <f t="shared" si="11"/>
        <v>0</v>
      </c>
      <c r="Y53" s="267"/>
      <c r="Z53" s="268">
        <f t="shared" si="79"/>
        <v>0</v>
      </c>
      <c r="AA53" s="269"/>
      <c r="AB53" s="268">
        <f t="shared" si="80"/>
        <v>0</v>
      </c>
      <c r="AC53" s="378"/>
      <c r="AD53" s="268">
        <f t="shared" si="81"/>
        <v>0</v>
      </c>
      <c r="AE53" s="482">
        <f t="shared" si="15"/>
        <v>0</v>
      </c>
      <c r="AF53" s="400"/>
      <c r="AG53" s="268">
        <f t="shared" si="82"/>
        <v>0</v>
      </c>
      <c r="AH53" s="401"/>
      <c r="AI53" s="268">
        <f t="shared" si="83"/>
        <v>0</v>
      </c>
      <c r="AJ53" s="401"/>
      <c r="AK53" s="268">
        <f t="shared" si="84"/>
        <v>0</v>
      </c>
      <c r="AL53" s="483">
        <f t="shared" si="19"/>
        <v>0</v>
      </c>
      <c r="AM53" s="267"/>
      <c r="AN53" s="268">
        <f t="shared" si="85"/>
        <v>0</v>
      </c>
      <c r="AO53" s="269"/>
      <c r="AP53" s="268">
        <f t="shared" si="86"/>
        <v>0</v>
      </c>
      <c r="AQ53" s="378"/>
      <c r="AR53" s="268">
        <f t="shared" si="87"/>
        <v>0</v>
      </c>
      <c r="AS53" s="466">
        <f t="shared" si="23"/>
        <v>0</v>
      </c>
      <c r="AT53" s="267"/>
      <c r="AU53" s="268">
        <f t="shared" si="67"/>
        <v>0</v>
      </c>
      <c r="AV53" s="269"/>
      <c r="AW53" s="268">
        <f t="shared" si="68"/>
        <v>0</v>
      </c>
      <c r="AX53" s="378"/>
      <c r="AY53" s="268">
        <f t="shared" si="69"/>
        <v>0</v>
      </c>
      <c r="AZ53" s="484">
        <f t="shared" si="27"/>
        <v>0</v>
      </c>
      <c r="BA53" s="267"/>
      <c r="BB53" s="268">
        <f t="shared" si="88"/>
        <v>0</v>
      </c>
      <c r="BC53" s="269"/>
      <c r="BD53" s="268">
        <f t="shared" si="89"/>
        <v>0</v>
      </c>
      <c r="BE53" s="378"/>
      <c r="BF53" s="268">
        <f t="shared" si="90"/>
        <v>0</v>
      </c>
      <c r="BG53" s="469">
        <f t="shared" si="31"/>
        <v>0</v>
      </c>
      <c r="BH53" s="267"/>
      <c r="BI53" s="268">
        <f t="shared" si="91"/>
        <v>0</v>
      </c>
      <c r="BJ53" s="269"/>
      <c r="BK53" s="268">
        <f t="shared" si="92"/>
        <v>0</v>
      </c>
      <c r="BL53" s="378"/>
      <c r="BM53" s="268">
        <f t="shared" si="93"/>
        <v>0</v>
      </c>
      <c r="BN53" s="471">
        <f t="shared" si="35"/>
        <v>0</v>
      </c>
      <c r="BO53" s="267"/>
      <c r="BP53" s="268">
        <f t="shared" si="36"/>
        <v>0</v>
      </c>
      <c r="BQ53" s="269"/>
      <c r="BR53" s="268">
        <f t="shared" si="37"/>
        <v>0</v>
      </c>
      <c r="BS53" s="378"/>
      <c r="BT53" s="268">
        <f t="shared" si="38"/>
        <v>0</v>
      </c>
      <c r="BU53" s="473">
        <f t="shared" si="39"/>
        <v>0</v>
      </c>
      <c r="BV53" s="267"/>
      <c r="BW53" s="268">
        <f t="shared" si="40"/>
        <v>0</v>
      </c>
      <c r="BX53" s="289"/>
      <c r="BY53" s="268">
        <f t="shared" si="41"/>
        <v>0</v>
      </c>
      <c r="BZ53" s="378"/>
      <c r="CA53" s="268">
        <f t="shared" si="42"/>
        <v>0</v>
      </c>
      <c r="CB53" s="475">
        <f t="shared" si="43"/>
        <v>0</v>
      </c>
      <c r="CC53" s="267"/>
      <c r="CD53" s="103">
        <f t="shared" si="44"/>
        <v>0</v>
      </c>
      <c r="CE53" s="269"/>
      <c r="CF53" s="103">
        <f t="shared" si="45"/>
        <v>0</v>
      </c>
      <c r="CG53" s="378"/>
      <c r="CH53" s="268">
        <f t="shared" si="94"/>
        <v>0</v>
      </c>
      <c r="CI53" s="477">
        <f t="shared" si="47"/>
        <v>0</v>
      </c>
      <c r="CJ53" s="267"/>
      <c r="CK53" s="268">
        <f t="shared" si="95"/>
        <v>0</v>
      </c>
      <c r="CL53" s="269"/>
      <c r="CM53" s="268">
        <f t="shared" si="96"/>
        <v>0</v>
      </c>
      <c r="CN53" s="378"/>
      <c r="CO53" s="268">
        <f t="shared" si="97"/>
        <v>0</v>
      </c>
      <c r="CP53" s="479">
        <f t="shared" si="51"/>
        <v>0</v>
      </c>
      <c r="CQ53" s="489"/>
      <c r="CR53" s="490"/>
      <c r="CS53" s="495"/>
      <c r="CT53" s="496"/>
      <c r="CU53" s="489"/>
      <c r="CV53" s="490"/>
      <c r="CW53" s="495"/>
      <c r="CX53" s="496"/>
      <c r="CY53" s="489"/>
      <c r="CZ53" s="490"/>
      <c r="DA53" s="495"/>
      <c r="DB53" s="496"/>
      <c r="DC53" s="489"/>
      <c r="DD53" s="490"/>
      <c r="DE53" s="495"/>
      <c r="DF53" s="496"/>
      <c r="DG53" s="489"/>
      <c r="DH53" s="490"/>
      <c r="DI53" s="495"/>
      <c r="DJ53" s="496"/>
      <c r="DK53" s="402"/>
      <c r="DL53" s="386"/>
      <c r="DM53" s="378"/>
      <c r="DN53" s="378"/>
      <c r="DO53" s="378"/>
      <c r="DP53" s="378"/>
      <c r="DQ53" s="378"/>
      <c r="DR53" s="378"/>
      <c r="DS53" s="378"/>
      <c r="DT53" s="378"/>
      <c r="DU53" s="378"/>
      <c r="DV53" s="403"/>
    </row>
    <row r="54" spans="1:126" x14ac:dyDescent="0.25">
      <c r="A54" s="313"/>
      <c r="B54" s="413">
        <f>'I TRIM'!B54</f>
        <v>0</v>
      </c>
      <c r="C54" s="414">
        <f>'I TRIM'!C54</f>
        <v>0</v>
      </c>
      <c r="D54" s="386"/>
      <c r="E54" s="268">
        <f t="shared" si="70"/>
        <v>0</v>
      </c>
      <c r="F54" s="378"/>
      <c r="G54" s="268">
        <f t="shared" si="71"/>
        <v>0</v>
      </c>
      <c r="H54" s="378"/>
      <c r="I54" s="268">
        <f t="shared" si="72"/>
        <v>0</v>
      </c>
      <c r="J54" s="480">
        <f t="shared" si="3"/>
        <v>0</v>
      </c>
      <c r="K54" s="386"/>
      <c r="L54" s="268">
        <f t="shared" si="73"/>
        <v>0</v>
      </c>
      <c r="M54" s="269"/>
      <c r="N54" s="268">
        <f t="shared" si="74"/>
        <v>0</v>
      </c>
      <c r="O54" s="378"/>
      <c r="P54" s="268">
        <f t="shared" si="75"/>
        <v>0</v>
      </c>
      <c r="Q54" s="449">
        <f t="shared" si="7"/>
        <v>0</v>
      </c>
      <c r="R54" s="379"/>
      <c r="S54" s="268">
        <f t="shared" si="76"/>
        <v>0</v>
      </c>
      <c r="T54" s="269"/>
      <c r="U54" s="268">
        <f t="shared" si="77"/>
        <v>0</v>
      </c>
      <c r="V54" s="378"/>
      <c r="W54" s="268">
        <f t="shared" si="78"/>
        <v>0</v>
      </c>
      <c r="X54" s="481">
        <f t="shared" si="11"/>
        <v>0</v>
      </c>
      <c r="Y54" s="267"/>
      <c r="Z54" s="268">
        <f t="shared" si="79"/>
        <v>0</v>
      </c>
      <c r="AA54" s="269"/>
      <c r="AB54" s="268">
        <f t="shared" si="80"/>
        <v>0</v>
      </c>
      <c r="AC54" s="378"/>
      <c r="AD54" s="268">
        <f t="shared" si="81"/>
        <v>0</v>
      </c>
      <c r="AE54" s="482">
        <f t="shared" si="15"/>
        <v>0</v>
      </c>
      <c r="AF54" s="400"/>
      <c r="AG54" s="268">
        <f t="shared" si="82"/>
        <v>0</v>
      </c>
      <c r="AH54" s="401"/>
      <c r="AI54" s="268">
        <f t="shared" si="83"/>
        <v>0</v>
      </c>
      <c r="AJ54" s="401"/>
      <c r="AK54" s="268">
        <f t="shared" si="84"/>
        <v>0</v>
      </c>
      <c r="AL54" s="483">
        <f t="shared" si="19"/>
        <v>0</v>
      </c>
      <c r="AM54" s="267"/>
      <c r="AN54" s="268">
        <f t="shared" si="85"/>
        <v>0</v>
      </c>
      <c r="AO54" s="269"/>
      <c r="AP54" s="268">
        <f t="shared" si="86"/>
        <v>0</v>
      </c>
      <c r="AQ54" s="378"/>
      <c r="AR54" s="268">
        <f t="shared" si="87"/>
        <v>0</v>
      </c>
      <c r="AS54" s="466">
        <f t="shared" si="23"/>
        <v>0</v>
      </c>
      <c r="AT54" s="267"/>
      <c r="AU54" s="268">
        <f t="shared" si="67"/>
        <v>0</v>
      </c>
      <c r="AV54" s="269"/>
      <c r="AW54" s="268">
        <f t="shared" si="68"/>
        <v>0</v>
      </c>
      <c r="AX54" s="378"/>
      <c r="AY54" s="268">
        <f t="shared" si="69"/>
        <v>0</v>
      </c>
      <c r="AZ54" s="484">
        <f t="shared" si="27"/>
        <v>0</v>
      </c>
      <c r="BA54" s="267"/>
      <c r="BB54" s="268">
        <f t="shared" si="88"/>
        <v>0</v>
      </c>
      <c r="BC54" s="269"/>
      <c r="BD54" s="268">
        <f t="shared" si="89"/>
        <v>0</v>
      </c>
      <c r="BE54" s="378"/>
      <c r="BF54" s="268">
        <f t="shared" si="90"/>
        <v>0</v>
      </c>
      <c r="BG54" s="469">
        <f t="shared" si="31"/>
        <v>0</v>
      </c>
      <c r="BH54" s="267"/>
      <c r="BI54" s="268">
        <f t="shared" si="91"/>
        <v>0</v>
      </c>
      <c r="BJ54" s="269"/>
      <c r="BK54" s="268">
        <f t="shared" si="92"/>
        <v>0</v>
      </c>
      <c r="BL54" s="378"/>
      <c r="BM54" s="268">
        <f t="shared" si="93"/>
        <v>0</v>
      </c>
      <c r="BN54" s="471">
        <f t="shared" si="35"/>
        <v>0</v>
      </c>
      <c r="BO54" s="267"/>
      <c r="BP54" s="268">
        <f t="shared" si="36"/>
        <v>0</v>
      </c>
      <c r="BQ54" s="269"/>
      <c r="BR54" s="268">
        <f t="shared" si="37"/>
        <v>0</v>
      </c>
      <c r="BS54" s="378"/>
      <c r="BT54" s="268">
        <f t="shared" si="38"/>
        <v>0</v>
      </c>
      <c r="BU54" s="473">
        <f t="shared" si="39"/>
        <v>0</v>
      </c>
      <c r="BV54" s="267"/>
      <c r="BW54" s="268">
        <f t="shared" si="40"/>
        <v>0</v>
      </c>
      <c r="BX54" s="289"/>
      <c r="BY54" s="268">
        <f t="shared" si="41"/>
        <v>0</v>
      </c>
      <c r="BZ54" s="378"/>
      <c r="CA54" s="268">
        <f t="shared" si="42"/>
        <v>0</v>
      </c>
      <c r="CB54" s="475">
        <f t="shared" si="43"/>
        <v>0</v>
      </c>
      <c r="CC54" s="267"/>
      <c r="CD54" s="103">
        <f t="shared" si="44"/>
        <v>0</v>
      </c>
      <c r="CE54" s="269"/>
      <c r="CF54" s="103">
        <f t="shared" si="45"/>
        <v>0</v>
      </c>
      <c r="CG54" s="378"/>
      <c r="CH54" s="268">
        <f t="shared" si="94"/>
        <v>0</v>
      </c>
      <c r="CI54" s="477">
        <f t="shared" si="47"/>
        <v>0</v>
      </c>
      <c r="CJ54" s="267"/>
      <c r="CK54" s="268">
        <f t="shared" si="95"/>
        <v>0</v>
      </c>
      <c r="CL54" s="269"/>
      <c r="CM54" s="268">
        <f t="shared" si="96"/>
        <v>0</v>
      </c>
      <c r="CN54" s="378"/>
      <c r="CO54" s="268">
        <f t="shared" si="97"/>
        <v>0</v>
      </c>
      <c r="CP54" s="479">
        <f t="shared" si="51"/>
        <v>0</v>
      </c>
      <c r="CQ54" s="489"/>
      <c r="CR54" s="490"/>
      <c r="CS54" s="495"/>
      <c r="CT54" s="496"/>
      <c r="CU54" s="489"/>
      <c r="CV54" s="490"/>
      <c r="CW54" s="495"/>
      <c r="CX54" s="496"/>
      <c r="CY54" s="489"/>
      <c r="CZ54" s="490"/>
      <c r="DA54" s="495"/>
      <c r="DB54" s="496"/>
      <c r="DC54" s="489"/>
      <c r="DD54" s="490"/>
      <c r="DE54" s="495"/>
      <c r="DF54" s="496"/>
      <c r="DG54" s="489"/>
      <c r="DH54" s="490"/>
      <c r="DI54" s="495"/>
      <c r="DJ54" s="496"/>
      <c r="DK54" s="402"/>
      <c r="DL54" s="386"/>
      <c r="DM54" s="378"/>
      <c r="DN54" s="378"/>
      <c r="DO54" s="378"/>
      <c r="DP54" s="378"/>
      <c r="DQ54" s="378"/>
      <c r="DR54" s="378"/>
      <c r="DS54" s="378"/>
      <c r="DT54" s="378"/>
      <c r="DU54" s="378"/>
      <c r="DV54" s="403"/>
    </row>
    <row r="55" spans="1:126" x14ac:dyDescent="0.25">
      <c r="A55" s="313"/>
      <c r="B55" s="413">
        <f>'I TRIM'!B55</f>
        <v>0</v>
      </c>
      <c r="C55" s="414">
        <f>'I TRIM'!C55</f>
        <v>0</v>
      </c>
      <c r="D55" s="386"/>
      <c r="E55" s="268">
        <f t="shared" si="70"/>
        <v>0</v>
      </c>
      <c r="F55" s="378"/>
      <c r="G55" s="268">
        <f t="shared" si="71"/>
        <v>0</v>
      </c>
      <c r="H55" s="378"/>
      <c r="I55" s="268">
        <f t="shared" si="72"/>
        <v>0</v>
      </c>
      <c r="J55" s="480">
        <f t="shared" si="3"/>
        <v>0</v>
      </c>
      <c r="K55" s="386"/>
      <c r="L55" s="268">
        <f t="shared" si="73"/>
        <v>0</v>
      </c>
      <c r="M55" s="269"/>
      <c r="N55" s="268">
        <f t="shared" si="74"/>
        <v>0</v>
      </c>
      <c r="O55" s="378"/>
      <c r="P55" s="268">
        <f t="shared" si="75"/>
        <v>0</v>
      </c>
      <c r="Q55" s="449">
        <f t="shared" si="7"/>
        <v>0</v>
      </c>
      <c r="R55" s="379"/>
      <c r="S55" s="268">
        <f t="shared" si="76"/>
        <v>0</v>
      </c>
      <c r="T55" s="269"/>
      <c r="U55" s="268">
        <f t="shared" si="77"/>
        <v>0</v>
      </c>
      <c r="V55" s="378"/>
      <c r="W55" s="268">
        <f t="shared" si="78"/>
        <v>0</v>
      </c>
      <c r="X55" s="481">
        <f t="shared" si="11"/>
        <v>0</v>
      </c>
      <c r="Y55" s="267"/>
      <c r="Z55" s="268">
        <f t="shared" si="79"/>
        <v>0</v>
      </c>
      <c r="AA55" s="269"/>
      <c r="AB55" s="268">
        <f t="shared" si="80"/>
        <v>0</v>
      </c>
      <c r="AC55" s="378"/>
      <c r="AD55" s="268">
        <f t="shared" si="81"/>
        <v>0</v>
      </c>
      <c r="AE55" s="482">
        <f t="shared" si="15"/>
        <v>0</v>
      </c>
      <c r="AF55" s="400"/>
      <c r="AG55" s="268">
        <f t="shared" si="82"/>
        <v>0</v>
      </c>
      <c r="AH55" s="401"/>
      <c r="AI55" s="268">
        <f t="shared" si="83"/>
        <v>0</v>
      </c>
      <c r="AJ55" s="401"/>
      <c r="AK55" s="268">
        <f t="shared" si="84"/>
        <v>0</v>
      </c>
      <c r="AL55" s="483">
        <f t="shared" si="19"/>
        <v>0</v>
      </c>
      <c r="AM55" s="267"/>
      <c r="AN55" s="268">
        <f t="shared" si="85"/>
        <v>0</v>
      </c>
      <c r="AO55" s="269"/>
      <c r="AP55" s="268">
        <f t="shared" si="86"/>
        <v>0</v>
      </c>
      <c r="AQ55" s="378"/>
      <c r="AR55" s="268">
        <f t="shared" si="87"/>
        <v>0</v>
      </c>
      <c r="AS55" s="466">
        <f t="shared" si="23"/>
        <v>0</v>
      </c>
      <c r="AT55" s="267"/>
      <c r="AU55" s="268">
        <f t="shared" si="67"/>
        <v>0</v>
      </c>
      <c r="AV55" s="269"/>
      <c r="AW55" s="268">
        <f t="shared" si="68"/>
        <v>0</v>
      </c>
      <c r="AX55" s="378"/>
      <c r="AY55" s="268">
        <f t="shared" si="69"/>
        <v>0</v>
      </c>
      <c r="AZ55" s="484">
        <f t="shared" si="27"/>
        <v>0</v>
      </c>
      <c r="BA55" s="267"/>
      <c r="BB55" s="268">
        <f t="shared" si="88"/>
        <v>0</v>
      </c>
      <c r="BC55" s="269"/>
      <c r="BD55" s="268">
        <f t="shared" si="89"/>
        <v>0</v>
      </c>
      <c r="BE55" s="378"/>
      <c r="BF55" s="268">
        <f t="shared" si="90"/>
        <v>0</v>
      </c>
      <c r="BG55" s="469">
        <f t="shared" si="31"/>
        <v>0</v>
      </c>
      <c r="BH55" s="267"/>
      <c r="BI55" s="268">
        <f t="shared" si="91"/>
        <v>0</v>
      </c>
      <c r="BJ55" s="269"/>
      <c r="BK55" s="268">
        <f t="shared" si="92"/>
        <v>0</v>
      </c>
      <c r="BL55" s="378"/>
      <c r="BM55" s="268">
        <f t="shared" si="93"/>
        <v>0</v>
      </c>
      <c r="BN55" s="471">
        <f t="shared" si="35"/>
        <v>0</v>
      </c>
      <c r="BO55" s="267"/>
      <c r="BP55" s="268">
        <f t="shared" si="36"/>
        <v>0</v>
      </c>
      <c r="BQ55" s="269"/>
      <c r="BR55" s="268">
        <f t="shared" si="37"/>
        <v>0</v>
      </c>
      <c r="BS55" s="378"/>
      <c r="BT55" s="268">
        <f t="shared" si="38"/>
        <v>0</v>
      </c>
      <c r="BU55" s="473">
        <f t="shared" si="39"/>
        <v>0</v>
      </c>
      <c r="BV55" s="267"/>
      <c r="BW55" s="268">
        <f t="shared" si="40"/>
        <v>0</v>
      </c>
      <c r="BX55" s="269"/>
      <c r="BY55" s="268">
        <f t="shared" si="41"/>
        <v>0</v>
      </c>
      <c r="BZ55" s="378"/>
      <c r="CA55" s="268">
        <f t="shared" si="42"/>
        <v>0</v>
      </c>
      <c r="CB55" s="475">
        <f t="shared" si="43"/>
        <v>0</v>
      </c>
      <c r="CC55" s="267"/>
      <c r="CD55" s="103">
        <f t="shared" si="44"/>
        <v>0</v>
      </c>
      <c r="CE55" s="269"/>
      <c r="CF55" s="103">
        <f t="shared" si="45"/>
        <v>0</v>
      </c>
      <c r="CG55" s="378"/>
      <c r="CH55" s="268">
        <f t="shared" si="94"/>
        <v>0</v>
      </c>
      <c r="CI55" s="477">
        <f t="shared" si="47"/>
        <v>0</v>
      </c>
      <c r="CJ55" s="267"/>
      <c r="CK55" s="268">
        <f t="shared" si="95"/>
        <v>0</v>
      </c>
      <c r="CL55" s="269"/>
      <c r="CM55" s="268">
        <f t="shared" si="96"/>
        <v>0</v>
      </c>
      <c r="CN55" s="378"/>
      <c r="CO55" s="268">
        <f t="shared" si="97"/>
        <v>0</v>
      </c>
      <c r="CP55" s="479">
        <f t="shared" si="51"/>
        <v>0</v>
      </c>
      <c r="CQ55" s="489"/>
      <c r="CR55" s="490"/>
      <c r="CS55" s="495"/>
      <c r="CT55" s="496"/>
      <c r="CU55" s="489"/>
      <c r="CV55" s="490"/>
      <c r="CW55" s="495"/>
      <c r="CX55" s="496"/>
      <c r="CY55" s="489"/>
      <c r="CZ55" s="490"/>
      <c r="DA55" s="495"/>
      <c r="DB55" s="496"/>
      <c r="DC55" s="489"/>
      <c r="DD55" s="490"/>
      <c r="DE55" s="495"/>
      <c r="DF55" s="496"/>
      <c r="DG55" s="489"/>
      <c r="DH55" s="490"/>
      <c r="DI55" s="495"/>
      <c r="DJ55" s="496"/>
      <c r="DK55" s="402"/>
      <c r="DL55" s="386"/>
      <c r="DM55" s="378"/>
      <c r="DN55" s="378"/>
      <c r="DO55" s="378"/>
      <c r="DP55" s="378"/>
      <c r="DQ55" s="378"/>
      <c r="DR55" s="378"/>
      <c r="DS55" s="378"/>
      <c r="DT55" s="378"/>
      <c r="DU55" s="378"/>
      <c r="DV55" s="403"/>
    </row>
    <row r="56" spans="1:126" x14ac:dyDescent="0.25">
      <c r="A56" s="313"/>
      <c r="B56" s="413">
        <f>'I TRIM'!B56</f>
        <v>0</v>
      </c>
      <c r="C56" s="414">
        <f>'I TRIM'!C56</f>
        <v>0</v>
      </c>
      <c r="D56" s="386"/>
      <c r="E56" s="268">
        <f t="shared" si="70"/>
        <v>0</v>
      </c>
      <c r="F56" s="378"/>
      <c r="G56" s="268">
        <f t="shared" si="71"/>
        <v>0</v>
      </c>
      <c r="H56" s="378"/>
      <c r="I56" s="268">
        <f t="shared" si="72"/>
        <v>0</v>
      </c>
      <c r="J56" s="480">
        <f t="shared" si="3"/>
        <v>0</v>
      </c>
      <c r="K56" s="386"/>
      <c r="L56" s="268">
        <f t="shared" si="73"/>
        <v>0</v>
      </c>
      <c r="M56" s="269"/>
      <c r="N56" s="268">
        <f t="shared" si="74"/>
        <v>0</v>
      </c>
      <c r="O56" s="378"/>
      <c r="P56" s="268">
        <f t="shared" si="75"/>
        <v>0</v>
      </c>
      <c r="Q56" s="449">
        <f t="shared" si="7"/>
        <v>0</v>
      </c>
      <c r="R56" s="379"/>
      <c r="S56" s="268">
        <f t="shared" si="76"/>
        <v>0</v>
      </c>
      <c r="T56" s="269"/>
      <c r="U56" s="268">
        <f t="shared" si="77"/>
        <v>0</v>
      </c>
      <c r="V56" s="378"/>
      <c r="W56" s="268">
        <f t="shared" si="78"/>
        <v>0</v>
      </c>
      <c r="X56" s="481">
        <f t="shared" si="11"/>
        <v>0</v>
      </c>
      <c r="Y56" s="267"/>
      <c r="Z56" s="268">
        <f t="shared" si="79"/>
        <v>0</v>
      </c>
      <c r="AA56" s="269"/>
      <c r="AB56" s="268">
        <f t="shared" si="80"/>
        <v>0</v>
      </c>
      <c r="AC56" s="378"/>
      <c r="AD56" s="268">
        <f t="shared" si="81"/>
        <v>0</v>
      </c>
      <c r="AE56" s="482">
        <f t="shared" si="15"/>
        <v>0</v>
      </c>
      <c r="AF56" s="400"/>
      <c r="AG56" s="268">
        <f t="shared" si="82"/>
        <v>0</v>
      </c>
      <c r="AH56" s="401"/>
      <c r="AI56" s="268">
        <f t="shared" si="83"/>
        <v>0</v>
      </c>
      <c r="AJ56" s="401"/>
      <c r="AK56" s="268">
        <f t="shared" si="84"/>
        <v>0</v>
      </c>
      <c r="AL56" s="483">
        <f t="shared" si="19"/>
        <v>0</v>
      </c>
      <c r="AM56" s="267"/>
      <c r="AN56" s="268">
        <f t="shared" si="85"/>
        <v>0</v>
      </c>
      <c r="AO56" s="269"/>
      <c r="AP56" s="268">
        <f t="shared" si="86"/>
        <v>0</v>
      </c>
      <c r="AQ56" s="378"/>
      <c r="AR56" s="268">
        <f t="shared" si="87"/>
        <v>0</v>
      </c>
      <c r="AS56" s="466">
        <f t="shared" si="23"/>
        <v>0</v>
      </c>
      <c r="AT56" s="267"/>
      <c r="AU56" s="268">
        <f t="shared" si="67"/>
        <v>0</v>
      </c>
      <c r="AV56" s="269"/>
      <c r="AW56" s="268">
        <f t="shared" si="68"/>
        <v>0</v>
      </c>
      <c r="AX56" s="378"/>
      <c r="AY56" s="268">
        <f t="shared" si="69"/>
        <v>0</v>
      </c>
      <c r="AZ56" s="484">
        <f t="shared" si="27"/>
        <v>0</v>
      </c>
      <c r="BA56" s="267"/>
      <c r="BB56" s="268">
        <f t="shared" si="88"/>
        <v>0</v>
      </c>
      <c r="BC56" s="269"/>
      <c r="BD56" s="268">
        <f t="shared" si="89"/>
        <v>0</v>
      </c>
      <c r="BE56" s="378"/>
      <c r="BF56" s="268">
        <f t="shared" si="90"/>
        <v>0</v>
      </c>
      <c r="BG56" s="469">
        <f t="shared" si="31"/>
        <v>0</v>
      </c>
      <c r="BH56" s="267"/>
      <c r="BI56" s="268">
        <f t="shared" si="91"/>
        <v>0</v>
      </c>
      <c r="BJ56" s="269"/>
      <c r="BK56" s="268">
        <f t="shared" si="92"/>
        <v>0</v>
      </c>
      <c r="BL56" s="378"/>
      <c r="BM56" s="268">
        <f t="shared" si="93"/>
        <v>0</v>
      </c>
      <c r="BN56" s="471">
        <f t="shared" si="35"/>
        <v>0</v>
      </c>
      <c r="BO56" s="267"/>
      <c r="BP56" s="268">
        <f t="shared" si="36"/>
        <v>0</v>
      </c>
      <c r="BQ56" s="269"/>
      <c r="BR56" s="268">
        <f t="shared" si="37"/>
        <v>0</v>
      </c>
      <c r="BS56" s="378"/>
      <c r="BT56" s="268">
        <f t="shared" si="38"/>
        <v>0</v>
      </c>
      <c r="BU56" s="473">
        <f t="shared" si="39"/>
        <v>0</v>
      </c>
      <c r="BV56" s="267"/>
      <c r="BW56" s="268">
        <f t="shared" si="40"/>
        <v>0</v>
      </c>
      <c r="BX56" s="269"/>
      <c r="BY56" s="268">
        <f t="shared" si="41"/>
        <v>0</v>
      </c>
      <c r="BZ56" s="378"/>
      <c r="CA56" s="268">
        <f t="shared" si="42"/>
        <v>0</v>
      </c>
      <c r="CB56" s="475">
        <f t="shared" si="43"/>
        <v>0</v>
      </c>
      <c r="CC56" s="267"/>
      <c r="CD56" s="103">
        <f t="shared" si="44"/>
        <v>0</v>
      </c>
      <c r="CE56" s="269"/>
      <c r="CF56" s="103">
        <f t="shared" si="45"/>
        <v>0</v>
      </c>
      <c r="CG56" s="378"/>
      <c r="CH56" s="268">
        <f t="shared" si="94"/>
        <v>0</v>
      </c>
      <c r="CI56" s="477">
        <f t="shared" si="47"/>
        <v>0</v>
      </c>
      <c r="CJ56" s="267"/>
      <c r="CK56" s="268">
        <f t="shared" si="95"/>
        <v>0</v>
      </c>
      <c r="CL56" s="269"/>
      <c r="CM56" s="268">
        <f t="shared" si="96"/>
        <v>0</v>
      </c>
      <c r="CN56" s="378"/>
      <c r="CO56" s="268">
        <f t="shared" si="97"/>
        <v>0</v>
      </c>
      <c r="CP56" s="479">
        <f t="shared" si="51"/>
        <v>0</v>
      </c>
      <c r="CQ56" s="489"/>
      <c r="CR56" s="490"/>
      <c r="CS56" s="495"/>
      <c r="CT56" s="496"/>
      <c r="CU56" s="489"/>
      <c r="CV56" s="490"/>
      <c r="CW56" s="495"/>
      <c r="CX56" s="496"/>
      <c r="CY56" s="489"/>
      <c r="CZ56" s="490"/>
      <c r="DA56" s="495"/>
      <c r="DB56" s="496"/>
      <c r="DC56" s="489"/>
      <c r="DD56" s="490"/>
      <c r="DE56" s="495"/>
      <c r="DF56" s="496"/>
      <c r="DG56" s="489"/>
      <c r="DH56" s="490"/>
      <c r="DI56" s="495"/>
      <c r="DJ56" s="496"/>
      <c r="DK56" s="402"/>
      <c r="DL56" s="386"/>
      <c r="DM56" s="378"/>
      <c r="DN56" s="378"/>
      <c r="DO56" s="378"/>
      <c r="DP56" s="378"/>
      <c r="DQ56" s="378"/>
      <c r="DR56" s="378"/>
      <c r="DS56" s="378"/>
      <c r="DT56" s="378"/>
      <c r="DU56" s="378"/>
      <c r="DV56" s="403"/>
    </row>
    <row r="57" spans="1:126" x14ac:dyDescent="0.25">
      <c r="A57" s="313"/>
      <c r="B57" s="413">
        <f>'I TRIM'!B57</f>
        <v>0</v>
      </c>
      <c r="C57" s="414">
        <f>'I TRIM'!C57</f>
        <v>0</v>
      </c>
      <c r="D57" s="386"/>
      <c r="E57" s="268">
        <f t="shared" si="70"/>
        <v>0</v>
      </c>
      <c r="F57" s="378"/>
      <c r="G57" s="268">
        <f t="shared" si="71"/>
        <v>0</v>
      </c>
      <c r="H57" s="378"/>
      <c r="I57" s="268">
        <f t="shared" si="72"/>
        <v>0</v>
      </c>
      <c r="J57" s="480">
        <f t="shared" si="3"/>
        <v>0</v>
      </c>
      <c r="K57" s="386"/>
      <c r="L57" s="268">
        <f t="shared" si="73"/>
        <v>0</v>
      </c>
      <c r="M57" s="269"/>
      <c r="N57" s="268">
        <f t="shared" si="74"/>
        <v>0</v>
      </c>
      <c r="O57" s="378"/>
      <c r="P57" s="268">
        <f t="shared" si="75"/>
        <v>0</v>
      </c>
      <c r="Q57" s="449">
        <f t="shared" si="7"/>
        <v>0</v>
      </c>
      <c r="R57" s="379"/>
      <c r="S57" s="268">
        <f t="shared" si="76"/>
        <v>0</v>
      </c>
      <c r="T57" s="269"/>
      <c r="U57" s="268">
        <f t="shared" si="77"/>
        <v>0</v>
      </c>
      <c r="V57" s="378"/>
      <c r="W57" s="268">
        <f t="shared" si="78"/>
        <v>0</v>
      </c>
      <c r="X57" s="481">
        <f t="shared" si="11"/>
        <v>0</v>
      </c>
      <c r="Y57" s="267"/>
      <c r="Z57" s="268">
        <f t="shared" si="79"/>
        <v>0</v>
      </c>
      <c r="AA57" s="269"/>
      <c r="AB57" s="268">
        <f t="shared" si="80"/>
        <v>0</v>
      </c>
      <c r="AC57" s="378"/>
      <c r="AD57" s="268">
        <f t="shared" si="81"/>
        <v>0</v>
      </c>
      <c r="AE57" s="482">
        <f t="shared" si="15"/>
        <v>0</v>
      </c>
      <c r="AF57" s="400"/>
      <c r="AG57" s="268">
        <f t="shared" si="82"/>
        <v>0</v>
      </c>
      <c r="AH57" s="401"/>
      <c r="AI57" s="268">
        <f t="shared" si="83"/>
        <v>0</v>
      </c>
      <c r="AJ57" s="401"/>
      <c r="AK57" s="268">
        <f t="shared" si="84"/>
        <v>0</v>
      </c>
      <c r="AL57" s="483">
        <f t="shared" si="19"/>
        <v>0</v>
      </c>
      <c r="AM57" s="267"/>
      <c r="AN57" s="268">
        <f t="shared" si="85"/>
        <v>0</v>
      </c>
      <c r="AO57" s="269"/>
      <c r="AP57" s="268">
        <f t="shared" si="86"/>
        <v>0</v>
      </c>
      <c r="AQ57" s="378"/>
      <c r="AR57" s="268">
        <f t="shared" si="87"/>
        <v>0</v>
      </c>
      <c r="AS57" s="466">
        <f t="shared" si="23"/>
        <v>0</v>
      </c>
      <c r="AT57" s="267"/>
      <c r="AU57" s="268">
        <f t="shared" si="67"/>
        <v>0</v>
      </c>
      <c r="AV57" s="269"/>
      <c r="AW57" s="268">
        <f t="shared" si="68"/>
        <v>0</v>
      </c>
      <c r="AX57" s="378"/>
      <c r="AY57" s="268">
        <f t="shared" si="69"/>
        <v>0</v>
      </c>
      <c r="AZ57" s="484">
        <f t="shared" si="27"/>
        <v>0</v>
      </c>
      <c r="BA57" s="267"/>
      <c r="BB57" s="268">
        <f t="shared" si="88"/>
        <v>0</v>
      </c>
      <c r="BC57" s="269"/>
      <c r="BD57" s="268">
        <f t="shared" si="89"/>
        <v>0</v>
      </c>
      <c r="BE57" s="378"/>
      <c r="BF57" s="268">
        <f t="shared" si="90"/>
        <v>0</v>
      </c>
      <c r="BG57" s="469">
        <f t="shared" si="31"/>
        <v>0</v>
      </c>
      <c r="BH57" s="267"/>
      <c r="BI57" s="268">
        <f t="shared" si="91"/>
        <v>0</v>
      </c>
      <c r="BJ57" s="269"/>
      <c r="BK57" s="268">
        <f t="shared" si="92"/>
        <v>0</v>
      </c>
      <c r="BL57" s="378"/>
      <c r="BM57" s="268">
        <f t="shared" si="93"/>
        <v>0</v>
      </c>
      <c r="BN57" s="471">
        <f t="shared" si="35"/>
        <v>0</v>
      </c>
      <c r="BO57" s="267"/>
      <c r="BP57" s="268">
        <f t="shared" si="36"/>
        <v>0</v>
      </c>
      <c r="BQ57" s="269"/>
      <c r="BR57" s="268">
        <f t="shared" si="37"/>
        <v>0</v>
      </c>
      <c r="BS57" s="378"/>
      <c r="BT57" s="268">
        <f t="shared" si="38"/>
        <v>0</v>
      </c>
      <c r="BU57" s="473">
        <f t="shared" si="39"/>
        <v>0</v>
      </c>
      <c r="BV57" s="267"/>
      <c r="BW57" s="268">
        <f t="shared" si="40"/>
        <v>0</v>
      </c>
      <c r="BX57" s="269"/>
      <c r="BY57" s="268">
        <f t="shared" si="41"/>
        <v>0</v>
      </c>
      <c r="BZ57" s="378"/>
      <c r="CA57" s="268">
        <f t="shared" si="42"/>
        <v>0</v>
      </c>
      <c r="CB57" s="475">
        <f t="shared" si="43"/>
        <v>0</v>
      </c>
      <c r="CC57" s="267"/>
      <c r="CD57" s="103">
        <f t="shared" si="44"/>
        <v>0</v>
      </c>
      <c r="CE57" s="269"/>
      <c r="CF57" s="103">
        <f t="shared" si="45"/>
        <v>0</v>
      </c>
      <c r="CG57" s="378"/>
      <c r="CH57" s="268">
        <f t="shared" si="94"/>
        <v>0</v>
      </c>
      <c r="CI57" s="477">
        <f t="shared" si="47"/>
        <v>0</v>
      </c>
      <c r="CJ57" s="267"/>
      <c r="CK57" s="268">
        <f t="shared" si="95"/>
        <v>0</v>
      </c>
      <c r="CL57" s="269"/>
      <c r="CM57" s="268">
        <f t="shared" si="96"/>
        <v>0</v>
      </c>
      <c r="CN57" s="378"/>
      <c r="CO57" s="268">
        <f t="shared" si="97"/>
        <v>0</v>
      </c>
      <c r="CP57" s="479">
        <f t="shared" si="51"/>
        <v>0</v>
      </c>
      <c r="CQ57" s="489"/>
      <c r="CR57" s="490"/>
      <c r="CS57" s="495"/>
      <c r="CT57" s="496"/>
      <c r="CU57" s="489"/>
      <c r="CV57" s="490"/>
      <c r="CW57" s="495"/>
      <c r="CX57" s="496"/>
      <c r="CY57" s="489"/>
      <c r="CZ57" s="490"/>
      <c r="DA57" s="495"/>
      <c r="DB57" s="496"/>
      <c r="DC57" s="489"/>
      <c r="DD57" s="490"/>
      <c r="DE57" s="495"/>
      <c r="DF57" s="496"/>
      <c r="DG57" s="489"/>
      <c r="DH57" s="490"/>
      <c r="DI57" s="495"/>
      <c r="DJ57" s="496"/>
      <c r="DK57" s="402"/>
      <c r="DL57" s="386"/>
      <c r="DM57" s="378"/>
      <c r="DN57" s="378"/>
      <c r="DO57" s="378"/>
      <c r="DP57" s="378"/>
      <c r="DQ57" s="378"/>
      <c r="DR57" s="378"/>
      <c r="DS57" s="378"/>
      <c r="DT57" s="378"/>
      <c r="DU57" s="378"/>
      <c r="DV57" s="403"/>
    </row>
    <row r="58" spans="1:126" x14ac:dyDescent="0.25">
      <c r="A58" s="313"/>
      <c r="B58" s="413">
        <f>'I TRIM'!B58</f>
        <v>0</v>
      </c>
      <c r="C58" s="414">
        <f>'I TRIM'!C58</f>
        <v>0</v>
      </c>
      <c r="D58" s="386"/>
      <c r="E58" s="268">
        <f t="shared" si="70"/>
        <v>0</v>
      </c>
      <c r="F58" s="378"/>
      <c r="G58" s="268">
        <f t="shared" si="71"/>
        <v>0</v>
      </c>
      <c r="H58" s="378"/>
      <c r="I58" s="268">
        <f t="shared" si="72"/>
        <v>0</v>
      </c>
      <c r="J58" s="480">
        <f t="shared" si="3"/>
        <v>0</v>
      </c>
      <c r="K58" s="386"/>
      <c r="L58" s="268">
        <f t="shared" si="73"/>
        <v>0</v>
      </c>
      <c r="M58" s="269"/>
      <c r="N58" s="268">
        <f t="shared" si="74"/>
        <v>0</v>
      </c>
      <c r="O58" s="378"/>
      <c r="P58" s="268">
        <f t="shared" si="75"/>
        <v>0</v>
      </c>
      <c r="Q58" s="449">
        <f t="shared" si="7"/>
        <v>0</v>
      </c>
      <c r="R58" s="379"/>
      <c r="S58" s="268">
        <f t="shared" si="76"/>
        <v>0</v>
      </c>
      <c r="T58" s="269"/>
      <c r="U58" s="268">
        <f t="shared" si="77"/>
        <v>0</v>
      </c>
      <c r="V58" s="378"/>
      <c r="W58" s="268">
        <f t="shared" si="78"/>
        <v>0</v>
      </c>
      <c r="X58" s="481">
        <f t="shared" si="11"/>
        <v>0</v>
      </c>
      <c r="Y58" s="267"/>
      <c r="Z58" s="268">
        <f t="shared" si="79"/>
        <v>0</v>
      </c>
      <c r="AA58" s="269"/>
      <c r="AB58" s="268">
        <f t="shared" si="80"/>
        <v>0</v>
      </c>
      <c r="AC58" s="378"/>
      <c r="AD58" s="268">
        <f t="shared" si="81"/>
        <v>0</v>
      </c>
      <c r="AE58" s="482">
        <f t="shared" si="15"/>
        <v>0</v>
      </c>
      <c r="AF58" s="400"/>
      <c r="AG58" s="268">
        <f t="shared" si="82"/>
        <v>0</v>
      </c>
      <c r="AH58" s="401"/>
      <c r="AI58" s="268">
        <f t="shared" si="83"/>
        <v>0</v>
      </c>
      <c r="AJ58" s="401"/>
      <c r="AK58" s="268">
        <f t="shared" si="84"/>
        <v>0</v>
      </c>
      <c r="AL58" s="483">
        <f t="shared" si="19"/>
        <v>0</v>
      </c>
      <c r="AM58" s="267"/>
      <c r="AN58" s="268">
        <f t="shared" si="85"/>
        <v>0</v>
      </c>
      <c r="AO58" s="269"/>
      <c r="AP58" s="268">
        <f t="shared" si="86"/>
        <v>0</v>
      </c>
      <c r="AQ58" s="378"/>
      <c r="AR58" s="268">
        <f t="shared" si="87"/>
        <v>0</v>
      </c>
      <c r="AS58" s="466">
        <f t="shared" si="23"/>
        <v>0</v>
      </c>
      <c r="AT58" s="267"/>
      <c r="AU58" s="268">
        <f t="shared" si="67"/>
        <v>0</v>
      </c>
      <c r="AV58" s="269"/>
      <c r="AW58" s="268">
        <f t="shared" si="68"/>
        <v>0</v>
      </c>
      <c r="AX58" s="378"/>
      <c r="AY58" s="268">
        <f t="shared" si="69"/>
        <v>0</v>
      </c>
      <c r="AZ58" s="484">
        <f t="shared" si="27"/>
        <v>0</v>
      </c>
      <c r="BA58" s="267"/>
      <c r="BB58" s="268">
        <f t="shared" si="88"/>
        <v>0</v>
      </c>
      <c r="BC58" s="269"/>
      <c r="BD58" s="268">
        <f t="shared" si="89"/>
        <v>0</v>
      </c>
      <c r="BE58" s="378"/>
      <c r="BF58" s="268">
        <f t="shared" si="90"/>
        <v>0</v>
      </c>
      <c r="BG58" s="469">
        <f t="shared" si="31"/>
        <v>0</v>
      </c>
      <c r="BH58" s="267"/>
      <c r="BI58" s="268">
        <f t="shared" si="91"/>
        <v>0</v>
      </c>
      <c r="BJ58" s="269"/>
      <c r="BK58" s="268">
        <f t="shared" si="92"/>
        <v>0</v>
      </c>
      <c r="BL58" s="378"/>
      <c r="BM58" s="268">
        <f t="shared" si="93"/>
        <v>0</v>
      </c>
      <c r="BN58" s="471">
        <f t="shared" si="35"/>
        <v>0</v>
      </c>
      <c r="BO58" s="267"/>
      <c r="BP58" s="268">
        <f t="shared" si="36"/>
        <v>0</v>
      </c>
      <c r="BQ58" s="269"/>
      <c r="BR58" s="268">
        <f t="shared" si="37"/>
        <v>0</v>
      </c>
      <c r="BS58" s="378"/>
      <c r="BT58" s="268">
        <f t="shared" si="38"/>
        <v>0</v>
      </c>
      <c r="BU58" s="473">
        <f t="shared" si="39"/>
        <v>0</v>
      </c>
      <c r="BV58" s="267"/>
      <c r="BW58" s="268">
        <f t="shared" si="40"/>
        <v>0</v>
      </c>
      <c r="BX58" s="269"/>
      <c r="BY58" s="268">
        <f t="shared" si="41"/>
        <v>0</v>
      </c>
      <c r="BZ58" s="378"/>
      <c r="CA58" s="268">
        <f t="shared" si="42"/>
        <v>0</v>
      </c>
      <c r="CB58" s="475">
        <f t="shared" si="43"/>
        <v>0</v>
      </c>
      <c r="CC58" s="267"/>
      <c r="CD58" s="103">
        <f t="shared" si="44"/>
        <v>0</v>
      </c>
      <c r="CE58" s="269"/>
      <c r="CF58" s="103">
        <f t="shared" si="45"/>
        <v>0</v>
      </c>
      <c r="CG58" s="378"/>
      <c r="CH58" s="268">
        <f t="shared" si="94"/>
        <v>0</v>
      </c>
      <c r="CI58" s="477">
        <f t="shared" si="47"/>
        <v>0</v>
      </c>
      <c r="CJ58" s="267"/>
      <c r="CK58" s="268">
        <f t="shared" si="95"/>
        <v>0</v>
      </c>
      <c r="CL58" s="269"/>
      <c r="CM58" s="268">
        <f t="shared" si="96"/>
        <v>0</v>
      </c>
      <c r="CN58" s="378"/>
      <c r="CO58" s="268">
        <f t="shared" si="97"/>
        <v>0</v>
      </c>
      <c r="CP58" s="479">
        <f t="shared" si="51"/>
        <v>0</v>
      </c>
      <c r="CQ58" s="489"/>
      <c r="CR58" s="490"/>
      <c r="CS58" s="495"/>
      <c r="CT58" s="496"/>
      <c r="CU58" s="489"/>
      <c r="CV58" s="490"/>
      <c r="CW58" s="495"/>
      <c r="CX58" s="496"/>
      <c r="CY58" s="489"/>
      <c r="CZ58" s="490"/>
      <c r="DA58" s="495"/>
      <c r="DB58" s="496"/>
      <c r="DC58" s="489"/>
      <c r="DD58" s="490"/>
      <c r="DE58" s="495"/>
      <c r="DF58" s="496"/>
      <c r="DG58" s="489"/>
      <c r="DH58" s="490"/>
      <c r="DI58" s="495"/>
      <c r="DJ58" s="496"/>
      <c r="DK58" s="402"/>
      <c r="DL58" s="386"/>
      <c r="DM58" s="378"/>
      <c r="DN58" s="378"/>
      <c r="DO58" s="378"/>
      <c r="DP58" s="378"/>
      <c r="DQ58" s="378"/>
      <c r="DR58" s="378"/>
      <c r="DS58" s="378"/>
      <c r="DT58" s="378"/>
      <c r="DU58" s="378"/>
      <c r="DV58" s="403"/>
    </row>
    <row r="59" spans="1:126" x14ac:dyDescent="0.25">
      <c r="A59" s="313"/>
      <c r="B59" s="413">
        <f>'I TRIM'!B59</f>
        <v>0</v>
      </c>
      <c r="C59" s="414">
        <f>'I TRIM'!C59</f>
        <v>0</v>
      </c>
      <c r="D59" s="386"/>
      <c r="E59" s="268">
        <f t="shared" si="70"/>
        <v>0</v>
      </c>
      <c r="F59" s="378"/>
      <c r="G59" s="268">
        <f t="shared" si="71"/>
        <v>0</v>
      </c>
      <c r="H59" s="378"/>
      <c r="I59" s="268">
        <f t="shared" si="72"/>
        <v>0</v>
      </c>
      <c r="J59" s="480">
        <f t="shared" si="3"/>
        <v>0</v>
      </c>
      <c r="K59" s="386"/>
      <c r="L59" s="268">
        <f t="shared" si="73"/>
        <v>0</v>
      </c>
      <c r="M59" s="269"/>
      <c r="N59" s="268">
        <f t="shared" si="74"/>
        <v>0</v>
      </c>
      <c r="O59" s="378"/>
      <c r="P59" s="268">
        <f t="shared" si="75"/>
        <v>0</v>
      </c>
      <c r="Q59" s="449">
        <f t="shared" si="7"/>
        <v>0</v>
      </c>
      <c r="R59" s="379"/>
      <c r="S59" s="268">
        <f t="shared" si="76"/>
        <v>0</v>
      </c>
      <c r="T59" s="269"/>
      <c r="U59" s="268">
        <f t="shared" si="77"/>
        <v>0</v>
      </c>
      <c r="V59" s="378"/>
      <c r="W59" s="268">
        <f t="shared" si="78"/>
        <v>0</v>
      </c>
      <c r="X59" s="481">
        <f t="shared" si="11"/>
        <v>0</v>
      </c>
      <c r="Y59" s="267"/>
      <c r="Z59" s="268">
        <f t="shared" si="79"/>
        <v>0</v>
      </c>
      <c r="AA59" s="269"/>
      <c r="AB59" s="268">
        <f t="shared" si="80"/>
        <v>0</v>
      </c>
      <c r="AC59" s="378"/>
      <c r="AD59" s="268">
        <f t="shared" si="81"/>
        <v>0</v>
      </c>
      <c r="AE59" s="482">
        <f t="shared" si="15"/>
        <v>0</v>
      </c>
      <c r="AF59" s="400"/>
      <c r="AG59" s="268">
        <f t="shared" si="82"/>
        <v>0</v>
      </c>
      <c r="AH59" s="401"/>
      <c r="AI59" s="268">
        <f t="shared" si="83"/>
        <v>0</v>
      </c>
      <c r="AJ59" s="401"/>
      <c r="AK59" s="268">
        <f t="shared" si="84"/>
        <v>0</v>
      </c>
      <c r="AL59" s="483">
        <f t="shared" si="19"/>
        <v>0</v>
      </c>
      <c r="AM59" s="267"/>
      <c r="AN59" s="268">
        <f t="shared" si="85"/>
        <v>0</v>
      </c>
      <c r="AO59" s="269"/>
      <c r="AP59" s="268">
        <f t="shared" si="86"/>
        <v>0</v>
      </c>
      <c r="AQ59" s="378"/>
      <c r="AR59" s="268">
        <f t="shared" si="87"/>
        <v>0</v>
      </c>
      <c r="AS59" s="466">
        <f t="shared" si="23"/>
        <v>0</v>
      </c>
      <c r="AT59" s="267"/>
      <c r="AU59" s="268">
        <f t="shared" si="67"/>
        <v>0</v>
      </c>
      <c r="AV59" s="269"/>
      <c r="AW59" s="268">
        <f t="shared" si="68"/>
        <v>0</v>
      </c>
      <c r="AX59" s="378"/>
      <c r="AY59" s="268">
        <f t="shared" si="69"/>
        <v>0</v>
      </c>
      <c r="AZ59" s="484">
        <f t="shared" si="27"/>
        <v>0</v>
      </c>
      <c r="BA59" s="267"/>
      <c r="BB59" s="268">
        <f t="shared" si="88"/>
        <v>0</v>
      </c>
      <c r="BC59" s="269"/>
      <c r="BD59" s="268">
        <f t="shared" si="89"/>
        <v>0</v>
      </c>
      <c r="BE59" s="378"/>
      <c r="BF59" s="268">
        <f t="shared" si="90"/>
        <v>0</v>
      </c>
      <c r="BG59" s="469">
        <f t="shared" si="31"/>
        <v>0</v>
      </c>
      <c r="BH59" s="267"/>
      <c r="BI59" s="268">
        <f t="shared" si="91"/>
        <v>0</v>
      </c>
      <c r="BJ59" s="269"/>
      <c r="BK59" s="268">
        <f t="shared" si="92"/>
        <v>0</v>
      </c>
      <c r="BL59" s="378"/>
      <c r="BM59" s="268">
        <f t="shared" si="93"/>
        <v>0</v>
      </c>
      <c r="BN59" s="471">
        <f t="shared" si="35"/>
        <v>0</v>
      </c>
      <c r="BO59" s="267"/>
      <c r="BP59" s="268">
        <f t="shared" si="36"/>
        <v>0</v>
      </c>
      <c r="BQ59" s="269"/>
      <c r="BR59" s="268">
        <f t="shared" si="37"/>
        <v>0</v>
      </c>
      <c r="BS59" s="378"/>
      <c r="BT59" s="268">
        <f t="shared" si="38"/>
        <v>0</v>
      </c>
      <c r="BU59" s="473">
        <f t="shared" si="39"/>
        <v>0</v>
      </c>
      <c r="BV59" s="267"/>
      <c r="BW59" s="268">
        <f t="shared" si="40"/>
        <v>0</v>
      </c>
      <c r="BX59" s="269"/>
      <c r="BY59" s="268">
        <f t="shared" si="41"/>
        <v>0</v>
      </c>
      <c r="BZ59" s="378"/>
      <c r="CA59" s="268">
        <f t="shared" si="42"/>
        <v>0</v>
      </c>
      <c r="CB59" s="475">
        <f t="shared" si="43"/>
        <v>0</v>
      </c>
      <c r="CC59" s="267"/>
      <c r="CD59" s="103">
        <f t="shared" si="44"/>
        <v>0</v>
      </c>
      <c r="CE59" s="269"/>
      <c r="CF59" s="103">
        <f t="shared" si="45"/>
        <v>0</v>
      </c>
      <c r="CG59" s="378"/>
      <c r="CH59" s="268">
        <f t="shared" si="94"/>
        <v>0</v>
      </c>
      <c r="CI59" s="477">
        <f t="shared" si="47"/>
        <v>0</v>
      </c>
      <c r="CJ59" s="267"/>
      <c r="CK59" s="268">
        <f t="shared" si="95"/>
        <v>0</v>
      </c>
      <c r="CL59" s="269"/>
      <c r="CM59" s="268">
        <f t="shared" si="96"/>
        <v>0</v>
      </c>
      <c r="CN59" s="378"/>
      <c r="CO59" s="268">
        <f t="shared" si="97"/>
        <v>0</v>
      </c>
      <c r="CP59" s="479">
        <f t="shared" si="51"/>
        <v>0</v>
      </c>
      <c r="CQ59" s="489"/>
      <c r="CR59" s="490"/>
      <c r="CS59" s="495"/>
      <c r="CT59" s="496"/>
      <c r="CU59" s="489"/>
      <c r="CV59" s="490"/>
      <c r="CW59" s="495"/>
      <c r="CX59" s="496"/>
      <c r="CY59" s="489"/>
      <c r="CZ59" s="490"/>
      <c r="DA59" s="495"/>
      <c r="DB59" s="496"/>
      <c r="DC59" s="489"/>
      <c r="DD59" s="490"/>
      <c r="DE59" s="495"/>
      <c r="DF59" s="496"/>
      <c r="DG59" s="489"/>
      <c r="DH59" s="490"/>
      <c r="DI59" s="495"/>
      <c r="DJ59" s="496"/>
      <c r="DK59" s="402"/>
      <c r="DL59" s="386"/>
      <c r="DM59" s="378"/>
      <c r="DN59" s="378"/>
      <c r="DO59" s="378"/>
      <c r="DP59" s="378"/>
      <c r="DQ59" s="378"/>
      <c r="DR59" s="378"/>
      <c r="DS59" s="378"/>
      <c r="DT59" s="378"/>
      <c r="DU59" s="378"/>
      <c r="DV59" s="403"/>
    </row>
    <row r="60" spans="1:126" x14ac:dyDescent="0.25">
      <c r="A60" s="313"/>
      <c r="B60" s="413">
        <f>'I TRIM'!B60</f>
        <v>0</v>
      </c>
      <c r="C60" s="414">
        <f>'I TRIM'!C60</f>
        <v>0</v>
      </c>
      <c r="D60" s="386"/>
      <c r="E60" s="268">
        <f t="shared" si="70"/>
        <v>0</v>
      </c>
      <c r="F60" s="378"/>
      <c r="G60" s="268">
        <f t="shared" si="71"/>
        <v>0</v>
      </c>
      <c r="H60" s="378"/>
      <c r="I60" s="268">
        <f t="shared" si="72"/>
        <v>0</v>
      </c>
      <c r="J60" s="480">
        <f t="shared" si="3"/>
        <v>0</v>
      </c>
      <c r="K60" s="386"/>
      <c r="L60" s="268">
        <f t="shared" si="73"/>
        <v>0</v>
      </c>
      <c r="M60" s="269"/>
      <c r="N60" s="268">
        <f t="shared" si="74"/>
        <v>0</v>
      </c>
      <c r="O60" s="378"/>
      <c r="P60" s="268">
        <f t="shared" si="75"/>
        <v>0</v>
      </c>
      <c r="Q60" s="449">
        <f t="shared" si="7"/>
        <v>0</v>
      </c>
      <c r="R60" s="379"/>
      <c r="S60" s="268">
        <f t="shared" si="76"/>
        <v>0</v>
      </c>
      <c r="T60" s="269"/>
      <c r="U60" s="268">
        <f t="shared" si="77"/>
        <v>0</v>
      </c>
      <c r="V60" s="378"/>
      <c r="W60" s="268">
        <f t="shared" si="78"/>
        <v>0</v>
      </c>
      <c r="X60" s="481">
        <f t="shared" si="11"/>
        <v>0</v>
      </c>
      <c r="Y60" s="267"/>
      <c r="Z60" s="268">
        <f t="shared" si="79"/>
        <v>0</v>
      </c>
      <c r="AA60" s="269"/>
      <c r="AB60" s="268">
        <f t="shared" si="80"/>
        <v>0</v>
      </c>
      <c r="AC60" s="378"/>
      <c r="AD60" s="268">
        <f t="shared" si="81"/>
        <v>0</v>
      </c>
      <c r="AE60" s="482">
        <f t="shared" si="15"/>
        <v>0</v>
      </c>
      <c r="AF60" s="400"/>
      <c r="AG60" s="268">
        <f t="shared" si="82"/>
        <v>0</v>
      </c>
      <c r="AH60" s="401"/>
      <c r="AI60" s="268">
        <f t="shared" si="83"/>
        <v>0</v>
      </c>
      <c r="AJ60" s="401"/>
      <c r="AK60" s="268">
        <f t="shared" si="84"/>
        <v>0</v>
      </c>
      <c r="AL60" s="483">
        <f t="shared" si="19"/>
        <v>0</v>
      </c>
      <c r="AM60" s="267"/>
      <c r="AN60" s="268">
        <f t="shared" si="85"/>
        <v>0</v>
      </c>
      <c r="AO60" s="269"/>
      <c r="AP60" s="268">
        <f t="shared" si="86"/>
        <v>0</v>
      </c>
      <c r="AQ60" s="378"/>
      <c r="AR60" s="268">
        <f t="shared" si="87"/>
        <v>0</v>
      </c>
      <c r="AS60" s="466">
        <f t="shared" si="23"/>
        <v>0</v>
      </c>
      <c r="AT60" s="267"/>
      <c r="AU60" s="268">
        <f t="shared" si="67"/>
        <v>0</v>
      </c>
      <c r="AV60" s="269"/>
      <c r="AW60" s="268">
        <f t="shared" si="68"/>
        <v>0</v>
      </c>
      <c r="AX60" s="378"/>
      <c r="AY60" s="268">
        <f t="shared" si="69"/>
        <v>0</v>
      </c>
      <c r="AZ60" s="484">
        <f t="shared" si="27"/>
        <v>0</v>
      </c>
      <c r="BA60" s="267"/>
      <c r="BB60" s="268">
        <f t="shared" si="88"/>
        <v>0</v>
      </c>
      <c r="BC60" s="269"/>
      <c r="BD60" s="268">
        <f t="shared" si="89"/>
        <v>0</v>
      </c>
      <c r="BE60" s="378"/>
      <c r="BF60" s="268">
        <f t="shared" si="90"/>
        <v>0</v>
      </c>
      <c r="BG60" s="469">
        <f t="shared" si="31"/>
        <v>0</v>
      </c>
      <c r="BH60" s="267"/>
      <c r="BI60" s="268">
        <f t="shared" si="91"/>
        <v>0</v>
      </c>
      <c r="BJ60" s="269"/>
      <c r="BK60" s="268">
        <f t="shared" si="92"/>
        <v>0</v>
      </c>
      <c r="BL60" s="378"/>
      <c r="BM60" s="268">
        <f t="shared" si="93"/>
        <v>0</v>
      </c>
      <c r="BN60" s="471">
        <f t="shared" si="35"/>
        <v>0</v>
      </c>
      <c r="BO60" s="267"/>
      <c r="BP60" s="268">
        <f t="shared" si="36"/>
        <v>0</v>
      </c>
      <c r="BQ60" s="269"/>
      <c r="BR60" s="268">
        <f t="shared" si="37"/>
        <v>0</v>
      </c>
      <c r="BS60" s="378"/>
      <c r="BT60" s="268">
        <f t="shared" si="38"/>
        <v>0</v>
      </c>
      <c r="BU60" s="473">
        <f t="shared" si="39"/>
        <v>0</v>
      </c>
      <c r="BV60" s="267"/>
      <c r="BW60" s="268">
        <f t="shared" si="40"/>
        <v>0</v>
      </c>
      <c r="BX60" s="269"/>
      <c r="BY60" s="268">
        <f t="shared" si="41"/>
        <v>0</v>
      </c>
      <c r="BZ60" s="378"/>
      <c r="CA60" s="268">
        <f t="shared" si="42"/>
        <v>0</v>
      </c>
      <c r="CB60" s="475">
        <f t="shared" si="43"/>
        <v>0</v>
      </c>
      <c r="CC60" s="267"/>
      <c r="CD60" s="103">
        <f t="shared" si="44"/>
        <v>0</v>
      </c>
      <c r="CE60" s="269"/>
      <c r="CF60" s="103">
        <f t="shared" si="45"/>
        <v>0</v>
      </c>
      <c r="CG60" s="378"/>
      <c r="CH60" s="268">
        <f t="shared" si="94"/>
        <v>0</v>
      </c>
      <c r="CI60" s="477">
        <f t="shared" si="47"/>
        <v>0</v>
      </c>
      <c r="CJ60" s="267"/>
      <c r="CK60" s="268">
        <f t="shared" si="95"/>
        <v>0</v>
      </c>
      <c r="CL60" s="269"/>
      <c r="CM60" s="268">
        <f t="shared" si="96"/>
        <v>0</v>
      </c>
      <c r="CN60" s="378"/>
      <c r="CO60" s="268">
        <f t="shared" si="97"/>
        <v>0</v>
      </c>
      <c r="CP60" s="479">
        <f t="shared" si="51"/>
        <v>0</v>
      </c>
      <c r="CQ60" s="489"/>
      <c r="CR60" s="490"/>
      <c r="CS60" s="495"/>
      <c r="CT60" s="496"/>
      <c r="CU60" s="489"/>
      <c r="CV60" s="490"/>
      <c r="CW60" s="495"/>
      <c r="CX60" s="496"/>
      <c r="CY60" s="489"/>
      <c r="CZ60" s="490"/>
      <c r="DA60" s="495"/>
      <c r="DB60" s="496"/>
      <c r="DC60" s="489"/>
      <c r="DD60" s="490"/>
      <c r="DE60" s="495"/>
      <c r="DF60" s="496"/>
      <c r="DG60" s="489"/>
      <c r="DH60" s="490"/>
      <c r="DI60" s="495"/>
      <c r="DJ60" s="496"/>
      <c r="DK60" s="402"/>
      <c r="DL60" s="386"/>
      <c r="DM60" s="378"/>
      <c r="DN60" s="378"/>
      <c r="DO60" s="378"/>
      <c r="DP60" s="378"/>
      <c r="DQ60" s="378"/>
      <c r="DR60" s="378"/>
      <c r="DS60" s="378"/>
      <c r="DT60" s="378"/>
      <c r="DU60" s="378"/>
      <c r="DV60" s="403"/>
    </row>
    <row r="61" spans="1:126" x14ac:dyDescent="0.25">
      <c r="A61" s="313"/>
      <c r="B61" s="413">
        <f>'I TRIM'!B61</f>
        <v>0</v>
      </c>
      <c r="C61" s="414">
        <f>'I TRIM'!C61</f>
        <v>0</v>
      </c>
      <c r="D61" s="386"/>
      <c r="E61" s="268">
        <f t="shared" si="70"/>
        <v>0</v>
      </c>
      <c r="F61" s="378"/>
      <c r="G61" s="268">
        <f t="shared" si="71"/>
        <v>0</v>
      </c>
      <c r="H61" s="378"/>
      <c r="I61" s="268">
        <f t="shared" si="72"/>
        <v>0</v>
      </c>
      <c r="J61" s="480">
        <f t="shared" si="3"/>
        <v>0</v>
      </c>
      <c r="K61" s="386"/>
      <c r="L61" s="268">
        <f t="shared" si="73"/>
        <v>0</v>
      </c>
      <c r="M61" s="269"/>
      <c r="N61" s="268">
        <f t="shared" si="74"/>
        <v>0</v>
      </c>
      <c r="O61" s="378"/>
      <c r="P61" s="268">
        <f t="shared" si="75"/>
        <v>0</v>
      </c>
      <c r="Q61" s="449">
        <f t="shared" si="7"/>
        <v>0</v>
      </c>
      <c r="R61" s="379"/>
      <c r="S61" s="268">
        <f t="shared" si="76"/>
        <v>0</v>
      </c>
      <c r="T61" s="269"/>
      <c r="U61" s="268">
        <f t="shared" si="77"/>
        <v>0</v>
      </c>
      <c r="V61" s="378"/>
      <c r="W61" s="268">
        <f t="shared" si="78"/>
        <v>0</v>
      </c>
      <c r="X61" s="481">
        <f t="shared" si="11"/>
        <v>0</v>
      </c>
      <c r="Y61" s="267"/>
      <c r="Z61" s="268">
        <f t="shared" si="79"/>
        <v>0</v>
      </c>
      <c r="AA61" s="269"/>
      <c r="AB61" s="268">
        <f t="shared" si="80"/>
        <v>0</v>
      </c>
      <c r="AC61" s="378"/>
      <c r="AD61" s="268">
        <f t="shared" si="81"/>
        <v>0</v>
      </c>
      <c r="AE61" s="482">
        <f t="shared" si="15"/>
        <v>0</v>
      </c>
      <c r="AF61" s="400"/>
      <c r="AG61" s="268">
        <f t="shared" si="82"/>
        <v>0</v>
      </c>
      <c r="AH61" s="401"/>
      <c r="AI61" s="268">
        <f t="shared" si="83"/>
        <v>0</v>
      </c>
      <c r="AJ61" s="401"/>
      <c r="AK61" s="268">
        <f t="shared" si="84"/>
        <v>0</v>
      </c>
      <c r="AL61" s="483">
        <f t="shared" si="19"/>
        <v>0</v>
      </c>
      <c r="AM61" s="267"/>
      <c r="AN61" s="268">
        <f t="shared" si="85"/>
        <v>0</v>
      </c>
      <c r="AO61" s="269"/>
      <c r="AP61" s="268">
        <f t="shared" si="86"/>
        <v>0</v>
      </c>
      <c r="AQ61" s="378"/>
      <c r="AR61" s="268">
        <f t="shared" si="87"/>
        <v>0</v>
      </c>
      <c r="AS61" s="466">
        <f t="shared" si="23"/>
        <v>0</v>
      </c>
      <c r="AT61" s="267"/>
      <c r="AU61" s="268">
        <f t="shared" si="67"/>
        <v>0</v>
      </c>
      <c r="AV61" s="269"/>
      <c r="AW61" s="268">
        <f t="shared" si="68"/>
        <v>0</v>
      </c>
      <c r="AX61" s="378"/>
      <c r="AY61" s="268">
        <f t="shared" si="69"/>
        <v>0</v>
      </c>
      <c r="AZ61" s="484">
        <f t="shared" si="27"/>
        <v>0</v>
      </c>
      <c r="BA61" s="267"/>
      <c r="BB61" s="268">
        <f t="shared" si="88"/>
        <v>0</v>
      </c>
      <c r="BC61" s="269"/>
      <c r="BD61" s="268">
        <f t="shared" si="89"/>
        <v>0</v>
      </c>
      <c r="BE61" s="378"/>
      <c r="BF61" s="268">
        <f t="shared" si="90"/>
        <v>0</v>
      </c>
      <c r="BG61" s="469">
        <f t="shared" si="31"/>
        <v>0</v>
      </c>
      <c r="BH61" s="267"/>
      <c r="BI61" s="268">
        <f t="shared" si="91"/>
        <v>0</v>
      </c>
      <c r="BJ61" s="269"/>
      <c r="BK61" s="268">
        <f t="shared" si="92"/>
        <v>0</v>
      </c>
      <c r="BL61" s="378"/>
      <c r="BM61" s="268">
        <f t="shared" si="93"/>
        <v>0</v>
      </c>
      <c r="BN61" s="471">
        <f t="shared" si="35"/>
        <v>0</v>
      </c>
      <c r="BO61" s="267"/>
      <c r="BP61" s="268">
        <f t="shared" si="36"/>
        <v>0</v>
      </c>
      <c r="BQ61" s="269"/>
      <c r="BR61" s="268">
        <f t="shared" si="37"/>
        <v>0</v>
      </c>
      <c r="BS61" s="378"/>
      <c r="BT61" s="268">
        <f t="shared" si="38"/>
        <v>0</v>
      </c>
      <c r="BU61" s="473">
        <f t="shared" si="39"/>
        <v>0</v>
      </c>
      <c r="BV61" s="267"/>
      <c r="BW61" s="268">
        <f t="shared" si="40"/>
        <v>0</v>
      </c>
      <c r="BX61" s="269"/>
      <c r="BY61" s="268">
        <f t="shared" si="41"/>
        <v>0</v>
      </c>
      <c r="BZ61" s="378"/>
      <c r="CA61" s="268">
        <f t="shared" si="42"/>
        <v>0</v>
      </c>
      <c r="CB61" s="475">
        <f t="shared" si="43"/>
        <v>0</v>
      </c>
      <c r="CC61" s="267"/>
      <c r="CD61" s="103">
        <f t="shared" si="44"/>
        <v>0</v>
      </c>
      <c r="CE61" s="269"/>
      <c r="CF61" s="103">
        <f t="shared" si="45"/>
        <v>0</v>
      </c>
      <c r="CG61" s="378"/>
      <c r="CH61" s="268">
        <f t="shared" si="94"/>
        <v>0</v>
      </c>
      <c r="CI61" s="477">
        <f t="shared" si="47"/>
        <v>0</v>
      </c>
      <c r="CJ61" s="267"/>
      <c r="CK61" s="268">
        <f t="shared" si="95"/>
        <v>0</v>
      </c>
      <c r="CL61" s="269"/>
      <c r="CM61" s="268">
        <f t="shared" si="96"/>
        <v>0</v>
      </c>
      <c r="CN61" s="378"/>
      <c r="CO61" s="268">
        <f t="shared" si="97"/>
        <v>0</v>
      </c>
      <c r="CP61" s="479">
        <f t="shared" si="51"/>
        <v>0</v>
      </c>
      <c r="CQ61" s="489"/>
      <c r="CR61" s="490"/>
      <c r="CS61" s="495"/>
      <c r="CT61" s="496"/>
      <c r="CU61" s="489"/>
      <c r="CV61" s="490"/>
      <c r="CW61" s="495"/>
      <c r="CX61" s="496"/>
      <c r="CY61" s="489"/>
      <c r="CZ61" s="490"/>
      <c r="DA61" s="495"/>
      <c r="DB61" s="496"/>
      <c r="DC61" s="489"/>
      <c r="DD61" s="490"/>
      <c r="DE61" s="495"/>
      <c r="DF61" s="496"/>
      <c r="DG61" s="489"/>
      <c r="DH61" s="490"/>
      <c r="DI61" s="495"/>
      <c r="DJ61" s="496"/>
      <c r="DK61" s="402"/>
      <c r="DL61" s="386"/>
      <c r="DM61" s="378"/>
      <c r="DN61" s="378"/>
      <c r="DO61" s="378"/>
      <c r="DP61" s="378"/>
      <c r="DQ61" s="378"/>
      <c r="DR61" s="378"/>
      <c r="DS61" s="378"/>
      <c r="DT61" s="378"/>
      <c r="DU61" s="378"/>
      <c r="DV61" s="403"/>
    </row>
    <row r="62" spans="1:126" x14ac:dyDescent="0.25">
      <c r="A62" s="313"/>
      <c r="B62" s="413">
        <f>'I TRIM'!B62</f>
        <v>0</v>
      </c>
      <c r="C62" s="414">
        <f>'I TRIM'!C62</f>
        <v>0</v>
      </c>
      <c r="D62" s="386"/>
      <c r="E62" s="268">
        <f t="shared" si="70"/>
        <v>0</v>
      </c>
      <c r="F62" s="378"/>
      <c r="G62" s="268">
        <f t="shared" si="71"/>
        <v>0</v>
      </c>
      <c r="H62" s="378"/>
      <c r="I62" s="268">
        <f t="shared" si="72"/>
        <v>0</v>
      </c>
      <c r="J62" s="480">
        <f t="shared" si="3"/>
        <v>0</v>
      </c>
      <c r="K62" s="386"/>
      <c r="L62" s="268">
        <f t="shared" si="73"/>
        <v>0</v>
      </c>
      <c r="M62" s="269"/>
      <c r="N62" s="268">
        <f t="shared" si="74"/>
        <v>0</v>
      </c>
      <c r="O62" s="378"/>
      <c r="P62" s="268">
        <f t="shared" si="75"/>
        <v>0</v>
      </c>
      <c r="Q62" s="449">
        <f t="shared" si="7"/>
        <v>0</v>
      </c>
      <c r="R62" s="379"/>
      <c r="S62" s="268">
        <f t="shared" si="76"/>
        <v>0</v>
      </c>
      <c r="T62" s="269"/>
      <c r="U62" s="268">
        <f t="shared" si="77"/>
        <v>0</v>
      </c>
      <c r="V62" s="378"/>
      <c r="W62" s="268">
        <f t="shared" si="78"/>
        <v>0</v>
      </c>
      <c r="X62" s="481">
        <f t="shared" si="11"/>
        <v>0</v>
      </c>
      <c r="Y62" s="267"/>
      <c r="Z62" s="268">
        <f t="shared" si="79"/>
        <v>0</v>
      </c>
      <c r="AA62" s="269"/>
      <c r="AB62" s="268">
        <f t="shared" si="80"/>
        <v>0</v>
      </c>
      <c r="AC62" s="378"/>
      <c r="AD62" s="268">
        <f t="shared" si="81"/>
        <v>0</v>
      </c>
      <c r="AE62" s="482">
        <f t="shared" si="15"/>
        <v>0</v>
      </c>
      <c r="AF62" s="400"/>
      <c r="AG62" s="268">
        <f t="shared" si="82"/>
        <v>0</v>
      </c>
      <c r="AH62" s="401"/>
      <c r="AI62" s="268">
        <f t="shared" si="83"/>
        <v>0</v>
      </c>
      <c r="AJ62" s="401"/>
      <c r="AK62" s="268">
        <f t="shared" si="84"/>
        <v>0</v>
      </c>
      <c r="AL62" s="483">
        <f t="shared" si="19"/>
        <v>0</v>
      </c>
      <c r="AM62" s="267"/>
      <c r="AN62" s="268">
        <f t="shared" si="85"/>
        <v>0</v>
      </c>
      <c r="AO62" s="269"/>
      <c r="AP62" s="268">
        <f t="shared" si="86"/>
        <v>0</v>
      </c>
      <c r="AQ62" s="378"/>
      <c r="AR62" s="268">
        <f t="shared" si="87"/>
        <v>0</v>
      </c>
      <c r="AS62" s="466">
        <f t="shared" si="23"/>
        <v>0</v>
      </c>
      <c r="AT62" s="267"/>
      <c r="AU62" s="268">
        <f t="shared" si="67"/>
        <v>0</v>
      </c>
      <c r="AV62" s="269"/>
      <c r="AW62" s="268">
        <f t="shared" si="68"/>
        <v>0</v>
      </c>
      <c r="AX62" s="378"/>
      <c r="AY62" s="268">
        <f t="shared" si="69"/>
        <v>0</v>
      </c>
      <c r="AZ62" s="484">
        <f t="shared" si="27"/>
        <v>0</v>
      </c>
      <c r="BA62" s="267"/>
      <c r="BB62" s="268">
        <f t="shared" si="88"/>
        <v>0</v>
      </c>
      <c r="BC62" s="269"/>
      <c r="BD62" s="268">
        <f t="shared" si="89"/>
        <v>0</v>
      </c>
      <c r="BE62" s="378"/>
      <c r="BF62" s="268">
        <f t="shared" si="90"/>
        <v>0</v>
      </c>
      <c r="BG62" s="469">
        <f t="shared" si="31"/>
        <v>0</v>
      </c>
      <c r="BH62" s="267"/>
      <c r="BI62" s="268">
        <f t="shared" si="91"/>
        <v>0</v>
      </c>
      <c r="BJ62" s="269"/>
      <c r="BK62" s="268">
        <f t="shared" si="92"/>
        <v>0</v>
      </c>
      <c r="BL62" s="378"/>
      <c r="BM62" s="268">
        <f t="shared" si="93"/>
        <v>0</v>
      </c>
      <c r="BN62" s="471">
        <f t="shared" si="35"/>
        <v>0</v>
      </c>
      <c r="BO62" s="267"/>
      <c r="BP62" s="268">
        <f t="shared" si="36"/>
        <v>0</v>
      </c>
      <c r="BQ62" s="269"/>
      <c r="BR62" s="268">
        <f t="shared" si="37"/>
        <v>0</v>
      </c>
      <c r="BS62" s="378"/>
      <c r="BT62" s="268">
        <f t="shared" si="38"/>
        <v>0</v>
      </c>
      <c r="BU62" s="473">
        <f t="shared" si="39"/>
        <v>0</v>
      </c>
      <c r="BV62" s="267"/>
      <c r="BW62" s="268">
        <f t="shared" si="40"/>
        <v>0</v>
      </c>
      <c r="BX62" s="269"/>
      <c r="BY62" s="268">
        <f t="shared" si="41"/>
        <v>0</v>
      </c>
      <c r="BZ62" s="378"/>
      <c r="CA62" s="268">
        <f t="shared" si="42"/>
        <v>0</v>
      </c>
      <c r="CB62" s="475">
        <f t="shared" si="43"/>
        <v>0</v>
      </c>
      <c r="CC62" s="267"/>
      <c r="CD62" s="268">
        <f t="shared" ref="CD62:CD67" si="98">SUM(CC62*35%)</f>
        <v>0</v>
      </c>
      <c r="CE62" s="269"/>
      <c r="CF62" s="103">
        <f t="shared" si="45"/>
        <v>0</v>
      </c>
      <c r="CG62" s="378"/>
      <c r="CH62" s="268">
        <f t="shared" si="94"/>
        <v>0</v>
      </c>
      <c r="CI62" s="477">
        <f t="shared" si="47"/>
        <v>0</v>
      </c>
      <c r="CJ62" s="267"/>
      <c r="CK62" s="268">
        <f t="shared" si="95"/>
        <v>0</v>
      </c>
      <c r="CL62" s="269"/>
      <c r="CM62" s="268">
        <f t="shared" si="96"/>
        <v>0</v>
      </c>
      <c r="CN62" s="378"/>
      <c r="CO62" s="268">
        <f t="shared" si="97"/>
        <v>0</v>
      </c>
      <c r="CP62" s="479">
        <f t="shared" si="51"/>
        <v>0</v>
      </c>
      <c r="CQ62" s="489"/>
      <c r="CR62" s="490"/>
      <c r="CS62" s="495"/>
      <c r="CT62" s="496"/>
      <c r="CU62" s="489"/>
      <c r="CV62" s="490"/>
      <c r="CW62" s="495"/>
      <c r="CX62" s="496"/>
      <c r="CY62" s="489"/>
      <c r="CZ62" s="490"/>
      <c r="DA62" s="495"/>
      <c r="DB62" s="496"/>
      <c r="DC62" s="489"/>
      <c r="DD62" s="490"/>
      <c r="DE62" s="495"/>
      <c r="DF62" s="496"/>
      <c r="DG62" s="489"/>
      <c r="DH62" s="490"/>
      <c r="DI62" s="495"/>
      <c r="DJ62" s="496"/>
      <c r="DK62" s="402"/>
      <c r="DL62" s="386"/>
      <c r="DM62" s="378"/>
      <c r="DN62" s="378"/>
      <c r="DO62" s="378"/>
      <c r="DP62" s="378"/>
      <c r="DQ62" s="378"/>
      <c r="DR62" s="378"/>
      <c r="DS62" s="378"/>
      <c r="DT62" s="378"/>
      <c r="DU62" s="378"/>
      <c r="DV62" s="403"/>
    </row>
    <row r="63" spans="1:126" x14ac:dyDescent="0.25">
      <c r="A63" s="313"/>
      <c r="B63" s="413">
        <f>'I TRIM'!B63</f>
        <v>0</v>
      </c>
      <c r="C63" s="414">
        <f>'I TRIM'!C63</f>
        <v>0</v>
      </c>
      <c r="D63" s="386"/>
      <c r="E63" s="268">
        <f t="shared" si="70"/>
        <v>0</v>
      </c>
      <c r="F63" s="378"/>
      <c r="G63" s="268">
        <f t="shared" si="71"/>
        <v>0</v>
      </c>
      <c r="H63" s="378"/>
      <c r="I63" s="268">
        <f t="shared" si="72"/>
        <v>0</v>
      </c>
      <c r="J63" s="480">
        <f t="shared" si="3"/>
        <v>0</v>
      </c>
      <c r="K63" s="386"/>
      <c r="L63" s="268">
        <f t="shared" si="73"/>
        <v>0</v>
      </c>
      <c r="M63" s="269"/>
      <c r="N63" s="268">
        <f t="shared" si="74"/>
        <v>0</v>
      </c>
      <c r="O63" s="378"/>
      <c r="P63" s="268">
        <f t="shared" si="75"/>
        <v>0</v>
      </c>
      <c r="Q63" s="449">
        <f t="shared" si="7"/>
        <v>0</v>
      </c>
      <c r="R63" s="379"/>
      <c r="S63" s="268">
        <f t="shared" si="76"/>
        <v>0</v>
      </c>
      <c r="T63" s="269"/>
      <c r="U63" s="268">
        <f t="shared" si="77"/>
        <v>0</v>
      </c>
      <c r="V63" s="378"/>
      <c r="W63" s="268">
        <f t="shared" si="78"/>
        <v>0</v>
      </c>
      <c r="X63" s="481">
        <f t="shared" si="11"/>
        <v>0</v>
      </c>
      <c r="Y63" s="267"/>
      <c r="Z63" s="268">
        <f t="shared" si="79"/>
        <v>0</v>
      </c>
      <c r="AA63" s="269"/>
      <c r="AB63" s="268">
        <f t="shared" si="80"/>
        <v>0</v>
      </c>
      <c r="AC63" s="378"/>
      <c r="AD63" s="268">
        <f t="shared" si="81"/>
        <v>0</v>
      </c>
      <c r="AE63" s="482">
        <f t="shared" si="15"/>
        <v>0</v>
      </c>
      <c r="AF63" s="400"/>
      <c r="AG63" s="268">
        <f t="shared" si="82"/>
        <v>0</v>
      </c>
      <c r="AH63" s="401"/>
      <c r="AI63" s="268">
        <f t="shared" si="83"/>
        <v>0</v>
      </c>
      <c r="AJ63" s="401"/>
      <c r="AK63" s="268">
        <f t="shared" si="84"/>
        <v>0</v>
      </c>
      <c r="AL63" s="483">
        <f t="shared" si="19"/>
        <v>0</v>
      </c>
      <c r="AM63" s="267"/>
      <c r="AN63" s="268">
        <f t="shared" si="85"/>
        <v>0</v>
      </c>
      <c r="AO63" s="269"/>
      <c r="AP63" s="268">
        <f t="shared" si="86"/>
        <v>0</v>
      </c>
      <c r="AQ63" s="378"/>
      <c r="AR63" s="268">
        <f t="shared" si="87"/>
        <v>0</v>
      </c>
      <c r="AS63" s="466">
        <f t="shared" si="23"/>
        <v>0</v>
      </c>
      <c r="AT63" s="267"/>
      <c r="AU63" s="268">
        <f t="shared" si="67"/>
        <v>0</v>
      </c>
      <c r="AV63" s="269"/>
      <c r="AW63" s="268">
        <f t="shared" si="68"/>
        <v>0</v>
      </c>
      <c r="AX63" s="378"/>
      <c r="AY63" s="268">
        <f t="shared" si="69"/>
        <v>0</v>
      </c>
      <c r="AZ63" s="484">
        <f t="shared" si="27"/>
        <v>0</v>
      </c>
      <c r="BA63" s="267"/>
      <c r="BB63" s="268">
        <f t="shared" si="88"/>
        <v>0</v>
      </c>
      <c r="BC63" s="269"/>
      <c r="BD63" s="268">
        <f t="shared" si="89"/>
        <v>0</v>
      </c>
      <c r="BE63" s="378"/>
      <c r="BF63" s="268">
        <f t="shared" si="90"/>
        <v>0</v>
      </c>
      <c r="BG63" s="469">
        <f t="shared" si="31"/>
        <v>0</v>
      </c>
      <c r="BH63" s="267"/>
      <c r="BI63" s="268">
        <f t="shared" si="91"/>
        <v>0</v>
      </c>
      <c r="BJ63" s="269"/>
      <c r="BK63" s="268">
        <f t="shared" si="92"/>
        <v>0</v>
      </c>
      <c r="BL63" s="378"/>
      <c r="BM63" s="268">
        <f t="shared" si="93"/>
        <v>0</v>
      </c>
      <c r="BN63" s="471">
        <f t="shared" si="35"/>
        <v>0</v>
      </c>
      <c r="BO63" s="267"/>
      <c r="BP63" s="268">
        <f t="shared" si="36"/>
        <v>0</v>
      </c>
      <c r="BQ63" s="269"/>
      <c r="BR63" s="268">
        <f t="shared" si="37"/>
        <v>0</v>
      </c>
      <c r="BS63" s="378"/>
      <c r="BT63" s="268">
        <f t="shared" si="38"/>
        <v>0</v>
      </c>
      <c r="BU63" s="473">
        <f t="shared" si="39"/>
        <v>0</v>
      </c>
      <c r="BV63" s="267"/>
      <c r="BW63" s="268">
        <f t="shared" si="40"/>
        <v>0</v>
      </c>
      <c r="BX63" s="269"/>
      <c r="BY63" s="268">
        <f t="shared" si="41"/>
        <v>0</v>
      </c>
      <c r="BZ63" s="378"/>
      <c r="CA63" s="268">
        <f t="shared" si="42"/>
        <v>0</v>
      </c>
      <c r="CB63" s="475">
        <f t="shared" si="43"/>
        <v>0</v>
      </c>
      <c r="CC63" s="267"/>
      <c r="CD63" s="268">
        <f t="shared" si="98"/>
        <v>0</v>
      </c>
      <c r="CE63" s="269"/>
      <c r="CF63" s="103">
        <f t="shared" si="45"/>
        <v>0</v>
      </c>
      <c r="CG63" s="378"/>
      <c r="CH63" s="268">
        <f t="shared" si="94"/>
        <v>0</v>
      </c>
      <c r="CI63" s="477">
        <f t="shared" si="47"/>
        <v>0</v>
      </c>
      <c r="CJ63" s="267"/>
      <c r="CK63" s="268">
        <f t="shared" si="95"/>
        <v>0</v>
      </c>
      <c r="CL63" s="269"/>
      <c r="CM63" s="268">
        <f t="shared" si="96"/>
        <v>0</v>
      </c>
      <c r="CN63" s="378"/>
      <c r="CO63" s="268">
        <f t="shared" si="97"/>
        <v>0</v>
      </c>
      <c r="CP63" s="479">
        <f t="shared" si="51"/>
        <v>0</v>
      </c>
      <c r="CQ63" s="489"/>
      <c r="CR63" s="490"/>
      <c r="CS63" s="495"/>
      <c r="CT63" s="496"/>
      <c r="CU63" s="489"/>
      <c r="CV63" s="490"/>
      <c r="CW63" s="495"/>
      <c r="CX63" s="496"/>
      <c r="CY63" s="489"/>
      <c r="CZ63" s="490"/>
      <c r="DA63" s="495"/>
      <c r="DB63" s="496"/>
      <c r="DC63" s="489"/>
      <c r="DD63" s="490"/>
      <c r="DE63" s="495"/>
      <c r="DF63" s="496"/>
      <c r="DG63" s="489"/>
      <c r="DH63" s="490"/>
      <c r="DI63" s="495"/>
      <c r="DJ63" s="496"/>
      <c r="DK63" s="402"/>
      <c r="DL63" s="386"/>
      <c r="DM63" s="378"/>
      <c r="DN63" s="378"/>
      <c r="DO63" s="378"/>
      <c r="DP63" s="378"/>
      <c r="DQ63" s="378"/>
      <c r="DR63" s="378"/>
      <c r="DS63" s="378"/>
      <c r="DT63" s="378"/>
      <c r="DU63" s="378"/>
      <c r="DV63" s="403"/>
    </row>
    <row r="64" spans="1:126" x14ac:dyDescent="0.25">
      <c r="A64" s="313"/>
      <c r="B64" s="413">
        <f>'I TRIM'!B64</f>
        <v>0</v>
      </c>
      <c r="C64" s="414">
        <f>'I TRIM'!C64</f>
        <v>0</v>
      </c>
      <c r="D64" s="386"/>
      <c r="E64" s="268">
        <f t="shared" si="70"/>
        <v>0</v>
      </c>
      <c r="F64" s="378"/>
      <c r="G64" s="268">
        <f t="shared" si="71"/>
        <v>0</v>
      </c>
      <c r="H64" s="378"/>
      <c r="I64" s="268">
        <f t="shared" si="72"/>
        <v>0</v>
      </c>
      <c r="J64" s="480">
        <f t="shared" si="3"/>
        <v>0</v>
      </c>
      <c r="K64" s="386"/>
      <c r="L64" s="268">
        <f t="shared" si="73"/>
        <v>0</v>
      </c>
      <c r="M64" s="269"/>
      <c r="N64" s="268">
        <f t="shared" si="74"/>
        <v>0</v>
      </c>
      <c r="O64" s="378"/>
      <c r="P64" s="268">
        <f t="shared" si="75"/>
        <v>0</v>
      </c>
      <c r="Q64" s="449">
        <f t="shared" si="7"/>
        <v>0</v>
      </c>
      <c r="R64" s="379"/>
      <c r="S64" s="268">
        <f t="shared" si="76"/>
        <v>0</v>
      </c>
      <c r="T64" s="269"/>
      <c r="U64" s="268">
        <f t="shared" si="77"/>
        <v>0</v>
      </c>
      <c r="V64" s="378"/>
      <c r="W64" s="268">
        <f t="shared" si="78"/>
        <v>0</v>
      </c>
      <c r="X64" s="481">
        <f t="shared" si="11"/>
        <v>0</v>
      </c>
      <c r="Y64" s="267"/>
      <c r="Z64" s="268">
        <f t="shared" si="79"/>
        <v>0</v>
      </c>
      <c r="AA64" s="269"/>
      <c r="AB64" s="268">
        <f t="shared" si="80"/>
        <v>0</v>
      </c>
      <c r="AC64" s="378"/>
      <c r="AD64" s="268">
        <f t="shared" si="81"/>
        <v>0</v>
      </c>
      <c r="AE64" s="482">
        <f t="shared" si="15"/>
        <v>0</v>
      </c>
      <c r="AF64" s="400"/>
      <c r="AG64" s="268">
        <f t="shared" si="82"/>
        <v>0</v>
      </c>
      <c r="AH64" s="401"/>
      <c r="AI64" s="268">
        <f t="shared" si="83"/>
        <v>0</v>
      </c>
      <c r="AJ64" s="401"/>
      <c r="AK64" s="268">
        <f t="shared" si="84"/>
        <v>0</v>
      </c>
      <c r="AL64" s="483">
        <f t="shared" si="19"/>
        <v>0</v>
      </c>
      <c r="AM64" s="267"/>
      <c r="AN64" s="268">
        <f t="shared" si="85"/>
        <v>0</v>
      </c>
      <c r="AO64" s="269"/>
      <c r="AP64" s="268">
        <f t="shared" si="86"/>
        <v>0</v>
      </c>
      <c r="AQ64" s="378"/>
      <c r="AR64" s="268">
        <f t="shared" si="87"/>
        <v>0</v>
      </c>
      <c r="AS64" s="466">
        <f t="shared" si="23"/>
        <v>0</v>
      </c>
      <c r="AT64" s="267"/>
      <c r="AU64" s="268">
        <f t="shared" si="67"/>
        <v>0</v>
      </c>
      <c r="AV64" s="269"/>
      <c r="AW64" s="268">
        <f t="shared" si="68"/>
        <v>0</v>
      </c>
      <c r="AX64" s="378"/>
      <c r="AY64" s="268">
        <f t="shared" si="69"/>
        <v>0</v>
      </c>
      <c r="AZ64" s="484">
        <f t="shared" si="27"/>
        <v>0</v>
      </c>
      <c r="BA64" s="267"/>
      <c r="BB64" s="268">
        <f t="shared" si="88"/>
        <v>0</v>
      </c>
      <c r="BC64" s="269"/>
      <c r="BD64" s="268">
        <f t="shared" si="89"/>
        <v>0</v>
      </c>
      <c r="BE64" s="378"/>
      <c r="BF64" s="268">
        <f t="shared" si="90"/>
        <v>0</v>
      </c>
      <c r="BG64" s="469">
        <f t="shared" si="31"/>
        <v>0</v>
      </c>
      <c r="BH64" s="267"/>
      <c r="BI64" s="268">
        <f t="shared" si="91"/>
        <v>0</v>
      </c>
      <c r="BJ64" s="269"/>
      <c r="BK64" s="268">
        <f t="shared" si="92"/>
        <v>0</v>
      </c>
      <c r="BL64" s="378"/>
      <c r="BM64" s="268">
        <f t="shared" si="93"/>
        <v>0</v>
      </c>
      <c r="BN64" s="471">
        <f t="shared" si="35"/>
        <v>0</v>
      </c>
      <c r="BO64" s="267"/>
      <c r="BP64" s="268">
        <f t="shared" si="36"/>
        <v>0</v>
      </c>
      <c r="BQ64" s="269"/>
      <c r="BR64" s="268">
        <f t="shared" si="37"/>
        <v>0</v>
      </c>
      <c r="BS64" s="378"/>
      <c r="BT64" s="268">
        <f t="shared" si="38"/>
        <v>0</v>
      </c>
      <c r="BU64" s="473">
        <f t="shared" si="39"/>
        <v>0</v>
      </c>
      <c r="BV64" s="267"/>
      <c r="BW64" s="268">
        <f t="shared" si="40"/>
        <v>0</v>
      </c>
      <c r="BX64" s="269"/>
      <c r="BY64" s="268">
        <f t="shared" si="41"/>
        <v>0</v>
      </c>
      <c r="BZ64" s="378"/>
      <c r="CA64" s="268">
        <f t="shared" si="42"/>
        <v>0</v>
      </c>
      <c r="CB64" s="475">
        <f t="shared" si="43"/>
        <v>0</v>
      </c>
      <c r="CC64" s="267"/>
      <c r="CD64" s="268">
        <f t="shared" si="98"/>
        <v>0</v>
      </c>
      <c r="CE64" s="269"/>
      <c r="CF64" s="103">
        <f t="shared" si="45"/>
        <v>0</v>
      </c>
      <c r="CG64" s="378"/>
      <c r="CH64" s="268">
        <f t="shared" si="94"/>
        <v>0</v>
      </c>
      <c r="CI64" s="477">
        <f t="shared" si="47"/>
        <v>0</v>
      </c>
      <c r="CJ64" s="267"/>
      <c r="CK64" s="268">
        <f t="shared" si="95"/>
        <v>0</v>
      </c>
      <c r="CL64" s="269"/>
      <c r="CM64" s="268">
        <f t="shared" si="96"/>
        <v>0</v>
      </c>
      <c r="CN64" s="378"/>
      <c r="CO64" s="268">
        <f t="shared" si="97"/>
        <v>0</v>
      </c>
      <c r="CP64" s="479">
        <f t="shared" si="51"/>
        <v>0</v>
      </c>
      <c r="CQ64" s="489"/>
      <c r="CR64" s="490"/>
      <c r="CS64" s="495"/>
      <c r="CT64" s="496"/>
      <c r="CU64" s="489"/>
      <c r="CV64" s="490"/>
      <c r="CW64" s="495"/>
      <c r="CX64" s="496"/>
      <c r="CY64" s="489"/>
      <c r="CZ64" s="490"/>
      <c r="DA64" s="495"/>
      <c r="DB64" s="496"/>
      <c r="DC64" s="489"/>
      <c r="DD64" s="490"/>
      <c r="DE64" s="495"/>
      <c r="DF64" s="496"/>
      <c r="DG64" s="489"/>
      <c r="DH64" s="490"/>
      <c r="DI64" s="495"/>
      <c r="DJ64" s="496"/>
      <c r="DK64" s="402"/>
      <c r="DL64" s="386"/>
      <c r="DM64" s="378"/>
      <c r="DN64" s="378"/>
      <c r="DO64" s="378"/>
      <c r="DP64" s="378"/>
      <c r="DQ64" s="378"/>
      <c r="DR64" s="378"/>
      <c r="DS64" s="378"/>
      <c r="DT64" s="378"/>
      <c r="DU64" s="378"/>
      <c r="DV64" s="403"/>
    </row>
    <row r="65" spans="1:126" x14ac:dyDescent="0.25">
      <c r="A65" s="313"/>
      <c r="B65" s="413">
        <f>'I TRIM'!B65</f>
        <v>0</v>
      </c>
      <c r="C65" s="414">
        <f>'I TRIM'!C65</f>
        <v>0</v>
      </c>
      <c r="D65" s="386"/>
      <c r="E65" s="268">
        <f t="shared" si="70"/>
        <v>0</v>
      </c>
      <c r="F65" s="378"/>
      <c r="G65" s="268">
        <f t="shared" si="71"/>
        <v>0</v>
      </c>
      <c r="H65" s="378"/>
      <c r="I65" s="268">
        <f t="shared" si="72"/>
        <v>0</v>
      </c>
      <c r="J65" s="480">
        <f t="shared" si="3"/>
        <v>0</v>
      </c>
      <c r="K65" s="386"/>
      <c r="L65" s="268">
        <f t="shared" si="73"/>
        <v>0</v>
      </c>
      <c r="M65" s="269"/>
      <c r="N65" s="268">
        <f t="shared" si="74"/>
        <v>0</v>
      </c>
      <c r="O65" s="378"/>
      <c r="P65" s="268">
        <f t="shared" si="75"/>
        <v>0</v>
      </c>
      <c r="Q65" s="449">
        <f t="shared" si="7"/>
        <v>0</v>
      </c>
      <c r="R65" s="379"/>
      <c r="S65" s="268">
        <f t="shared" si="76"/>
        <v>0</v>
      </c>
      <c r="T65" s="269"/>
      <c r="U65" s="268">
        <f t="shared" si="77"/>
        <v>0</v>
      </c>
      <c r="V65" s="378"/>
      <c r="W65" s="268">
        <f t="shared" si="78"/>
        <v>0</v>
      </c>
      <c r="X65" s="481">
        <f t="shared" si="11"/>
        <v>0</v>
      </c>
      <c r="Y65" s="267"/>
      <c r="Z65" s="268">
        <f t="shared" si="79"/>
        <v>0</v>
      </c>
      <c r="AA65" s="269"/>
      <c r="AB65" s="268">
        <f t="shared" si="80"/>
        <v>0</v>
      </c>
      <c r="AC65" s="378"/>
      <c r="AD65" s="268">
        <f t="shared" si="81"/>
        <v>0</v>
      </c>
      <c r="AE65" s="482">
        <f t="shared" si="15"/>
        <v>0</v>
      </c>
      <c r="AF65" s="400"/>
      <c r="AG65" s="268">
        <f t="shared" si="82"/>
        <v>0</v>
      </c>
      <c r="AH65" s="401"/>
      <c r="AI65" s="268">
        <f t="shared" si="83"/>
        <v>0</v>
      </c>
      <c r="AJ65" s="401"/>
      <c r="AK65" s="268">
        <f t="shared" si="84"/>
        <v>0</v>
      </c>
      <c r="AL65" s="483">
        <f t="shared" si="19"/>
        <v>0</v>
      </c>
      <c r="AM65" s="267"/>
      <c r="AN65" s="268">
        <f t="shared" si="85"/>
        <v>0</v>
      </c>
      <c r="AO65" s="269"/>
      <c r="AP65" s="268">
        <f t="shared" si="86"/>
        <v>0</v>
      </c>
      <c r="AQ65" s="378"/>
      <c r="AR65" s="268">
        <f t="shared" si="87"/>
        <v>0</v>
      </c>
      <c r="AS65" s="466">
        <f t="shared" si="23"/>
        <v>0</v>
      </c>
      <c r="AT65" s="267"/>
      <c r="AU65" s="268">
        <f t="shared" si="67"/>
        <v>0</v>
      </c>
      <c r="AV65" s="269"/>
      <c r="AW65" s="268">
        <f t="shared" si="68"/>
        <v>0</v>
      </c>
      <c r="AX65" s="378"/>
      <c r="AY65" s="268">
        <f t="shared" si="69"/>
        <v>0</v>
      </c>
      <c r="AZ65" s="484">
        <f t="shared" si="27"/>
        <v>0</v>
      </c>
      <c r="BA65" s="267"/>
      <c r="BB65" s="268">
        <f t="shared" si="88"/>
        <v>0</v>
      </c>
      <c r="BC65" s="269"/>
      <c r="BD65" s="268">
        <f t="shared" si="89"/>
        <v>0</v>
      </c>
      <c r="BE65" s="378"/>
      <c r="BF65" s="268">
        <f t="shared" si="90"/>
        <v>0</v>
      </c>
      <c r="BG65" s="469">
        <f t="shared" si="31"/>
        <v>0</v>
      </c>
      <c r="BH65" s="267"/>
      <c r="BI65" s="268">
        <f t="shared" si="91"/>
        <v>0</v>
      </c>
      <c r="BJ65" s="269"/>
      <c r="BK65" s="268">
        <f t="shared" si="92"/>
        <v>0</v>
      </c>
      <c r="BL65" s="378"/>
      <c r="BM65" s="268">
        <f t="shared" si="93"/>
        <v>0</v>
      </c>
      <c r="BN65" s="471">
        <f t="shared" si="35"/>
        <v>0</v>
      </c>
      <c r="BO65" s="267"/>
      <c r="BP65" s="268">
        <f t="shared" si="36"/>
        <v>0</v>
      </c>
      <c r="BQ65" s="269"/>
      <c r="BR65" s="268">
        <f t="shared" si="37"/>
        <v>0</v>
      </c>
      <c r="BS65" s="378"/>
      <c r="BT65" s="268">
        <f t="shared" si="38"/>
        <v>0</v>
      </c>
      <c r="BU65" s="473">
        <f t="shared" si="39"/>
        <v>0</v>
      </c>
      <c r="BV65" s="267"/>
      <c r="BW65" s="268">
        <f t="shared" si="40"/>
        <v>0</v>
      </c>
      <c r="BX65" s="269"/>
      <c r="BY65" s="268">
        <f t="shared" si="41"/>
        <v>0</v>
      </c>
      <c r="BZ65" s="378"/>
      <c r="CA65" s="268">
        <f t="shared" si="42"/>
        <v>0</v>
      </c>
      <c r="CB65" s="475">
        <f t="shared" si="43"/>
        <v>0</v>
      </c>
      <c r="CC65" s="267"/>
      <c r="CD65" s="268">
        <f t="shared" si="98"/>
        <v>0</v>
      </c>
      <c r="CE65" s="269"/>
      <c r="CF65" s="103">
        <f t="shared" si="45"/>
        <v>0</v>
      </c>
      <c r="CG65" s="378"/>
      <c r="CH65" s="268">
        <f t="shared" si="94"/>
        <v>0</v>
      </c>
      <c r="CI65" s="477">
        <f t="shared" si="47"/>
        <v>0</v>
      </c>
      <c r="CJ65" s="267"/>
      <c r="CK65" s="268">
        <f t="shared" si="95"/>
        <v>0</v>
      </c>
      <c r="CL65" s="269"/>
      <c r="CM65" s="268">
        <f t="shared" si="96"/>
        <v>0</v>
      </c>
      <c r="CN65" s="378"/>
      <c r="CO65" s="268">
        <f t="shared" si="97"/>
        <v>0</v>
      </c>
      <c r="CP65" s="479">
        <f t="shared" si="51"/>
        <v>0</v>
      </c>
      <c r="CQ65" s="489"/>
      <c r="CR65" s="490"/>
      <c r="CS65" s="495"/>
      <c r="CT65" s="496"/>
      <c r="CU65" s="489"/>
      <c r="CV65" s="490"/>
      <c r="CW65" s="495"/>
      <c r="CX65" s="496"/>
      <c r="CY65" s="489"/>
      <c r="CZ65" s="490"/>
      <c r="DA65" s="495"/>
      <c r="DB65" s="496"/>
      <c r="DC65" s="489"/>
      <c r="DD65" s="490"/>
      <c r="DE65" s="495"/>
      <c r="DF65" s="496"/>
      <c r="DG65" s="489"/>
      <c r="DH65" s="490"/>
      <c r="DI65" s="495"/>
      <c r="DJ65" s="496"/>
      <c r="DK65" s="402"/>
      <c r="DL65" s="386"/>
      <c r="DM65" s="378"/>
      <c r="DN65" s="378"/>
      <c r="DO65" s="378"/>
      <c r="DP65" s="378"/>
      <c r="DQ65" s="378"/>
      <c r="DR65" s="378"/>
      <c r="DS65" s="378"/>
      <c r="DT65" s="378"/>
      <c r="DU65" s="378"/>
      <c r="DV65" s="403"/>
    </row>
    <row r="66" spans="1:126" x14ac:dyDescent="0.25">
      <c r="A66" s="313"/>
      <c r="B66" s="413">
        <f>'I TRIM'!B66</f>
        <v>0</v>
      </c>
      <c r="C66" s="414">
        <f>'I TRIM'!C66</f>
        <v>0</v>
      </c>
      <c r="D66" s="386"/>
      <c r="E66" s="268">
        <f t="shared" si="70"/>
        <v>0</v>
      </c>
      <c r="F66" s="378"/>
      <c r="G66" s="268">
        <f t="shared" si="71"/>
        <v>0</v>
      </c>
      <c r="H66" s="378"/>
      <c r="I66" s="268">
        <f t="shared" si="72"/>
        <v>0</v>
      </c>
      <c r="J66" s="480">
        <f t="shared" si="3"/>
        <v>0</v>
      </c>
      <c r="K66" s="386"/>
      <c r="L66" s="268">
        <f t="shared" si="73"/>
        <v>0</v>
      </c>
      <c r="M66" s="269"/>
      <c r="N66" s="268">
        <f t="shared" si="74"/>
        <v>0</v>
      </c>
      <c r="O66" s="378"/>
      <c r="P66" s="268">
        <f t="shared" si="75"/>
        <v>0</v>
      </c>
      <c r="Q66" s="449">
        <f t="shared" si="7"/>
        <v>0</v>
      </c>
      <c r="R66" s="379"/>
      <c r="S66" s="268">
        <f t="shared" si="76"/>
        <v>0</v>
      </c>
      <c r="T66" s="269"/>
      <c r="U66" s="268">
        <f t="shared" si="77"/>
        <v>0</v>
      </c>
      <c r="V66" s="378"/>
      <c r="W66" s="268">
        <f t="shared" si="78"/>
        <v>0</v>
      </c>
      <c r="X66" s="481">
        <f t="shared" si="11"/>
        <v>0</v>
      </c>
      <c r="Y66" s="267"/>
      <c r="Z66" s="268">
        <f t="shared" si="79"/>
        <v>0</v>
      </c>
      <c r="AA66" s="269"/>
      <c r="AB66" s="268">
        <f t="shared" si="80"/>
        <v>0</v>
      </c>
      <c r="AC66" s="378"/>
      <c r="AD66" s="268">
        <f t="shared" si="81"/>
        <v>0</v>
      </c>
      <c r="AE66" s="482">
        <f t="shared" si="15"/>
        <v>0</v>
      </c>
      <c r="AF66" s="400"/>
      <c r="AG66" s="268">
        <f t="shared" si="82"/>
        <v>0</v>
      </c>
      <c r="AH66" s="401"/>
      <c r="AI66" s="268">
        <f t="shared" si="83"/>
        <v>0</v>
      </c>
      <c r="AJ66" s="401"/>
      <c r="AK66" s="268">
        <f t="shared" si="84"/>
        <v>0</v>
      </c>
      <c r="AL66" s="483">
        <f t="shared" si="19"/>
        <v>0</v>
      </c>
      <c r="AM66" s="267"/>
      <c r="AN66" s="268">
        <f t="shared" si="85"/>
        <v>0</v>
      </c>
      <c r="AO66" s="269"/>
      <c r="AP66" s="268">
        <f t="shared" si="86"/>
        <v>0</v>
      </c>
      <c r="AQ66" s="378"/>
      <c r="AR66" s="268">
        <f t="shared" si="87"/>
        <v>0</v>
      </c>
      <c r="AS66" s="466">
        <f t="shared" si="23"/>
        <v>0</v>
      </c>
      <c r="AT66" s="267"/>
      <c r="AU66" s="268">
        <f t="shared" si="67"/>
        <v>0</v>
      </c>
      <c r="AV66" s="269"/>
      <c r="AW66" s="268">
        <f t="shared" si="68"/>
        <v>0</v>
      </c>
      <c r="AX66" s="378"/>
      <c r="AY66" s="268">
        <f t="shared" si="69"/>
        <v>0</v>
      </c>
      <c r="AZ66" s="484">
        <f t="shared" si="27"/>
        <v>0</v>
      </c>
      <c r="BA66" s="267"/>
      <c r="BB66" s="268">
        <f t="shared" si="88"/>
        <v>0</v>
      </c>
      <c r="BC66" s="269"/>
      <c r="BD66" s="268">
        <f t="shared" si="89"/>
        <v>0</v>
      </c>
      <c r="BE66" s="378"/>
      <c r="BF66" s="268">
        <f t="shared" si="90"/>
        <v>0</v>
      </c>
      <c r="BG66" s="469">
        <f t="shared" si="31"/>
        <v>0</v>
      </c>
      <c r="BH66" s="267"/>
      <c r="BI66" s="268">
        <f t="shared" si="91"/>
        <v>0</v>
      </c>
      <c r="BJ66" s="269"/>
      <c r="BK66" s="268">
        <f t="shared" si="92"/>
        <v>0</v>
      </c>
      <c r="BL66" s="378"/>
      <c r="BM66" s="268">
        <f t="shared" si="93"/>
        <v>0</v>
      </c>
      <c r="BN66" s="471">
        <f t="shared" si="35"/>
        <v>0</v>
      </c>
      <c r="BO66" s="267"/>
      <c r="BP66" s="268">
        <f t="shared" si="36"/>
        <v>0</v>
      </c>
      <c r="BQ66" s="269"/>
      <c r="BR66" s="268">
        <f t="shared" si="37"/>
        <v>0</v>
      </c>
      <c r="BS66" s="378"/>
      <c r="BT66" s="268">
        <f t="shared" si="38"/>
        <v>0</v>
      </c>
      <c r="BU66" s="473">
        <f t="shared" si="39"/>
        <v>0</v>
      </c>
      <c r="BV66" s="267"/>
      <c r="BW66" s="268">
        <f t="shared" si="40"/>
        <v>0</v>
      </c>
      <c r="BX66" s="269"/>
      <c r="BY66" s="268">
        <f t="shared" si="41"/>
        <v>0</v>
      </c>
      <c r="BZ66" s="378"/>
      <c r="CA66" s="268">
        <f t="shared" si="42"/>
        <v>0</v>
      </c>
      <c r="CB66" s="475">
        <f t="shared" si="43"/>
        <v>0</v>
      </c>
      <c r="CC66" s="267"/>
      <c r="CD66" s="268">
        <f t="shared" si="98"/>
        <v>0</v>
      </c>
      <c r="CE66" s="269"/>
      <c r="CF66" s="103">
        <f t="shared" si="45"/>
        <v>0</v>
      </c>
      <c r="CG66" s="378"/>
      <c r="CH66" s="268">
        <f t="shared" si="94"/>
        <v>0</v>
      </c>
      <c r="CI66" s="477">
        <f t="shared" si="47"/>
        <v>0</v>
      </c>
      <c r="CJ66" s="267"/>
      <c r="CK66" s="268">
        <f t="shared" si="95"/>
        <v>0</v>
      </c>
      <c r="CL66" s="269"/>
      <c r="CM66" s="268">
        <f t="shared" si="96"/>
        <v>0</v>
      </c>
      <c r="CN66" s="378"/>
      <c r="CO66" s="268">
        <f t="shared" si="97"/>
        <v>0</v>
      </c>
      <c r="CP66" s="479">
        <f t="shared" si="51"/>
        <v>0</v>
      </c>
      <c r="CQ66" s="489"/>
      <c r="CR66" s="490"/>
      <c r="CS66" s="495"/>
      <c r="CT66" s="496"/>
      <c r="CU66" s="489"/>
      <c r="CV66" s="490"/>
      <c r="CW66" s="495"/>
      <c r="CX66" s="496"/>
      <c r="CY66" s="489"/>
      <c r="CZ66" s="490"/>
      <c r="DA66" s="495"/>
      <c r="DB66" s="496"/>
      <c r="DC66" s="489"/>
      <c r="DD66" s="490"/>
      <c r="DE66" s="495"/>
      <c r="DF66" s="496"/>
      <c r="DG66" s="489"/>
      <c r="DH66" s="490"/>
      <c r="DI66" s="495"/>
      <c r="DJ66" s="496"/>
      <c r="DK66" s="402"/>
      <c r="DL66" s="386"/>
      <c r="DM66" s="378"/>
      <c r="DN66" s="378"/>
      <c r="DO66" s="378"/>
      <c r="DP66" s="378"/>
      <c r="DQ66" s="378"/>
      <c r="DR66" s="378"/>
      <c r="DS66" s="378"/>
      <c r="DT66" s="378"/>
      <c r="DU66" s="378"/>
      <c r="DV66" s="403"/>
    </row>
    <row r="67" spans="1:126" ht="15.75" thickBot="1" x14ac:dyDescent="0.3">
      <c r="A67" s="314"/>
      <c r="B67" s="413">
        <f>'I TRIM'!B67</f>
        <v>0</v>
      </c>
      <c r="C67" s="414">
        <f>'I TRIM'!C67</f>
        <v>0</v>
      </c>
      <c r="D67" s="387"/>
      <c r="E67" s="376">
        <f t="shared" si="70"/>
        <v>0</v>
      </c>
      <c r="F67" s="381"/>
      <c r="G67" s="376">
        <f t="shared" si="71"/>
        <v>0</v>
      </c>
      <c r="H67" s="381"/>
      <c r="I67" s="376">
        <f t="shared" si="72"/>
        <v>0</v>
      </c>
      <c r="J67" s="480">
        <f t="shared" si="3"/>
        <v>0</v>
      </c>
      <c r="K67" s="387"/>
      <c r="L67" s="376">
        <f t="shared" si="73"/>
        <v>0</v>
      </c>
      <c r="M67" s="384"/>
      <c r="N67" s="376">
        <f t="shared" si="74"/>
        <v>0</v>
      </c>
      <c r="O67" s="381"/>
      <c r="P67" s="376">
        <f t="shared" si="75"/>
        <v>0</v>
      </c>
      <c r="Q67" s="449">
        <f t="shared" si="7"/>
        <v>0</v>
      </c>
      <c r="R67" s="380"/>
      <c r="S67" s="376">
        <f t="shared" si="76"/>
        <v>0</v>
      </c>
      <c r="T67" s="384"/>
      <c r="U67" s="376">
        <f t="shared" si="77"/>
        <v>0</v>
      </c>
      <c r="V67" s="381"/>
      <c r="W67" s="376">
        <f t="shared" si="78"/>
        <v>0</v>
      </c>
      <c r="X67" s="481">
        <f t="shared" si="11"/>
        <v>0</v>
      </c>
      <c r="Y67" s="389"/>
      <c r="Z67" s="376">
        <f t="shared" si="79"/>
        <v>0</v>
      </c>
      <c r="AA67" s="384"/>
      <c r="AB67" s="376">
        <f t="shared" si="80"/>
        <v>0</v>
      </c>
      <c r="AC67" s="381"/>
      <c r="AD67" s="376">
        <f t="shared" si="81"/>
        <v>0</v>
      </c>
      <c r="AE67" s="482">
        <f t="shared" si="15"/>
        <v>0</v>
      </c>
      <c r="AF67" s="404"/>
      <c r="AG67" s="376">
        <f t="shared" si="82"/>
        <v>0</v>
      </c>
      <c r="AH67" s="405"/>
      <c r="AI67" s="376">
        <f t="shared" si="83"/>
        <v>0</v>
      </c>
      <c r="AJ67" s="405"/>
      <c r="AK67" s="376">
        <f t="shared" si="84"/>
        <v>0</v>
      </c>
      <c r="AL67" s="483">
        <f t="shared" si="19"/>
        <v>0</v>
      </c>
      <c r="AM67" s="389"/>
      <c r="AN67" s="376">
        <f t="shared" si="85"/>
        <v>0</v>
      </c>
      <c r="AO67" s="384"/>
      <c r="AP67" s="376">
        <f t="shared" si="86"/>
        <v>0</v>
      </c>
      <c r="AQ67" s="381"/>
      <c r="AR67" s="376">
        <f t="shared" si="87"/>
        <v>0</v>
      </c>
      <c r="AS67" s="466">
        <f t="shared" si="23"/>
        <v>0</v>
      </c>
      <c r="AT67" s="389"/>
      <c r="AU67" s="376">
        <f t="shared" si="67"/>
        <v>0</v>
      </c>
      <c r="AV67" s="384"/>
      <c r="AW67" s="376">
        <f t="shared" si="68"/>
        <v>0</v>
      </c>
      <c r="AX67" s="381"/>
      <c r="AY67" s="376">
        <f t="shared" si="69"/>
        <v>0</v>
      </c>
      <c r="AZ67" s="484">
        <f t="shared" si="27"/>
        <v>0</v>
      </c>
      <c r="BA67" s="389"/>
      <c r="BB67" s="376">
        <f t="shared" si="88"/>
        <v>0</v>
      </c>
      <c r="BC67" s="384"/>
      <c r="BD67" s="376">
        <f t="shared" si="89"/>
        <v>0</v>
      </c>
      <c r="BE67" s="381"/>
      <c r="BF67" s="376">
        <f t="shared" si="90"/>
        <v>0</v>
      </c>
      <c r="BG67" s="469">
        <f t="shared" si="31"/>
        <v>0</v>
      </c>
      <c r="BH67" s="389"/>
      <c r="BI67" s="376">
        <f t="shared" si="91"/>
        <v>0</v>
      </c>
      <c r="BJ67" s="384"/>
      <c r="BK67" s="376">
        <f t="shared" si="92"/>
        <v>0</v>
      </c>
      <c r="BL67" s="381"/>
      <c r="BM67" s="376">
        <f t="shared" si="93"/>
        <v>0</v>
      </c>
      <c r="BN67" s="471">
        <f t="shared" si="35"/>
        <v>0</v>
      </c>
      <c r="BO67" s="389"/>
      <c r="BP67" s="376">
        <f t="shared" si="36"/>
        <v>0</v>
      </c>
      <c r="BQ67" s="384"/>
      <c r="BR67" s="376">
        <f t="shared" si="37"/>
        <v>0</v>
      </c>
      <c r="BS67" s="381"/>
      <c r="BT67" s="376">
        <f t="shared" si="38"/>
        <v>0</v>
      </c>
      <c r="BU67" s="473">
        <f t="shared" si="39"/>
        <v>0</v>
      </c>
      <c r="BV67" s="389"/>
      <c r="BW67" s="376">
        <f t="shared" si="40"/>
        <v>0</v>
      </c>
      <c r="BX67" s="384"/>
      <c r="BY67" s="376">
        <f t="shared" si="41"/>
        <v>0</v>
      </c>
      <c r="BZ67" s="381"/>
      <c r="CA67" s="376">
        <f t="shared" si="42"/>
        <v>0</v>
      </c>
      <c r="CB67" s="475">
        <f t="shared" si="43"/>
        <v>0</v>
      </c>
      <c r="CC67" s="389"/>
      <c r="CD67" s="376">
        <f t="shared" si="98"/>
        <v>0</v>
      </c>
      <c r="CE67" s="384"/>
      <c r="CF67" s="103">
        <f t="shared" si="45"/>
        <v>0</v>
      </c>
      <c r="CG67" s="381"/>
      <c r="CH67" s="376">
        <f t="shared" si="94"/>
        <v>0</v>
      </c>
      <c r="CI67" s="477">
        <f t="shared" si="47"/>
        <v>0</v>
      </c>
      <c r="CJ67" s="389"/>
      <c r="CK67" s="376">
        <f t="shared" si="95"/>
        <v>0</v>
      </c>
      <c r="CL67" s="384"/>
      <c r="CM67" s="376">
        <f t="shared" si="96"/>
        <v>0</v>
      </c>
      <c r="CN67" s="381"/>
      <c r="CO67" s="376">
        <f t="shared" si="97"/>
        <v>0</v>
      </c>
      <c r="CP67" s="479">
        <f t="shared" si="51"/>
        <v>0</v>
      </c>
      <c r="CQ67" s="491"/>
      <c r="CR67" s="492"/>
      <c r="CS67" s="497"/>
      <c r="CT67" s="498"/>
      <c r="CU67" s="493"/>
      <c r="CV67" s="492"/>
      <c r="CW67" s="497"/>
      <c r="CX67" s="498"/>
      <c r="CY67" s="493"/>
      <c r="CZ67" s="492"/>
      <c r="DA67" s="497"/>
      <c r="DB67" s="498"/>
      <c r="DC67" s="493"/>
      <c r="DD67" s="492"/>
      <c r="DE67" s="497"/>
      <c r="DF67" s="498"/>
      <c r="DG67" s="493"/>
      <c r="DH67" s="492"/>
      <c r="DI67" s="497"/>
      <c r="DJ67" s="499"/>
      <c r="DK67" s="407"/>
      <c r="DL67" s="387"/>
      <c r="DM67" s="381"/>
      <c r="DN67" s="381"/>
      <c r="DO67" s="381"/>
      <c r="DP67" s="381"/>
      <c r="DQ67" s="381"/>
      <c r="DR67" s="381"/>
      <c r="DS67" s="381"/>
      <c r="DT67" s="381"/>
      <c r="DU67" s="381"/>
      <c r="DV67" s="406"/>
    </row>
    <row r="68" spans="1:126" ht="15.75" thickTop="1" x14ac:dyDescent="0.25"/>
  </sheetData>
  <mergeCells count="64">
    <mergeCell ref="B5:B7"/>
    <mergeCell ref="B1:CT1"/>
    <mergeCell ref="CC6:CH6"/>
    <mergeCell ref="CI6:CI7"/>
    <mergeCell ref="AL6:AL7"/>
    <mergeCell ref="AM5:AS5"/>
    <mergeCell ref="AT5:AZ5"/>
    <mergeCell ref="AT6:AY6"/>
    <mergeCell ref="AZ6:AZ7"/>
    <mergeCell ref="BA6:BF6"/>
    <mergeCell ref="BG6:BG7"/>
    <mergeCell ref="BH6:BM6"/>
    <mergeCell ref="A2:CT2"/>
    <mergeCell ref="A5:A7"/>
    <mergeCell ref="D5:J5"/>
    <mergeCell ref="K5:Q5"/>
    <mergeCell ref="BA5:BG5"/>
    <mergeCell ref="BH5:BN5"/>
    <mergeCell ref="CQ5:CT5"/>
    <mergeCell ref="C5:C7"/>
    <mergeCell ref="CC5:CI5"/>
    <mergeCell ref="R5:X5"/>
    <mergeCell ref="Y5:AE5"/>
    <mergeCell ref="AF5:AL5"/>
    <mergeCell ref="D6:I6"/>
    <mergeCell ref="J6:J7"/>
    <mergeCell ref="BO5:BU5"/>
    <mergeCell ref="BV5:CB5"/>
    <mergeCell ref="BV6:CA6"/>
    <mergeCell ref="CB6:CB7"/>
    <mergeCell ref="BO6:BT6"/>
    <mergeCell ref="BU6:BU7"/>
    <mergeCell ref="DL5:DV5"/>
    <mergeCell ref="CJ5:CP5"/>
    <mergeCell ref="CY5:DB5"/>
    <mergeCell ref="DC5:DF5"/>
    <mergeCell ref="DG5:DJ5"/>
    <mergeCell ref="DK5:DK7"/>
    <mergeCell ref="DL6:DN6"/>
    <mergeCell ref="DO6:DQ6"/>
    <mergeCell ref="DR6:DV6"/>
    <mergeCell ref="DC6:DE6"/>
    <mergeCell ref="CU5:CX5"/>
    <mergeCell ref="CJ6:CO6"/>
    <mergeCell ref="DB6:DB7"/>
    <mergeCell ref="CQ6:CS6"/>
    <mergeCell ref="CT6:CT7"/>
    <mergeCell ref="DF6:DF7"/>
    <mergeCell ref="DG6:DI6"/>
    <mergeCell ref="DJ6:DJ7"/>
    <mergeCell ref="CP6:CP7"/>
    <mergeCell ref="K6:P6"/>
    <mergeCell ref="Q6:Q7"/>
    <mergeCell ref="R6:W6"/>
    <mergeCell ref="AM6:AR6"/>
    <mergeCell ref="AS6:AS7"/>
    <mergeCell ref="CU6:CW6"/>
    <mergeCell ref="CX6:CX7"/>
    <mergeCell ref="CY6:DA6"/>
    <mergeCell ref="BN6:BN7"/>
    <mergeCell ref="X6:X7"/>
    <mergeCell ref="Y6:AD6"/>
    <mergeCell ref="AE6:AE7"/>
    <mergeCell ref="AF6:AK6"/>
  </mergeCells>
  <pageMargins left="0.19685039370078741" right="0.19685039370078741" top="0.19685039370078741" bottom="0.19685039370078741" header="0.31496062992125984" footer="0.31496062992125984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/>
  <dimension ref="A1:CH233"/>
  <sheetViews>
    <sheetView tabSelected="1" view="pageLayout" topLeftCell="A14" zoomScale="112" zoomScaleNormal="90" zoomScalePageLayoutView="112" workbookViewId="0">
      <selection activeCell="A16" sqref="A16:C16"/>
    </sheetView>
  </sheetViews>
  <sheetFormatPr baseColWidth="10" defaultColWidth="11.42578125" defaultRowHeight="15" x14ac:dyDescent="0.25"/>
  <cols>
    <col min="1" max="1" width="13" style="114" customWidth="1"/>
    <col min="2" max="2" width="11.42578125" style="114"/>
    <col min="3" max="3" width="8.42578125" style="114" customWidth="1"/>
    <col min="4" max="7" width="4.42578125" style="114" customWidth="1"/>
    <col min="8" max="8" width="3.7109375" style="114" customWidth="1"/>
    <col min="9" max="12" width="4.42578125" style="114" customWidth="1"/>
    <col min="13" max="13" width="3.7109375" style="114" customWidth="1"/>
    <col min="14" max="18" width="4.42578125" style="114" customWidth="1"/>
    <col min="19" max="20" width="3.7109375" style="114" customWidth="1"/>
    <col min="21" max="32" width="3.42578125" style="114" customWidth="1"/>
    <col min="33" max="16384" width="11.42578125" style="114"/>
  </cols>
  <sheetData>
    <row r="1" spans="1:86" ht="34.5" x14ac:dyDescent="0.55000000000000004">
      <c r="A1" s="662" t="str">
        <f>'I TRIM'!CU1</f>
        <v>"COMPLEJO EDUCATIVO CATÓLICO "EL ESPIRITU SANTO</v>
      </c>
      <c r="B1" s="662"/>
      <c r="C1" s="662"/>
      <c r="D1" s="662"/>
      <c r="E1" s="662"/>
      <c r="F1" s="662"/>
      <c r="G1" s="662"/>
      <c r="H1" s="662"/>
      <c r="I1" s="662"/>
      <c r="J1" s="662"/>
      <c r="K1" s="662"/>
      <c r="L1" s="662"/>
      <c r="M1" s="662"/>
      <c r="N1" s="662"/>
      <c r="O1" s="662"/>
      <c r="P1" s="662"/>
      <c r="Q1" s="662"/>
      <c r="R1" s="662"/>
      <c r="S1" s="662"/>
      <c r="T1" s="662"/>
      <c r="U1" s="662"/>
      <c r="V1" s="662"/>
      <c r="W1" s="662"/>
      <c r="X1" s="662"/>
      <c r="Y1" s="662"/>
      <c r="Z1" s="662"/>
      <c r="AA1" s="662"/>
      <c r="AB1" s="662"/>
      <c r="AC1" s="662"/>
      <c r="AD1" s="662"/>
      <c r="AE1" s="662"/>
      <c r="AF1" s="662"/>
      <c r="AG1" s="156"/>
      <c r="AH1" s="156"/>
      <c r="AI1" s="156"/>
      <c r="AJ1" s="156"/>
      <c r="AK1" s="156"/>
      <c r="AL1" s="156"/>
      <c r="AM1" s="156"/>
      <c r="AN1" s="156"/>
      <c r="AO1" s="156"/>
      <c r="AP1" s="156"/>
      <c r="AQ1" s="156"/>
      <c r="AR1" s="156"/>
      <c r="AS1" s="156"/>
      <c r="AT1" s="156"/>
      <c r="AU1" s="156"/>
      <c r="AV1" s="156"/>
      <c r="AW1" s="156"/>
      <c r="AX1" s="156"/>
      <c r="AY1" s="156"/>
      <c r="AZ1" s="156"/>
      <c r="BA1" s="156"/>
      <c r="BB1" s="156"/>
      <c r="BC1" s="156"/>
      <c r="BD1" s="156"/>
      <c r="BE1" s="156"/>
      <c r="BF1" s="156"/>
      <c r="BG1" s="156"/>
      <c r="BH1" s="156"/>
      <c r="BI1" s="156"/>
      <c r="BJ1" s="156"/>
      <c r="BK1" s="156"/>
      <c r="BL1" s="156"/>
      <c r="BM1" s="156"/>
      <c r="BN1" s="156"/>
      <c r="BO1" s="156"/>
      <c r="BP1" s="156"/>
      <c r="BQ1" s="156"/>
      <c r="BR1" s="156"/>
      <c r="BS1" s="156"/>
      <c r="BT1" s="156"/>
      <c r="BU1" s="156"/>
      <c r="BV1" s="156"/>
      <c r="BW1" s="156"/>
      <c r="BX1" s="156"/>
      <c r="BY1" s="156"/>
      <c r="BZ1" s="156"/>
      <c r="CA1" s="156"/>
      <c r="CB1" s="156"/>
      <c r="CC1" s="156"/>
      <c r="CD1" s="156"/>
      <c r="CE1" s="156"/>
      <c r="CF1" s="156"/>
      <c r="CG1" s="156"/>
      <c r="CH1" s="156"/>
    </row>
    <row r="2" spans="1:86" ht="17.25" x14ac:dyDescent="0.3">
      <c r="A2" s="722" t="s">
        <v>279</v>
      </c>
      <c r="B2" s="722"/>
      <c r="C2" s="722"/>
      <c r="D2" s="722"/>
      <c r="E2" s="722"/>
      <c r="F2" s="722"/>
      <c r="G2" s="722"/>
      <c r="H2" s="722"/>
      <c r="I2" s="722"/>
      <c r="J2" s="722"/>
      <c r="K2" s="722"/>
      <c r="L2" s="722"/>
      <c r="M2" s="722"/>
      <c r="N2" s="722"/>
      <c r="O2" s="722"/>
      <c r="P2" s="152"/>
      <c r="Q2" s="111" t="str">
        <f>'I TRIM'!BD3</f>
        <v>Final Boulevard Los Héroes, Colonia Ciudad Pacífica, San Miguel</v>
      </c>
      <c r="R2" s="111"/>
      <c r="S2" s="111"/>
      <c r="T2" s="111"/>
      <c r="U2" s="111"/>
      <c r="V2" s="111"/>
      <c r="W2" s="111"/>
      <c r="X2" s="111"/>
      <c r="Y2" s="111"/>
      <c r="Z2" s="111"/>
      <c r="AA2" s="111"/>
      <c r="AB2" s="111"/>
      <c r="AC2" s="111"/>
      <c r="AD2" s="111"/>
      <c r="AE2" s="111"/>
      <c r="AF2" s="111"/>
    </row>
    <row r="3" spans="1:86" s="145" customFormat="1" x14ac:dyDescent="0.25">
      <c r="A3" s="151" t="s">
        <v>235</v>
      </c>
      <c r="B3" s="663" t="str">
        <f>'II TRIM'!C8</f>
        <v>ALAS MEDRANO, JOSUÉ ADÁN</v>
      </c>
      <c r="C3" s="663"/>
      <c r="D3" s="663"/>
      <c r="E3" s="663"/>
      <c r="F3" s="663"/>
      <c r="G3" s="663"/>
      <c r="H3" s="663"/>
      <c r="I3" s="663"/>
      <c r="J3" s="663"/>
      <c r="K3" s="151"/>
      <c r="L3" s="151"/>
      <c r="M3" s="151"/>
      <c r="N3" s="151"/>
      <c r="O3" s="151" t="s">
        <v>208</v>
      </c>
      <c r="Q3" s="151"/>
      <c r="R3" s="148" t="str">
        <f>'I TRIM'!D3</f>
        <v>SEGUNDO</v>
      </c>
      <c r="S3" s="151"/>
      <c r="T3" s="151"/>
      <c r="V3" s="150" t="s">
        <v>207</v>
      </c>
      <c r="Y3" s="148" t="str">
        <f>'I TRIM'!N3</f>
        <v>"B"</v>
      </c>
      <c r="AC3" s="149" t="s">
        <v>313</v>
      </c>
      <c r="AD3" s="149"/>
      <c r="AE3" s="149"/>
      <c r="AF3" s="149">
        <v>1</v>
      </c>
    </row>
    <row r="4" spans="1:86" s="145" customFormat="1" ht="15.75" thickBot="1" x14ac:dyDescent="0.3">
      <c r="A4" s="147" t="s">
        <v>233</v>
      </c>
      <c r="B4" s="147"/>
      <c r="C4" s="143" t="str">
        <f>'I TRIM'!X3</f>
        <v xml:space="preserve">BRENDA ELIZABETH RIVERA RIVERA </v>
      </c>
      <c r="D4" s="148"/>
      <c r="E4" s="148"/>
      <c r="F4" s="148"/>
      <c r="G4" s="148"/>
      <c r="H4" s="148"/>
      <c r="I4" s="148"/>
      <c r="J4" s="148"/>
      <c r="K4" s="148"/>
      <c r="L4" s="147"/>
      <c r="M4" s="147"/>
      <c r="N4" s="147"/>
      <c r="O4" s="724" t="s">
        <v>280</v>
      </c>
      <c r="P4" s="724"/>
      <c r="Q4" s="723">
        <v>10082078</v>
      </c>
      <c r="R4" s="723"/>
      <c r="S4" s="723"/>
      <c r="T4" s="723"/>
      <c r="AC4" s="146" t="str">
        <f>'I TRIM'!CM3</f>
        <v>AÑO : 2022</v>
      </c>
      <c r="AD4" s="146"/>
      <c r="AE4" s="146"/>
      <c r="AF4" s="146"/>
    </row>
    <row r="5" spans="1:86" ht="24.75" customHeight="1" thickTop="1" thickBot="1" x14ac:dyDescent="0.4">
      <c r="A5" s="664" t="s">
        <v>232</v>
      </c>
      <c r="B5" s="665"/>
      <c r="C5" s="666"/>
      <c r="D5" s="670" t="s">
        <v>231</v>
      </c>
      <c r="E5" s="671"/>
      <c r="F5" s="671"/>
      <c r="G5" s="671"/>
      <c r="H5" s="671"/>
      <c r="I5" s="671"/>
      <c r="J5" s="671"/>
      <c r="K5" s="671"/>
      <c r="L5" s="671"/>
      <c r="M5" s="671"/>
      <c r="N5" s="671"/>
      <c r="O5" s="671"/>
      <c r="P5" s="671"/>
      <c r="Q5" s="671"/>
      <c r="R5" s="671"/>
      <c r="S5" s="672"/>
      <c r="V5" s="143"/>
      <c r="W5" s="143"/>
      <c r="X5" s="143"/>
      <c r="Y5" s="143"/>
      <c r="Z5" s="143"/>
      <c r="AA5" s="143"/>
      <c r="AB5" s="143"/>
      <c r="AC5" s="143"/>
      <c r="AD5" s="139"/>
      <c r="AE5" s="139"/>
      <c r="AF5" s="139"/>
      <c r="AG5" s="155"/>
    </row>
    <row r="6" spans="1:86" ht="15.75" customHeight="1" thickTop="1" x14ac:dyDescent="0.25">
      <c r="A6" s="667"/>
      <c r="B6" s="668"/>
      <c r="C6" s="669"/>
      <c r="D6" s="673" t="s">
        <v>230</v>
      </c>
      <c r="E6" s="674"/>
      <c r="F6" s="674"/>
      <c r="G6" s="674"/>
      <c r="H6" s="675"/>
      <c r="I6" s="673" t="s">
        <v>229</v>
      </c>
      <c r="J6" s="674"/>
      <c r="K6" s="674"/>
      <c r="L6" s="674"/>
      <c r="M6" s="675"/>
      <c r="N6" s="690" t="s">
        <v>228</v>
      </c>
      <c r="O6" s="674"/>
      <c r="P6" s="674"/>
      <c r="Q6" s="691"/>
      <c r="R6" s="692" t="s">
        <v>227</v>
      </c>
      <c r="S6" s="694" t="s">
        <v>226</v>
      </c>
    </row>
    <row r="7" spans="1:86" ht="15.75" customHeight="1" x14ac:dyDescent="0.25">
      <c r="A7" s="667"/>
      <c r="B7" s="668"/>
      <c r="C7" s="669"/>
      <c r="D7" s="716" t="s">
        <v>225</v>
      </c>
      <c r="E7" s="717"/>
      <c r="F7" s="717"/>
      <c r="G7" s="718" t="s">
        <v>139</v>
      </c>
      <c r="H7" s="719" t="s">
        <v>226</v>
      </c>
      <c r="I7" s="716" t="s">
        <v>225</v>
      </c>
      <c r="J7" s="717"/>
      <c r="K7" s="717"/>
      <c r="L7" s="718" t="s">
        <v>139</v>
      </c>
      <c r="M7" s="719" t="s">
        <v>226</v>
      </c>
      <c r="N7" s="720" t="s">
        <v>225</v>
      </c>
      <c r="O7" s="717"/>
      <c r="P7" s="717"/>
      <c r="Q7" s="721" t="s">
        <v>139</v>
      </c>
      <c r="R7" s="693"/>
      <c r="S7" s="695"/>
    </row>
    <row r="8" spans="1:86" ht="54.75" customHeight="1" x14ac:dyDescent="0.25">
      <c r="A8" s="667"/>
      <c r="B8" s="668"/>
      <c r="C8" s="669"/>
      <c r="D8" s="309">
        <v>0.35</v>
      </c>
      <c r="E8" s="153">
        <v>0.35</v>
      </c>
      <c r="F8" s="153">
        <v>0.3</v>
      </c>
      <c r="G8" s="718"/>
      <c r="H8" s="719"/>
      <c r="I8" s="309">
        <v>0.35</v>
      </c>
      <c r="J8" s="153">
        <v>0.35</v>
      </c>
      <c r="K8" s="153">
        <v>0.3</v>
      </c>
      <c r="L8" s="718"/>
      <c r="M8" s="719"/>
      <c r="N8" s="154">
        <v>0.35</v>
      </c>
      <c r="O8" s="153">
        <v>0.35</v>
      </c>
      <c r="P8" s="153">
        <v>0.3</v>
      </c>
      <c r="Q8" s="721"/>
      <c r="R8" s="693"/>
      <c r="S8" s="695"/>
      <c r="U8" s="144"/>
      <c r="V8" s="116"/>
      <c r="W8" s="116"/>
      <c r="X8" s="116"/>
      <c r="Y8" s="116"/>
      <c r="Z8" s="143"/>
      <c r="AA8" s="143"/>
      <c r="AB8" s="143"/>
      <c r="AC8" s="143"/>
      <c r="AD8" s="143"/>
      <c r="AE8" s="140"/>
      <c r="AF8" s="140"/>
    </row>
    <row r="9" spans="1:86" x14ac:dyDescent="0.25">
      <c r="A9" s="679" t="s">
        <v>224</v>
      </c>
      <c r="B9" s="680"/>
      <c r="C9" s="681"/>
      <c r="D9" s="138">
        <f>'I TRIM'!E8</f>
        <v>3.15</v>
      </c>
      <c r="E9" s="137">
        <f>'I TRIM'!G8</f>
        <v>2.4499999999999997</v>
      </c>
      <c r="F9" s="137">
        <f>'I TRIM'!I8</f>
        <v>2.4</v>
      </c>
      <c r="G9" s="485">
        <f t="shared" ref="G9:G19" si="0">(D9+E9+F9)</f>
        <v>8</v>
      </c>
      <c r="H9" s="136" t="str">
        <f>IF(G9=0,0,IF(G9&lt;5,"R","A"))</f>
        <v>A</v>
      </c>
      <c r="I9" s="138">
        <f>'II TRIM'!E8</f>
        <v>2.8</v>
      </c>
      <c r="J9" s="137">
        <f>'II TRIM'!G8</f>
        <v>3.15</v>
      </c>
      <c r="K9" s="137">
        <f>'II TRIM'!I8</f>
        <v>2.4599999999999995</v>
      </c>
      <c r="L9" s="485">
        <f t="shared" ref="L9:L21" si="1">(I9+J9+K9)</f>
        <v>8.4099999999999984</v>
      </c>
      <c r="M9" s="136" t="str">
        <f>IF(L9=0,0,IF(L9&lt;5,"R","A"))</f>
        <v>A</v>
      </c>
      <c r="N9" s="138">
        <f>'III TRIM'!E8</f>
        <v>0</v>
      </c>
      <c r="O9" s="137">
        <f>'III TRIM'!G8</f>
        <v>0</v>
      </c>
      <c r="P9" s="137">
        <f>'III TRIM'!I8</f>
        <v>0</v>
      </c>
      <c r="Q9" s="486">
        <f t="shared" ref="Q9:Q19" si="2">(N9+O9+P9)</f>
        <v>0</v>
      </c>
      <c r="R9" s="500">
        <f>(G9+L9+Q9)/3</f>
        <v>5.4699999999999989</v>
      </c>
      <c r="S9" s="136" t="str">
        <f>IF(R9=0,0,IF(R9&lt;=5.49,"R","A"))</f>
        <v>R</v>
      </c>
      <c r="U9" s="713" t="s">
        <v>219</v>
      </c>
      <c r="V9" s="713"/>
      <c r="W9" s="713"/>
      <c r="X9" s="713"/>
      <c r="Y9" s="713"/>
      <c r="Z9" s="713"/>
      <c r="AA9" s="713"/>
      <c r="AB9" s="713"/>
      <c r="AC9" s="713"/>
      <c r="AD9" s="713"/>
      <c r="AE9" s="713"/>
      <c r="AF9" s="713"/>
    </row>
    <row r="10" spans="1:86" x14ac:dyDescent="0.25">
      <c r="A10" s="679" t="s">
        <v>223</v>
      </c>
      <c r="B10" s="680"/>
      <c r="C10" s="681"/>
      <c r="D10" s="138">
        <f>'I TRIM'!L8</f>
        <v>2.2749999999999999</v>
      </c>
      <c r="E10" s="137">
        <f>'I TRIM'!N8</f>
        <v>2.8</v>
      </c>
      <c r="F10" s="137">
        <f>'I TRIM'!P8</f>
        <v>2.85</v>
      </c>
      <c r="G10" s="485">
        <f t="shared" si="0"/>
        <v>7.9249999999999989</v>
      </c>
      <c r="H10" s="136" t="str">
        <f t="shared" ref="H10:H21" si="3">IF(G10=0,0,IF(G10&lt;5,"R","A"))</f>
        <v>A</v>
      </c>
      <c r="I10" s="138">
        <f>'II TRIM'!L8</f>
        <v>3.5</v>
      </c>
      <c r="J10" s="137">
        <f>'II TRIM'!N8</f>
        <v>3.15</v>
      </c>
      <c r="K10" s="137">
        <f>'II TRIM'!P8</f>
        <v>2.4299999999999997</v>
      </c>
      <c r="L10" s="485">
        <f t="shared" si="1"/>
        <v>9.08</v>
      </c>
      <c r="M10" s="136" t="str">
        <f t="shared" ref="M10:M21" si="4">IF(L10=0,0,IF(L10&lt;5,"R","A"))</f>
        <v>A</v>
      </c>
      <c r="N10" s="138">
        <f>'III TRIM'!L8</f>
        <v>0</v>
      </c>
      <c r="O10" s="137">
        <f>'III TRIM'!N8</f>
        <v>0</v>
      </c>
      <c r="P10" s="137">
        <f>'III TRIM'!P8</f>
        <v>0</v>
      </c>
      <c r="Q10" s="486">
        <f t="shared" si="2"/>
        <v>0</v>
      </c>
      <c r="R10" s="500">
        <f t="shared" ref="R10:R19" si="5">(G10+L10+Q10)/3</f>
        <v>5.668333333333333</v>
      </c>
      <c r="S10" s="136" t="str">
        <f t="shared" ref="S10:S21" si="6">IF(R10=0,0,IF(R10&lt;=5.49,"R","A"))</f>
        <v>A</v>
      </c>
      <c r="U10" s="714" t="s">
        <v>222</v>
      </c>
      <c r="V10" s="714"/>
      <c r="W10" s="714"/>
      <c r="X10" s="714"/>
      <c r="Y10" s="714"/>
      <c r="Z10" s="714"/>
      <c r="AA10" s="714"/>
      <c r="AB10" s="714"/>
      <c r="AC10" s="714"/>
      <c r="AD10" s="714"/>
      <c r="AE10" s="714"/>
      <c r="AF10" s="714"/>
    </row>
    <row r="11" spans="1:86" x14ac:dyDescent="0.25">
      <c r="A11" s="679" t="s">
        <v>202</v>
      </c>
      <c r="B11" s="680"/>
      <c r="C11" s="681"/>
      <c r="D11" s="138">
        <f>'I TRIM'!S8</f>
        <v>2.625</v>
      </c>
      <c r="E11" s="137">
        <f>'I TRIM'!U8</f>
        <v>2.8</v>
      </c>
      <c r="F11" s="137">
        <f>'I TRIM'!W8</f>
        <v>2.6999999999999997</v>
      </c>
      <c r="G11" s="485">
        <f t="shared" si="0"/>
        <v>8.125</v>
      </c>
      <c r="H11" s="136" t="str">
        <f t="shared" si="3"/>
        <v>A</v>
      </c>
      <c r="I11" s="138">
        <f>'II TRIM'!S8</f>
        <v>2.0999999999999996</v>
      </c>
      <c r="J11" s="137">
        <f>'II TRIM'!U8</f>
        <v>2.8</v>
      </c>
      <c r="K11" s="137">
        <f>'II TRIM'!W8</f>
        <v>1.7999999999999998</v>
      </c>
      <c r="L11" s="485">
        <f t="shared" si="1"/>
        <v>6.6999999999999993</v>
      </c>
      <c r="M11" s="136" t="str">
        <f t="shared" si="4"/>
        <v>A</v>
      </c>
      <c r="N11" s="138">
        <f>'III TRIM'!S8</f>
        <v>0</v>
      </c>
      <c r="O11" s="137">
        <f>'III TRIM'!U8</f>
        <v>0</v>
      </c>
      <c r="P11" s="137">
        <f>'III TRIM'!W8</f>
        <v>0</v>
      </c>
      <c r="Q11" s="486">
        <f t="shared" si="2"/>
        <v>0</v>
      </c>
      <c r="R11" s="500">
        <f t="shared" si="5"/>
        <v>4.9416666666666664</v>
      </c>
      <c r="S11" s="136" t="str">
        <f t="shared" si="6"/>
        <v>R</v>
      </c>
      <c r="U11" s="714" t="str">
        <f>'I TRIM'!AU3</f>
        <v>MARÍA MERCEDES MARTÍNEZ</v>
      </c>
      <c r="V11" s="714"/>
      <c r="W11" s="714"/>
      <c r="X11" s="714"/>
      <c r="Y11" s="714"/>
      <c r="Z11" s="714"/>
      <c r="AA11" s="714"/>
      <c r="AB11" s="714"/>
      <c r="AC11" s="714"/>
      <c r="AD11" s="714"/>
      <c r="AE11" s="714"/>
      <c r="AF11" s="714"/>
    </row>
    <row r="12" spans="1:86" ht="15.75" x14ac:dyDescent="0.25">
      <c r="A12" s="679" t="s">
        <v>221</v>
      </c>
      <c r="B12" s="680"/>
      <c r="C12" s="681"/>
      <c r="D12" s="138">
        <f>'I TRIM'!Z8</f>
        <v>2.0999999999999996</v>
      </c>
      <c r="E12" s="137">
        <f>'I TRIM'!AB8</f>
        <v>2.0999999999999996</v>
      </c>
      <c r="F12" s="137">
        <f>'I TRIM'!AD8</f>
        <v>2.1</v>
      </c>
      <c r="G12" s="485">
        <f t="shared" si="0"/>
        <v>6.2999999999999989</v>
      </c>
      <c r="H12" s="136" t="str">
        <f t="shared" si="3"/>
        <v>A</v>
      </c>
      <c r="I12" s="138">
        <f>'II TRIM'!Z8</f>
        <v>3.5</v>
      </c>
      <c r="J12" s="137">
        <f>'II TRIM'!AB8</f>
        <v>1.0499999999999998</v>
      </c>
      <c r="K12" s="137">
        <f>'II TRIM'!AD8</f>
        <v>2.6999999999999997</v>
      </c>
      <c r="L12" s="485">
        <f t="shared" si="1"/>
        <v>7.25</v>
      </c>
      <c r="M12" s="136" t="str">
        <f t="shared" si="4"/>
        <v>A</v>
      </c>
      <c r="N12" s="138">
        <f>'III TRIM'!Z8</f>
        <v>0</v>
      </c>
      <c r="O12" s="137">
        <f>'III TRIM'!AB8</f>
        <v>0</v>
      </c>
      <c r="P12" s="137">
        <f>'III TRIM'!AD8</f>
        <v>0</v>
      </c>
      <c r="Q12" s="486">
        <f t="shared" si="2"/>
        <v>0</v>
      </c>
      <c r="R12" s="500">
        <f t="shared" si="5"/>
        <v>4.5166666666666666</v>
      </c>
      <c r="S12" s="136" t="str">
        <f t="shared" si="6"/>
        <v>R</v>
      </c>
      <c r="U12" s="141"/>
      <c r="V12" s="116"/>
      <c r="W12" s="116"/>
      <c r="X12" s="116"/>
      <c r="Y12" s="116"/>
      <c r="Z12" s="116"/>
      <c r="AA12" s="116"/>
      <c r="AB12" s="116"/>
      <c r="AC12" s="116"/>
      <c r="AD12" s="142"/>
      <c r="AE12" s="142"/>
      <c r="AF12" s="142"/>
    </row>
    <row r="13" spans="1:86" x14ac:dyDescent="0.25">
      <c r="A13" s="679" t="s">
        <v>220</v>
      </c>
      <c r="B13" s="680"/>
      <c r="C13" s="681"/>
      <c r="D13" s="138">
        <f>'I TRIM'!AG8</f>
        <v>3.4124999999999996</v>
      </c>
      <c r="E13" s="137">
        <f>'I TRIM'!AI8</f>
        <v>3.4000000000000004</v>
      </c>
      <c r="F13" s="137">
        <f>'I TRIM'!AK8</f>
        <v>3</v>
      </c>
      <c r="G13" s="485">
        <f t="shared" si="0"/>
        <v>9.8125</v>
      </c>
      <c r="H13" s="136" t="str">
        <f t="shared" si="3"/>
        <v>A</v>
      </c>
      <c r="I13" s="138">
        <f>'II TRIM'!AG8</f>
        <v>3.5</v>
      </c>
      <c r="J13" s="137">
        <f>'II TRIM'!AI8</f>
        <v>2.9050000000000002</v>
      </c>
      <c r="K13" s="137">
        <f>'II TRIM'!AK8</f>
        <v>3</v>
      </c>
      <c r="L13" s="485">
        <f t="shared" si="1"/>
        <v>9.4050000000000011</v>
      </c>
      <c r="M13" s="136" t="str">
        <f t="shared" si="4"/>
        <v>A</v>
      </c>
      <c r="N13" s="138">
        <f>'III TRIM'!AG8</f>
        <v>0</v>
      </c>
      <c r="O13" s="137">
        <f>'III TRIM'!AI8</f>
        <v>0</v>
      </c>
      <c r="P13" s="137">
        <f>'III TRIM'!AK8</f>
        <v>0</v>
      </c>
      <c r="Q13" s="486">
        <f t="shared" si="2"/>
        <v>0</v>
      </c>
      <c r="R13" s="500">
        <f t="shared" si="5"/>
        <v>6.4058333333333337</v>
      </c>
      <c r="S13" s="136" t="str">
        <f t="shared" si="6"/>
        <v>A</v>
      </c>
      <c r="U13" s="141"/>
      <c r="V13" s="116"/>
      <c r="W13" s="116"/>
      <c r="X13" s="116"/>
      <c r="Y13" s="116"/>
      <c r="Z13" s="116"/>
      <c r="AA13" s="116"/>
      <c r="AB13" s="116"/>
      <c r="AC13" s="116"/>
      <c r="AD13" s="141"/>
      <c r="AE13" s="141"/>
      <c r="AF13" s="141"/>
    </row>
    <row r="14" spans="1:86" x14ac:dyDescent="0.25">
      <c r="A14" s="679" t="s">
        <v>200</v>
      </c>
      <c r="B14" s="680"/>
      <c r="C14" s="681"/>
      <c r="D14" s="138">
        <f>'I TRIM'!AN8</f>
        <v>2.4499999999999997</v>
      </c>
      <c r="E14" s="137">
        <f>'I TRIM'!AP8</f>
        <v>2.4499999999999997</v>
      </c>
      <c r="F14" s="137">
        <f>'I TRIM'!AR8</f>
        <v>2.4</v>
      </c>
      <c r="G14" s="485">
        <f t="shared" si="0"/>
        <v>7.2999999999999989</v>
      </c>
      <c r="H14" s="136" t="str">
        <f t="shared" si="3"/>
        <v>A</v>
      </c>
      <c r="I14" s="138">
        <f>'II TRIM'!AN8</f>
        <v>2.8</v>
      </c>
      <c r="J14" s="137">
        <f>'II TRIM'!AP8</f>
        <v>2.4499999999999997</v>
      </c>
      <c r="K14" s="137">
        <f>'II TRIM'!AR8</f>
        <v>3</v>
      </c>
      <c r="L14" s="485">
        <f t="shared" si="1"/>
        <v>8.25</v>
      </c>
      <c r="M14" s="136" t="str">
        <f t="shared" si="4"/>
        <v>A</v>
      </c>
      <c r="N14" s="138">
        <f>'III TRIM'!AN8</f>
        <v>0</v>
      </c>
      <c r="O14" s="137">
        <f>'III TRIM'!AP8</f>
        <v>0</v>
      </c>
      <c r="P14" s="137">
        <f>'III TRIM'!AR8</f>
        <v>0</v>
      </c>
      <c r="Q14" s="486">
        <f t="shared" si="2"/>
        <v>0</v>
      </c>
      <c r="R14" s="500">
        <f t="shared" si="5"/>
        <v>5.1833333333333327</v>
      </c>
      <c r="S14" s="136" t="str">
        <f t="shared" si="6"/>
        <v>R</v>
      </c>
    </row>
    <row r="15" spans="1:86" x14ac:dyDescent="0.25">
      <c r="A15" s="679" t="s">
        <v>199</v>
      </c>
      <c r="B15" s="680"/>
      <c r="C15" s="681"/>
      <c r="D15" s="138">
        <f>'I TRIM'!AU8</f>
        <v>3.5</v>
      </c>
      <c r="E15" s="137">
        <f>'I TRIM'!AW8</f>
        <v>3.4000000000000004</v>
      </c>
      <c r="F15" s="137">
        <f>'I TRIM'!AY8</f>
        <v>2.6999999999999997</v>
      </c>
      <c r="G15" s="485">
        <f t="shared" si="0"/>
        <v>9.6</v>
      </c>
      <c r="H15" s="136" t="str">
        <f t="shared" si="3"/>
        <v>A</v>
      </c>
      <c r="I15" s="138">
        <f>'II TRIM'!AU8</f>
        <v>3.5</v>
      </c>
      <c r="J15" s="137">
        <f>'II TRIM'!AW8</f>
        <v>3.3949999999999996</v>
      </c>
      <c r="K15" s="137">
        <f>'II TRIM'!AY8</f>
        <v>2.6999999999999997</v>
      </c>
      <c r="L15" s="485">
        <f t="shared" si="1"/>
        <v>9.5949999999999989</v>
      </c>
      <c r="M15" s="136" t="str">
        <f t="shared" si="4"/>
        <v>A</v>
      </c>
      <c r="N15" s="138">
        <f>'III TRIM'!AU8</f>
        <v>0</v>
      </c>
      <c r="O15" s="137">
        <f>'III TRIM'!AW8</f>
        <v>0</v>
      </c>
      <c r="P15" s="137">
        <f>'III TRIM'!AY8</f>
        <v>0</v>
      </c>
      <c r="Q15" s="486">
        <f t="shared" si="2"/>
        <v>0</v>
      </c>
      <c r="R15" s="500">
        <f t="shared" si="5"/>
        <v>6.3983333333333334</v>
      </c>
      <c r="S15" s="136" t="str">
        <f t="shared" si="6"/>
        <v>A</v>
      </c>
    </row>
    <row r="16" spans="1:86" x14ac:dyDescent="0.25">
      <c r="A16" s="679" t="s">
        <v>285</v>
      </c>
      <c r="B16" s="680"/>
      <c r="C16" s="681"/>
      <c r="D16" s="138">
        <f>'I TRIM'!BB8</f>
        <v>2.4499999999999997</v>
      </c>
      <c r="E16" s="137">
        <f>'I TRIM'!BD8</f>
        <v>2.4499999999999997</v>
      </c>
      <c r="F16" s="137">
        <f>'I TRIM'!BF8</f>
        <v>2.4</v>
      </c>
      <c r="G16" s="485">
        <f t="shared" si="0"/>
        <v>7.2999999999999989</v>
      </c>
      <c r="H16" s="136" t="str">
        <f t="shared" si="3"/>
        <v>A</v>
      </c>
      <c r="I16" s="138">
        <f>'II TRIM'!BB8</f>
        <v>2.8</v>
      </c>
      <c r="J16" s="137">
        <f>'II TRIM'!BD8</f>
        <v>3.5</v>
      </c>
      <c r="K16" s="137">
        <f>'II TRIM'!BF8</f>
        <v>3</v>
      </c>
      <c r="L16" s="485">
        <f t="shared" si="1"/>
        <v>9.3000000000000007</v>
      </c>
      <c r="M16" s="136" t="str">
        <f t="shared" si="4"/>
        <v>A</v>
      </c>
      <c r="N16" s="138">
        <f>'III TRIM'!BB8</f>
        <v>0</v>
      </c>
      <c r="O16" s="137">
        <f>'III TRIM'!BD8</f>
        <v>0</v>
      </c>
      <c r="P16" s="137">
        <f>'III TRIM'!BF8</f>
        <v>0</v>
      </c>
      <c r="Q16" s="486">
        <f t="shared" si="2"/>
        <v>0</v>
      </c>
      <c r="R16" s="500">
        <f t="shared" si="5"/>
        <v>5.5333333333333341</v>
      </c>
      <c r="S16" s="136" t="str">
        <f t="shared" si="6"/>
        <v>A</v>
      </c>
      <c r="V16" s="140"/>
      <c r="W16" s="140"/>
      <c r="X16" s="140"/>
      <c r="Y16" s="140"/>
      <c r="Z16" s="140"/>
      <c r="AA16" s="140"/>
      <c r="AB16" s="140"/>
      <c r="AC16" s="140"/>
      <c r="AD16" s="141"/>
      <c r="AE16" s="141"/>
      <c r="AF16" s="141"/>
    </row>
    <row r="17" spans="1:45" x14ac:dyDescent="0.25">
      <c r="A17" s="679" t="s">
        <v>198</v>
      </c>
      <c r="B17" s="680"/>
      <c r="C17" s="681"/>
      <c r="D17" s="138">
        <f>'I TRIM'!BI8</f>
        <v>0</v>
      </c>
      <c r="E17" s="137">
        <f>'I TRIM'!BK8</f>
        <v>2.4500000000000002</v>
      </c>
      <c r="F17" s="137">
        <f>'I TRIM'!BM8</f>
        <v>2.6999999999999997</v>
      </c>
      <c r="G17" s="485">
        <f t="shared" si="0"/>
        <v>5.15</v>
      </c>
      <c r="H17" s="136" t="str">
        <f t="shared" si="3"/>
        <v>A</v>
      </c>
      <c r="I17" s="138">
        <f>'II TRIM'!BI8</f>
        <v>2.8</v>
      </c>
      <c r="J17" s="137">
        <f>'II TRIM'!BK8</f>
        <v>0</v>
      </c>
      <c r="K17" s="137">
        <f>'II TRIM'!BM8</f>
        <v>3</v>
      </c>
      <c r="L17" s="485">
        <f t="shared" si="1"/>
        <v>5.8</v>
      </c>
      <c r="M17" s="136" t="str">
        <f t="shared" si="4"/>
        <v>A</v>
      </c>
      <c r="N17" s="138">
        <f>'III TRIM'!BI8</f>
        <v>0</v>
      </c>
      <c r="O17" s="137">
        <f>'III TRIM'!BK8</f>
        <v>0</v>
      </c>
      <c r="P17" s="137">
        <f>'III TRIM'!BM8</f>
        <v>0</v>
      </c>
      <c r="Q17" s="486">
        <f t="shared" si="2"/>
        <v>0</v>
      </c>
      <c r="R17" s="500">
        <f t="shared" si="5"/>
        <v>3.65</v>
      </c>
      <c r="S17" s="136" t="str">
        <f t="shared" si="6"/>
        <v>R</v>
      </c>
      <c r="V17" s="140"/>
      <c r="W17" s="140"/>
      <c r="X17" s="140"/>
      <c r="Y17" s="140"/>
      <c r="Z17" s="140"/>
      <c r="AA17" s="140"/>
      <c r="AB17" s="140"/>
      <c r="AC17" s="140"/>
      <c r="AD17" s="139"/>
      <c r="AE17" s="139"/>
      <c r="AF17" s="139"/>
    </row>
    <row r="18" spans="1:45" x14ac:dyDescent="0.25">
      <c r="A18" s="679" t="s">
        <v>197</v>
      </c>
      <c r="B18" s="680"/>
      <c r="C18" s="681"/>
      <c r="D18" s="138">
        <f>'I TRIM'!BP8</f>
        <v>2.9050000000000002</v>
      </c>
      <c r="E18" s="137">
        <f>'I TRIM'!BR8</f>
        <v>2.8</v>
      </c>
      <c r="F18" s="137">
        <f>'I TRIM'!BT8</f>
        <v>3</v>
      </c>
      <c r="G18" s="485">
        <f t="shared" si="0"/>
        <v>8.7050000000000001</v>
      </c>
      <c r="H18" s="136" t="str">
        <f t="shared" si="3"/>
        <v>A</v>
      </c>
      <c r="I18" s="138">
        <f>'II TRIM'!BP8</f>
        <v>3.08</v>
      </c>
      <c r="J18" s="137">
        <f>'II TRIM'!BR8</f>
        <v>3.0449999999999995</v>
      </c>
      <c r="K18" s="137">
        <f>'II TRIM'!BT8</f>
        <v>2.6999999999999997</v>
      </c>
      <c r="L18" s="485">
        <f t="shared" si="1"/>
        <v>8.8249999999999993</v>
      </c>
      <c r="M18" s="136" t="str">
        <f t="shared" si="4"/>
        <v>A</v>
      </c>
      <c r="N18" s="138">
        <f>'III TRIM'!BP8</f>
        <v>0</v>
      </c>
      <c r="O18" s="137">
        <f>'III TRIM'!BR8</f>
        <v>0</v>
      </c>
      <c r="P18" s="137">
        <f>'III TRIM'!BT8</f>
        <v>0</v>
      </c>
      <c r="Q18" s="486">
        <f t="shared" si="2"/>
        <v>0</v>
      </c>
      <c r="R18" s="500">
        <f t="shared" si="5"/>
        <v>5.8433333333333337</v>
      </c>
      <c r="S18" s="136" t="str">
        <f t="shared" si="6"/>
        <v>A</v>
      </c>
      <c r="U18" s="713" t="s">
        <v>219</v>
      </c>
      <c r="V18" s="713"/>
      <c r="W18" s="713"/>
      <c r="X18" s="713"/>
      <c r="Y18" s="713"/>
      <c r="Z18" s="713"/>
      <c r="AA18" s="713"/>
      <c r="AB18" s="713"/>
      <c r="AC18" s="713"/>
      <c r="AD18" s="713"/>
      <c r="AE18" s="713"/>
      <c r="AF18" s="713"/>
    </row>
    <row r="19" spans="1:45" x14ac:dyDescent="0.25">
      <c r="A19" s="679" t="s">
        <v>305</v>
      </c>
      <c r="B19" s="680"/>
      <c r="C19" s="681"/>
      <c r="D19" s="138">
        <f>'I TRIM'!BW8</f>
        <v>2.4499999999999997</v>
      </c>
      <c r="E19" s="137">
        <f>'I TRIM'!BY8</f>
        <v>2.8</v>
      </c>
      <c r="F19" s="137">
        <f>'I TRIM'!CA8</f>
        <v>2.4</v>
      </c>
      <c r="G19" s="485">
        <f t="shared" si="0"/>
        <v>7.65</v>
      </c>
      <c r="H19" s="136" t="str">
        <f t="shared" si="3"/>
        <v>A</v>
      </c>
      <c r="I19" s="138">
        <f>'II TRIM'!BW8</f>
        <v>2.4499999999999997</v>
      </c>
      <c r="J19" s="137">
        <f>'II TRIM'!BY8</f>
        <v>2.4499999999999997</v>
      </c>
      <c r="K19" s="137">
        <f>'II TRIM'!CA8</f>
        <v>2.85</v>
      </c>
      <c r="L19" s="485">
        <f t="shared" si="1"/>
        <v>7.75</v>
      </c>
      <c r="M19" s="136" t="str">
        <f t="shared" si="4"/>
        <v>A</v>
      </c>
      <c r="N19" s="138">
        <f>'III TRIM'!BW8</f>
        <v>0</v>
      </c>
      <c r="O19" s="137">
        <f>'III TRIM'!BY8</f>
        <v>0</v>
      </c>
      <c r="P19" s="137">
        <f>'III TRIM'!CA8</f>
        <v>0</v>
      </c>
      <c r="Q19" s="485">
        <f t="shared" si="2"/>
        <v>0</v>
      </c>
      <c r="R19" s="500">
        <f t="shared" si="5"/>
        <v>5.1333333333333337</v>
      </c>
      <c r="S19" s="136" t="str">
        <f t="shared" si="6"/>
        <v>R</v>
      </c>
      <c r="U19" s="714" t="s">
        <v>218</v>
      </c>
      <c r="V19" s="714"/>
      <c r="W19" s="714"/>
      <c r="X19" s="714"/>
      <c r="Y19" s="714"/>
      <c r="Z19" s="714"/>
      <c r="AA19" s="714"/>
      <c r="AB19" s="714"/>
      <c r="AC19" s="714"/>
      <c r="AD19" s="714"/>
      <c r="AE19" s="714"/>
      <c r="AF19" s="714"/>
    </row>
    <row r="20" spans="1:45" x14ac:dyDescent="0.25">
      <c r="A20" s="679" t="s">
        <v>287</v>
      </c>
      <c r="B20" s="680"/>
      <c r="C20" s="681"/>
      <c r="D20" s="138">
        <f>'I TRIM'!CD8</f>
        <v>2.8</v>
      </c>
      <c r="E20" s="137">
        <f>'I TRIM'!CF8</f>
        <v>2.8</v>
      </c>
      <c r="F20" s="137">
        <f>'I TRIM'!CH8</f>
        <v>2.6999999999999997</v>
      </c>
      <c r="G20" s="485">
        <f t="shared" ref="G20:G21" si="7">(D20+E20+F20)</f>
        <v>8.2999999999999989</v>
      </c>
      <c r="H20" s="136" t="str">
        <f t="shared" si="3"/>
        <v>A</v>
      </c>
      <c r="I20" s="138">
        <f>'II TRIM'!CD8</f>
        <v>3.5</v>
      </c>
      <c r="J20" s="137">
        <f>'II TRIM'!CF8</f>
        <v>3.5</v>
      </c>
      <c r="K20" s="137">
        <f>'II TRIM'!CH8</f>
        <v>3</v>
      </c>
      <c r="L20" s="485">
        <f t="shared" si="1"/>
        <v>10</v>
      </c>
      <c r="M20" s="136" t="str">
        <f t="shared" si="4"/>
        <v>A</v>
      </c>
      <c r="N20" s="138">
        <f>'III TRIM'!CD8</f>
        <v>0</v>
      </c>
      <c r="O20" s="137">
        <f>'III TRIM'!CF8</f>
        <v>0</v>
      </c>
      <c r="P20" s="137">
        <f>'III TRIM'!CH8</f>
        <v>0</v>
      </c>
      <c r="Q20" s="485">
        <f t="shared" ref="Q20:Q21" si="8">(N20+O20+P20)</f>
        <v>0</v>
      </c>
      <c r="R20" s="500">
        <f t="shared" ref="R20:R21" si="9">(G20+L20+Q20)/3</f>
        <v>6.0999999999999988</v>
      </c>
      <c r="S20" s="136" t="str">
        <f t="shared" si="6"/>
        <v>A</v>
      </c>
      <c r="U20" s="715" t="str">
        <f>'I TRIM'!X3</f>
        <v xml:space="preserve">BRENDA ELIZABETH RIVERA RIVERA </v>
      </c>
      <c r="V20" s="715"/>
      <c r="W20" s="715"/>
      <c r="X20" s="715"/>
      <c r="Y20" s="715"/>
      <c r="Z20" s="715"/>
      <c r="AA20" s="715"/>
      <c r="AB20" s="715"/>
      <c r="AC20" s="715"/>
      <c r="AD20" s="715"/>
      <c r="AE20" s="715"/>
      <c r="AF20" s="715"/>
    </row>
    <row r="21" spans="1:45" x14ac:dyDescent="0.25">
      <c r="A21" s="679" t="s">
        <v>288</v>
      </c>
      <c r="B21" s="680"/>
      <c r="C21" s="681"/>
      <c r="D21" s="138">
        <f>'I TRIM'!CK8</f>
        <v>2.4499999999999997</v>
      </c>
      <c r="E21" s="137">
        <f>'I TRIM'!CM8</f>
        <v>2.8</v>
      </c>
      <c r="F21" s="137">
        <f>'I TRIM'!CO8</f>
        <v>2.1</v>
      </c>
      <c r="G21" s="485">
        <f t="shared" si="7"/>
        <v>7.35</v>
      </c>
      <c r="H21" s="136" t="str">
        <f t="shared" si="3"/>
        <v>A</v>
      </c>
      <c r="I21" s="138">
        <f>'II TRIM'!CK8</f>
        <v>2.4499999999999997</v>
      </c>
      <c r="J21" s="137">
        <f>'II TRIM'!CM8</f>
        <v>2.4499999999999997</v>
      </c>
      <c r="K21" s="137">
        <f>'II TRIM'!CO8</f>
        <v>2.4</v>
      </c>
      <c r="L21" s="485">
        <f t="shared" si="1"/>
        <v>7.2999999999999989</v>
      </c>
      <c r="M21" s="136" t="str">
        <f t="shared" si="4"/>
        <v>A</v>
      </c>
      <c r="N21" s="138">
        <f>'III TRIM'!CK8</f>
        <v>0</v>
      </c>
      <c r="O21" s="137">
        <f>'III TRIM'!CM8</f>
        <v>0</v>
      </c>
      <c r="P21" s="137">
        <f>'III TRIM'!CO8</f>
        <v>0</v>
      </c>
      <c r="Q21" s="485">
        <f t="shared" si="8"/>
        <v>0</v>
      </c>
      <c r="R21" s="500">
        <f t="shared" si="9"/>
        <v>4.8833333333333329</v>
      </c>
      <c r="S21" s="136" t="str">
        <f t="shared" si="6"/>
        <v>R</v>
      </c>
      <c r="U21" s="361"/>
      <c r="V21" s="361"/>
      <c r="W21" s="361"/>
      <c r="X21" s="361"/>
      <c r="Y21" s="361"/>
      <c r="Z21" s="361"/>
      <c r="AA21" s="361"/>
      <c r="AB21" s="361"/>
      <c r="AC21" s="361"/>
      <c r="AD21" s="361"/>
      <c r="AE21" s="361"/>
      <c r="AF21" s="361"/>
    </row>
    <row r="22" spans="1:45" x14ac:dyDescent="0.25">
      <c r="A22" s="682" t="s">
        <v>312</v>
      </c>
      <c r="B22" s="683"/>
      <c r="C22" s="684"/>
      <c r="D22" s="688"/>
      <c r="E22" s="689"/>
      <c r="F22" s="689"/>
      <c r="G22" s="689"/>
      <c r="H22" s="710"/>
      <c r="I22" s="688"/>
      <c r="J22" s="689"/>
      <c r="K22" s="689"/>
      <c r="L22" s="689"/>
      <c r="M22" s="710"/>
      <c r="N22" s="688"/>
      <c r="O22" s="689"/>
      <c r="P22" s="689"/>
      <c r="Q22" s="689"/>
      <c r="R22" s="133"/>
      <c r="S22" s="132"/>
      <c r="AH22" s="126"/>
      <c r="AI22" s="126"/>
      <c r="AJ22" s="126"/>
      <c r="AK22" s="126"/>
      <c r="AL22" s="126"/>
      <c r="AM22" s="126"/>
      <c r="AN22" s="126"/>
      <c r="AO22" s="126"/>
      <c r="AP22" s="126"/>
      <c r="AQ22" s="126"/>
      <c r="AR22" s="126"/>
      <c r="AS22" s="126"/>
    </row>
    <row r="23" spans="1:45" ht="15" customHeight="1" x14ac:dyDescent="0.25">
      <c r="A23" s="685" t="s">
        <v>306</v>
      </c>
      <c r="B23" s="686"/>
      <c r="C23" s="687"/>
      <c r="D23" s="135">
        <f>'I TRIM'!R85</f>
        <v>0</v>
      </c>
      <c r="E23" s="134">
        <f>'I TRIM'!CR8</f>
        <v>0</v>
      </c>
      <c r="F23" s="134">
        <f>'I TRIM'!CS8</f>
        <v>0</v>
      </c>
      <c r="G23" s="134" t="str">
        <f>'I TRIM'!CT8</f>
        <v>MB</v>
      </c>
      <c r="H23" s="711"/>
      <c r="I23" s="135" t="str">
        <f>'II TRIM'!CQ8</f>
        <v>MB</v>
      </c>
      <c r="J23" s="134" t="str">
        <f>'II TRIM'!CR8</f>
        <v>MB</v>
      </c>
      <c r="K23" s="134" t="str">
        <f>'II TRIM'!CS8</f>
        <v>MB</v>
      </c>
      <c r="L23" s="134" t="str">
        <f>'II TRIM'!CT8</f>
        <v>MB</v>
      </c>
      <c r="M23" s="711"/>
      <c r="N23" s="135">
        <f>'III TRIM'!CQ8</f>
        <v>0</v>
      </c>
      <c r="O23" s="134">
        <f>'III TRIM'!CR8</f>
        <v>0</v>
      </c>
      <c r="P23" s="134">
        <f>'III TRIM'!CS8</f>
        <v>0</v>
      </c>
      <c r="Q23" s="134">
        <f>'III TRIM'!CT8</f>
        <v>0</v>
      </c>
      <c r="R23" s="133"/>
      <c r="S23" s="132"/>
      <c r="U23" s="126"/>
      <c r="V23" s="126"/>
      <c r="W23" s="126"/>
      <c r="X23" s="126"/>
      <c r="Y23" s="126"/>
      <c r="Z23" s="126"/>
      <c r="AA23" s="126"/>
      <c r="AB23" s="126"/>
      <c r="AC23" s="126"/>
      <c r="AD23" s="126"/>
      <c r="AE23" s="126"/>
      <c r="AF23" s="126"/>
      <c r="AH23" s="126"/>
      <c r="AI23" s="126"/>
      <c r="AJ23" s="126"/>
      <c r="AK23" s="126"/>
      <c r="AL23" s="126"/>
      <c r="AM23" s="126"/>
      <c r="AN23" s="126"/>
      <c r="AO23" s="126"/>
      <c r="AP23" s="126"/>
      <c r="AQ23" s="126"/>
      <c r="AR23" s="126"/>
      <c r="AS23" s="126"/>
    </row>
    <row r="24" spans="1:45" x14ac:dyDescent="0.25">
      <c r="A24" s="685" t="s">
        <v>307</v>
      </c>
      <c r="B24" s="686"/>
      <c r="C24" s="687"/>
      <c r="D24" s="135">
        <f>'I TRIM'!CU8</f>
        <v>0</v>
      </c>
      <c r="E24" s="134">
        <f>'I TRIM'!CV8</f>
        <v>0</v>
      </c>
      <c r="F24" s="134">
        <f>'I TRIM'!CW8</f>
        <v>0</v>
      </c>
      <c r="G24" s="134" t="str">
        <f>'I TRIM'!CX8</f>
        <v>MB</v>
      </c>
      <c r="H24" s="711"/>
      <c r="I24" s="135" t="str">
        <f>'II TRIM'!CU8</f>
        <v>MB</v>
      </c>
      <c r="J24" s="134" t="str">
        <f>'II TRIM'!CV8</f>
        <v>MB</v>
      </c>
      <c r="K24" s="134" t="str">
        <f>'II TRIM'!CW8</f>
        <v>MB</v>
      </c>
      <c r="L24" s="134" t="str">
        <f>'II TRIM'!CX8</f>
        <v>MB</v>
      </c>
      <c r="M24" s="711"/>
      <c r="N24" s="135">
        <f>'III TRIM'!CU8</f>
        <v>0</v>
      </c>
      <c r="O24" s="134">
        <f>'III TRIM'!CV8</f>
        <v>0</v>
      </c>
      <c r="P24" s="134">
        <f>'III TRIM'!CW8</f>
        <v>0</v>
      </c>
      <c r="Q24" s="134">
        <f>'III TRIM'!CX8</f>
        <v>0</v>
      </c>
      <c r="R24" s="133"/>
      <c r="S24" s="132"/>
      <c r="U24" s="126"/>
      <c r="V24" s="126"/>
      <c r="W24" s="126"/>
      <c r="X24" s="126"/>
      <c r="Y24" s="126"/>
      <c r="Z24" s="126"/>
      <c r="AA24" s="126"/>
      <c r="AB24" s="126"/>
      <c r="AC24" s="126"/>
      <c r="AD24" s="126"/>
      <c r="AE24" s="126"/>
      <c r="AF24" s="126"/>
      <c r="AH24" s="126"/>
      <c r="AI24" s="126"/>
      <c r="AJ24" s="126"/>
      <c r="AK24" s="126"/>
      <c r="AL24" s="126"/>
      <c r="AM24" s="126"/>
      <c r="AN24" s="126"/>
      <c r="AO24" s="126"/>
      <c r="AP24" s="126"/>
      <c r="AQ24" s="126"/>
      <c r="AR24" s="126"/>
      <c r="AS24" s="126"/>
    </row>
    <row r="25" spans="1:45" ht="15" customHeight="1" x14ac:dyDescent="0.25">
      <c r="A25" s="685" t="s">
        <v>308</v>
      </c>
      <c r="B25" s="686"/>
      <c r="C25" s="687"/>
      <c r="D25" s="135">
        <f>'I TRIM'!CY8</f>
        <v>0</v>
      </c>
      <c r="E25" s="134">
        <f>'I TRIM'!CZ8</f>
        <v>0</v>
      </c>
      <c r="F25" s="134">
        <f>'I TRIM'!DA8</f>
        <v>0</v>
      </c>
      <c r="G25" s="134" t="str">
        <f>'I TRIM'!DB8</f>
        <v>B</v>
      </c>
      <c r="H25" s="711"/>
      <c r="I25" s="135" t="str">
        <f>'II TRIM'!CY8</f>
        <v>B</v>
      </c>
      <c r="J25" s="134" t="str">
        <f>'II TRIM'!CZ8</f>
        <v>B</v>
      </c>
      <c r="K25" s="134" t="str">
        <f>'II TRIM'!DA8</f>
        <v>B</v>
      </c>
      <c r="L25" s="134" t="str">
        <f>'II TRIM'!DB8</f>
        <v>B</v>
      </c>
      <c r="M25" s="711"/>
      <c r="N25" s="135">
        <f>'III TRIM'!CY8</f>
        <v>0</v>
      </c>
      <c r="O25" s="134">
        <f>'III TRIM'!CZ8</f>
        <v>0</v>
      </c>
      <c r="P25" s="134">
        <f>'III TRIM'!DA8</f>
        <v>0</v>
      </c>
      <c r="Q25" s="134">
        <f>'III TRIM'!DB8</f>
        <v>0</v>
      </c>
      <c r="R25" s="133"/>
      <c r="S25" s="132"/>
      <c r="U25" s="126"/>
      <c r="V25" s="126"/>
      <c r="W25" s="126"/>
      <c r="X25" s="126"/>
      <c r="Y25" s="126"/>
      <c r="Z25" s="126"/>
      <c r="AA25" s="126"/>
      <c r="AB25" s="126"/>
      <c r="AC25" s="126"/>
      <c r="AD25" s="126"/>
      <c r="AE25" s="126"/>
      <c r="AF25" s="126"/>
      <c r="AH25" s="126"/>
      <c r="AI25" s="126"/>
      <c r="AJ25" s="126"/>
      <c r="AK25" s="126"/>
      <c r="AL25" s="126"/>
      <c r="AM25" s="126"/>
      <c r="AN25" s="126"/>
      <c r="AO25" s="126"/>
      <c r="AP25" s="126"/>
      <c r="AQ25" s="126"/>
      <c r="AR25" s="126"/>
      <c r="AS25" s="126"/>
    </row>
    <row r="26" spans="1:45" x14ac:dyDescent="0.25">
      <c r="A26" s="685" t="s">
        <v>309</v>
      </c>
      <c r="B26" s="686"/>
      <c r="C26" s="687"/>
      <c r="D26" s="135">
        <f>'I TRIM'!DC8</f>
        <v>0</v>
      </c>
      <c r="E26" s="134">
        <f>'I TRIM'!DD8</f>
        <v>0</v>
      </c>
      <c r="F26" s="134">
        <f>'I TRIM'!DE8</f>
        <v>0</v>
      </c>
      <c r="G26" s="134" t="str">
        <f>'I TRIM'!DF8</f>
        <v>MB</v>
      </c>
      <c r="H26" s="711"/>
      <c r="I26" s="135" t="str">
        <f>'II TRIM'!DC8</f>
        <v>MB</v>
      </c>
      <c r="J26" s="134" t="str">
        <f>'II TRIM'!DD8</f>
        <v>MB</v>
      </c>
      <c r="K26" s="134" t="str">
        <f>'II TRIM'!DE8</f>
        <v>MB</v>
      </c>
      <c r="L26" s="134" t="str">
        <f>'II TRIM'!DF8</f>
        <v>MB</v>
      </c>
      <c r="M26" s="711"/>
      <c r="N26" s="135">
        <f>'III TRIM'!DC8</f>
        <v>0</v>
      </c>
      <c r="O26" s="134">
        <f>'III TRIM'!DD8</f>
        <v>0</v>
      </c>
      <c r="P26" s="134">
        <f>'III TRIM'!DE8</f>
        <v>0</v>
      </c>
      <c r="Q26" s="134">
        <f>'III TRIM'!DF8</f>
        <v>0</v>
      </c>
      <c r="R26" s="133"/>
      <c r="S26" s="132"/>
      <c r="U26" s="126"/>
      <c r="V26" s="126"/>
      <c r="W26" s="126"/>
      <c r="X26" s="126"/>
      <c r="Y26" s="126"/>
      <c r="Z26" s="126"/>
      <c r="AA26" s="126"/>
      <c r="AB26" s="126"/>
      <c r="AC26" s="126"/>
      <c r="AD26" s="126"/>
      <c r="AE26" s="126"/>
      <c r="AF26" s="126"/>
      <c r="AH26" s="126"/>
      <c r="AI26" s="126"/>
      <c r="AJ26" s="126"/>
      <c r="AK26" s="126"/>
      <c r="AL26" s="126"/>
      <c r="AM26" s="126"/>
      <c r="AN26" s="126"/>
      <c r="AO26" s="126"/>
      <c r="AP26" s="126"/>
      <c r="AQ26" s="126"/>
      <c r="AR26" s="126"/>
      <c r="AS26" s="126"/>
    </row>
    <row r="27" spans="1:45" ht="15.75" customHeight="1" thickBot="1" x14ac:dyDescent="0.3">
      <c r="A27" s="704" t="s">
        <v>310</v>
      </c>
      <c r="B27" s="705"/>
      <c r="C27" s="706"/>
      <c r="D27" s="131">
        <f>'I TRIM'!DG8</f>
        <v>0</v>
      </c>
      <c r="E27" s="130">
        <f>'I TRIM'!DH8</f>
        <v>0</v>
      </c>
      <c r="F27" s="130">
        <f>'I TRIM'!DI8</f>
        <v>0</v>
      </c>
      <c r="G27" s="130" t="str">
        <f>'I TRIM'!DJ8</f>
        <v>E</v>
      </c>
      <c r="H27" s="712"/>
      <c r="I27" s="131" t="str">
        <f>'II TRIM'!DG8</f>
        <v>E</v>
      </c>
      <c r="J27" s="130" t="str">
        <f>'II TRIM'!DH8</f>
        <v>E</v>
      </c>
      <c r="K27" s="130" t="str">
        <f>'II TRIM'!DI8</f>
        <v>E</v>
      </c>
      <c r="L27" s="130" t="str">
        <f>'II TRIM'!DJ8</f>
        <v>E</v>
      </c>
      <c r="M27" s="712"/>
      <c r="N27" s="131">
        <f>'III TRIM'!DG8</f>
        <v>0</v>
      </c>
      <c r="O27" s="130">
        <f>'III TRIM'!DH8</f>
        <v>0</v>
      </c>
      <c r="P27" s="130">
        <f>'III TRIM'!DI8</f>
        <v>0</v>
      </c>
      <c r="Q27" s="130">
        <f>'III TRIM'!DJ8</f>
        <v>0</v>
      </c>
      <c r="R27" s="129"/>
      <c r="S27" s="128"/>
      <c r="U27" s="126"/>
      <c r="V27" s="126"/>
      <c r="W27" s="126"/>
      <c r="X27" s="126"/>
      <c r="Y27" s="126"/>
      <c r="Z27" s="126"/>
      <c r="AA27" s="126"/>
      <c r="AB27" s="126"/>
      <c r="AC27" s="126"/>
      <c r="AD27" s="126"/>
      <c r="AE27" s="126"/>
      <c r="AF27" s="126"/>
      <c r="AH27" s="126"/>
      <c r="AI27" s="126"/>
      <c r="AJ27" s="126"/>
      <c r="AK27" s="126"/>
      <c r="AL27" s="126"/>
      <c r="AM27" s="126"/>
      <c r="AN27" s="126"/>
      <c r="AO27" s="126"/>
      <c r="AP27" s="126"/>
      <c r="AQ27" s="126"/>
      <c r="AR27" s="126"/>
      <c r="AS27" s="126"/>
    </row>
    <row r="28" spans="1:45" ht="16.5" customHeight="1" thickTop="1" thickBot="1" x14ac:dyDescent="0.3">
      <c r="A28" s="676" t="s">
        <v>89</v>
      </c>
      <c r="B28" s="677"/>
      <c r="C28" s="678"/>
      <c r="D28" s="707">
        <f>'I TRIM'!DK8</f>
        <v>0</v>
      </c>
      <c r="E28" s="708"/>
      <c r="F28" s="708"/>
      <c r="G28" s="708"/>
      <c r="H28" s="709"/>
      <c r="I28" s="707">
        <f>'II TRIM'!DK8</f>
        <v>0</v>
      </c>
      <c r="J28" s="708"/>
      <c r="K28" s="708"/>
      <c r="L28" s="708"/>
      <c r="M28" s="709"/>
      <c r="N28" s="707">
        <f>'III TRIM'!DK8</f>
        <v>0</v>
      </c>
      <c r="O28" s="708"/>
      <c r="P28" s="708"/>
      <c r="Q28" s="708"/>
      <c r="R28" s="709"/>
      <c r="S28" s="127"/>
      <c r="U28" s="126"/>
      <c r="V28" s="126"/>
      <c r="W28" s="126"/>
      <c r="X28" s="126"/>
      <c r="Y28" s="126"/>
      <c r="Z28" s="126"/>
      <c r="AA28" s="126"/>
      <c r="AB28" s="126"/>
      <c r="AC28" s="126"/>
      <c r="AD28" s="126"/>
      <c r="AE28" s="126"/>
      <c r="AF28" s="126"/>
      <c r="AH28" s="126"/>
      <c r="AI28" s="126"/>
      <c r="AJ28" s="126"/>
      <c r="AK28" s="126"/>
      <c r="AL28" s="126"/>
      <c r="AM28" s="126"/>
      <c r="AN28" s="126"/>
      <c r="AO28" s="126"/>
      <c r="AP28" s="126"/>
      <c r="AQ28" s="126"/>
      <c r="AR28" s="126"/>
      <c r="AS28" s="126"/>
    </row>
    <row r="29" spans="1:45" ht="19.5" thickTop="1" thickBot="1" x14ac:dyDescent="0.3">
      <c r="A29" s="703" t="s">
        <v>212</v>
      </c>
      <c r="B29" s="703"/>
      <c r="C29" s="703"/>
      <c r="D29" s="703"/>
      <c r="E29" s="703"/>
      <c r="F29" s="703"/>
      <c r="G29" s="703"/>
      <c r="H29" s="703"/>
      <c r="I29" s="703"/>
      <c r="J29" s="703"/>
      <c r="K29" s="703"/>
      <c r="L29" s="703"/>
      <c r="M29" s="703"/>
      <c r="N29" s="703"/>
      <c r="O29" s="703"/>
      <c r="P29" s="703"/>
      <c r="Q29" s="703"/>
      <c r="R29" s="703"/>
      <c r="S29" s="703"/>
    </row>
    <row r="30" spans="1:45" ht="17.25" customHeight="1" thickTop="1" x14ac:dyDescent="0.25">
      <c r="A30" s="696" t="s">
        <v>211</v>
      </c>
      <c r="B30" s="697"/>
      <c r="C30" s="697"/>
      <c r="D30" s="697"/>
      <c r="E30" s="697"/>
      <c r="F30" s="697"/>
      <c r="G30" s="697"/>
      <c r="H30" s="698"/>
      <c r="I30" s="125" t="s">
        <v>101</v>
      </c>
      <c r="J30" s="124" t="s">
        <v>12</v>
      </c>
      <c r="K30" s="124" t="s">
        <v>11</v>
      </c>
      <c r="L30" s="124" t="s">
        <v>184</v>
      </c>
      <c r="M30" s="124" t="s">
        <v>11</v>
      </c>
      <c r="N30" s="124" t="s">
        <v>186</v>
      </c>
      <c r="O30" s="124" t="s">
        <v>185</v>
      </c>
      <c r="P30" s="124" t="s">
        <v>184</v>
      </c>
      <c r="Q30" s="123" t="s">
        <v>183</v>
      </c>
      <c r="R30" s="123" t="s">
        <v>182</v>
      </c>
      <c r="S30" s="122" t="s">
        <v>181</v>
      </c>
    </row>
    <row r="31" spans="1:45" ht="15.75" customHeight="1" thickBot="1" x14ac:dyDescent="0.3">
      <c r="A31" s="699"/>
      <c r="B31" s="700"/>
      <c r="C31" s="700"/>
      <c r="D31" s="700"/>
      <c r="E31" s="700"/>
      <c r="F31" s="700"/>
      <c r="G31" s="700"/>
      <c r="H31" s="701"/>
      <c r="I31" s="121">
        <f>'I TRIM'!DL8</f>
        <v>0</v>
      </c>
      <c r="J31" s="120">
        <f>'I TRIM'!DM8</f>
        <v>0</v>
      </c>
      <c r="K31" s="120">
        <f>'I TRIM'!DN8</f>
        <v>0</v>
      </c>
      <c r="L31" s="120">
        <f>'II TRIM'!DO8</f>
        <v>0</v>
      </c>
      <c r="M31" s="120">
        <f>'II TRIM'!DP8</f>
        <v>0</v>
      </c>
      <c r="N31" s="120">
        <f>'II TRIM'!DQ8</f>
        <v>0</v>
      </c>
      <c r="O31" s="120">
        <f>'III TRIM'!DR8</f>
        <v>0</v>
      </c>
      <c r="P31" s="120">
        <f>'III TRIM'!DS8</f>
        <v>0</v>
      </c>
      <c r="Q31" s="120">
        <f>'III TRIM'!DT8</f>
        <v>0</v>
      </c>
      <c r="R31" s="120">
        <f>'III TRIM'!DU8</f>
        <v>0</v>
      </c>
      <c r="S31" s="119">
        <f>'III TRIM'!DV8</f>
        <v>0</v>
      </c>
      <c r="T31" s="118"/>
      <c r="U31" s="117"/>
      <c r="V31" s="116"/>
      <c r="W31" s="115"/>
    </row>
    <row r="32" spans="1:45" ht="18.75" customHeight="1" thickTop="1" x14ac:dyDescent="0.25">
      <c r="A32" s="702" t="s">
        <v>210</v>
      </c>
      <c r="B32" s="702"/>
      <c r="C32" s="702"/>
      <c r="D32" s="702"/>
      <c r="E32" s="702"/>
      <c r="F32" s="702"/>
      <c r="G32" s="702"/>
      <c r="H32" s="702"/>
      <c r="I32" s="702"/>
      <c r="J32" s="702"/>
      <c r="K32" s="702"/>
      <c r="L32" s="702"/>
      <c r="M32" s="702"/>
      <c r="N32" s="702"/>
      <c r="O32" s="702"/>
      <c r="P32" s="702"/>
      <c r="Q32" s="702"/>
      <c r="R32" s="702"/>
      <c r="S32" s="702"/>
      <c r="T32" s="702"/>
      <c r="U32" s="702"/>
      <c r="V32" s="702"/>
      <c r="W32" s="702"/>
      <c r="X32" s="702"/>
      <c r="Y32" s="702"/>
      <c r="Z32" s="702"/>
      <c r="AA32" s="702"/>
      <c r="AB32" s="702"/>
      <c r="AC32" s="702"/>
      <c r="AD32" s="702"/>
      <c r="AE32" s="702"/>
      <c r="AF32" s="702"/>
    </row>
    <row r="33" spans="1:32" ht="18.75" customHeight="1" x14ac:dyDescent="0.25">
      <c r="A33" s="418"/>
      <c r="B33" s="418"/>
      <c r="C33" s="418"/>
      <c r="D33" s="418"/>
      <c r="E33" s="418"/>
      <c r="F33" s="418"/>
      <c r="G33" s="418"/>
      <c r="H33" s="418"/>
      <c r="I33" s="418"/>
      <c r="J33" s="418"/>
      <c r="K33" s="418"/>
      <c r="L33" s="418"/>
      <c r="M33" s="418"/>
      <c r="N33" s="418"/>
      <c r="O33" s="418"/>
      <c r="P33" s="418"/>
      <c r="Q33" s="418"/>
      <c r="R33" s="418"/>
      <c r="S33" s="418"/>
      <c r="T33" s="418"/>
      <c r="U33" s="418"/>
      <c r="V33" s="418"/>
      <c r="W33" s="418"/>
      <c r="X33" s="418"/>
      <c r="Y33" s="418"/>
      <c r="Z33" s="418"/>
      <c r="AA33" s="418"/>
      <c r="AB33" s="418"/>
      <c r="AC33" s="418"/>
      <c r="AD33" s="418"/>
      <c r="AE33" s="418"/>
      <c r="AF33" s="418"/>
    </row>
    <row r="34" spans="1:32" ht="18.75" customHeight="1" x14ac:dyDescent="0.25">
      <c r="A34" s="418"/>
      <c r="B34" s="418"/>
      <c r="C34" s="418"/>
      <c r="D34" s="418"/>
      <c r="E34" s="418"/>
      <c r="F34" s="418"/>
      <c r="G34" s="418"/>
      <c r="H34" s="418"/>
      <c r="I34" s="418"/>
      <c r="J34" s="418"/>
      <c r="K34" s="418"/>
      <c r="L34" s="418"/>
      <c r="M34" s="418"/>
      <c r="N34" s="418"/>
      <c r="O34" s="418"/>
      <c r="P34" s="418"/>
      <c r="Q34" s="418"/>
      <c r="R34" s="418"/>
      <c r="S34" s="418"/>
      <c r="T34" s="418"/>
      <c r="U34" s="418"/>
      <c r="V34" s="418"/>
      <c r="W34" s="418"/>
      <c r="X34" s="418"/>
      <c r="Y34" s="418"/>
      <c r="Z34" s="418"/>
      <c r="AA34" s="418"/>
      <c r="AB34" s="418"/>
      <c r="AC34" s="418"/>
      <c r="AD34" s="418"/>
      <c r="AE34" s="418"/>
      <c r="AF34" s="418"/>
    </row>
    <row r="35" spans="1:32" ht="18.75" customHeight="1" x14ac:dyDescent="0.25">
      <c r="A35" s="428"/>
      <c r="B35" s="428"/>
      <c r="C35" s="428"/>
      <c r="D35" s="428"/>
      <c r="E35" s="428"/>
      <c r="F35" s="428"/>
      <c r="G35" s="428"/>
      <c r="H35" s="428"/>
      <c r="I35" s="428"/>
      <c r="J35" s="428"/>
      <c r="K35" s="428"/>
      <c r="L35" s="428"/>
      <c r="M35" s="428"/>
      <c r="N35" s="428"/>
      <c r="O35" s="428"/>
      <c r="P35" s="428"/>
      <c r="Q35" s="428"/>
      <c r="R35" s="428"/>
      <c r="S35" s="428"/>
      <c r="T35" s="428"/>
      <c r="U35" s="428"/>
      <c r="V35" s="428"/>
      <c r="W35" s="428"/>
      <c r="X35" s="428"/>
      <c r="Y35" s="428"/>
      <c r="Z35" s="428"/>
      <c r="AA35" s="428"/>
      <c r="AB35" s="428"/>
      <c r="AC35" s="428"/>
      <c r="AD35" s="428"/>
      <c r="AE35" s="428"/>
      <c r="AF35" s="428"/>
    </row>
    <row r="36" spans="1:32" ht="18.75" customHeight="1" x14ac:dyDescent="0.25">
      <c r="A36" s="428"/>
      <c r="B36" s="428"/>
      <c r="C36" s="428"/>
      <c r="D36" s="428"/>
      <c r="E36" s="428"/>
      <c r="F36" s="428"/>
      <c r="G36" s="428"/>
      <c r="H36" s="428"/>
      <c r="I36" s="428"/>
      <c r="J36" s="428"/>
      <c r="K36" s="428"/>
      <c r="L36" s="428"/>
      <c r="M36" s="428"/>
      <c r="N36" s="428"/>
      <c r="O36" s="428"/>
      <c r="P36" s="428"/>
      <c r="Q36" s="428"/>
      <c r="R36" s="428"/>
      <c r="S36" s="428"/>
      <c r="T36" s="428"/>
      <c r="U36" s="428"/>
      <c r="V36" s="428"/>
      <c r="W36" s="428"/>
      <c r="X36" s="428"/>
      <c r="Y36" s="428"/>
      <c r="Z36" s="428"/>
      <c r="AA36" s="428"/>
      <c r="AB36" s="428"/>
      <c r="AC36" s="428"/>
      <c r="AD36" s="428"/>
      <c r="AE36" s="428"/>
      <c r="AF36" s="428"/>
    </row>
    <row r="37" spans="1:32" ht="18.75" customHeight="1" x14ac:dyDescent="0.25">
      <c r="A37" s="428"/>
      <c r="B37" s="428"/>
      <c r="C37" s="428"/>
      <c r="D37" s="428"/>
      <c r="E37" s="428"/>
      <c r="F37" s="428"/>
      <c r="G37" s="428"/>
      <c r="H37" s="428"/>
      <c r="I37" s="428"/>
      <c r="J37" s="428"/>
      <c r="K37" s="428"/>
      <c r="L37" s="428"/>
      <c r="M37" s="428"/>
      <c r="N37" s="428"/>
      <c r="O37" s="428"/>
      <c r="P37" s="428"/>
      <c r="Q37" s="428"/>
      <c r="R37" s="428"/>
      <c r="S37" s="428"/>
      <c r="T37" s="428"/>
      <c r="U37" s="428"/>
      <c r="V37" s="428"/>
      <c r="W37" s="428"/>
      <c r="X37" s="428"/>
      <c r="Y37" s="428"/>
      <c r="Z37" s="428"/>
      <c r="AA37" s="428"/>
      <c r="AB37" s="428"/>
      <c r="AC37" s="428"/>
      <c r="AD37" s="428"/>
      <c r="AE37" s="428"/>
      <c r="AF37" s="428"/>
    </row>
    <row r="38" spans="1:32" ht="18.75" customHeight="1" x14ac:dyDescent="0.25">
      <c r="A38" s="418"/>
      <c r="B38" s="418"/>
      <c r="C38" s="418"/>
      <c r="D38" s="418"/>
      <c r="E38" s="418"/>
      <c r="F38" s="418"/>
      <c r="G38" s="418"/>
      <c r="H38" s="418"/>
      <c r="I38" s="418"/>
      <c r="J38" s="418"/>
      <c r="K38" s="418"/>
      <c r="L38" s="418"/>
      <c r="M38" s="418"/>
      <c r="N38" s="418"/>
      <c r="O38" s="418"/>
      <c r="P38" s="418"/>
      <c r="Q38" s="418"/>
      <c r="R38" s="418"/>
      <c r="S38" s="418"/>
      <c r="T38" s="418"/>
      <c r="U38" s="418"/>
      <c r="V38" s="418"/>
      <c r="W38" s="418"/>
      <c r="X38" s="418"/>
      <c r="Y38" s="418"/>
      <c r="Z38" s="418"/>
      <c r="AA38" s="418"/>
      <c r="AB38" s="418"/>
      <c r="AC38" s="418"/>
      <c r="AD38" s="418"/>
      <c r="AE38" s="418"/>
      <c r="AF38" s="418"/>
    </row>
    <row r="39" spans="1:32" ht="18.75" customHeight="1" x14ac:dyDescent="0.25">
      <c r="A39" s="418"/>
      <c r="B39" s="418"/>
      <c r="C39" s="418"/>
      <c r="D39" s="418"/>
      <c r="E39" s="418"/>
      <c r="F39" s="418"/>
      <c r="G39" s="418"/>
      <c r="H39" s="418"/>
      <c r="I39" s="418"/>
      <c r="J39" s="418"/>
      <c r="K39" s="418"/>
      <c r="L39" s="418"/>
      <c r="M39" s="418"/>
      <c r="N39" s="418"/>
      <c r="O39" s="418"/>
      <c r="P39" s="418"/>
      <c r="Q39" s="418"/>
      <c r="R39" s="418"/>
      <c r="S39" s="418"/>
      <c r="T39" s="418"/>
      <c r="U39" s="418"/>
      <c r="V39" s="418"/>
      <c r="W39" s="418"/>
      <c r="X39" s="418"/>
      <c r="Y39" s="418"/>
      <c r="Z39" s="418"/>
      <c r="AA39" s="418"/>
      <c r="AB39" s="418"/>
      <c r="AC39" s="418"/>
      <c r="AD39" s="418"/>
      <c r="AE39" s="418"/>
      <c r="AF39" s="418"/>
    </row>
    <row r="40" spans="1:32" ht="17.100000000000001" customHeight="1" x14ac:dyDescent="0.25"/>
    <row r="41" spans="1:32" ht="25.5" x14ac:dyDescent="0.4">
      <c r="A41" s="662" t="str">
        <f>'I TRIM'!CU1</f>
        <v>"COMPLEJO EDUCATIVO CATÓLICO "EL ESPIRITU SANTO</v>
      </c>
      <c r="B41" s="662"/>
      <c r="C41" s="662"/>
      <c r="D41" s="662"/>
      <c r="E41" s="662"/>
      <c r="F41" s="662"/>
      <c r="G41" s="662"/>
      <c r="H41" s="662"/>
      <c r="I41" s="662"/>
      <c r="J41" s="662"/>
      <c r="K41" s="662"/>
      <c r="L41" s="662"/>
      <c r="M41" s="662"/>
      <c r="N41" s="662"/>
      <c r="O41" s="662"/>
      <c r="P41" s="662"/>
      <c r="Q41" s="662"/>
      <c r="R41" s="662"/>
      <c r="S41" s="662"/>
      <c r="T41" s="662"/>
      <c r="U41" s="662"/>
      <c r="V41" s="662"/>
      <c r="W41" s="662"/>
      <c r="X41" s="662"/>
      <c r="Y41" s="662"/>
      <c r="Z41" s="662"/>
      <c r="AA41" s="662"/>
      <c r="AB41" s="662"/>
      <c r="AC41" s="662"/>
      <c r="AD41" s="662"/>
      <c r="AE41" s="662"/>
      <c r="AF41" s="662"/>
    </row>
    <row r="42" spans="1:32" ht="17.25" x14ac:dyDescent="0.3">
      <c r="A42" s="722" t="s">
        <v>279</v>
      </c>
      <c r="B42" s="722"/>
      <c r="C42" s="722"/>
      <c r="D42" s="722"/>
      <c r="E42" s="722"/>
      <c r="F42" s="722"/>
      <c r="G42" s="722"/>
      <c r="H42" s="722"/>
      <c r="I42" s="722"/>
      <c r="J42" s="722"/>
      <c r="K42" s="722"/>
      <c r="L42" s="722"/>
      <c r="M42" s="722"/>
      <c r="N42" s="722"/>
      <c r="O42" s="722"/>
      <c r="P42" s="152"/>
      <c r="Q42" s="111" t="str">
        <f>'I TRIM'!BD3</f>
        <v>Final Boulevard Los Héroes, Colonia Ciudad Pacífica, San Miguel</v>
      </c>
      <c r="R42" s="111"/>
      <c r="S42" s="111"/>
      <c r="T42" s="111"/>
      <c r="U42" s="111"/>
      <c r="V42" s="111"/>
      <c r="W42" s="111"/>
      <c r="X42" s="111"/>
      <c r="Y42" s="111"/>
      <c r="Z42" s="111"/>
      <c r="AA42" s="111"/>
      <c r="AB42" s="111"/>
      <c r="AC42" s="111"/>
      <c r="AD42" s="111"/>
      <c r="AE42" s="111"/>
      <c r="AF42" s="111"/>
    </row>
    <row r="43" spans="1:32" s="145" customFormat="1" x14ac:dyDescent="0.25">
      <c r="A43" s="151" t="s">
        <v>235</v>
      </c>
      <c r="B43" s="663" t="str">
        <f>'II TRIM'!C9</f>
        <v>ALVARENGA GONZÁLEZ, SILVIA JULISSA</v>
      </c>
      <c r="C43" s="663"/>
      <c r="D43" s="663"/>
      <c r="E43" s="663"/>
      <c r="F43" s="663"/>
      <c r="G43" s="663"/>
      <c r="H43" s="663"/>
      <c r="I43" s="663"/>
      <c r="J43" s="663"/>
      <c r="K43" s="151"/>
      <c r="L43" s="151"/>
      <c r="M43" s="151"/>
      <c r="N43" s="151"/>
      <c r="O43" s="151" t="s">
        <v>208</v>
      </c>
      <c r="Q43" s="151"/>
      <c r="R43" s="148" t="str">
        <f>'I TRIM'!D3</f>
        <v>SEGUNDO</v>
      </c>
      <c r="S43" s="151"/>
      <c r="T43" s="151"/>
      <c r="V43" s="150" t="s">
        <v>207</v>
      </c>
      <c r="Y43" s="148" t="str">
        <f>'I TRIM'!N3</f>
        <v>"B"</v>
      </c>
      <c r="AC43" s="149" t="s">
        <v>234</v>
      </c>
      <c r="AD43" s="149"/>
      <c r="AE43" s="149"/>
      <c r="AF43" s="149">
        <v>2</v>
      </c>
    </row>
    <row r="44" spans="1:32" s="145" customFormat="1" ht="15.75" thickBot="1" x14ac:dyDescent="0.3">
      <c r="A44" s="147" t="s">
        <v>233</v>
      </c>
      <c r="B44" s="147"/>
      <c r="C44" s="143" t="str">
        <f>'I TRIM'!X3</f>
        <v xml:space="preserve">BRENDA ELIZABETH RIVERA RIVERA </v>
      </c>
      <c r="D44" s="148"/>
      <c r="E44" s="148"/>
      <c r="F44" s="148"/>
      <c r="G44" s="148"/>
      <c r="H44" s="148"/>
      <c r="I44" s="148"/>
      <c r="J44" s="148"/>
      <c r="K44" s="148"/>
      <c r="L44" s="147"/>
      <c r="M44" s="147"/>
      <c r="N44" s="147"/>
      <c r="O44" s="724" t="s">
        <v>280</v>
      </c>
      <c r="P44" s="724"/>
      <c r="Q44" s="723">
        <v>20324012</v>
      </c>
      <c r="R44" s="723"/>
      <c r="S44" s="723"/>
      <c r="T44" s="723"/>
      <c r="AC44" s="146" t="str">
        <f>'I TRIM'!CM3</f>
        <v>AÑO : 2022</v>
      </c>
      <c r="AD44" s="146"/>
      <c r="AE44" s="146"/>
      <c r="AF44" s="146"/>
    </row>
    <row r="45" spans="1:32" ht="24.75" customHeight="1" thickTop="1" thickBot="1" x14ac:dyDescent="0.4">
      <c r="A45" s="664" t="s">
        <v>232</v>
      </c>
      <c r="B45" s="665"/>
      <c r="C45" s="666"/>
      <c r="D45" s="670" t="s">
        <v>231</v>
      </c>
      <c r="E45" s="671"/>
      <c r="F45" s="671"/>
      <c r="G45" s="671"/>
      <c r="H45" s="671"/>
      <c r="I45" s="671"/>
      <c r="J45" s="671"/>
      <c r="K45" s="671"/>
      <c r="L45" s="671"/>
      <c r="M45" s="671"/>
      <c r="N45" s="671"/>
      <c r="O45" s="671"/>
      <c r="P45" s="671"/>
      <c r="Q45" s="671"/>
      <c r="R45" s="671"/>
      <c r="S45" s="672"/>
      <c r="V45" s="143"/>
      <c r="W45" s="143"/>
      <c r="X45" s="143"/>
      <c r="Y45" s="143"/>
      <c r="Z45" s="143"/>
      <c r="AA45" s="143"/>
      <c r="AB45" s="143"/>
      <c r="AC45" s="143"/>
      <c r="AD45" s="139"/>
      <c r="AE45" s="139"/>
      <c r="AF45" s="139"/>
    </row>
    <row r="46" spans="1:32" ht="15.75" customHeight="1" thickTop="1" x14ac:dyDescent="0.25">
      <c r="A46" s="667"/>
      <c r="B46" s="668"/>
      <c r="C46" s="669"/>
      <c r="D46" s="673" t="s">
        <v>230</v>
      </c>
      <c r="E46" s="674"/>
      <c r="F46" s="674"/>
      <c r="G46" s="674"/>
      <c r="H46" s="675"/>
      <c r="I46" s="673" t="s">
        <v>229</v>
      </c>
      <c r="J46" s="674"/>
      <c r="K46" s="674"/>
      <c r="L46" s="674"/>
      <c r="M46" s="675"/>
      <c r="N46" s="690" t="s">
        <v>228</v>
      </c>
      <c r="O46" s="674"/>
      <c r="P46" s="674"/>
      <c r="Q46" s="691"/>
      <c r="R46" s="692" t="s">
        <v>227</v>
      </c>
      <c r="S46" s="694" t="s">
        <v>226</v>
      </c>
    </row>
    <row r="47" spans="1:32" ht="15" customHeight="1" x14ac:dyDescent="0.25">
      <c r="A47" s="667"/>
      <c r="B47" s="668"/>
      <c r="C47" s="669"/>
      <c r="D47" s="716" t="s">
        <v>225</v>
      </c>
      <c r="E47" s="717"/>
      <c r="F47" s="717"/>
      <c r="G47" s="718" t="s">
        <v>139</v>
      </c>
      <c r="H47" s="719" t="s">
        <v>226</v>
      </c>
      <c r="I47" s="716" t="s">
        <v>225</v>
      </c>
      <c r="J47" s="717"/>
      <c r="K47" s="717"/>
      <c r="L47" s="718" t="s">
        <v>139</v>
      </c>
      <c r="M47" s="719" t="s">
        <v>226</v>
      </c>
      <c r="N47" s="720" t="s">
        <v>225</v>
      </c>
      <c r="O47" s="717"/>
      <c r="P47" s="717"/>
      <c r="Q47" s="721" t="s">
        <v>139</v>
      </c>
      <c r="R47" s="693"/>
      <c r="S47" s="695"/>
    </row>
    <row r="48" spans="1:32" ht="54.75" customHeight="1" x14ac:dyDescent="0.25">
      <c r="A48" s="667"/>
      <c r="B48" s="668"/>
      <c r="C48" s="669"/>
      <c r="D48" s="309">
        <v>0.35</v>
      </c>
      <c r="E48" s="153">
        <v>0.35</v>
      </c>
      <c r="F48" s="153">
        <v>0.3</v>
      </c>
      <c r="G48" s="718"/>
      <c r="H48" s="719"/>
      <c r="I48" s="309">
        <v>0.35</v>
      </c>
      <c r="J48" s="153">
        <v>0.35</v>
      </c>
      <c r="K48" s="153">
        <v>0.3</v>
      </c>
      <c r="L48" s="718"/>
      <c r="M48" s="719"/>
      <c r="N48" s="154">
        <v>0.35</v>
      </c>
      <c r="O48" s="153">
        <v>0.35</v>
      </c>
      <c r="P48" s="153">
        <v>0.3</v>
      </c>
      <c r="Q48" s="721"/>
      <c r="R48" s="693"/>
      <c r="S48" s="695"/>
      <c r="U48" s="144"/>
      <c r="V48" s="116"/>
      <c r="W48" s="116"/>
      <c r="X48" s="116"/>
      <c r="Y48" s="116"/>
      <c r="Z48" s="143"/>
      <c r="AA48" s="143"/>
      <c r="AB48" s="143"/>
      <c r="AC48" s="143"/>
      <c r="AD48" s="143"/>
      <c r="AE48" s="140"/>
      <c r="AF48" s="140"/>
    </row>
    <row r="49" spans="1:32" ht="15" customHeight="1" x14ac:dyDescent="0.25">
      <c r="A49" s="679" t="s">
        <v>224</v>
      </c>
      <c r="B49" s="680"/>
      <c r="C49" s="681"/>
      <c r="D49" s="138">
        <f>'I TRIM'!E9</f>
        <v>3.5</v>
      </c>
      <c r="E49" s="137">
        <f>'I TRIM'!G9</f>
        <v>3.15</v>
      </c>
      <c r="F49" s="137">
        <f>'I TRIM'!I9</f>
        <v>2.16</v>
      </c>
      <c r="G49" s="485">
        <f t="shared" ref="G49:G61" si="10">(D49+E49+F49)</f>
        <v>8.81</v>
      </c>
      <c r="H49" s="136" t="str">
        <f>IF(G49=0,0,IF(G49&lt;5,"R","A"))</f>
        <v>A</v>
      </c>
      <c r="I49" s="138">
        <f>'II TRIM'!E9</f>
        <v>3.15</v>
      </c>
      <c r="J49" s="137">
        <f>'II TRIM'!G9</f>
        <v>3.5</v>
      </c>
      <c r="K49" s="137">
        <f>'II TRIM'!I9</f>
        <v>3</v>
      </c>
      <c r="L49" s="485">
        <f t="shared" ref="L49:L61" si="11">(I49+J49+K49)</f>
        <v>9.65</v>
      </c>
      <c r="M49" s="136" t="str">
        <f>IF(L49=0,0,IF(L49&lt;5,"R","A"))</f>
        <v>A</v>
      </c>
      <c r="N49" s="138">
        <f>'III TRIM'!E9</f>
        <v>0</v>
      </c>
      <c r="O49" s="137">
        <f>'III TRIM'!G9</f>
        <v>0</v>
      </c>
      <c r="P49" s="137">
        <f>'III TRIM'!I9</f>
        <v>0</v>
      </c>
      <c r="Q49" s="486">
        <f t="shared" ref="Q49:Q61" si="12">(N49+O49+P49)</f>
        <v>0</v>
      </c>
      <c r="R49" s="500">
        <f>(G49+L49+Q49)/3</f>
        <v>6.1533333333333333</v>
      </c>
      <c r="S49" s="136" t="str">
        <f>IF(R49=0,0,IF(R49&lt;=5.49,"R","A"))</f>
        <v>A</v>
      </c>
      <c r="U49" s="713" t="s">
        <v>219</v>
      </c>
      <c r="V49" s="713"/>
      <c r="W49" s="713"/>
      <c r="X49" s="713"/>
      <c r="Y49" s="713"/>
      <c r="Z49" s="713"/>
      <c r="AA49" s="713"/>
      <c r="AB49" s="713"/>
      <c r="AC49" s="713"/>
      <c r="AD49" s="713"/>
      <c r="AE49" s="713"/>
      <c r="AF49" s="713"/>
    </row>
    <row r="50" spans="1:32" x14ac:dyDescent="0.25">
      <c r="A50" s="679" t="s">
        <v>223</v>
      </c>
      <c r="B50" s="680"/>
      <c r="C50" s="681"/>
      <c r="D50" s="138">
        <f>'I TRIM'!L9</f>
        <v>2.4499999999999997</v>
      </c>
      <c r="E50" s="137">
        <f>'I TRIM'!N9</f>
        <v>3.15</v>
      </c>
      <c r="F50" s="137">
        <f>'I TRIM'!P9</f>
        <v>1.7999999999999998</v>
      </c>
      <c r="G50" s="485">
        <f t="shared" si="10"/>
        <v>7.3999999999999995</v>
      </c>
      <c r="H50" s="136" t="str">
        <f t="shared" ref="H50:H61" si="13">IF(G50=0,0,IF(G50&lt;5,"R","A"))</f>
        <v>A</v>
      </c>
      <c r="I50" s="138">
        <f>'II TRIM'!L9</f>
        <v>2.8</v>
      </c>
      <c r="J50" s="137">
        <f>'II TRIM'!N9</f>
        <v>2.8</v>
      </c>
      <c r="K50" s="137">
        <f>'II TRIM'!P9</f>
        <v>1.7999999999999998</v>
      </c>
      <c r="L50" s="485">
        <f t="shared" si="11"/>
        <v>7.3999999999999995</v>
      </c>
      <c r="M50" s="136" t="str">
        <f t="shared" ref="M50:M61" si="14">IF(L50=0,0,IF(L50&lt;5,"R","A"))</f>
        <v>A</v>
      </c>
      <c r="N50" s="138">
        <f>'III TRIM'!L9</f>
        <v>0</v>
      </c>
      <c r="O50" s="137">
        <f>'III TRIM'!N9</f>
        <v>0</v>
      </c>
      <c r="P50" s="137">
        <f>'III TRIM'!P9</f>
        <v>0</v>
      </c>
      <c r="Q50" s="486">
        <f t="shared" si="12"/>
        <v>0</v>
      </c>
      <c r="R50" s="500">
        <f t="shared" ref="R50:R61" si="15">(G50+L50+Q50)/3</f>
        <v>4.9333333333333327</v>
      </c>
      <c r="S50" s="136" t="str">
        <f t="shared" ref="S50:S61" si="16">IF(R50=0,0,IF(R50&lt;=5.49,"R","A"))</f>
        <v>R</v>
      </c>
      <c r="U50" s="714" t="s">
        <v>222</v>
      </c>
      <c r="V50" s="714"/>
      <c r="W50" s="714"/>
      <c r="X50" s="714"/>
      <c r="Y50" s="714"/>
      <c r="Z50" s="714"/>
      <c r="AA50" s="714"/>
      <c r="AB50" s="714"/>
      <c r="AC50" s="714"/>
      <c r="AD50" s="714"/>
      <c r="AE50" s="714"/>
      <c r="AF50" s="714"/>
    </row>
    <row r="51" spans="1:32" x14ac:dyDescent="0.25">
      <c r="A51" s="679" t="s">
        <v>202</v>
      </c>
      <c r="B51" s="680"/>
      <c r="C51" s="681"/>
      <c r="D51" s="138">
        <f>'I TRIM'!S9</f>
        <v>3.5</v>
      </c>
      <c r="E51" s="137">
        <f>'I TRIM'!U9</f>
        <v>3.15</v>
      </c>
      <c r="F51" s="137">
        <f>'I TRIM'!W9</f>
        <v>3</v>
      </c>
      <c r="G51" s="485">
        <f t="shared" si="10"/>
        <v>9.65</v>
      </c>
      <c r="H51" s="136" t="str">
        <f t="shared" si="13"/>
        <v>A</v>
      </c>
      <c r="I51" s="138">
        <f>'II TRIM'!S9</f>
        <v>3.5</v>
      </c>
      <c r="J51" s="137">
        <f>'II TRIM'!U9</f>
        <v>2.8</v>
      </c>
      <c r="K51" s="137">
        <f>'II TRIM'!W9</f>
        <v>3</v>
      </c>
      <c r="L51" s="485">
        <f t="shared" si="11"/>
        <v>9.3000000000000007</v>
      </c>
      <c r="M51" s="136" t="str">
        <f t="shared" si="14"/>
        <v>A</v>
      </c>
      <c r="N51" s="138">
        <f>'III TRIM'!S9</f>
        <v>0</v>
      </c>
      <c r="O51" s="137">
        <f>'III TRIM'!U9</f>
        <v>0</v>
      </c>
      <c r="P51" s="137">
        <f>'III TRIM'!W9</f>
        <v>0</v>
      </c>
      <c r="Q51" s="486">
        <f t="shared" si="12"/>
        <v>0</v>
      </c>
      <c r="R51" s="500">
        <f t="shared" si="15"/>
        <v>6.3166666666666673</v>
      </c>
      <c r="S51" s="136" t="str">
        <f t="shared" si="16"/>
        <v>A</v>
      </c>
      <c r="U51" s="714" t="str">
        <f>'I TRIM'!AU3</f>
        <v>MARÍA MERCEDES MARTÍNEZ</v>
      </c>
      <c r="V51" s="714"/>
      <c r="W51" s="714"/>
      <c r="X51" s="714"/>
      <c r="Y51" s="714"/>
      <c r="Z51" s="714"/>
      <c r="AA51" s="714"/>
      <c r="AB51" s="714"/>
      <c r="AC51" s="714"/>
      <c r="AD51" s="714"/>
      <c r="AE51" s="714"/>
      <c r="AF51" s="714"/>
    </row>
    <row r="52" spans="1:32" ht="15.75" x14ac:dyDescent="0.25">
      <c r="A52" s="679" t="s">
        <v>221</v>
      </c>
      <c r="B52" s="680"/>
      <c r="C52" s="681"/>
      <c r="D52" s="138">
        <f>'I TRIM'!Z9</f>
        <v>3.15</v>
      </c>
      <c r="E52" s="137">
        <f>'I TRIM'!AB9</f>
        <v>2.8</v>
      </c>
      <c r="F52" s="137">
        <f>'I TRIM'!AD9</f>
        <v>1.8599999999999999</v>
      </c>
      <c r="G52" s="485">
        <f t="shared" si="10"/>
        <v>7.8099999999999987</v>
      </c>
      <c r="H52" s="136" t="str">
        <f t="shared" si="13"/>
        <v>A</v>
      </c>
      <c r="I52" s="138">
        <f>'II TRIM'!Z9</f>
        <v>3.5</v>
      </c>
      <c r="J52" s="137">
        <f>'II TRIM'!AB9</f>
        <v>3.15</v>
      </c>
      <c r="K52" s="137">
        <f>'II TRIM'!AD9</f>
        <v>2.6999999999999997</v>
      </c>
      <c r="L52" s="485">
        <f t="shared" si="11"/>
        <v>9.35</v>
      </c>
      <c r="M52" s="136" t="str">
        <f t="shared" si="14"/>
        <v>A</v>
      </c>
      <c r="N52" s="138">
        <f>'III TRIM'!Z9</f>
        <v>0</v>
      </c>
      <c r="O52" s="137">
        <f>'III TRIM'!AB9</f>
        <v>0</v>
      </c>
      <c r="P52" s="137">
        <f>'III TRIM'!AD9</f>
        <v>0</v>
      </c>
      <c r="Q52" s="486">
        <f t="shared" si="12"/>
        <v>0</v>
      </c>
      <c r="R52" s="500">
        <f t="shared" si="15"/>
        <v>5.7199999999999989</v>
      </c>
      <c r="S52" s="136" t="str">
        <f t="shared" si="16"/>
        <v>A</v>
      </c>
      <c r="U52" s="141"/>
      <c r="V52" s="116"/>
      <c r="W52" s="116"/>
      <c r="X52" s="116"/>
      <c r="Y52" s="116"/>
      <c r="Z52" s="116"/>
      <c r="AA52" s="116"/>
      <c r="AB52" s="116"/>
      <c r="AC52" s="116"/>
      <c r="AD52" s="142"/>
      <c r="AE52" s="142"/>
      <c r="AF52" s="142"/>
    </row>
    <row r="53" spans="1:32" x14ac:dyDescent="0.25">
      <c r="A53" s="679" t="s">
        <v>220</v>
      </c>
      <c r="B53" s="680"/>
      <c r="C53" s="681"/>
      <c r="D53" s="138">
        <f>'I TRIM'!AG9</f>
        <v>3.2374999999999998</v>
      </c>
      <c r="E53" s="137">
        <f>'I TRIM'!AI9</f>
        <v>2.8</v>
      </c>
      <c r="F53" s="137">
        <f>'I TRIM'!AK9</f>
        <v>2.6999999999999997</v>
      </c>
      <c r="G53" s="485">
        <f t="shared" si="10"/>
        <v>8.7374999999999989</v>
      </c>
      <c r="H53" s="136" t="str">
        <f t="shared" si="13"/>
        <v>A</v>
      </c>
      <c r="I53" s="138">
        <f>'II TRIM'!AG9</f>
        <v>3.5</v>
      </c>
      <c r="J53" s="137">
        <f>'II TRIM'!AI9</f>
        <v>3.5</v>
      </c>
      <c r="K53" s="137">
        <f>'II TRIM'!AK9</f>
        <v>2.4</v>
      </c>
      <c r="L53" s="485">
        <f t="shared" si="11"/>
        <v>9.4</v>
      </c>
      <c r="M53" s="136" t="str">
        <f t="shared" si="14"/>
        <v>A</v>
      </c>
      <c r="N53" s="138">
        <f>'III TRIM'!AG9</f>
        <v>0</v>
      </c>
      <c r="O53" s="137">
        <f>'III TRIM'!AI9</f>
        <v>0</v>
      </c>
      <c r="P53" s="137">
        <f>'III TRIM'!AK9</f>
        <v>0</v>
      </c>
      <c r="Q53" s="486">
        <f t="shared" si="12"/>
        <v>0</v>
      </c>
      <c r="R53" s="500">
        <f t="shared" si="15"/>
        <v>6.0458333333333334</v>
      </c>
      <c r="S53" s="136" t="str">
        <f t="shared" si="16"/>
        <v>A</v>
      </c>
      <c r="U53" s="141"/>
      <c r="V53" s="116"/>
      <c r="W53" s="116"/>
      <c r="X53" s="116"/>
      <c r="Y53" s="116"/>
      <c r="Z53" s="116"/>
      <c r="AA53" s="116"/>
      <c r="AB53" s="116"/>
      <c r="AC53" s="116"/>
      <c r="AD53" s="141"/>
      <c r="AE53" s="141"/>
      <c r="AF53" s="141"/>
    </row>
    <row r="54" spans="1:32" x14ac:dyDescent="0.25">
      <c r="A54" s="679" t="s">
        <v>200</v>
      </c>
      <c r="B54" s="680"/>
      <c r="C54" s="681"/>
      <c r="D54" s="138">
        <f>'I TRIM'!AN9</f>
        <v>2.8</v>
      </c>
      <c r="E54" s="137">
        <f>'I TRIM'!AP9</f>
        <v>2.4499999999999997</v>
      </c>
      <c r="F54" s="137">
        <f>'I TRIM'!AR9</f>
        <v>2.4</v>
      </c>
      <c r="G54" s="485">
        <f t="shared" si="10"/>
        <v>7.65</v>
      </c>
      <c r="H54" s="136" t="str">
        <f t="shared" si="13"/>
        <v>A</v>
      </c>
      <c r="I54" s="138">
        <f>'II TRIM'!AN9</f>
        <v>2.8</v>
      </c>
      <c r="J54" s="137">
        <f>'II TRIM'!AP9</f>
        <v>2.8</v>
      </c>
      <c r="K54" s="137">
        <f>'II TRIM'!AR9</f>
        <v>2.6999999999999997</v>
      </c>
      <c r="L54" s="485">
        <f t="shared" si="11"/>
        <v>8.2999999999999989</v>
      </c>
      <c r="M54" s="136" t="str">
        <f t="shared" si="14"/>
        <v>A</v>
      </c>
      <c r="N54" s="138">
        <f>'III TRIM'!AN9</f>
        <v>0</v>
      </c>
      <c r="O54" s="137">
        <f>'III TRIM'!AP9</f>
        <v>0</v>
      </c>
      <c r="P54" s="137">
        <f>'III TRIM'!AR9</f>
        <v>0</v>
      </c>
      <c r="Q54" s="486">
        <f t="shared" si="12"/>
        <v>0</v>
      </c>
      <c r="R54" s="500">
        <f t="shared" si="15"/>
        <v>5.3166666666666664</v>
      </c>
      <c r="S54" s="136" t="str">
        <f t="shared" si="16"/>
        <v>R</v>
      </c>
    </row>
    <row r="55" spans="1:32" x14ac:dyDescent="0.25">
      <c r="A55" s="679" t="s">
        <v>199</v>
      </c>
      <c r="B55" s="680"/>
      <c r="C55" s="681"/>
      <c r="D55" s="138">
        <f>'I TRIM'!AU9</f>
        <v>2.9749999999999996</v>
      </c>
      <c r="E55" s="137">
        <f>'I TRIM'!AW9</f>
        <v>3.4000000000000004</v>
      </c>
      <c r="F55" s="137">
        <f>'I TRIM'!AY9</f>
        <v>3</v>
      </c>
      <c r="G55" s="485">
        <f t="shared" si="10"/>
        <v>9.375</v>
      </c>
      <c r="H55" s="136" t="str">
        <f t="shared" si="13"/>
        <v>A</v>
      </c>
      <c r="I55" s="138">
        <f>'II TRIM'!AU9</f>
        <v>2.9749999999999996</v>
      </c>
      <c r="J55" s="137">
        <f>'II TRIM'!AW9</f>
        <v>3.3949999999999996</v>
      </c>
      <c r="K55" s="137">
        <f>'II TRIM'!AY9</f>
        <v>3</v>
      </c>
      <c r="L55" s="485">
        <f t="shared" si="11"/>
        <v>9.3699999999999992</v>
      </c>
      <c r="M55" s="136" t="str">
        <f t="shared" si="14"/>
        <v>A</v>
      </c>
      <c r="N55" s="138">
        <f>'III TRIM'!AU9</f>
        <v>0</v>
      </c>
      <c r="O55" s="137">
        <f>'III TRIM'!AW9</f>
        <v>0</v>
      </c>
      <c r="P55" s="137">
        <f>'III TRIM'!AY9</f>
        <v>0</v>
      </c>
      <c r="Q55" s="486">
        <f t="shared" si="12"/>
        <v>0</v>
      </c>
      <c r="R55" s="500">
        <f t="shared" si="15"/>
        <v>6.2483333333333322</v>
      </c>
      <c r="S55" s="136" t="str">
        <f t="shared" si="16"/>
        <v>A</v>
      </c>
    </row>
    <row r="56" spans="1:32" x14ac:dyDescent="0.25">
      <c r="A56" s="679" t="s">
        <v>285</v>
      </c>
      <c r="B56" s="680"/>
      <c r="C56" s="681"/>
      <c r="D56" s="138">
        <f>'I TRIM'!BB9</f>
        <v>2.4499999999999997</v>
      </c>
      <c r="E56" s="137">
        <f>'I TRIM'!BD9</f>
        <v>3.15</v>
      </c>
      <c r="F56" s="137">
        <f>'I TRIM'!BF9</f>
        <v>3</v>
      </c>
      <c r="G56" s="485">
        <f t="shared" si="10"/>
        <v>8.6</v>
      </c>
      <c r="H56" s="136" t="str">
        <f t="shared" si="13"/>
        <v>A</v>
      </c>
      <c r="I56" s="138">
        <f>'II TRIM'!BB9</f>
        <v>3.15</v>
      </c>
      <c r="J56" s="137">
        <f>'II TRIM'!BD9</f>
        <v>3.5</v>
      </c>
      <c r="K56" s="137">
        <f>'II TRIM'!BF9</f>
        <v>3</v>
      </c>
      <c r="L56" s="485">
        <f t="shared" si="11"/>
        <v>9.65</v>
      </c>
      <c r="M56" s="136" t="str">
        <f t="shared" si="14"/>
        <v>A</v>
      </c>
      <c r="N56" s="138">
        <f>'III TRIM'!BB9</f>
        <v>0</v>
      </c>
      <c r="O56" s="137">
        <f>'III TRIM'!BD9</f>
        <v>0</v>
      </c>
      <c r="P56" s="137">
        <f>'III TRIM'!BF9</f>
        <v>0</v>
      </c>
      <c r="Q56" s="486">
        <f t="shared" si="12"/>
        <v>0</v>
      </c>
      <c r="R56" s="500">
        <f t="shared" si="15"/>
        <v>6.083333333333333</v>
      </c>
      <c r="S56" s="136" t="str">
        <f t="shared" si="16"/>
        <v>A</v>
      </c>
      <c r="V56" s="140"/>
      <c r="W56" s="140"/>
      <c r="X56" s="140"/>
      <c r="Y56" s="140"/>
      <c r="Z56" s="140"/>
      <c r="AA56" s="140"/>
      <c r="AB56" s="140"/>
      <c r="AC56" s="140"/>
      <c r="AD56" s="141"/>
      <c r="AE56" s="141"/>
      <c r="AF56" s="141"/>
    </row>
    <row r="57" spans="1:32" x14ac:dyDescent="0.25">
      <c r="A57" s="679" t="s">
        <v>198</v>
      </c>
      <c r="B57" s="680"/>
      <c r="C57" s="681"/>
      <c r="D57" s="138">
        <f>'I TRIM'!BI9</f>
        <v>2.0999999999999996</v>
      </c>
      <c r="E57" s="137">
        <f>'I TRIM'!BK9</f>
        <v>3.5</v>
      </c>
      <c r="F57" s="137">
        <f>'I TRIM'!BM9</f>
        <v>2.6999999999999997</v>
      </c>
      <c r="G57" s="485">
        <f t="shared" si="10"/>
        <v>8.2999999999999989</v>
      </c>
      <c r="H57" s="136" t="str">
        <f t="shared" si="13"/>
        <v>A</v>
      </c>
      <c r="I57" s="138">
        <f>'II TRIM'!BI9</f>
        <v>2.8</v>
      </c>
      <c r="J57" s="137">
        <f>'II TRIM'!BK9</f>
        <v>0</v>
      </c>
      <c r="K57" s="137">
        <f>'II TRIM'!BM9</f>
        <v>3</v>
      </c>
      <c r="L57" s="485">
        <f t="shared" si="11"/>
        <v>5.8</v>
      </c>
      <c r="M57" s="136" t="str">
        <f t="shared" si="14"/>
        <v>A</v>
      </c>
      <c r="N57" s="138">
        <f>'III TRIM'!BI9</f>
        <v>0</v>
      </c>
      <c r="O57" s="137">
        <f>'III TRIM'!BK9</f>
        <v>0</v>
      </c>
      <c r="P57" s="137">
        <f>'III TRIM'!BM9</f>
        <v>0</v>
      </c>
      <c r="Q57" s="486">
        <f t="shared" si="12"/>
        <v>0</v>
      </c>
      <c r="R57" s="500">
        <f t="shared" si="15"/>
        <v>4.6999999999999993</v>
      </c>
      <c r="S57" s="136" t="str">
        <f t="shared" si="16"/>
        <v>R</v>
      </c>
      <c r="V57" s="140"/>
      <c r="W57" s="140"/>
      <c r="X57" s="140"/>
      <c r="Y57" s="140"/>
      <c r="Z57" s="140"/>
      <c r="AA57" s="140"/>
      <c r="AB57" s="140"/>
      <c r="AC57" s="140"/>
      <c r="AD57" s="139"/>
      <c r="AE57" s="139"/>
      <c r="AF57" s="139"/>
    </row>
    <row r="58" spans="1:32" x14ac:dyDescent="0.25">
      <c r="A58" s="679" t="s">
        <v>197</v>
      </c>
      <c r="B58" s="680"/>
      <c r="C58" s="681"/>
      <c r="D58" s="138">
        <f>'I TRIM'!BP9</f>
        <v>3.08</v>
      </c>
      <c r="E58" s="137">
        <f>'I TRIM'!BR9</f>
        <v>3.15</v>
      </c>
      <c r="F58" s="137">
        <f>'I TRIM'!BT9</f>
        <v>3</v>
      </c>
      <c r="G58" s="485">
        <f t="shared" si="10"/>
        <v>9.23</v>
      </c>
      <c r="H58" s="136" t="str">
        <f t="shared" si="13"/>
        <v>A</v>
      </c>
      <c r="I58" s="138">
        <f>'II TRIM'!BP9</f>
        <v>3.2549999999999999</v>
      </c>
      <c r="J58" s="138">
        <f>'II TRIM'!BR9</f>
        <v>3.15</v>
      </c>
      <c r="K58" s="137">
        <f>'II TRIM'!BT9</f>
        <v>3</v>
      </c>
      <c r="L58" s="485">
        <f t="shared" si="11"/>
        <v>9.4049999999999994</v>
      </c>
      <c r="M58" s="136" t="str">
        <f t="shared" si="14"/>
        <v>A</v>
      </c>
      <c r="N58" s="138">
        <f>'III TRIM'!BP9</f>
        <v>0</v>
      </c>
      <c r="O58" s="138">
        <f>'III TRIM'!BR9</f>
        <v>0</v>
      </c>
      <c r="P58" s="138">
        <f>'III TRIM'!BT9</f>
        <v>0</v>
      </c>
      <c r="Q58" s="486">
        <f>(N58+O58+P58)</f>
        <v>0</v>
      </c>
      <c r="R58" s="500">
        <f t="shared" si="15"/>
        <v>6.211666666666666</v>
      </c>
      <c r="S58" s="136" t="str">
        <f t="shared" si="16"/>
        <v>A</v>
      </c>
      <c r="U58" s="713" t="s">
        <v>219</v>
      </c>
      <c r="V58" s="713"/>
      <c r="W58" s="713"/>
      <c r="X58" s="713"/>
      <c r="Y58" s="713"/>
      <c r="Z58" s="713"/>
      <c r="AA58" s="713"/>
      <c r="AB58" s="713"/>
      <c r="AC58" s="713"/>
      <c r="AD58" s="713"/>
      <c r="AE58" s="713"/>
      <c r="AF58" s="713"/>
    </row>
    <row r="59" spans="1:32" x14ac:dyDescent="0.25">
      <c r="A59" s="679" t="s">
        <v>305</v>
      </c>
      <c r="B59" s="680"/>
      <c r="C59" s="681"/>
      <c r="D59" s="138">
        <f>'I TRIM'!BW9</f>
        <v>2.8</v>
      </c>
      <c r="E59" s="137">
        <f>'I TRIM'!BY9</f>
        <v>2.8</v>
      </c>
      <c r="F59" s="137">
        <f>'I TRIM'!CA9</f>
        <v>3</v>
      </c>
      <c r="G59" s="485">
        <f t="shared" si="10"/>
        <v>8.6</v>
      </c>
      <c r="H59" s="136" t="str">
        <f t="shared" si="13"/>
        <v>A</v>
      </c>
      <c r="I59" s="138">
        <f>'II TRIM'!BW9</f>
        <v>2.8</v>
      </c>
      <c r="J59" s="137">
        <f>'II TRIM'!BY9</f>
        <v>2.8</v>
      </c>
      <c r="K59" s="137">
        <f>'II TRIM'!CA9</f>
        <v>3</v>
      </c>
      <c r="L59" s="485">
        <f t="shared" si="11"/>
        <v>8.6</v>
      </c>
      <c r="M59" s="136" t="str">
        <f t="shared" si="14"/>
        <v>A</v>
      </c>
      <c r="N59" s="138">
        <f>'III TRIM'!BW9</f>
        <v>0</v>
      </c>
      <c r="O59" s="137">
        <f>'III TRIM'!BY9</f>
        <v>0</v>
      </c>
      <c r="P59" s="137">
        <f>'III TRIM'!CA9</f>
        <v>0</v>
      </c>
      <c r="Q59" s="485">
        <f t="shared" si="12"/>
        <v>0</v>
      </c>
      <c r="R59" s="500">
        <f t="shared" si="15"/>
        <v>5.7333333333333334</v>
      </c>
      <c r="S59" s="136" t="str">
        <f t="shared" si="16"/>
        <v>A</v>
      </c>
      <c r="U59" s="714" t="s">
        <v>218</v>
      </c>
      <c r="V59" s="714"/>
      <c r="W59" s="714"/>
      <c r="X59" s="714"/>
      <c r="Y59" s="714"/>
      <c r="Z59" s="714"/>
      <c r="AA59" s="714"/>
      <c r="AB59" s="714"/>
      <c r="AC59" s="714"/>
      <c r="AD59" s="714"/>
      <c r="AE59" s="714"/>
      <c r="AF59" s="714"/>
    </row>
    <row r="60" spans="1:32" x14ac:dyDescent="0.25">
      <c r="A60" s="679" t="s">
        <v>287</v>
      </c>
      <c r="B60" s="680"/>
      <c r="C60" s="681"/>
      <c r="D60" s="138">
        <f>'I TRIM'!CD9</f>
        <v>2.8</v>
      </c>
      <c r="E60" s="137">
        <f>'I TRIM'!CF9</f>
        <v>2.8</v>
      </c>
      <c r="F60" s="137">
        <f>'I TRIM'!CH9</f>
        <v>3</v>
      </c>
      <c r="G60" s="485">
        <f t="shared" si="10"/>
        <v>8.6</v>
      </c>
      <c r="H60" s="136" t="str">
        <f t="shared" si="13"/>
        <v>A</v>
      </c>
      <c r="I60" s="138">
        <f>'II TRIM'!CD9</f>
        <v>3.15</v>
      </c>
      <c r="J60" s="137">
        <f>'II TRIM'!CF9</f>
        <v>3.5</v>
      </c>
      <c r="K60" s="137">
        <f>'II TRIM'!CH9</f>
        <v>2.6999999999999997</v>
      </c>
      <c r="L60" s="485">
        <f t="shared" si="11"/>
        <v>9.35</v>
      </c>
      <c r="M60" s="136" t="str">
        <f t="shared" si="14"/>
        <v>A</v>
      </c>
      <c r="N60" s="138">
        <f>'III TRIM'!CD9</f>
        <v>0</v>
      </c>
      <c r="O60" s="137">
        <f>'III TRIM'!CF9</f>
        <v>0</v>
      </c>
      <c r="P60" s="137">
        <f>'III TRIM'!CH9</f>
        <v>0</v>
      </c>
      <c r="Q60" s="485">
        <f t="shared" si="12"/>
        <v>0</v>
      </c>
      <c r="R60" s="500">
        <f t="shared" si="15"/>
        <v>5.9833333333333334</v>
      </c>
      <c r="S60" s="136" t="str">
        <f t="shared" si="16"/>
        <v>A</v>
      </c>
      <c r="U60" s="715" t="str">
        <f>'I TRIM'!X3</f>
        <v xml:space="preserve">BRENDA ELIZABETH RIVERA RIVERA </v>
      </c>
      <c r="V60" s="715"/>
      <c r="W60" s="715"/>
      <c r="X60" s="715"/>
      <c r="Y60" s="715"/>
      <c r="Z60" s="715"/>
      <c r="AA60" s="715"/>
      <c r="AB60" s="715"/>
      <c r="AC60" s="715"/>
      <c r="AD60" s="715"/>
      <c r="AE60" s="715"/>
      <c r="AF60" s="715"/>
    </row>
    <row r="61" spans="1:32" x14ac:dyDescent="0.25">
      <c r="A61" s="679" t="s">
        <v>288</v>
      </c>
      <c r="B61" s="680"/>
      <c r="C61" s="681"/>
      <c r="D61" s="138">
        <f>'I TRIM'!CK9</f>
        <v>2.8</v>
      </c>
      <c r="E61" s="137">
        <f>'I TRIM'!CM9</f>
        <v>3.5</v>
      </c>
      <c r="F61" s="137">
        <f>'I TRIM'!CO9</f>
        <v>2.4</v>
      </c>
      <c r="G61" s="485">
        <f t="shared" si="10"/>
        <v>8.6999999999999993</v>
      </c>
      <c r="H61" s="136" t="str">
        <f t="shared" si="13"/>
        <v>A</v>
      </c>
      <c r="I61" s="138">
        <f>'II TRIM'!CK9</f>
        <v>2.8</v>
      </c>
      <c r="J61" s="137">
        <f>'II TRIM'!CM9</f>
        <v>3.15</v>
      </c>
      <c r="K61" s="137">
        <f>'II TRIM'!CO9</f>
        <v>2.6999999999999997</v>
      </c>
      <c r="L61" s="485">
        <f t="shared" si="11"/>
        <v>8.6499999999999986</v>
      </c>
      <c r="M61" s="136" t="str">
        <f t="shared" si="14"/>
        <v>A</v>
      </c>
      <c r="N61" s="138">
        <f>'III TRIM'!CK9</f>
        <v>0</v>
      </c>
      <c r="O61" s="137">
        <f>'III TRIM'!CM9</f>
        <v>0</v>
      </c>
      <c r="P61" s="137">
        <f>'III TRIM'!CO9</f>
        <v>0</v>
      </c>
      <c r="Q61" s="485">
        <f t="shared" si="12"/>
        <v>0</v>
      </c>
      <c r="R61" s="500">
        <f t="shared" si="15"/>
        <v>5.7833333333333323</v>
      </c>
      <c r="S61" s="136" t="str">
        <f t="shared" si="16"/>
        <v>A</v>
      </c>
      <c r="U61" s="361"/>
      <c r="V61" s="361"/>
      <c r="W61" s="361"/>
      <c r="X61" s="361"/>
      <c r="Y61" s="361"/>
      <c r="Z61" s="361"/>
      <c r="AA61" s="361"/>
      <c r="AB61" s="361"/>
      <c r="AC61" s="361"/>
      <c r="AD61" s="361"/>
      <c r="AE61" s="361"/>
      <c r="AF61" s="361"/>
    </row>
    <row r="62" spans="1:32" x14ac:dyDescent="0.25">
      <c r="A62" s="682" t="s">
        <v>312</v>
      </c>
      <c r="B62" s="683"/>
      <c r="C62" s="684"/>
      <c r="D62" s="688"/>
      <c r="E62" s="689"/>
      <c r="F62" s="689"/>
      <c r="G62" s="689"/>
      <c r="H62" s="710"/>
      <c r="I62" s="688"/>
      <c r="J62" s="689"/>
      <c r="K62" s="689"/>
      <c r="L62" s="689"/>
      <c r="M62" s="710"/>
      <c r="N62" s="688"/>
      <c r="O62" s="689"/>
      <c r="P62" s="689"/>
      <c r="Q62" s="689"/>
      <c r="R62" s="133"/>
      <c r="S62" s="132"/>
    </row>
    <row r="63" spans="1:32" x14ac:dyDescent="0.25">
      <c r="A63" s="685" t="s">
        <v>306</v>
      </c>
      <c r="B63" s="686"/>
      <c r="C63" s="687"/>
      <c r="D63" s="135">
        <f>'I TRIM'!CQ9</f>
        <v>0</v>
      </c>
      <c r="E63" s="134">
        <f>'I TRIM'!CR9</f>
        <v>0</v>
      </c>
      <c r="F63" s="134">
        <f>'I TRIM'!CS9</f>
        <v>0</v>
      </c>
      <c r="G63" s="134" t="str">
        <f>'I TRIM'!CT9</f>
        <v>E</v>
      </c>
      <c r="H63" s="711"/>
      <c r="I63" s="135" t="str">
        <f>'II TRIM'!CQ9</f>
        <v>E</v>
      </c>
      <c r="J63" s="134" t="str">
        <f>'II TRIM'!CR9</f>
        <v>E</v>
      </c>
      <c r="K63" s="134" t="str">
        <f>'II TRIM'!CS9</f>
        <v>E</v>
      </c>
      <c r="L63" s="134" t="str">
        <f>'II TRIM'!CT9</f>
        <v>E</v>
      </c>
      <c r="M63" s="711"/>
      <c r="N63" s="135">
        <f>'III TRIM'!CQ9</f>
        <v>0</v>
      </c>
      <c r="O63" s="134">
        <f>'III TRIM'!CR9</f>
        <v>0</v>
      </c>
      <c r="P63" s="134">
        <f>'III TRIM'!CS9</f>
        <v>0</v>
      </c>
      <c r="Q63" s="134">
        <f>'III TRIM'!CT9</f>
        <v>0</v>
      </c>
      <c r="R63" s="133"/>
      <c r="S63" s="132"/>
      <c r="U63" s="126"/>
      <c r="V63" s="126"/>
      <c r="W63" s="126"/>
      <c r="X63" s="126"/>
      <c r="Y63" s="126"/>
      <c r="Z63" s="126"/>
      <c r="AA63" s="126"/>
      <c r="AB63" s="126"/>
      <c r="AC63" s="126"/>
      <c r="AD63" s="126"/>
      <c r="AE63" s="126"/>
      <c r="AF63" s="126"/>
    </row>
    <row r="64" spans="1:32" x14ac:dyDescent="0.25">
      <c r="A64" s="685" t="s">
        <v>307</v>
      </c>
      <c r="B64" s="686"/>
      <c r="C64" s="687"/>
      <c r="D64" s="135">
        <f>'I TRIM'!CU9</f>
        <v>0</v>
      </c>
      <c r="E64" s="134">
        <f>'I TRIM'!CV9</f>
        <v>0</v>
      </c>
      <c r="F64" s="134">
        <f>'I TRIM'!CW9</f>
        <v>0</v>
      </c>
      <c r="G64" s="134" t="str">
        <f>'I TRIM'!CX9</f>
        <v>E</v>
      </c>
      <c r="H64" s="711"/>
      <c r="I64" s="135" t="str">
        <f>'II TRIM'!CU9</f>
        <v>E</v>
      </c>
      <c r="J64" s="134" t="str">
        <f>'II TRIM'!CV9</f>
        <v>E</v>
      </c>
      <c r="K64" s="134" t="str">
        <f>'II TRIM'!CW9</f>
        <v>E</v>
      </c>
      <c r="L64" s="134" t="str">
        <f>'II TRIM'!CX9</f>
        <v>E</v>
      </c>
      <c r="M64" s="711"/>
      <c r="N64" s="135">
        <f>'III TRIM'!CU9</f>
        <v>0</v>
      </c>
      <c r="O64" s="134">
        <f>'III TRIM'!CV9</f>
        <v>0</v>
      </c>
      <c r="P64" s="134">
        <f>'III TRIM'!CW9</f>
        <v>0</v>
      </c>
      <c r="Q64" s="134">
        <f>'III TRIM'!CX9</f>
        <v>0</v>
      </c>
      <c r="R64" s="133"/>
      <c r="S64" s="132"/>
      <c r="U64" s="126"/>
      <c r="V64" s="126"/>
      <c r="W64" s="126"/>
      <c r="X64" s="126"/>
      <c r="Y64" s="126"/>
      <c r="Z64" s="126"/>
      <c r="AA64" s="126"/>
      <c r="AB64" s="126"/>
      <c r="AC64" s="126"/>
      <c r="AD64" s="126"/>
      <c r="AE64" s="126"/>
      <c r="AF64" s="126"/>
    </row>
    <row r="65" spans="1:45" x14ac:dyDescent="0.25">
      <c r="A65" s="685" t="s">
        <v>308</v>
      </c>
      <c r="B65" s="686"/>
      <c r="C65" s="687"/>
      <c r="D65" s="135">
        <f>'I TRIM'!CY9</f>
        <v>0</v>
      </c>
      <c r="E65" s="134">
        <f>'I TRIM'!CZ9</f>
        <v>0</v>
      </c>
      <c r="F65" s="134">
        <f>'I TRIM'!DA9</f>
        <v>0</v>
      </c>
      <c r="G65" s="134" t="str">
        <f>'I TRIM'!DB9</f>
        <v>B</v>
      </c>
      <c r="H65" s="711"/>
      <c r="I65" s="135" t="str">
        <f>'II TRIM'!CY9</f>
        <v>B</v>
      </c>
      <c r="J65" s="134" t="str">
        <f>'II TRIM'!CZ9</f>
        <v>B</v>
      </c>
      <c r="K65" s="134" t="str">
        <f>'II TRIM'!DA9</f>
        <v>B</v>
      </c>
      <c r="L65" s="134" t="str">
        <f>'II TRIM'!DB9</f>
        <v>B</v>
      </c>
      <c r="M65" s="711"/>
      <c r="N65" s="135">
        <f>'III TRIM'!CY9</f>
        <v>0</v>
      </c>
      <c r="O65" s="134">
        <f>'III TRIM'!CZ9</f>
        <v>0</v>
      </c>
      <c r="P65" s="134">
        <f>'III TRIM'!DA9</f>
        <v>0</v>
      </c>
      <c r="Q65" s="134">
        <f>'III TRIM'!DB9</f>
        <v>0</v>
      </c>
      <c r="R65" s="133"/>
      <c r="S65" s="132"/>
      <c r="U65" s="126"/>
      <c r="V65" s="126"/>
      <c r="W65" s="126"/>
      <c r="X65" s="126"/>
      <c r="Y65" s="126"/>
      <c r="Z65" s="126"/>
      <c r="AA65" s="126"/>
      <c r="AB65" s="126"/>
      <c r="AC65" s="126"/>
      <c r="AD65" s="126"/>
      <c r="AE65" s="126"/>
      <c r="AF65" s="126"/>
    </row>
    <row r="66" spans="1:45" x14ac:dyDescent="0.25">
      <c r="A66" s="685" t="s">
        <v>309</v>
      </c>
      <c r="B66" s="686"/>
      <c r="C66" s="687"/>
      <c r="D66" s="135">
        <f>'I TRIM'!DC9</f>
        <v>0</v>
      </c>
      <c r="E66" s="134">
        <f>'I TRIM'!DD9</f>
        <v>0</v>
      </c>
      <c r="F66" s="134">
        <f>'I TRIM'!DE9</f>
        <v>0</v>
      </c>
      <c r="G66" s="134" t="str">
        <f>'I TRIM'!DF9</f>
        <v>E</v>
      </c>
      <c r="H66" s="711"/>
      <c r="I66" s="135" t="str">
        <f>'II TRIM'!DC9</f>
        <v>E</v>
      </c>
      <c r="J66" s="134" t="str">
        <f>'II TRIM'!DD9</f>
        <v>E</v>
      </c>
      <c r="K66" s="134" t="str">
        <f>'II TRIM'!DE9</f>
        <v>E</v>
      </c>
      <c r="L66" s="134" t="str">
        <f>'II TRIM'!DF9</f>
        <v>E</v>
      </c>
      <c r="M66" s="711"/>
      <c r="N66" s="135">
        <f>'III TRIM'!DC9</f>
        <v>0</v>
      </c>
      <c r="O66" s="134">
        <f>'III TRIM'!DD9</f>
        <v>0</v>
      </c>
      <c r="P66" s="134">
        <f>'III TRIM'!DE9</f>
        <v>0</v>
      </c>
      <c r="Q66" s="134">
        <f>'III TRIM'!DF9</f>
        <v>0</v>
      </c>
      <c r="R66" s="133"/>
      <c r="S66" s="132"/>
      <c r="U66" s="126"/>
      <c r="V66" s="126"/>
      <c r="W66" s="126"/>
      <c r="X66" s="126"/>
      <c r="Y66" s="126"/>
      <c r="Z66" s="126"/>
      <c r="AA66" s="126"/>
      <c r="AB66" s="126"/>
      <c r="AC66" s="126"/>
      <c r="AD66" s="126"/>
      <c r="AE66" s="126"/>
      <c r="AF66" s="126"/>
    </row>
    <row r="67" spans="1:45" ht="16.5" customHeight="1" thickBot="1" x14ac:dyDescent="0.3">
      <c r="A67" s="704" t="s">
        <v>310</v>
      </c>
      <c r="B67" s="705"/>
      <c r="C67" s="706"/>
      <c r="D67" s="131">
        <f>'I TRIM'!DG9</f>
        <v>0</v>
      </c>
      <c r="E67" s="130">
        <f>'I TRIM'!DH9</f>
        <v>0</v>
      </c>
      <c r="F67" s="130">
        <f>'I TRIM'!DI9</f>
        <v>0</v>
      </c>
      <c r="G67" s="130" t="str">
        <f>'I TRIM'!DJ9</f>
        <v>E</v>
      </c>
      <c r="H67" s="712"/>
      <c r="I67" s="131" t="str">
        <f>'II TRIM'!DG9</f>
        <v>E</v>
      </c>
      <c r="J67" s="130" t="str">
        <f>'II TRIM'!DH9</f>
        <v>E</v>
      </c>
      <c r="K67" s="130" t="str">
        <f>'II TRIM'!DI9</f>
        <v>E</v>
      </c>
      <c r="L67" s="130" t="str">
        <f>'II TRIM'!DJ9</f>
        <v>E</v>
      </c>
      <c r="M67" s="712"/>
      <c r="N67" s="131">
        <f>'III TRIM'!DG9</f>
        <v>0</v>
      </c>
      <c r="O67" s="130">
        <f>'III TRIM'!DH9</f>
        <v>0</v>
      </c>
      <c r="P67" s="130">
        <f>'III TRIM'!DI9</f>
        <v>0</v>
      </c>
      <c r="Q67" s="130">
        <f>'III TRIM'!DJ9</f>
        <v>0</v>
      </c>
      <c r="R67" s="129"/>
      <c r="S67" s="128"/>
      <c r="U67" s="126"/>
      <c r="V67" s="126"/>
      <c r="W67" s="126"/>
      <c r="X67" s="126"/>
      <c r="Y67" s="126"/>
      <c r="Z67" s="126"/>
      <c r="AA67" s="126"/>
      <c r="AB67" s="126"/>
      <c r="AC67" s="126"/>
      <c r="AD67" s="126"/>
      <c r="AE67" s="126"/>
      <c r="AF67" s="126"/>
    </row>
    <row r="68" spans="1:45" ht="16.5" thickTop="1" thickBot="1" x14ac:dyDescent="0.3">
      <c r="A68" s="676" t="s">
        <v>89</v>
      </c>
      <c r="B68" s="677"/>
      <c r="C68" s="678"/>
      <c r="D68" s="707">
        <f>'I TRIM'!DK9</f>
        <v>0</v>
      </c>
      <c r="E68" s="708"/>
      <c r="F68" s="708"/>
      <c r="G68" s="708"/>
      <c r="H68" s="709"/>
      <c r="I68" s="707">
        <f>'II TRIM'!DK9</f>
        <v>0</v>
      </c>
      <c r="J68" s="708"/>
      <c r="K68" s="708"/>
      <c r="L68" s="708"/>
      <c r="M68" s="709"/>
      <c r="N68" s="707">
        <f>'III TRIM'!DK9</f>
        <v>0</v>
      </c>
      <c r="O68" s="708"/>
      <c r="P68" s="708"/>
      <c r="Q68" s="708"/>
      <c r="R68" s="709"/>
      <c r="S68" s="127"/>
      <c r="U68" s="126"/>
      <c r="V68" s="126"/>
      <c r="W68" s="126"/>
      <c r="X68" s="126"/>
      <c r="Y68" s="126"/>
      <c r="Z68" s="126"/>
      <c r="AA68" s="126"/>
      <c r="AB68" s="126"/>
      <c r="AC68" s="126"/>
      <c r="AD68" s="126"/>
      <c r="AE68" s="126"/>
      <c r="AF68" s="126"/>
      <c r="AH68" s="126"/>
      <c r="AI68" s="126"/>
      <c r="AJ68" s="126"/>
      <c r="AK68" s="126"/>
      <c r="AL68" s="126"/>
      <c r="AM68" s="126"/>
      <c r="AN68" s="126"/>
      <c r="AO68" s="126"/>
      <c r="AP68" s="126"/>
      <c r="AQ68" s="126"/>
      <c r="AR68" s="126"/>
      <c r="AS68" s="126"/>
    </row>
    <row r="69" spans="1:45" ht="19.5" thickTop="1" thickBot="1" x14ac:dyDescent="0.3">
      <c r="A69" s="703" t="s">
        <v>212</v>
      </c>
      <c r="B69" s="703"/>
      <c r="C69" s="703"/>
      <c r="D69" s="703"/>
      <c r="E69" s="703"/>
      <c r="F69" s="703"/>
      <c r="G69" s="703"/>
      <c r="H69" s="703"/>
      <c r="I69" s="703"/>
      <c r="J69" s="703"/>
      <c r="K69" s="703"/>
      <c r="L69" s="703"/>
      <c r="M69" s="703"/>
      <c r="N69" s="703"/>
      <c r="O69" s="703"/>
      <c r="P69" s="703"/>
      <c r="Q69" s="703"/>
      <c r="R69" s="703"/>
      <c r="S69" s="703"/>
    </row>
    <row r="70" spans="1:45" ht="16.5" customHeight="1" thickTop="1" x14ac:dyDescent="0.25">
      <c r="A70" s="696" t="s">
        <v>211</v>
      </c>
      <c r="B70" s="697"/>
      <c r="C70" s="697"/>
      <c r="D70" s="697"/>
      <c r="E70" s="697"/>
      <c r="F70" s="697"/>
      <c r="G70" s="697"/>
      <c r="H70" s="698"/>
      <c r="I70" s="125" t="s">
        <v>101</v>
      </c>
      <c r="J70" s="124" t="s">
        <v>12</v>
      </c>
      <c r="K70" s="124" t="s">
        <v>11</v>
      </c>
      <c r="L70" s="124" t="s">
        <v>184</v>
      </c>
      <c r="M70" s="124" t="s">
        <v>11</v>
      </c>
      <c r="N70" s="124" t="s">
        <v>186</v>
      </c>
      <c r="O70" s="124" t="s">
        <v>185</v>
      </c>
      <c r="P70" s="124" t="s">
        <v>184</v>
      </c>
      <c r="Q70" s="123" t="s">
        <v>183</v>
      </c>
      <c r="R70" s="123" t="s">
        <v>182</v>
      </c>
      <c r="S70" s="122" t="s">
        <v>181</v>
      </c>
    </row>
    <row r="71" spans="1:45" ht="16.5" customHeight="1" thickBot="1" x14ac:dyDescent="0.3">
      <c r="A71" s="699"/>
      <c r="B71" s="700"/>
      <c r="C71" s="700"/>
      <c r="D71" s="700"/>
      <c r="E71" s="700"/>
      <c r="F71" s="700"/>
      <c r="G71" s="700"/>
      <c r="H71" s="701"/>
      <c r="I71" s="121">
        <f>'I TRIM'!DL9</f>
        <v>0</v>
      </c>
      <c r="J71" s="120">
        <f>'I TRIM'!DM9</f>
        <v>0</v>
      </c>
      <c r="K71" s="120">
        <f>'I TRIM'!DN9</f>
        <v>0</v>
      </c>
      <c r="L71" s="120">
        <f>'II TRIM'!DO9</f>
        <v>0</v>
      </c>
      <c r="M71" s="120">
        <f>'II TRIM'!DP9</f>
        <v>0</v>
      </c>
      <c r="N71" s="120">
        <f>'II TRIM'!DQ9</f>
        <v>0</v>
      </c>
      <c r="O71" s="120">
        <f>'III TRIM'!DR9</f>
        <v>0</v>
      </c>
      <c r="P71" s="120">
        <f>'III TRIM'!DS9</f>
        <v>0</v>
      </c>
      <c r="Q71" s="120">
        <f>'III TRIM'!DT9</f>
        <v>0</v>
      </c>
      <c r="R71" s="120">
        <f>'III TRIM'!DU9</f>
        <v>0</v>
      </c>
      <c r="S71" s="119">
        <f>'III TRIM'!DV9</f>
        <v>0</v>
      </c>
      <c r="T71" s="118"/>
      <c r="U71" s="117"/>
      <c r="V71" s="116"/>
      <c r="W71" s="115"/>
    </row>
    <row r="72" spans="1:45" ht="18.75" customHeight="1" thickTop="1" x14ac:dyDescent="0.25">
      <c r="A72" s="702" t="s">
        <v>210</v>
      </c>
      <c r="B72" s="702"/>
      <c r="C72" s="702"/>
      <c r="D72" s="702"/>
      <c r="E72" s="702"/>
      <c r="F72" s="702"/>
      <c r="G72" s="702"/>
      <c r="H72" s="702"/>
      <c r="I72" s="702"/>
      <c r="J72" s="702"/>
      <c r="K72" s="702"/>
      <c r="L72" s="702"/>
      <c r="M72" s="702"/>
      <c r="N72" s="702"/>
      <c r="O72" s="702"/>
      <c r="P72" s="702"/>
      <c r="Q72" s="702"/>
      <c r="R72" s="702"/>
      <c r="S72" s="702"/>
      <c r="T72" s="702"/>
      <c r="U72" s="702"/>
      <c r="V72" s="702"/>
      <c r="W72" s="702"/>
      <c r="X72" s="702"/>
      <c r="Y72" s="702"/>
      <c r="Z72" s="702"/>
      <c r="AA72" s="702"/>
      <c r="AB72" s="702"/>
      <c r="AC72" s="702"/>
      <c r="AD72" s="702"/>
      <c r="AE72" s="702"/>
      <c r="AF72" s="702"/>
    </row>
    <row r="73" spans="1:45" ht="18.75" customHeight="1" x14ac:dyDescent="0.25">
      <c r="A73" s="418"/>
      <c r="B73" s="418"/>
      <c r="C73" s="418"/>
      <c r="D73" s="418"/>
      <c r="E73" s="418"/>
      <c r="F73" s="418"/>
      <c r="G73" s="418"/>
      <c r="H73" s="418"/>
      <c r="I73" s="418"/>
      <c r="J73" s="418"/>
      <c r="K73" s="418"/>
      <c r="L73" s="418"/>
      <c r="M73" s="418"/>
      <c r="N73" s="418"/>
      <c r="O73" s="418"/>
      <c r="P73" s="418"/>
      <c r="Q73" s="418"/>
      <c r="R73" s="418"/>
      <c r="S73" s="418"/>
      <c r="T73" s="418"/>
      <c r="U73" s="418"/>
      <c r="V73" s="418"/>
      <c r="W73" s="418"/>
      <c r="X73" s="418"/>
      <c r="Y73" s="418"/>
      <c r="Z73" s="418"/>
      <c r="AA73" s="418"/>
      <c r="AB73" s="418"/>
      <c r="AC73" s="418"/>
      <c r="AD73" s="418"/>
      <c r="AE73" s="418"/>
      <c r="AF73" s="418"/>
    </row>
    <row r="74" spans="1:45" ht="18.75" customHeight="1" x14ac:dyDescent="0.25">
      <c r="A74" s="418"/>
      <c r="B74" s="418"/>
      <c r="C74" s="418"/>
      <c r="D74" s="418"/>
      <c r="E74" s="418"/>
      <c r="F74" s="418"/>
      <c r="G74" s="418"/>
      <c r="H74" s="418"/>
      <c r="I74" s="418"/>
      <c r="J74" s="418"/>
      <c r="K74" s="418"/>
      <c r="L74" s="418"/>
      <c r="M74" s="418"/>
      <c r="N74" s="418"/>
      <c r="O74" s="418"/>
      <c r="P74" s="418"/>
      <c r="Q74" s="418"/>
      <c r="R74" s="418"/>
      <c r="S74" s="418"/>
      <c r="T74" s="418"/>
      <c r="U74" s="418"/>
      <c r="V74" s="418"/>
      <c r="W74" s="418"/>
      <c r="X74" s="418"/>
      <c r="Y74" s="418"/>
      <c r="Z74" s="418"/>
      <c r="AA74" s="418"/>
      <c r="AB74" s="418"/>
      <c r="AC74" s="418"/>
      <c r="AD74" s="418"/>
      <c r="AE74" s="418"/>
      <c r="AF74" s="418"/>
    </row>
    <row r="75" spans="1:45" ht="18.75" customHeight="1" x14ac:dyDescent="0.25">
      <c r="A75" s="426"/>
      <c r="B75" s="426"/>
      <c r="C75" s="426"/>
      <c r="D75" s="426"/>
      <c r="E75" s="426"/>
      <c r="F75" s="426"/>
      <c r="G75" s="426"/>
      <c r="H75" s="426"/>
      <c r="I75" s="426"/>
      <c r="J75" s="426"/>
      <c r="K75" s="426"/>
      <c r="L75" s="426"/>
      <c r="M75" s="426"/>
      <c r="N75" s="426"/>
      <c r="O75" s="426"/>
      <c r="P75" s="426"/>
      <c r="Q75" s="426"/>
      <c r="R75" s="426"/>
      <c r="S75" s="426"/>
      <c r="T75" s="426"/>
      <c r="U75" s="426"/>
      <c r="V75" s="426"/>
      <c r="W75" s="426"/>
      <c r="X75" s="426"/>
      <c r="Y75" s="426"/>
      <c r="Z75" s="426"/>
      <c r="AA75" s="426"/>
      <c r="AB75" s="426"/>
      <c r="AC75" s="426"/>
      <c r="AD75" s="426"/>
      <c r="AE75" s="426"/>
      <c r="AF75" s="426"/>
    </row>
    <row r="76" spans="1:45" ht="18.75" customHeight="1" x14ac:dyDescent="0.25">
      <c r="A76" s="426"/>
      <c r="B76" s="426"/>
      <c r="C76" s="426"/>
      <c r="D76" s="426"/>
      <c r="E76" s="426"/>
      <c r="F76" s="426"/>
      <c r="G76" s="426"/>
      <c r="H76" s="426"/>
      <c r="I76" s="426"/>
      <c r="J76" s="426"/>
      <c r="K76" s="426"/>
      <c r="L76" s="426"/>
      <c r="M76" s="426"/>
      <c r="N76" s="426"/>
      <c r="O76" s="426"/>
      <c r="P76" s="426"/>
      <c r="Q76" s="426"/>
      <c r="R76" s="426"/>
      <c r="S76" s="426"/>
      <c r="T76" s="426"/>
      <c r="U76" s="426"/>
      <c r="V76" s="426"/>
      <c r="W76" s="426"/>
      <c r="X76" s="426"/>
      <c r="Y76" s="426"/>
      <c r="Z76" s="426"/>
      <c r="AA76" s="426"/>
      <c r="AB76" s="426"/>
      <c r="AC76" s="426"/>
      <c r="AD76" s="426"/>
      <c r="AE76" s="426"/>
      <c r="AF76" s="426"/>
    </row>
    <row r="77" spans="1:45" ht="18.75" customHeight="1" x14ac:dyDescent="0.25">
      <c r="A77" s="418"/>
      <c r="B77" s="418"/>
      <c r="C77" s="418"/>
      <c r="D77" s="418"/>
      <c r="E77" s="418"/>
      <c r="F77" s="418"/>
      <c r="G77" s="418"/>
      <c r="H77" s="418"/>
      <c r="I77" s="418"/>
      <c r="J77" s="418"/>
      <c r="K77" s="418"/>
      <c r="L77" s="418"/>
      <c r="M77" s="418"/>
      <c r="N77" s="418"/>
      <c r="O77" s="418"/>
      <c r="P77" s="418"/>
      <c r="Q77" s="418"/>
      <c r="R77" s="418"/>
      <c r="S77" s="418"/>
      <c r="T77" s="418"/>
      <c r="U77" s="418"/>
      <c r="V77" s="418"/>
      <c r="W77" s="418"/>
      <c r="X77" s="418"/>
      <c r="Y77" s="418"/>
      <c r="Z77" s="418"/>
      <c r="AA77" s="418"/>
      <c r="AB77" s="418"/>
      <c r="AC77" s="418"/>
      <c r="AD77" s="418"/>
      <c r="AE77" s="418"/>
      <c r="AF77" s="418"/>
    </row>
    <row r="78" spans="1:45" ht="18.75" customHeight="1" x14ac:dyDescent="0.25">
      <c r="A78" s="418"/>
      <c r="B78" s="418"/>
      <c r="C78" s="418"/>
      <c r="D78" s="418"/>
      <c r="E78" s="418"/>
      <c r="F78" s="418"/>
      <c r="G78" s="418"/>
      <c r="H78" s="418"/>
      <c r="I78" s="418"/>
      <c r="J78" s="418"/>
      <c r="K78" s="418"/>
      <c r="L78" s="418"/>
      <c r="M78" s="418"/>
      <c r="N78" s="418"/>
      <c r="O78" s="418"/>
      <c r="P78" s="418"/>
      <c r="Q78" s="418"/>
      <c r="R78" s="418"/>
      <c r="S78" s="418"/>
      <c r="T78" s="418"/>
      <c r="U78" s="418"/>
      <c r="V78" s="418"/>
      <c r="W78" s="418"/>
      <c r="X78" s="418"/>
      <c r="Y78" s="418"/>
      <c r="Z78" s="418"/>
      <c r="AA78" s="418"/>
      <c r="AB78" s="418"/>
      <c r="AC78" s="418"/>
      <c r="AD78" s="418"/>
      <c r="AE78" s="418"/>
      <c r="AF78" s="418"/>
    </row>
    <row r="79" spans="1:45" ht="18.75" customHeight="1" x14ac:dyDescent="0.25">
      <c r="A79" s="418"/>
      <c r="B79" s="418"/>
      <c r="C79" s="418"/>
      <c r="D79" s="418"/>
      <c r="E79" s="418"/>
      <c r="F79" s="418"/>
      <c r="G79" s="418"/>
      <c r="H79" s="418"/>
      <c r="I79" s="418"/>
      <c r="J79" s="418"/>
      <c r="K79" s="418"/>
      <c r="L79" s="418"/>
      <c r="M79" s="418"/>
      <c r="N79" s="418"/>
      <c r="O79" s="418"/>
      <c r="P79" s="418"/>
      <c r="Q79" s="418"/>
      <c r="R79" s="418"/>
      <c r="S79" s="418"/>
      <c r="T79" s="418"/>
      <c r="U79" s="418"/>
      <c r="V79" s="418"/>
      <c r="W79" s="418"/>
      <c r="X79" s="418"/>
      <c r="Y79" s="418"/>
      <c r="Z79" s="418"/>
      <c r="AA79" s="418"/>
      <c r="AB79" s="418"/>
      <c r="AC79" s="418"/>
      <c r="AD79" s="418"/>
      <c r="AE79" s="418"/>
      <c r="AF79" s="418"/>
    </row>
    <row r="80" spans="1:45" ht="18.75" customHeight="1" x14ac:dyDescent="0.25">
      <c r="A80" s="434"/>
      <c r="B80" s="434"/>
      <c r="C80" s="434"/>
      <c r="D80" s="434"/>
      <c r="E80" s="434"/>
      <c r="F80" s="434"/>
      <c r="G80" s="434"/>
      <c r="H80" s="434"/>
      <c r="I80" s="434"/>
      <c r="J80" s="434"/>
      <c r="K80" s="434"/>
      <c r="L80" s="434"/>
      <c r="M80" s="434"/>
      <c r="N80" s="434"/>
      <c r="O80" s="434"/>
      <c r="P80" s="434"/>
      <c r="Q80" s="434"/>
      <c r="R80" s="434"/>
      <c r="S80" s="434"/>
      <c r="T80" s="434"/>
      <c r="U80" s="434"/>
      <c r="V80" s="434"/>
      <c r="W80" s="434"/>
      <c r="X80" s="434"/>
      <c r="Y80" s="434"/>
      <c r="Z80" s="434"/>
      <c r="AA80" s="434"/>
      <c r="AB80" s="434"/>
      <c r="AC80" s="434"/>
      <c r="AD80" s="434"/>
      <c r="AE80" s="434"/>
      <c r="AF80" s="434"/>
    </row>
    <row r="81" spans="1:32" ht="18.75" customHeight="1" x14ac:dyDescent="0.25">
      <c r="A81" s="418"/>
      <c r="B81" s="418"/>
      <c r="C81" s="418"/>
      <c r="D81" s="418"/>
      <c r="E81" s="418"/>
      <c r="F81" s="418"/>
      <c r="G81" s="418"/>
      <c r="H81" s="418"/>
      <c r="I81" s="418"/>
      <c r="J81" s="418"/>
      <c r="K81" s="418"/>
      <c r="L81" s="418"/>
      <c r="M81" s="418"/>
      <c r="N81" s="418"/>
      <c r="O81" s="418"/>
      <c r="P81" s="418"/>
      <c r="Q81" s="418"/>
      <c r="R81" s="418"/>
      <c r="S81" s="418"/>
      <c r="T81" s="418"/>
      <c r="U81" s="418"/>
      <c r="V81" s="418"/>
      <c r="W81" s="418"/>
      <c r="X81" s="418"/>
      <c r="Y81" s="418"/>
      <c r="Z81" s="418"/>
      <c r="AA81" s="418"/>
      <c r="AB81" s="418"/>
      <c r="AC81" s="418"/>
      <c r="AD81" s="418"/>
      <c r="AE81" s="418"/>
      <c r="AF81" s="418"/>
    </row>
    <row r="82" spans="1:32" ht="25.5" x14ac:dyDescent="0.4">
      <c r="A82" s="662" t="str">
        <f>'I TRIM'!CU1</f>
        <v>"COMPLEJO EDUCATIVO CATÓLICO "EL ESPIRITU SANTO</v>
      </c>
      <c r="B82" s="662"/>
      <c r="C82" s="662"/>
      <c r="D82" s="662"/>
      <c r="E82" s="662"/>
      <c r="F82" s="662"/>
      <c r="G82" s="662"/>
      <c r="H82" s="662"/>
      <c r="I82" s="662"/>
      <c r="J82" s="662"/>
      <c r="K82" s="662"/>
      <c r="L82" s="662"/>
      <c r="M82" s="662"/>
      <c r="N82" s="662"/>
      <c r="O82" s="662"/>
      <c r="P82" s="662"/>
      <c r="Q82" s="662"/>
      <c r="R82" s="662"/>
      <c r="S82" s="662"/>
      <c r="T82" s="662"/>
      <c r="U82" s="662"/>
      <c r="V82" s="662"/>
      <c r="W82" s="662"/>
      <c r="X82" s="662"/>
      <c r="Y82" s="662"/>
      <c r="Z82" s="662"/>
      <c r="AA82" s="662"/>
      <c r="AB82" s="662"/>
      <c r="AC82" s="662"/>
      <c r="AD82" s="662"/>
      <c r="AE82" s="662"/>
      <c r="AF82" s="662"/>
    </row>
    <row r="83" spans="1:32" ht="17.25" x14ac:dyDescent="0.3">
      <c r="A83" s="722" t="s">
        <v>279</v>
      </c>
      <c r="B83" s="722"/>
      <c r="C83" s="722"/>
      <c r="D83" s="722"/>
      <c r="E83" s="722"/>
      <c r="F83" s="722"/>
      <c r="G83" s="722"/>
      <c r="H83" s="722"/>
      <c r="I83" s="722"/>
      <c r="J83" s="722"/>
      <c r="K83" s="722"/>
      <c r="L83" s="722"/>
      <c r="M83" s="722"/>
      <c r="N83" s="722"/>
      <c r="O83" s="722"/>
      <c r="P83" s="152"/>
      <c r="Q83" s="111" t="str">
        <f>'I TRIM'!BD3</f>
        <v>Final Boulevard Los Héroes, Colonia Ciudad Pacífica, San Miguel</v>
      </c>
      <c r="R83" s="111"/>
      <c r="S83" s="111"/>
      <c r="T83" s="111"/>
      <c r="U83" s="111"/>
      <c r="V83" s="111"/>
      <c r="W83" s="111"/>
      <c r="X83" s="111"/>
      <c r="Y83" s="111"/>
      <c r="Z83" s="111"/>
      <c r="AA83" s="111"/>
      <c r="AB83" s="111"/>
      <c r="AC83" s="111"/>
      <c r="AD83" s="111"/>
      <c r="AE83" s="111"/>
      <c r="AF83" s="111"/>
    </row>
    <row r="84" spans="1:32" s="145" customFormat="1" x14ac:dyDescent="0.25">
      <c r="A84" s="151" t="s">
        <v>235</v>
      </c>
      <c r="B84" s="663" t="str">
        <f>'II TRIM'!C10</f>
        <v>ALVAREZ VELÁSQUEZ, ELIAM ALDAIR</v>
      </c>
      <c r="C84" s="663"/>
      <c r="D84" s="663"/>
      <c r="E84" s="663"/>
      <c r="F84" s="663"/>
      <c r="G84" s="663"/>
      <c r="H84" s="663"/>
      <c r="I84" s="663"/>
      <c r="J84" s="663"/>
      <c r="K84" s="151"/>
      <c r="L84" s="151"/>
      <c r="M84" s="151"/>
      <c r="N84" s="151"/>
      <c r="O84" s="151" t="s">
        <v>208</v>
      </c>
      <c r="Q84" s="151"/>
      <c r="R84" s="148" t="str">
        <f>'I TRIM'!D3</f>
        <v>SEGUNDO</v>
      </c>
      <c r="S84" s="151"/>
      <c r="T84" s="151"/>
      <c r="V84" s="150" t="s">
        <v>207</v>
      </c>
      <c r="Y84" s="148" t="str">
        <f>'I TRIM'!N3</f>
        <v>"B"</v>
      </c>
      <c r="AC84" s="149" t="s">
        <v>234</v>
      </c>
      <c r="AD84" s="149"/>
      <c r="AE84" s="149"/>
      <c r="AF84" s="149">
        <v>3</v>
      </c>
    </row>
    <row r="85" spans="1:32" s="145" customFormat="1" ht="15.75" thickBot="1" x14ac:dyDescent="0.3">
      <c r="A85" s="147" t="s">
        <v>233</v>
      </c>
      <c r="B85" s="147"/>
      <c r="C85" s="143" t="str">
        <f>'I TRIM'!X3</f>
        <v xml:space="preserve">BRENDA ELIZABETH RIVERA RIVERA </v>
      </c>
      <c r="D85" s="148"/>
      <c r="E85" s="148"/>
      <c r="F85" s="148"/>
      <c r="G85" s="148"/>
      <c r="H85" s="148"/>
      <c r="I85" s="148"/>
      <c r="J85" s="148"/>
      <c r="K85" s="148"/>
      <c r="L85" s="147"/>
      <c r="M85" s="147"/>
      <c r="N85" s="147"/>
      <c r="O85" s="724" t="s">
        <v>280</v>
      </c>
      <c r="P85" s="724"/>
      <c r="Q85" s="723">
        <v>10155175</v>
      </c>
      <c r="R85" s="723"/>
      <c r="S85" s="723"/>
      <c r="T85" s="723"/>
      <c r="AC85" s="146" t="str">
        <f>'I TRIM'!CM3</f>
        <v>AÑO : 2022</v>
      </c>
      <c r="AD85" s="146"/>
      <c r="AE85" s="146"/>
      <c r="AF85" s="146"/>
    </row>
    <row r="86" spans="1:32" ht="24.75" customHeight="1" thickTop="1" thickBot="1" x14ac:dyDescent="0.4">
      <c r="A86" s="664" t="s">
        <v>232</v>
      </c>
      <c r="B86" s="665"/>
      <c r="C86" s="666"/>
      <c r="D86" s="670" t="s">
        <v>231</v>
      </c>
      <c r="E86" s="671"/>
      <c r="F86" s="671"/>
      <c r="G86" s="671"/>
      <c r="H86" s="671"/>
      <c r="I86" s="671"/>
      <c r="J86" s="671"/>
      <c r="K86" s="671"/>
      <c r="L86" s="671"/>
      <c r="M86" s="671"/>
      <c r="N86" s="671"/>
      <c r="O86" s="671"/>
      <c r="P86" s="671"/>
      <c r="Q86" s="671"/>
      <c r="R86" s="671"/>
      <c r="S86" s="672"/>
      <c r="V86" s="143"/>
      <c r="W86" s="143"/>
      <c r="X86" s="143"/>
      <c r="Y86" s="143"/>
      <c r="Z86" s="143"/>
      <c r="AA86" s="143"/>
      <c r="AB86" s="143"/>
      <c r="AC86" s="143"/>
      <c r="AD86" s="139"/>
      <c r="AE86" s="139"/>
      <c r="AF86" s="139"/>
    </row>
    <row r="87" spans="1:32" ht="15.75" customHeight="1" thickTop="1" x14ac:dyDescent="0.25">
      <c r="A87" s="667"/>
      <c r="B87" s="668"/>
      <c r="C87" s="669"/>
      <c r="D87" s="673" t="s">
        <v>230</v>
      </c>
      <c r="E87" s="674"/>
      <c r="F87" s="674"/>
      <c r="G87" s="674"/>
      <c r="H87" s="675"/>
      <c r="I87" s="673" t="s">
        <v>229</v>
      </c>
      <c r="J87" s="674"/>
      <c r="K87" s="674"/>
      <c r="L87" s="674"/>
      <c r="M87" s="675"/>
      <c r="N87" s="690" t="s">
        <v>228</v>
      </c>
      <c r="O87" s="674"/>
      <c r="P87" s="674"/>
      <c r="Q87" s="691"/>
      <c r="R87" s="692" t="s">
        <v>227</v>
      </c>
      <c r="S87" s="694" t="s">
        <v>226</v>
      </c>
    </row>
    <row r="88" spans="1:32" ht="15" customHeight="1" x14ac:dyDescent="0.25">
      <c r="A88" s="667"/>
      <c r="B88" s="668"/>
      <c r="C88" s="669"/>
      <c r="D88" s="716" t="s">
        <v>225</v>
      </c>
      <c r="E88" s="717"/>
      <c r="F88" s="717"/>
      <c r="G88" s="718" t="s">
        <v>139</v>
      </c>
      <c r="H88" s="719" t="s">
        <v>226</v>
      </c>
      <c r="I88" s="716" t="s">
        <v>225</v>
      </c>
      <c r="J88" s="717"/>
      <c r="K88" s="717"/>
      <c r="L88" s="718" t="s">
        <v>139</v>
      </c>
      <c r="M88" s="719" t="s">
        <v>226</v>
      </c>
      <c r="N88" s="720" t="s">
        <v>225</v>
      </c>
      <c r="O88" s="717"/>
      <c r="P88" s="717"/>
      <c r="Q88" s="721" t="s">
        <v>139</v>
      </c>
      <c r="R88" s="693"/>
      <c r="S88" s="695"/>
    </row>
    <row r="89" spans="1:32" ht="54.75" customHeight="1" x14ac:dyDescent="0.25">
      <c r="A89" s="667"/>
      <c r="B89" s="668"/>
      <c r="C89" s="669"/>
      <c r="D89" s="309">
        <v>0.35</v>
      </c>
      <c r="E89" s="153">
        <v>0.35</v>
      </c>
      <c r="F89" s="153">
        <v>0.3</v>
      </c>
      <c r="G89" s="718"/>
      <c r="H89" s="719"/>
      <c r="I89" s="309">
        <v>0.35</v>
      </c>
      <c r="J89" s="153">
        <v>0.35</v>
      </c>
      <c r="K89" s="153">
        <v>0.3</v>
      </c>
      <c r="L89" s="718"/>
      <c r="M89" s="719"/>
      <c r="N89" s="154">
        <v>0.35</v>
      </c>
      <c r="O89" s="153">
        <v>0.35</v>
      </c>
      <c r="P89" s="153">
        <v>0.3</v>
      </c>
      <c r="Q89" s="721"/>
      <c r="R89" s="693"/>
      <c r="S89" s="695"/>
      <c r="U89" s="144"/>
      <c r="V89" s="116"/>
      <c r="W89" s="116"/>
      <c r="X89" s="116"/>
      <c r="Y89" s="116"/>
      <c r="Z89" s="143"/>
      <c r="AA89" s="143"/>
      <c r="AB89" s="143"/>
      <c r="AC89" s="143"/>
      <c r="AD89" s="143"/>
      <c r="AE89" s="140"/>
      <c r="AF89" s="140"/>
    </row>
    <row r="90" spans="1:32" x14ac:dyDescent="0.25">
      <c r="A90" s="679" t="s">
        <v>224</v>
      </c>
      <c r="B90" s="680"/>
      <c r="C90" s="681"/>
      <c r="D90" s="138">
        <f>'I TRIM'!E10</f>
        <v>3.5</v>
      </c>
      <c r="E90" s="137">
        <f>'I TRIM'!G10</f>
        <v>3.5</v>
      </c>
      <c r="F90" s="137">
        <f>'I TRIM'!I10</f>
        <v>3</v>
      </c>
      <c r="G90" s="485">
        <f t="shared" ref="G90:G102" si="17">(D90+E90+F90)</f>
        <v>10</v>
      </c>
      <c r="H90" s="136" t="str">
        <f>IF(G90=0,0,IF(G90&lt;5,"R","A"))</f>
        <v>A</v>
      </c>
      <c r="I90" s="138">
        <f>'II TRIM'!E10</f>
        <v>3.5</v>
      </c>
      <c r="J90" s="137">
        <f>'II TRIM'!G10</f>
        <v>3.5</v>
      </c>
      <c r="K90" s="137">
        <f>'II TRIM'!I10</f>
        <v>3</v>
      </c>
      <c r="L90" s="485">
        <f t="shared" ref="L90:L102" si="18">(I90+J90+K90)</f>
        <v>10</v>
      </c>
      <c r="M90" s="136" t="str">
        <f>IF(L90=0,0,IF(L90&lt;5,"R","A"))</f>
        <v>A</v>
      </c>
      <c r="N90" s="138">
        <f>'III TRIM'!E10</f>
        <v>0</v>
      </c>
      <c r="O90" s="137">
        <f>'III TRIM'!G10</f>
        <v>0</v>
      </c>
      <c r="P90" s="137">
        <f>'III TRIM'!I10</f>
        <v>0</v>
      </c>
      <c r="Q90" s="486">
        <f t="shared" ref="Q90:Q102" si="19">(N90+O90+P90)</f>
        <v>0</v>
      </c>
      <c r="R90" s="500">
        <f>(G90+L90+Q90)/3</f>
        <v>6.666666666666667</v>
      </c>
      <c r="S90" s="136" t="str">
        <f>IF(R90=0,0,IF(R90&lt;=5.49,"R","A"))</f>
        <v>A</v>
      </c>
      <c r="U90" s="713" t="s">
        <v>219</v>
      </c>
      <c r="V90" s="713"/>
      <c r="W90" s="713"/>
      <c r="X90" s="713"/>
      <c r="Y90" s="713"/>
      <c r="Z90" s="713"/>
      <c r="AA90" s="713"/>
      <c r="AB90" s="713"/>
      <c r="AC90" s="713"/>
      <c r="AD90" s="713"/>
      <c r="AE90" s="713"/>
      <c r="AF90" s="713"/>
    </row>
    <row r="91" spans="1:32" x14ac:dyDescent="0.25">
      <c r="A91" s="679" t="s">
        <v>223</v>
      </c>
      <c r="B91" s="680"/>
      <c r="C91" s="681"/>
      <c r="D91" s="138">
        <f>'I TRIM'!L10</f>
        <v>3.15</v>
      </c>
      <c r="E91" s="137">
        <f>'I TRIM'!N10</f>
        <v>3.5</v>
      </c>
      <c r="F91" s="137">
        <f>'I TRIM'!P10</f>
        <v>2.6999999999999997</v>
      </c>
      <c r="G91" s="485">
        <f t="shared" si="17"/>
        <v>9.35</v>
      </c>
      <c r="H91" s="136" t="str">
        <f t="shared" ref="H91:H102" si="20">IF(G91=0,0,IF(G91&lt;5,"R","A"))</f>
        <v>A</v>
      </c>
      <c r="I91" s="138">
        <f>'II TRIM'!L10</f>
        <v>3.5</v>
      </c>
      <c r="J91" s="137">
        <f>'II TRIM'!N10</f>
        <v>3.2549999999999999</v>
      </c>
      <c r="K91" s="137">
        <f>'II TRIM'!P10</f>
        <v>2.6999999999999997</v>
      </c>
      <c r="L91" s="485">
        <f t="shared" si="18"/>
        <v>9.4550000000000001</v>
      </c>
      <c r="M91" s="136" t="str">
        <f t="shared" ref="M91:M102" si="21">IF(L91=0,0,IF(L91&lt;5,"R","A"))</f>
        <v>A</v>
      </c>
      <c r="N91" s="138">
        <f>'III TRIM'!L10</f>
        <v>0</v>
      </c>
      <c r="O91" s="137">
        <f>'III TRIM'!N10</f>
        <v>0</v>
      </c>
      <c r="P91" s="137">
        <f>'III TRIM'!P10</f>
        <v>0</v>
      </c>
      <c r="Q91" s="486">
        <f t="shared" si="19"/>
        <v>0</v>
      </c>
      <c r="R91" s="500">
        <f t="shared" ref="R91:R102" si="22">(G91+L91+Q91)/3</f>
        <v>6.2683333333333335</v>
      </c>
      <c r="S91" s="136" t="str">
        <f t="shared" ref="S91:S102" si="23">IF(R91=0,0,IF(R91&lt;=5.49,"R","A"))</f>
        <v>A</v>
      </c>
      <c r="U91" s="714" t="s">
        <v>222</v>
      </c>
      <c r="V91" s="714"/>
      <c r="W91" s="714"/>
      <c r="X91" s="714"/>
      <c r="Y91" s="714"/>
      <c r="Z91" s="714"/>
      <c r="AA91" s="714"/>
      <c r="AB91" s="714"/>
      <c r="AC91" s="714"/>
      <c r="AD91" s="714"/>
      <c r="AE91" s="714"/>
      <c r="AF91" s="714"/>
    </row>
    <row r="92" spans="1:32" x14ac:dyDescent="0.25">
      <c r="A92" s="679" t="s">
        <v>202</v>
      </c>
      <c r="B92" s="680"/>
      <c r="C92" s="681"/>
      <c r="D92" s="138">
        <f>'I TRIM'!S10</f>
        <v>3.5</v>
      </c>
      <c r="E92" s="137">
        <f>'I TRIM'!U10</f>
        <v>3.5</v>
      </c>
      <c r="F92" s="137">
        <f>'I TRIM'!W10</f>
        <v>3</v>
      </c>
      <c r="G92" s="485">
        <f t="shared" si="17"/>
        <v>10</v>
      </c>
      <c r="H92" s="136" t="str">
        <f t="shared" si="20"/>
        <v>A</v>
      </c>
      <c r="I92" s="138">
        <f>'II TRIM'!S10</f>
        <v>3.5</v>
      </c>
      <c r="J92" s="137">
        <f>'II TRIM'!U10</f>
        <v>3.5</v>
      </c>
      <c r="K92" s="137">
        <f>'II TRIM'!W10</f>
        <v>3</v>
      </c>
      <c r="L92" s="485">
        <f t="shared" si="18"/>
        <v>10</v>
      </c>
      <c r="M92" s="136" t="str">
        <f t="shared" si="21"/>
        <v>A</v>
      </c>
      <c r="N92" s="138">
        <f>'III TRIM'!S10</f>
        <v>0</v>
      </c>
      <c r="O92" s="137">
        <f>'III TRIM'!U10</f>
        <v>0</v>
      </c>
      <c r="P92" s="137">
        <f>'III TRIM'!W10</f>
        <v>0</v>
      </c>
      <c r="Q92" s="486">
        <f t="shared" si="19"/>
        <v>0</v>
      </c>
      <c r="R92" s="500">
        <f t="shared" si="22"/>
        <v>6.666666666666667</v>
      </c>
      <c r="S92" s="136" t="str">
        <f t="shared" si="23"/>
        <v>A</v>
      </c>
      <c r="U92" s="714" t="str">
        <f>'I TRIM'!AU3</f>
        <v>MARÍA MERCEDES MARTÍNEZ</v>
      </c>
      <c r="V92" s="714"/>
      <c r="W92" s="714"/>
      <c r="X92" s="714"/>
      <c r="Y92" s="714"/>
      <c r="Z92" s="714"/>
      <c r="AA92" s="714"/>
      <c r="AB92" s="714"/>
      <c r="AC92" s="714"/>
      <c r="AD92" s="714"/>
      <c r="AE92" s="714"/>
      <c r="AF92" s="714"/>
    </row>
    <row r="93" spans="1:32" ht="15.75" x14ac:dyDescent="0.25">
      <c r="A93" s="679" t="s">
        <v>221</v>
      </c>
      <c r="B93" s="680"/>
      <c r="C93" s="681"/>
      <c r="D93" s="138">
        <f>'I TRIM'!Z10</f>
        <v>3.5</v>
      </c>
      <c r="E93" s="137">
        <f>'I TRIM'!AB10</f>
        <v>3.5</v>
      </c>
      <c r="F93" s="137">
        <f>'I TRIM'!AD10</f>
        <v>2.6999999999999997</v>
      </c>
      <c r="G93" s="485">
        <f t="shared" si="17"/>
        <v>9.6999999999999993</v>
      </c>
      <c r="H93" s="136" t="str">
        <f t="shared" si="20"/>
        <v>A</v>
      </c>
      <c r="I93" s="138">
        <f>'II TRIM'!Z10</f>
        <v>3.5</v>
      </c>
      <c r="J93" s="137">
        <f>'II TRIM'!AB10</f>
        <v>3.5</v>
      </c>
      <c r="K93" s="137">
        <f>'II TRIM'!AD10</f>
        <v>2.6999999999999997</v>
      </c>
      <c r="L93" s="485">
        <f t="shared" si="18"/>
        <v>9.6999999999999993</v>
      </c>
      <c r="M93" s="136" t="str">
        <f t="shared" si="21"/>
        <v>A</v>
      </c>
      <c r="N93" s="138">
        <f>'III TRIM'!Z10</f>
        <v>0</v>
      </c>
      <c r="O93" s="137">
        <f>'III TRIM'!AB10</f>
        <v>0</v>
      </c>
      <c r="P93" s="137">
        <f>'III TRIM'!AD10</f>
        <v>0</v>
      </c>
      <c r="Q93" s="486">
        <f t="shared" si="19"/>
        <v>0</v>
      </c>
      <c r="R93" s="500">
        <f t="shared" si="22"/>
        <v>6.4666666666666659</v>
      </c>
      <c r="S93" s="136" t="str">
        <f t="shared" si="23"/>
        <v>A</v>
      </c>
      <c r="U93" s="141"/>
      <c r="V93" s="116"/>
      <c r="W93" s="116"/>
      <c r="X93" s="116"/>
      <c r="Y93" s="116"/>
      <c r="Z93" s="116"/>
      <c r="AA93" s="116"/>
      <c r="AB93" s="116"/>
      <c r="AC93" s="116"/>
      <c r="AD93" s="142"/>
      <c r="AE93" s="142"/>
      <c r="AF93" s="142"/>
    </row>
    <row r="94" spans="1:32" x14ac:dyDescent="0.25">
      <c r="A94" s="679" t="s">
        <v>220</v>
      </c>
      <c r="B94" s="680"/>
      <c r="C94" s="681"/>
      <c r="D94" s="138">
        <f>'I TRIM'!AG10</f>
        <v>3.5</v>
      </c>
      <c r="E94" s="137">
        <f>'I TRIM'!AI10</f>
        <v>3.5</v>
      </c>
      <c r="F94" s="137">
        <f>'I TRIM'!AK10</f>
        <v>2.4</v>
      </c>
      <c r="G94" s="485">
        <f t="shared" si="17"/>
        <v>9.4</v>
      </c>
      <c r="H94" s="136" t="str">
        <f t="shared" si="20"/>
        <v>A</v>
      </c>
      <c r="I94" s="138">
        <f>'II TRIM'!AG10</f>
        <v>3.5</v>
      </c>
      <c r="J94" s="137">
        <f>'II TRIM'!AI10</f>
        <v>3.5</v>
      </c>
      <c r="K94" s="137">
        <f>'II TRIM'!AK10</f>
        <v>2.6999999999999997</v>
      </c>
      <c r="L94" s="485">
        <f t="shared" si="18"/>
        <v>9.6999999999999993</v>
      </c>
      <c r="M94" s="136" t="str">
        <f t="shared" si="21"/>
        <v>A</v>
      </c>
      <c r="N94" s="138">
        <f>'III TRIM'!AG10</f>
        <v>0</v>
      </c>
      <c r="O94" s="137">
        <f>'III TRIM'!AI10</f>
        <v>0</v>
      </c>
      <c r="P94" s="137">
        <f>'III TRIM'!AK10</f>
        <v>0</v>
      </c>
      <c r="Q94" s="486">
        <f t="shared" si="19"/>
        <v>0</v>
      </c>
      <c r="R94" s="500">
        <f t="shared" si="22"/>
        <v>6.3666666666666671</v>
      </c>
      <c r="S94" s="136" t="str">
        <f t="shared" si="23"/>
        <v>A</v>
      </c>
      <c r="U94" s="141"/>
      <c r="V94" s="116"/>
      <c r="W94" s="116"/>
      <c r="X94" s="116"/>
      <c r="Y94" s="116"/>
      <c r="Z94" s="116"/>
      <c r="AA94" s="116"/>
      <c r="AB94" s="116"/>
      <c r="AC94" s="116"/>
      <c r="AD94" s="141"/>
      <c r="AE94" s="141"/>
      <c r="AF94" s="141"/>
    </row>
    <row r="95" spans="1:32" x14ac:dyDescent="0.25">
      <c r="A95" s="679" t="s">
        <v>200</v>
      </c>
      <c r="B95" s="680"/>
      <c r="C95" s="681"/>
      <c r="D95" s="138">
        <f>'I TRIM'!AN10</f>
        <v>2.8</v>
      </c>
      <c r="E95" s="137">
        <f>'I TRIM'!AP10</f>
        <v>3.15</v>
      </c>
      <c r="F95" s="137">
        <f>'I TRIM'!AR10</f>
        <v>2.4</v>
      </c>
      <c r="G95" s="485">
        <f t="shared" si="17"/>
        <v>8.35</v>
      </c>
      <c r="H95" s="136" t="str">
        <f t="shared" si="20"/>
        <v>A</v>
      </c>
      <c r="I95" s="138">
        <f>'II TRIM'!AN10</f>
        <v>3.15</v>
      </c>
      <c r="J95" s="137">
        <f>'II TRIM'!AP10</f>
        <v>3.5</v>
      </c>
      <c r="K95" s="137">
        <f>'II TRIM'!AR10</f>
        <v>3</v>
      </c>
      <c r="L95" s="485">
        <f t="shared" si="18"/>
        <v>9.65</v>
      </c>
      <c r="M95" s="136" t="str">
        <f t="shared" si="21"/>
        <v>A</v>
      </c>
      <c r="N95" s="138">
        <f>'III TRIM'!AN10</f>
        <v>0</v>
      </c>
      <c r="O95" s="137">
        <f>'III TRIM'!AP10</f>
        <v>0</v>
      </c>
      <c r="P95" s="137">
        <f>'III TRIM'!AR10</f>
        <v>0</v>
      </c>
      <c r="Q95" s="486">
        <f t="shared" si="19"/>
        <v>0</v>
      </c>
      <c r="R95" s="500">
        <f t="shared" si="22"/>
        <v>6</v>
      </c>
      <c r="S95" s="136" t="str">
        <f t="shared" si="23"/>
        <v>A</v>
      </c>
    </row>
    <row r="96" spans="1:32" x14ac:dyDescent="0.25">
      <c r="A96" s="679" t="s">
        <v>199</v>
      </c>
      <c r="B96" s="680"/>
      <c r="C96" s="681"/>
      <c r="D96" s="138">
        <f>'I TRIM'!AU10</f>
        <v>3.5</v>
      </c>
      <c r="E96" s="137">
        <f>'I TRIM'!AW10</f>
        <v>3.5</v>
      </c>
      <c r="F96" s="137">
        <f>'I TRIM'!AY10</f>
        <v>3</v>
      </c>
      <c r="G96" s="485">
        <f t="shared" si="17"/>
        <v>10</v>
      </c>
      <c r="H96" s="136" t="str">
        <f t="shared" si="20"/>
        <v>A</v>
      </c>
      <c r="I96" s="138">
        <f>'II TRIM'!AU10</f>
        <v>3.5</v>
      </c>
      <c r="J96" s="137">
        <f>'II TRIM'!AW10</f>
        <v>3.5</v>
      </c>
      <c r="K96" s="137">
        <f>'II TRIM'!AY10</f>
        <v>3</v>
      </c>
      <c r="L96" s="485">
        <f t="shared" si="18"/>
        <v>10</v>
      </c>
      <c r="M96" s="136" t="str">
        <f t="shared" si="21"/>
        <v>A</v>
      </c>
      <c r="N96" s="138">
        <f>'III TRIM'!AU10</f>
        <v>0</v>
      </c>
      <c r="O96" s="137">
        <f>'III TRIM'!AW10</f>
        <v>0</v>
      </c>
      <c r="P96" s="137">
        <f>'III TRIM'!AY10</f>
        <v>0</v>
      </c>
      <c r="Q96" s="486">
        <f t="shared" si="19"/>
        <v>0</v>
      </c>
      <c r="R96" s="500">
        <f t="shared" si="22"/>
        <v>6.666666666666667</v>
      </c>
      <c r="S96" s="136" t="str">
        <f t="shared" si="23"/>
        <v>A</v>
      </c>
    </row>
    <row r="97" spans="1:45" x14ac:dyDescent="0.25">
      <c r="A97" s="679" t="s">
        <v>285</v>
      </c>
      <c r="B97" s="680"/>
      <c r="C97" s="681"/>
      <c r="D97" s="138">
        <f>'I TRIM'!BB10</f>
        <v>3.15</v>
      </c>
      <c r="E97" s="137">
        <f>'I TRIM'!BD10</f>
        <v>3.5</v>
      </c>
      <c r="F97" s="137">
        <f>'I TRIM'!BF10</f>
        <v>3</v>
      </c>
      <c r="G97" s="485">
        <f t="shared" si="17"/>
        <v>9.65</v>
      </c>
      <c r="H97" s="136" t="str">
        <f t="shared" si="20"/>
        <v>A</v>
      </c>
      <c r="I97" s="138">
        <f>'II TRIM'!BB10</f>
        <v>3.5</v>
      </c>
      <c r="J97" s="137">
        <f>'II TRIM'!BD10</f>
        <v>3.5</v>
      </c>
      <c r="K97" s="137">
        <f>'II TRIM'!BF10</f>
        <v>3</v>
      </c>
      <c r="L97" s="485">
        <f t="shared" si="18"/>
        <v>10</v>
      </c>
      <c r="M97" s="136" t="str">
        <f t="shared" si="21"/>
        <v>A</v>
      </c>
      <c r="N97" s="138">
        <f>'III TRIM'!BB10</f>
        <v>0</v>
      </c>
      <c r="O97" s="137">
        <f>'III TRIM'!BD10</f>
        <v>0</v>
      </c>
      <c r="P97" s="137">
        <f>'III TRIM'!BF10</f>
        <v>0</v>
      </c>
      <c r="Q97" s="486">
        <f t="shared" si="19"/>
        <v>0</v>
      </c>
      <c r="R97" s="500">
        <f t="shared" si="22"/>
        <v>6.55</v>
      </c>
      <c r="S97" s="136" t="str">
        <f t="shared" si="23"/>
        <v>A</v>
      </c>
      <c r="V97" s="140"/>
      <c r="W97" s="140"/>
      <c r="X97" s="140"/>
      <c r="Y97" s="140"/>
      <c r="Z97" s="140"/>
      <c r="AA97" s="140"/>
      <c r="AB97" s="140"/>
      <c r="AC97" s="140"/>
      <c r="AD97" s="141"/>
      <c r="AE97" s="141"/>
      <c r="AF97" s="141"/>
    </row>
    <row r="98" spans="1:45" x14ac:dyDescent="0.25">
      <c r="A98" s="679" t="s">
        <v>198</v>
      </c>
      <c r="B98" s="680"/>
      <c r="C98" s="681"/>
      <c r="D98" s="138">
        <f>'I TRIM'!BI10</f>
        <v>2.8</v>
      </c>
      <c r="E98" s="137">
        <f>'I TRIM'!BK10</f>
        <v>2.8</v>
      </c>
      <c r="F98" s="137">
        <f>'I TRIM'!BM10</f>
        <v>2.6999999999999997</v>
      </c>
      <c r="G98" s="485">
        <f t="shared" si="17"/>
        <v>8.2999999999999989</v>
      </c>
      <c r="H98" s="136" t="str">
        <f t="shared" si="20"/>
        <v>A</v>
      </c>
      <c r="I98" s="138">
        <f>'II TRIM'!BI10</f>
        <v>3.5</v>
      </c>
      <c r="J98" s="137">
        <f>'II TRIM'!BK10</f>
        <v>3.5</v>
      </c>
      <c r="K98" s="137">
        <f>'II TRIM'!BM10</f>
        <v>3</v>
      </c>
      <c r="L98" s="485">
        <f t="shared" si="18"/>
        <v>10</v>
      </c>
      <c r="M98" s="136" t="str">
        <f t="shared" si="21"/>
        <v>A</v>
      </c>
      <c r="N98" s="138">
        <f>'III TRIM'!BI10</f>
        <v>0</v>
      </c>
      <c r="O98" s="137">
        <f>'III TRIM'!BK10</f>
        <v>0</v>
      </c>
      <c r="P98" s="137">
        <f>'III TRIM'!BM10</f>
        <v>0</v>
      </c>
      <c r="Q98" s="486">
        <f t="shared" si="19"/>
        <v>0</v>
      </c>
      <c r="R98" s="500">
        <f t="shared" si="22"/>
        <v>6.0999999999999988</v>
      </c>
      <c r="S98" s="136" t="str">
        <f t="shared" si="23"/>
        <v>A</v>
      </c>
      <c r="V98" s="140"/>
      <c r="W98" s="140"/>
      <c r="X98" s="140"/>
      <c r="Y98" s="140"/>
      <c r="Z98" s="140"/>
      <c r="AA98" s="140"/>
      <c r="AB98" s="140"/>
      <c r="AC98" s="140"/>
      <c r="AD98" s="139"/>
      <c r="AE98" s="139"/>
      <c r="AF98" s="139"/>
    </row>
    <row r="99" spans="1:45" x14ac:dyDescent="0.25">
      <c r="A99" s="679" t="s">
        <v>197</v>
      </c>
      <c r="B99" s="680"/>
      <c r="C99" s="681"/>
      <c r="D99" s="138">
        <f>'I TRIM'!BP10</f>
        <v>3.08</v>
      </c>
      <c r="E99" s="137">
        <f>'I TRIM'!BR10</f>
        <v>3.3949999999999996</v>
      </c>
      <c r="F99" s="137">
        <f>'I TRIM'!BT10</f>
        <v>3</v>
      </c>
      <c r="G99" s="485">
        <f t="shared" si="17"/>
        <v>9.4749999999999996</v>
      </c>
      <c r="H99" s="136" t="str">
        <f t="shared" si="20"/>
        <v>A</v>
      </c>
      <c r="I99" s="138">
        <f>'II TRIM'!BP10</f>
        <v>3.5</v>
      </c>
      <c r="J99" s="137">
        <f>'II TRIM'!BR10</f>
        <v>3.5</v>
      </c>
      <c r="K99" s="137">
        <f>'II TRIM'!BT10</f>
        <v>3</v>
      </c>
      <c r="L99" s="485">
        <f t="shared" si="18"/>
        <v>10</v>
      </c>
      <c r="M99" s="136" t="str">
        <f t="shared" si="21"/>
        <v>A</v>
      </c>
      <c r="N99" s="138">
        <f>'III TRIM'!BP10</f>
        <v>0</v>
      </c>
      <c r="O99" s="137">
        <f>'III TRIM'!BR10</f>
        <v>0</v>
      </c>
      <c r="P99" s="137">
        <f>'III TRIM'!BT10</f>
        <v>0</v>
      </c>
      <c r="Q99" s="486">
        <f t="shared" si="19"/>
        <v>0</v>
      </c>
      <c r="R99" s="500">
        <f t="shared" si="22"/>
        <v>6.4916666666666671</v>
      </c>
      <c r="S99" s="136" t="str">
        <f t="shared" si="23"/>
        <v>A</v>
      </c>
      <c r="U99" s="713" t="s">
        <v>219</v>
      </c>
      <c r="V99" s="713"/>
      <c r="W99" s="713"/>
      <c r="X99" s="713"/>
      <c r="Y99" s="713"/>
      <c r="Z99" s="713"/>
      <c r="AA99" s="713"/>
      <c r="AB99" s="713"/>
      <c r="AC99" s="713"/>
      <c r="AD99" s="713"/>
      <c r="AE99" s="713"/>
      <c r="AF99" s="713"/>
    </row>
    <row r="100" spans="1:45" x14ac:dyDescent="0.25">
      <c r="A100" s="679" t="s">
        <v>305</v>
      </c>
      <c r="B100" s="680"/>
      <c r="C100" s="681"/>
      <c r="D100" s="138">
        <f>'I TRIM'!BW10</f>
        <v>3.5</v>
      </c>
      <c r="E100" s="137">
        <f>'I TRIM'!BY10</f>
        <v>3.5</v>
      </c>
      <c r="F100" s="137">
        <f>'I TRIM'!CA10</f>
        <v>3</v>
      </c>
      <c r="G100" s="485">
        <f t="shared" si="17"/>
        <v>10</v>
      </c>
      <c r="H100" s="136" t="str">
        <f t="shared" si="20"/>
        <v>A</v>
      </c>
      <c r="I100" s="138">
        <f>'II TRIM'!BW10</f>
        <v>3.15</v>
      </c>
      <c r="J100" s="137">
        <f>'II TRIM'!BY10</f>
        <v>3.15</v>
      </c>
      <c r="K100" s="137">
        <f>'II TRIM'!CA10</f>
        <v>3</v>
      </c>
      <c r="L100" s="485">
        <f t="shared" si="18"/>
        <v>9.3000000000000007</v>
      </c>
      <c r="M100" s="136" t="str">
        <f t="shared" si="21"/>
        <v>A</v>
      </c>
      <c r="N100" s="138">
        <f>'III TRIM'!BW10</f>
        <v>0</v>
      </c>
      <c r="O100" s="137">
        <f>'III TRIM'!BY10</f>
        <v>0</v>
      </c>
      <c r="P100" s="137">
        <f>'III TRIM'!CA10</f>
        <v>0</v>
      </c>
      <c r="Q100" s="485">
        <f t="shared" si="19"/>
        <v>0</v>
      </c>
      <c r="R100" s="500">
        <f t="shared" si="22"/>
        <v>6.4333333333333336</v>
      </c>
      <c r="S100" s="136" t="str">
        <f t="shared" si="23"/>
        <v>A</v>
      </c>
      <c r="U100" s="714" t="s">
        <v>218</v>
      </c>
      <c r="V100" s="714"/>
      <c r="W100" s="714"/>
      <c r="X100" s="714"/>
      <c r="Y100" s="714"/>
      <c r="Z100" s="714"/>
      <c r="AA100" s="714"/>
      <c r="AB100" s="714"/>
      <c r="AC100" s="714"/>
      <c r="AD100" s="714"/>
      <c r="AE100" s="714"/>
      <c r="AF100" s="714"/>
    </row>
    <row r="101" spans="1:45" x14ac:dyDescent="0.25">
      <c r="A101" s="679" t="s">
        <v>287</v>
      </c>
      <c r="B101" s="680"/>
      <c r="C101" s="681"/>
      <c r="D101" s="138">
        <f>'I TRIM'!CD10</f>
        <v>3.5</v>
      </c>
      <c r="E101" s="137">
        <f>'I TRIM'!CF10</f>
        <v>3.5</v>
      </c>
      <c r="F101" s="137">
        <f>'I TRIM'!CH10</f>
        <v>3</v>
      </c>
      <c r="G101" s="485">
        <f t="shared" si="17"/>
        <v>10</v>
      </c>
      <c r="H101" s="136" t="str">
        <f t="shared" si="20"/>
        <v>A</v>
      </c>
      <c r="I101" s="138">
        <f>'II TRIM'!CD10</f>
        <v>3.5</v>
      </c>
      <c r="J101" s="137">
        <f>'II TRIM'!CF10</f>
        <v>3.5</v>
      </c>
      <c r="K101" s="137">
        <f>'II TRIM'!CH10</f>
        <v>3</v>
      </c>
      <c r="L101" s="485">
        <f t="shared" si="18"/>
        <v>10</v>
      </c>
      <c r="M101" s="136" t="str">
        <f t="shared" si="21"/>
        <v>A</v>
      </c>
      <c r="N101" s="138">
        <f>'III TRIM'!CD10</f>
        <v>0</v>
      </c>
      <c r="O101" s="137">
        <f>'III TRIM'!CF10</f>
        <v>0</v>
      </c>
      <c r="P101" s="137">
        <f>'III TRIM'!CH10</f>
        <v>0</v>
      </c>
      <c r="Q101" s="485">
        <f t="shared" si="19"/>
        <v>0</v>
      </c>
      <c r="R101" s="500">
        <f t="shared" si="22"/>
        <v>6.666666666666667</v>
      </c>
      <c r="S101" s="136" t="str">
        <f t="shared" si="23"/>
        <v>A</v>
      </c>
      <c r="U101" s="715" t="str">
        <f>'I TRIM'!X3</f>
        <v xml:space="preserve">BRENDA ELIZABETH RIVERA RIVERA </v>
      </c>
      <c r="V101" s="715"/>
      <c r="W101" s="715"/>
      <c r="X101" s="715"/>
      <c r="Y101" s="715"/>
      <c r="Z101" s="715"/>
      <c r="AA101" s="715"/>
      <c r="AB101" s="715"/>
      <c r="AC101" s="715"/>
      <c r="AD101" s="715"/>
      <c r="AE101" s="715"/>
      <c r="AF101" s="715"/>
    </row>
    <row r="102" spans="1:45" x14ac:dyDescent="0.25">
      <c r="A102" s="679" t="s">
        <v>288</v>
      </c>
      <c r="B102" s="680"/>
      <c r="C102" s="681"/>
      <c r="D102" s="138">
        <f>'I TRIM'!CK10</f>
        <v>3.15</v>
      </c>
      <c r="E102" s="137">
        <f>'I TRIM'!CM10</f>
        <v>3.5</v>
      </c>
      <c r="F102" s="137">
        <f>'I TRIM'!CO10</f>
        <v>2.6999999999999997</v>
      </c>
      <c r="G102" s="485">
        <f t="shared" si="17"/>
        <v>9.35</v>
      </c>
      <c r="H102" s="136" t="str">
        <f t="shared" si="20"/>
        <v>A</v>
      </c>
      <c r="I102" s="138">
        <f>'II TRIM'!CK10</f>
        <v>3.5</v>
      </c>
      <c r="J102" s="137">
        <f>'II TRIM'!CM10</f>
        <v>3.15</v>
      </c>
      <c r="K102" s="137">
        <f>'II TRIM'!CO10</f>
        <v>3</v>
      </c>
      <c r="L102" s="485">
        <f t="shared" si="18"/>
        <v>9.65</v>
      </c>
      <c r="M102" s="136" t="str">
        <f t="shared" si="21"/>
        <v>A</v>
      </c>
      <c r="N102" s="138">
        <f>'III TRIM'!CK10</f>
        <v>0</v>
      </c>
      <c r="O102" s="137">
        <f>'III TRIM'!CM10</f>
        <v>0</v>
      </c>
      <c r="P102" s="137">
        <f>'III TRIM'!CO10</f>
        <v>0</v>
      </c>
      <c r="Q102" s="485">
        <f t="shared" si="19"/>
        <v>0</v>
      </c>
      <c r="R102" s="500">
        <f t="shared" si="22"/>
        <v>6.333333333333333</v>
      </c>
      <c r="S102" s="136" t="str">
        <f t="shared" si="23"/>
        <v>A</v>
      </c>
      <c r="U102" s="361"/>
      <c r="V102" s="361"/>
      <c r="W102" s="361"/>
      <c r="X102" s="361"/>
      <c r="Y102" s="361"/>
      <c r="Z102" s="361"/>
      <c r="AA102" s="361"/>
      <c r="AB102" s="361"/>
      <c r="AC102" s="361"/>
      <c r="AD102" s="361"/>
      <c r="AE102" s="361"/>
      <c r="AF102" s="361"/>
    </row>
    <row r="103" spans="1:45" x14ac:dyDescent="0.25">
      <c r="A103" s="682" t="s">
        <v>312</v>
      </c>
      <c r="B103" s="683"/>
      <c r="C103" s="684"/>
      <c r="D103" s="688"/>
      <c r="E103" s="689"/>
      <c r="F103" s="689"/>
      <c r="G103" s="689"/>
      <c r="H103" s="710"/>
      <c r="I103" s="688"/>
      <c r="J103" s="689"/>
      <c r="K103" s="689"/>
      <c r="L103" s="689"/>
      <c r="M103" s="710"/>
      <c r="N103" s="688"/>
      <c r="O103" s="689"/>
      <c r="P103" s="689"/>
      <c r="Q103" s="689"/>
      <c r="R103" s="133"/>
      <c r="S103" s="132"/>
    </row>
    <row r="104" spans="1:45" x14ac:dyDescent="0.25">
      <c r="A104" s="685" t="s">
        <v>306</v>
      </c>
      <c r="B104" s="686"/>
      <c r="C104" s="687"/>
      <c r="D104" s="135">
        <f>'I TRIM'!CQ10</f>
        <v>0</v>
      </c>
      <c r="E104" s="134">
        <f>'I TRIM'!CR10</f>
        <v>0</v>
      </c>
      <c r="F104" s="134">
        <f>'I TRIM'!CS10</f>
        <v>0</v>
      </c>
      <c r="G104" s="134" t="str">
        <f>'I TRIM'!CT10</f>
        <v>MB</v>
      </c>
      <c r="H104" s="711"/>
      <c r="I104" s="135" t="str">
        <f>'II TRIM'!CQ10</f>
        <v>MB</v>
      </c>
      <c r="J104" s="134" t="str">
        <f>'II TRIM'!CR10</f>
        <v>MB</v>
      </c>
      <c r="K104" s="134" t="str">
        <f>'II TRIM'!CS10</f>
        <v>MB</v>
      </c>
      <c r="L104" s="134" t="str">
        <f>'II TRIM'!CT10</f>
        <v>MB</v>
      </c>
      <c r="M104" s="711"/>
      <c r="N104" s="135">
        <f>'III TRIM'!CQ10</f>
        <v>0</v>
      </c>
      <c r="O104" s="134">
        <f>'III TRIM'!CR10</f>
        <v>0</v>
      </c>
      <c r="P104" s="134">
        <f>'III TRIM'!CS10</f>
        <v>0</v>
      </c>
      <c r="Q104" s="134">
        <f>'III TRIM'!CT10</f>
        <v>0</v>
      </c>
      <c r="R104" s="133"/>
      <c r="S104" s="132"/>
      <c r="U104" s="126"/>
      <c r="V104" s="126"/>
      <c r="W104" s="126"/>
      <c r="X104" s="126"/>
      <c r="Y104" s="126"/>
      <c r="Z104" s="126"/>
      <c r="AA104" s="126"/>
      <c r="AB104" s="126"/>
      <c r="AC104" s="126"/>
      <c r="AD104" s="126"/>
      <c r="AE104" s="126"/>
      <c r="AF104" s="126"/>
    </row>
    <row r="105" spans="1:45" x14ac:dyDescent="0.25">
      <c r="A105" s="685" t="s">
        <v>307</v>
      </c>
      <c r="B105" s="686"/>
      <c r="C105" s="687"/>
      <c r="D105" s="135">
        <f>'I TRIM'!CU10</f>
        <v>0</v>
      </c>
      <c r="E105" s="134">
        <f>'I TRIM'!CV10</f>
        <v>0</v>
      </c>
      <c r="F105" s="134">
        <f>'I TRIM'!CW10</f>
        <v>0</v>
      </c>
      <c r="G105" s="134" t="str">
        <f>'I TRIM'!CX10</f>
        <v>MB</v>
      </c>
      <c r="H105" s="711"/>
      <c r="I105" s="135" t="str">
        <f>'II TRIM'!CU10</f>
        <v>MB</v>
      </c>
      <c r="J105" s="134" t="str">
        <f>'II TRIM'!CV10</f>
        <v>MB</v>
      </c>
      <c r="K105" s="134" t="str">
        <f>'II TRIM'!CW10</f>
        <v>MB</v>
      </c>
      <c r="L105" s="134" t="str">
        <f>'II TRIM'!CX10</f>
        <v>MB</v>
      </c>
      <c r="M105" s="711"/>
      <c r="N105" s="135">
        <f>'III TRIM'!CU10</f>
        <v>0</v>
      </c>
      <c r="O105" s="134">
        <f>'III TRIM'!CV10</f>
        <v>0</v>
      </c>
      <c r="P105" s="134">
        <f>'III TRIM'!CW10</f>
        <v>0</v>
      </c>
      <c r="Q105" s="134">
        <f>'III TRIM'!CX10</f>
        <v>0</v>
      </c>
      <c r="R105" s="133"/>
      <c r="S105" s="132"/>
      <c r="U105" s="126"/>
      <c r="V105" s="126"/>
      <c r="W105" s="126"/>
      <c r="X105" s="126"/>
      <c r="Y105" s="126"/>
      <c r="Z105" s="126"/>
      <c r="AA105" s="126"/>
      <c r="AB105" s="126"/>
      <c r="AC105" s="126"/>
      <c r="AD105" s="126"/>
      <c r="AE105" s="126"/>
      <c r="AF105" s="126"/>
    </row>
    <row r="106" spans="1:45" x14ac:dyDescent="0.25">
      <c r="A106" s="685" t="s">
        <v>308</v>
      </c>
      <c r="B106" s="686"/>
      <c r="C106" s="687"/>
      <c r="D106" s="135">
        <f>'I TRIM'!CY10</f>
        <v>0</v>
      </c>
      <c r="E106" s="134">
        <f>'I TRIM'!CZ10</f>
        <v>0</v>
      </c>
      <c r="F106" s="134">
        <f>'I TRIM'!DA10</f>
        <v>0</v>
      </c>
      <c r="G106" s="134" t="str">
        <f>'I TRIM'!DB10</f>
        <v>B</v>
      </c>
      <c r="H106" s="711"/>
      <c r="I106" s="135" t="str">
        <f>'II TRIM'!CY10</f>
        <v>B</v>
      </c>
      <c r="J106" s="134" t="str">
        <f>'II TRIM'!CZ10</f>
        <v>B</v>
      </c>
      <c r="K106" s="134" t="str">
        <f>'II TRIM'!DA10</f>
        <v>B</v>
      </c>
      <c r="L106" s="134" t="str">
        <f>'II TRIM'!DB10</f>
        <v>B</v>
      </c>
      <c r="M106" s="711"/>
      <c r="N106" s="135">
        <f>'III TRIM'!CY10</f>
        <v>0</v>
      </c>
      <c r="O106" s="134">
        <f>'III TRIM'!CZ10</f>
        <v>0</v>
      </c>
      <c r="P106" s="134">
        <f>'III TRIM'!DA10</f>
        <v>0</v>
      </c>
      <c r="Q106" s="134">
        <f>'III TRIM'!DB10</f>
        <v>0</v>
      </c>
      <c r="R106" s="133"/>
      <c r="S106" s="132"/>
      <c r="U106" s="126"/>
      <c r="V106" s="126"/>
      <c r="W106" s="126"/>
      <c r="X106" s="126"/>
      <c r="Y106" s="126"/>
      <c r="Z106" s="126"/>
      <c r="AA106" s="126"/>
      <c r="AB106" s="126"/>
      <c r="AC106" s="126"/>
      <c r="AD106" s="126"/>
      <c r="AE106" s="126"/>
      <c r="AF106" s="126"/>
    </row>
    <row r="107" spans="1:45" x14ac:dyDescent="0.25">
      <c r="A107" s="685" t="s">
        <v>309</v>
      </c>
      <c r="B107" s="686"/>
      <c r="C107" s="687"/>
      <c r="D107" s="135">
        <f>'I TRIM'!DC10</f>
        <v>0</v>
      </c>
      <c r="E107" s="134">
        <f>'I TRIM'!DD10</f>
        <v>0</v>
      </c>
      <c r="F107" s="134">
        <f>'I TRIM'!DE10</f>
        <v>0</v>
      </c>
      <c r="G107" s="134" t="str">
        <f>'I TRIM'!DF10</f>
        <v>E</v>
      </c>
      <c r="H107" s="711"/>
      <c r="I107" s="135" t="str">
        <f>'II TRIM'!DC10</f>
        <v>E</v>
      </c>
      <c r="J107" s="134" t="str">
        <f>'II TRIM'!DD10</f>
        <v>E</v>
      </c>
      <c r="K107" s="134" t="str">
        <f>'II TRIM'!DE10</f>
        <v>E</v>
      </c>
      <c r="L107" s="134" t="str">
        <f>'II TRIM'!DF10</f>
        <v>E</v>
      </c>
      <c r="M107" s="711"/>
      <c r="N107" s="135">
        <f>'III TRIM'!DC10</f>
        <v>0</v>
      </c>
      <c r="O107" s="134">
        <f>'III TRIM'!DD10</f>
        <v>0</v>
      </c>
      <c r="P107" s="134">
        <f>'III TRIM'!DE10</f>
        <v>0</v>
      </c>
      <c r="Q107" s="134">
        <f>'III TRIM'!DF10</f>
        <v>0</v>
      </c>
      <c r="R107" s="133"/>
      <c r="S107" s="132"/>
      <c r="U107" s="126"/>
      <c r="V107" s="126"/>
      <c r="W107" s="126"/>
      <c r="X107" s="126"/>
      <c r="Y107" s="126"/>
      <c r="Z107" s="126"/>
      <c r="AA107" s="126"/>
      <c r="AB107" s="126"/>
      <c r="AC107" s="126"/>
      <c r="AD107" s="126"/>
      <c r="AE107" s="126"/>
      <c r="AF107" s="126"/>
    </row>
    <row r="108" spans="1:45" ht="15.75" thickBot="1" x14ac:dyDescent="0.3">
      <c r="A108" s="704" t="s">
        <v>310</v>
      </c>
      <c r="B108" s="705"/>
      <c r="C108" s="706"/>
      <c r="D108" s="131">
        <f>'I TRIM'!DG10</f>
        <v>0</v>
      </c>
      <c r="E108" s="130">
        <f>'I TRIM'!DH10</f>
        <v>0</v>
      </c>
      <c r="F108" s="130">
        <f>'I TRIM'!DI10</f>
        <v>0</v>
      </c>
      <c r="G108" s="130" t="str">
        <f>'I TRIM'!DJ10</f>
        <v>E</v>
      </c>
      <c r="H108" s="712"/>
      <c r="I108" s="131" t="str">
        <f>'II TRIM'!DG10</f>
        <v>E</v>
      </c>
      <c r="J108" s="130" t="str">
        <f>'II TRIM'!DH10</f>
        <v>E</v>
      </c>
      <c r="K108" s="130" t="str">
        <f>'II TRIM'!DI10</f>
        <v>E</v>
      </c>
      <c r="L108" s="130" t="str">
        <f>'II TRIM'!DJ10</f>
        <v>E</v>
      </c>
      <c r="M108" s="712"/>
      <c r="N108" s="131">
        <f>'III TRIM'!DG10</f>
        <v>0</v>
      </c>
      <c r="O108" s="130">
        <f>'III TRIM'!DH10</f>
        <v>0</v>
      </c>
      <c r="P108" s="130">
        <f>'III TRIM'!DI10</f>
        <v>0</v>
      </c>
      <c r="Q108" s="130">
        <f>'III TRIM'!DJ10</f>
        <v>0</v>
      </c>
      <c r="R108" s="129"/>
      <c r="S108" s="128"/>
      <c r="U108" s="126"/>
      <c r="V108" s="126"/>
      <c r="W108" s="126"/>
      <c r="X108" s="126"/>
      <c r="Y108" s="126"/>
      <c r="Z108" s="126"/>
      <c r="AA108" s="126"/>
      <c r="AB108" s="126"/>
      <c r="AC108" s="126"/>
      <c r="AD108" s="126"/>
      <c r="AE108" s="126"/>
      <c r="AF108" s="126"/>
    </row>
    <row r="109" spans="1:45" ht="16.5" thickTop="1" thickBot="1" x14ac:dyDescent="0.3">
      <c r="A109" s="676" t="s">
        <v>89</v>
      </c>
      <c r="B109" s="677"/>
      <c r="C109" s="678"/>
      <c r="D109" s="707">
        <f>'I TRIM'!DK10</f>
        <v>0</v>
      </c>
      <c r="E109" s="708"/>
      <c r="F109" s="708"/>
      <c r="G109" s="708"/>
      <c r="H109" s="709"/>
      <c r="I109" s="707">
        <f>'II TRIM'!DK10</f>
        <v>0</v>
      </c>
      <c r="J109" s="708"/>
      <c r="K109" s="708"/>
      <c r="L109" s="708"/>
      <c r="M109" s="709"/>
      <c r="N109" s="707">
        <f>'III TRIM'!DK10</f>
        <v>0</v>
      </c>
      <c r="O109" s="708"/>
      <c r="P109" s="708"/>
      <c r="Q109" s="708"/>
      <c r="R109" s="709"/>
      <c r="S109" s="127"/>
      <c r="U109" s="126"/>
      <c r="V109" s="126"/>
      <c r="W109" s="126"/>
      <c r="X109" s="126"/>
      <c r="Y109" s="126"/>
      <c r="Z109" s="126"/>
      <c r="AA109" s="126"/>
      <c r="AB109" s="126"/>
      <c r="AC109" s="126"/>
      <c r="AD109" s="126"/>
      <c r="AE109" s="126"/>
      <c r="AF109" s="126"/>
      <c r="AH109" s="126"/>
      <c r="AI109" s="126"/>
      <c r="AJ109" s="126"/>
      <c r="AK109" s="126"/>
      <c r="AL109" s="126"/>
      <c r="AM109" s="126"/>
      <c r="AN109" s="126"/>
      <c r="AO109" s="126"/>
      <c r="AP109" s="126"/>
      <c r="AQ109" s="126"/>
      <c r="AR109" s="126"/>
      <c r="AS109" s="126"/>
    </row>
    <row r="110" spans="1:45" ht="19.5" thickTop="1" thickBot="1" x14ac:dyDescent="0.3">
      <c r="A110" s="703" t="s">
        <v>212</v>
      </c>
      <c r="B110" s="703"/>
      <c r="C110" s="703"/>
      <c r="D110" s="703"/>
      <c r="E110" s="703"/>
      <c r="F110" s="703"/>
      <c r="G110" s="703"/>
      <c r="H110" s="703"/>
      <c r="I110" s="703"/>
      <c r="J110" s="703"/>
      <c r="K110" s="703"/>
      <c r="L110" s="703"/>
      <c r="M110" s="703"/>
      <c r="N110" s="703"/>
      <c r="O110" s="703"/>
      <c r="P110" s="703"/>
      <c r="Q110" s="703"/>
      <c r="R110" s="703"/>
      <c r="S110" s="703"/>
    </row>
    <row r="111" spans="1:45" ht="17.25" customHeight="1" thickTop="1" x14ac:dyDescent="0.25">
      <c r="A111" s="696" t="s">
        <v>211</v>
      </c>
      <c r="B111" s="697"/>
      <c r="C111" s="697"/>
      <c r="D111" s="697"/>
      <c r="E111" s="697"/>
      <c r="F111" s="697"/>
      <c r="G111" s="697"/>
      <c r="H111" s="698"/>
      <c r="I111" s="125" t="s">
        <v>101</v>
      </c>
      <c r="J111" s="124" t="s">
        <v>12</v>
      </c>
      <c r="K111" s="124" t="s">
        <v>11</v>
      </c>
      <c r="L111" s="124" t="s">
        <v>184</v>
      </c>
      <c r="M111" s="124" t="s">
        <v>11</v>
      </c>
      <c r="N111" s="124" t="s">
        <v>186</v>
      </c>
      <c r="O111" s="124" t="s">
        <v>185</v>
      </c>
      <c r="P111" s="124" t="s">
        <v>184</v>
      </c>
      <c r="Q111" s="123" t="s">
        <v>183</v>
      </c>
      <c r="R111" s="123" t="s">
        <v>182</v>
      </c>
      <c r="S111" s="122" t="s">
        <v>181</v>
      </c>
    </row>
    <row r="112" spans="1:45" ht="15.75" customHeight="1" thickBot="1" x14ac:dyDescent="0.3">
      <c r="A112" s="699"/>
      <c r="B112" s="700"/>
      <c r="C112" s="700"/>
      <c r="D112" s="700"/>
      <c r="E112" s="700"/>
      <c r="F112" s="700"/>
      <c r="G112" s="700"/>
      <c r="H112" s="701"/>
      <c r="I112" s="121">
        <f>'I TRIM'!DL10</f>
        <v>0</v>
      </c>
      <c r="J112" s="120">
        <f>'I TRIM'!DM10</f>
        <v>0</v>
      </c>
      <c r="K112" s="120">
        <f>'I TRIM'!DN10</f>
        <v>0</v>
      </c>
      <c r="L112" s="120">
        <f>'II TRIM'!DO10</f>
        <v>0</v>
      </c>
      <c r="M112" s="120">
        <f>'II TRIM'!DP10</f>
        <v>0</v>
      </c>
      <c r="N112" s="120">
        <f>'II TRIM'!DQ10</f>
        <v>0</v>
      </c>
      <c r="O112" s="120">
        <f>'III TRIM'!DR10</f>
        <v>0</v>
      </c>
      <c r="P112" s="120">
        <f>'III TRIM'!DS10</f>
        <v>0</v>
      </c>
      <c r="Q112" s="120">
        <f>'III TRIM'!DT10</f>
        <v>0</v>
      </c>
      <c r="R112" s="120">
        <f>'III TRIM'!DU10</f>
        <v>0</v>
      </c>
      <c r="S112" s="119">
        <f>'III TRIM'!DV10</f>
        <v>0</v>
      </c>
      <c r="T112" s="118"/>
      <c r="U112" s="117"/>
      <c r="V112" s="116"/>
      <c r="W112" s="115"/>
    </row>
    <row r="113" spans="1:32" ht="18.75" thickTop="1" x14ac:dyDescent="0.25">
      <c r="A113" s="702" t="s">
        <v>210</v>
      </c>
      <c r="B113" s="702"/>
      <c r="C113" s="702"/>
      <c r="D113" s="702"/>
      <c r="E113" s="702"/>
      <c r="F113" s="702"/>
      <c r="G113" s="702"/>
      <c r="H113" s="702"/>
      <c r="I113" s="702"/>
      <c r="J113" s="702"/>
      <c r="K113" s="702"/>
      <c r="L113" s="702"/>
      <c r="M113" s="702"/>
      <c r="N113" s="702"/>
      <c r="O113" s="702"/>
      <c r="P113" s="702"/>
      <c r="Q113" s="702"/>
      <c r="R113" s="702"/>
      <c r="S113" s="702"/>
      <c r="T113" s="702"/>
      <c r="U113" s="702"/>
      <c r="V113" s="702"/>
      <c r="W113" s="702"/>
      <c r="X113" s="702"/>
      <c r="Y113" s="702"/>
      <c r="Z113" s="702"/>
      <c r="AA113" s="702"/>
      <c r="AB113" s="702"/>
      <c r="AC113" s="702"/>
      <c r="AD113" s="702"/>
      <c r="AE113" s="702"/>
      <c r="AF113" s="702"/>
    </row>
    <row r="114" spans="1:32" ht="18" x14ac:dyDescent="0.25">
      <c r="A114" s="418"/>
      <c r="B114" s="418"/>
      <c r="C114" s="418"/>
      <c r="D114" s="418"/>
      <c r="E114" s="418"/>
      <c r="F114" s="418"/>
      <c r="G114" s="418"/>
      <c r="H114" s="418"/>
      <c r="I114" s="418"/>
      <c r="J114" s="418"/>
      <c r="K114" s="418"/>
      <c r="L114" s="418"/>
      <c r="M114" s="418"/>
      <c r="N114" s="418"/>
      <c r="O114" s="418"/>
      <c r="P114" s="418"/>
      <c r="Q114" s="418"/>
      <c r="R114" s="418"/>
      <c r="S114" s="418"/>
      <c r="T114" s="418"/>
      <c r="U114" s="418"/>
      <c r="V114" s="418"/>
      <c r="W114" s="418"/>
      <c r="X114" s="418"/>
      <c r="Y114" s="418"/>
      <c r="Z114" s="418"/>
      <c r="AA114" s="418"/>
      <c r="AB114" s="418"/>
      <c r="AC114" s="418"/>
      <c r="AD114" s="418"/>
      <c r="AE114" s="418"/>
      <c r="AF114" s="418"/>
    </row>
    <row r="115" spans="1:32" ht="18" x14ac:dyDescent="0.25">
      <c r="A115" s="428"/>
      <c r="B115" s="428"/>
      <c r="C115" s="428"/>
      <c r="D115" s="428"/>
      <c r="E115" s="428"/>
      <c r="F115" s="428"/>
      <c r="G115" s="428"/>
      <c r="H115" s="428"/>
      <c r="I115" s="428"/>
      <c r="J115" s="428"/>
      <c r="K115" s="428"/>
      <c r="L115" s="428"/>
      <c r="M115" s="428"/>
      <c r="N115" s="428"/>
      <c r="O115" s="428"/>
      <c r="P115" s="428"/>
      <c r="Q115" s="428"/>
      <c r="R115" s="428"/>
      <c r="S115" s="428"/>
      <c r="T115" s="428"/>
      <c r="U115" s="428"/>
      <c r="V115" s="428"/>
      <c r="W115" s="428"/>
      <c r="X115" s="428"/>
      <c r="Y115" s="428"/>
      <c r="Z115" s="428"/>
      <c r="AA115" s="428"/>
      <c r="AB115" s="428"/>
      <c r="AC115" s="428"/>
      <c r="AD115" s="428"/>
      <c r="AE115" s="428"/>
      <c r="AF115" s="428"/>
    </row>
    <row r="116" spans="1:32" ht="18" x14ac:dyDescent="0.25">
      <c r="A116" s="428"/>
      <c r="B116" s="428"/>
      <c r="C116" s="428"/>
      <c r="D116" s="428"/>
      <c r="E116" s="428"/>
      <c r="F116" s="428"/>
      <c r="G116" s="428"/>
      <c r="H116" s="428"/>
      <c r="I116" s="428"/>
      <c r="J116" s="428"/>
      <c r="K116" s="428"/>
      <c r="L116" s="428"/>
      <c r="M116" s="428"/>
      <c r="N116" s="428"/>
      <c r="O116" s="428"/>
      <c r="P116" s="428"/>
      <c r="Q116" s="428"/>
      <c r="R116" s="428"/>
      <c r="S116" s="428"/>
      <c r="T116" s="428"/>
      <c r="U116" s="428"/>
      <c r="V116" s="428"/>
      <c r="W116" s="428"/>
      <c r="X116" s="428"/>
      <c r="Y116" s="428"/>
      <c r="Z116" s="428"/>
      <c r="AA116" s="428"/>
      <c r="AB116" s="428"/>
      <c r="AC116" s="428"/>
      <c r="AD116" s="428"/>
      <c r="AE116" s="428"/>
      <c r="AF116" s="428"/>
    </row>
    <row r="117" spans="1:32" ht="18" x14ac:dyDescent="0.25">
      <c r="A117" s="428"/>
      <c r="B117" s="428"/>
      <c r="C117" s="428"/>
      <c r="D117" s="428"/>
      <c r="E117" s="428"/>
      <c r="F117" s="428"/>
      <c r="G117" s="428"/>
      <c r="H117" s="428"/>
      <c r="I117" s="428"/>
      <c r="J117" s="428"/>
      <c r="K117" s="428"/>
      <c r="L117" s="428"/>
      <c r="M117" s="428"/>
      <c r="N117" s="428"/>
      <c r="O117" s="428"/>
      <c r="P117" s="428"/>
      <c r="Q117" s="428"/>
      <c r="R117" s="428"/>
      <c r="S117" s="428"/>
      <c r="T117" s="428"/>
      <c r="U117" s="428"/>
      <c r="V117" s="428"/>
      <c r="W117" s="428"/>
      <c r="X117" s="428"/>
      <c r="Y117" s="428"/>
      <c r="Z117" s="428"/>
      <c r="AA117" s="428"/>
      <c r="AB117" s="428"/>
      <c r="AC117" s="428"/>
      <c r="AD117" s="428"/>
      <c r="AE117" s="428"/>
      <c r="AF117" s="428"/>
    </row>
    <row r="118" spans="1:32" ht="18" x14ac:dyDescent="0.25">
      <c r="A118" s="418"/>
      <c r="B118" s="418"/>
      <c r="C118" s="418"/>
      <c r="D118" s="418"/>
      <c r="E118" s="418"/>
      <c r="F118" s="418"/>
      <c r="G118" s="418"/>
      <c r="H118" s="418"/>
      <c r="I118" s="418"/>
      <c r="J118" s="418"/>
      <c r="K118" s="418"/>
      <c r="L118" s="418"/>
      <c r="M118" s="418"/>
      <c r="N118" s="418"/>
      <c r="O118" s="418"/>
      <c r="P118" s="418"/>
      <c r="Q118" s="418"/>
      <c r="R118" s="418"/>
      <c r="S118" s="418"/>
      <c r="T118" s="418"/>
      <c r="U118" s="418"/>
      <c r="V118" s="418"/>
      <c r="W118" s="418"/>
      <c r="X118" s="418"/>
      <c r="Y118" s="418"/>
      <c r="Z118" s="418"/>
      <c r="AA118" s="418"/>
      <c r="AB118" s="418"/>
      <c r="AC118" s="418"/>
      <c r="AD118" s="418"/>
      <c r="AE118" s="418"/>
      <c r="AF118" s="418"/>
    </row>
    <row r="119" spans="1:32" ht="18" x14ac:dyDescent="0.25">
      <c r="A119" s="418"/>
      <c r="B119" s="418"/>
      <c r="C119" s="418"/>
      <c r="D119" s="418"/>
      <c r="E119" s="418"/>
      <c r="F119" s="418"/>
      <c r="G119" s="418"/>
      <c r="H119" s="418"/>
      <c r="I119" s="418"/>
      <c r="J119" s="418"/>
      <c r="K119" s="418"/>
      <c r="L119" s="418"/>
      <c r="M119" s="418"/>
      <c r="N119" s="418"/>
      <c r="O119" s="418"/>
      <c r="P119" s="418"/>
      <c r="Q119" s="418"/>
      <c r="R119" s="418"/>
      <c r="S119" s="418"/>
      <c r="T119" s="418"/>
      <c r="U119" s="418"/>
      <c r="V119" s="418"/>
      <c r="W119" s="418"/>
      <c r="X119" s="418"/>
      <c r="Y119" s="418"/>
      <c r="Z119" s="418"/>
      <c r="AA119" s="418"/>
      <c r="AB119" s="418"/>
      <c r="AC119" s="418"/>
      <c r="AD119" s="418"/>
      <c r="AE119" s="418"/>
      <c r="AF119" s="418"/>
    </row>
    <row r="120" spans="1:32" ht="18" x14ac:dyDescent="0.25">
      <c r="A120" s="418"/>
      <c r="B120" s="418"/>
      <c r="C120" s="418"/>
      <c r="D120" s="418"/>
      <c r="E120" s="418"/>
      <c r="F120" s="418"/>
      <c r="G120" s="418"/>
      <c r="H120" s="418"/>
      <c r="I120" s="418"/>
      <c r="J120" s="418"/>
      <c r="K120" s="418"/>
      <c r="L120" s="418"/>
      <c r="M120" s="418"/>
      <c r="N120" s="418"/>
      <c r="O120" s="418"/>
      <c r="P120" s="418"/>
      <c r="Q120" s="418"/>
      <c r="R120" s="418"/>
      <c r="S120" s="418"/>
      <c r="T120" s="418"/>
      <c r="U120" s="418"/>
      <c r="V120" s="418"/>
      <c r="W120" s="418"/>
      <c r="X120" s="418"/>
      <c r="Y120" s="418"/>
      <c r="Z120" s="418"/>
      <c r="AA120" s="418"/>
      <c r="AB120" s="418"/>
      <c r="AC120" s="418"/>
      <c r="AD120" s="418"/>
      <c r="AE120" s="418"/>
      <c r="AF120" s="418"/>
    </row>
    <row r="122" spans="1:32" ht="25.5" x14ac:dyDescent="0.4">
      <c r="A122" s="662" t="str">
        <f>'I TRIM'!CU1</f>
        <v>"COMPLEJO EDUCATIVO CATÓLICO "EL ESPIRITU SANTO</v>
      </c>
      <c r="B122" s="662"/>
      <c r="C122" s="662"/>
      <c r="D122" s="662"/>
      <c r="E122" s="662"/>
      <c r="F122" s="662"/>
      <c r="G122" s="662"/>
      <c r="H122" s="662"/>
      <c r="I122" s="662"/>
      <c r="J122" s="662"/>
      <c r="K122" s="662"/>
      <c r="L122" s="662"/>
      <c r="M122" s="662"/>
      <c r="N122" s="662"/>
      <c r="O122" s="662"/>
      <c r="P122" s="662"/>
      <c r="Q122" s="662"/>
      <c r="R122" s="662"/>
      <c r="S122" s="662"/>
      <c r="T122" s="662"/>
      <c r="U122" s="662"/>
      <c r="V122" s="662"/>
      <c r="W122" s="662"/>
      <c r="X122" s="662"/>
      <c r="Y122" s="662"/>
      <c r="Z122" s="662"/>
      <c r="AA122" s="662"/>
      <c r="AB122" s="662"/>
      <c r="AC122" s="662"/>
      <c r="AD122" s="662"/>
      <c r="AE122" s="662"/>
      <c r="AF122" s="662"/>
    </row>
    <row r="123" spans="1:32" ht="17.25" x14ac:dyDescent="0.3">
      <c r="A123" s="722" t="s">
        <v>279</v>
      </c>
      <c r="B123" s="722"/>
      <c r="C123" s="722"/>
      <c r="D123" s="722"/>
      <c r="E123" s="722"/>
      <c r="F123" s="722"/>
      <c r="G123" s="722"/>
      <c r="H123" s="722"/>
      <c r="I123" s="722"/>
      <c r="J123" s="722"/>
      <c r="K123" s="722"/>
      <c r="L123" s="722"/>
      <c r="M123" s="722"/>
      <c r="N123" s="722"/>
      <c r="O123" s="722"/>
      <c r="P123" s="152"/>
      <c r="Q123" s="111" t="str">
        <f>'I TRIM'!BD3</f>
        <v>Final Boulevard Los Héroes, Colonia Ciudad Pacífica, San Miguel</v>
      </c>
      <c r="R123" s="111"/>
      <c r="S123" s="111"/>
      <c r="T123" s="111"/>
      <c r="U123" s="111"/>
      <c r="V123" s="111"/>
      <c r="W123" s="111"/>
      <c r="X123" s="111"/>
      <c r="Y123" s="111"/>
      <c r="Z123" s="111"/>
      <c r="AA123" s="111"/>
      <c r="AB123" s="111"/>
      <c r="AC123" s="111"/>
      <c r="AD123" s="111"/>
      <c r="AE123" s="111"/>
      <c r="AF123" s="111"/>
    </row>
    <row r="124" spans="1:32" s="145" customFormat="1" x14ac:dyDescent="0.25">
      <c r="A124" s="151" t="s">
        <v>235</v>
      </c>
      <c r="B124" s="663" t="str">
        <f>'II TRIM'!C11</f>
        <v>ANDRADE DÍAZ, GERMAN ADILSON</v>
      </c>
      <c r="C124" s="663"/>
      <c r="D124" s="663"/>
      <c r="E124" s="663"/>
      <c r="F124" s="663"/>
      <c r="G124" s="663"/>
      <c r="H124" s="663"/>
      <c r="I124" s="663"/>
      <c r="J124" s="663"/>
      <c r="K124" s="151"/>
      <c r="L124" s="151"/>
      <c r="M124" s="151"/>
      <c r="N124" s="151"/>
      <c r="O124" s="151" t="s">
        <v>208</v>
      </c>
      <c r="Q124" s="151"/>
      <c r="R124" s="148" t="str">
        <f>'I TRIM'!D3</f>
        <v>SEGUNDO</v>
      </c>
      <c r="S124" s="151"/>
      <c r="T124" s="151"/>
      <c r="V124" s="150" t="s">
        <v>207</v>
      </c>
      <c r="Y124" s="148" t="str">
        <f>'I TRIM'!N3</f>
        <v>"B"</v>
      </c>
      <c r="AC124" s="149" t="s">
        <v>234</v>
      </c>
      <c r="AD124" s="149"/>
      <c r="AE124" s="149"/>
      <c r="AF124" s="149">
        <v>4</v>
      </c>
    </row>
    <row r="125" spans="1:32" s="145" customFormat="1" ht="15.75" thickBot="1" x14ac:dyDescent="0.3">
      <c r="A125" s="147" t="s">
        <v>233</v>
      </c>
      <c r="B125" s="147"/>
      <c r="C125" s="143" t="str">
        <f>'I TRIM'!X3</f>
        <v xml:space="preserve">BRENDA ELIZABETH RIVERA RIVERA </v>
      </c>
      <c r="D125" s="148"/>
      <c r="E125" s="148"/>
      <c r="F125" s="148"/>
      <c r="G125" s="148"/>
      <c r="H125" s="148"/>
      <c r="I125" s="148"/>
      <c r="J125" s="148"/>
      <c r="K125" s="148"/>
      <c r="L125" s="147"/>
      <c r="M125" s="147"/>
      <c r="N125" s="147"/>
      <c r="O125" s="724" t="s">
        <v>280</v>
      </c>
      <c r="P125" s="724"/>
      <c r="Q125" s="723">
        <v>10082756</v>
      </c>
      <c r="R125" s="723"/>
      <c r="S125" s="723"/>
      <c r="T125" s="723"/>
      <c r="AC125" s="146" t="str">
        <f>'I TRIM'!CM3</f>
        <v>AÑO : 2022</v>
      </c>
      <c r="AD125" s="146"/>
      <c r="AE125" s="146"/>
      <c r="AF125" s="146"/>
    </row>
    <row r="126" spans="1:32" ht="24.75" customHeight="1" thickTop="1" thickBot="1" x14ac:dyDescent="0.4">
      <c r="A126" s="664" t="s">
        <v>232</v>
      </c>
      <c r="B126" s="665"/>
      <c r="C126" s="666"/>
      <c r="D126" s="670" t="s">
        <v>231</v>
      </c>
      <c r="E126" s="671"/>
      <c r="F126" s="671"/>
      <c r="G126" s="671"/>
      <c r="H126" s="671"/>
      <c r="I126" s="671"/>
      <c r="J126" s="671"/>
      <c r="K126" s="671"/>
      <c r="L126" s="671"/>
      <c r="M126" s="671"/>
      <c r="N126" s="671"/>
      <c r="O126" s="671"/>
      <c r="P126" s="671"/>
      <c r="Q126" s="671"/>
      <c r="R126" s="671"/>
      <c r="S126" s="672"/>
      <c r="V126" s="143"/>
      <c r="W126" s="143"/>
      <c r="X126" s="143"/>
      <c r="Y126" s="143"/>
      <c r="Z126" s="143"/>
      <c r="AA126" s="143"/>
      <c r="AB126" s="143"/>
      <c r="AC126" s="143"/>
      <c r="AD126" s="139"/>
      <c r="AE126" s="139"/>
      <c r="AF126" s="139"/>
    </row>
    <row r="127" spans="1:32" ht="15.75" customHeight="1" thickTop="1" x14ac:dyDescent="0.25">
      <c r="A127" s="667"/>
      <c r="B127" s="668"/>
      <c r="C127" s="669"/>
      <c r="D127" s="673" t="s">
        <v>230</v>
      </c>
      <c r="E127" s="674"/>
      <c r="F127" s="674"/>
      <c r="G127" s="674"/>
      <c r="H127" s="675"/>
      <c r="I127" s="673" t="s">
        <v>229</v>
      </c>
      <c r="J127" s="674"/>
      <c r="K127" s="674"/>
      <c r="L127" s="674"/>
      <c r="M127" s="675"/>
      <c r="N127" s="690" t="s">
        <v>228</v>
      </c>
      <c r="O127" s="674"/>
      <c r="P127" s="674"/>
      <c r="Q127" s="691"/>
      <c r="R127" s="692" t="s">
        <v>227</v>
      </c>
      <c r="S127" s="694" t="s">
        <v>226</v>
      </c>
    </row>
    <row r="128" spans="1:32" ht="15" customHeight="1" x14ac:dyDescent="0.25">
      <c r="A128" s="667"/>
      <c r="B128" s="668"/>
      <c r="C128" s="669"/>
      <c r="D128" s="716" t="s">
        <v>225</v>
      </c>
      <c r="E128" s="717"/>
      <c r="F128" s="717"/>
      <c r="G128" s="718" t="s">
        <v>139</v>
      </c>
      <c r="H128" s="719" t="s">
        <v>226</v>
      </c>
      <c r="I128" s="716" t="s">
        <v>225</v>
      </c>
      <c r="J128" s="717"/>
      <c r="K128" s="717"/>
      <c r="L128" s="718" t="s">
        <v>139</v>
      </c>
      <c r="M128" s="719" t="s">
        <v>226</v>
      </c>
      <c r="N128" s="720" t="s">
        <v>225</v>
      </c>
      <c r="O128" s="717"/>
      <c r="P128" s="717"/>
      <c r="Q128" s="721" t="s">
        <v>139</v>
      </c>
      <c r="R128" s="693"/>
      <c r="S128" s="695"/>
    </row>
    <row r="129" spans="1:32" ht="54.75" customHeight="1" x14ac:dyDescent="0.25">
      <c r="A129" s="667"/>
      <c r="B129" s="668"/>
      <c r="C129" s="669"/>
      <c r="D129" s="309">
        <v>0.35</v>
      </c>
      <c r="E129" s="153">
        <v>0.35</v>
      </c>
      <c r="F129" s="153">
        <v>0.3</v>
      </c>
      <c r="G129" s="718"/>
      <c r="H129" s="719"/>
      <c r="I129" s="309">
        <v>0.35</v>
      </c>
      <c r="J129" s="153">
        <v>0.35</v>
      </c>
      <c r="K129" s="153">
        <v>0.3</v>
      </c>
      <c r="L129" s="718"/>
      <c r="M129" s="719"/>
      <c r="N129" s="154">
        <v>0.35</v>
      </c>
      <c r="O129" s="153">
        <v>0.35</v>
      </c>
      <c r="P129" s="153">
        <v>0.3</v>
      </c>
      <c r="Q129" s="721"/>
      <c r="R129" s="693"/>
      <c r="S129" s="695"/>
      <c r="U129" s="144"/>
      <c r="V129" s="116"/>
      <c r="W129" s="116"/>
      <c r="X129" s="116"/>
      <c r="Y129" s="116"/>
      <c r="Z129" s="143"/>
      <c r="AA129" s="143"/>
      <c r="AB129" s="143"/>
      <c r="AC129" s="143"/>
      <c r="AD129" s="143"/>
      <c r="AE129" s="140"/>
      <c r="AF129" s="140"/>
    </row>
    <row r="130" spans="1:32" x14ac:dyDescent="0.25">
      <c r="A130" s="679" t="s">
        <v>224</v>
      </c>
      <c r="B130" s="680"/>
      <c r="C130" s="681"/>
      <c r="D130" s="138">
        <f>'I TRIM'!E11</f>
        <v>3.5</v>
      </c>
      <c r="E130" s="137">
        <f>'I TRIM'!G11</f>
        <v>3.15</v>
      </c>
      <c r="F130" s="137">
        <f>'I TRIM'!I11</f>
        <v>2.6999999999999997</v>
      </c>
      <c r="G130" s="485">
        <f t="shared" ref="G130:G142" si="24">(D130+E130+F130)</f>
        <v>9.35</v>
      </c>
      <c r="H130" s="136" t="str">
        <f>IF(G130=0,0,IF(G130&lt;5,"R","A"))</f>
        <v>A</v>
      </c>
      <c r="I130" s="138">
        <f>'II TRIM'!E11</f>
        <v>3.15</v>
      </c>
      <c r="J130" s="137">
        <f>'II TRIM'!G11</f>
        <v>3.5</v>
      </c>
      <c r="K130" s="137">
        <f>'II TRIM'!I11</f>
        <v>2.6999999999999997</v>
      </c>
      <c r="L130" s="485">
        <f t="shared" ref="L130:L142" si="25">(I130+J130+K130)</f>
        <v>9.35</v>
      </c>
      <c r="M130" s="136" t="str">
        <f>IF(L130=0,0,IF(L130&lt;5,"R","A"))</f>
        <v>A</v>
      </c>
      <c r="N130" s="138">
        <f>'III TRIM'!E11</f>
        <v>0</v>
      </c>
      <c r="O130" s="137">
        <f>'III TRIM'!G11</f>
        <v>0</v>
      </c>
      <c r="P130" s="137">
        <f>'III TRIM'!I11</f>
        <v>0</v>
      </c>
      <c r="Q130" s="486">
        <f t="shared" ref="Q130:Q142" si="26">(N130+O130+P130)</f>
        <v>0</v>
      </c>
      <c r="R130" s="500">
        <f>(G130+L130+Q130)/3</f>
        <v>6.2333333333333334</v>
      </c>
      <c r="S130" s="136" t="str">
        <f>IF(R130=0,0,IF(R130&lt;=5.49,"R","A"))</f>
        <v>A</v>
      </c>
      <c r="U130" s="713" t="s">
        <v>219</v>
      </c>
      <c r="V130" s="713"/>
      <c r="W130" s="713"/>
      <c r="X130" s="713"/>
      <c r="Y130" s="713"/>
      <c r="Z130" s="713"/>
      <c r="AA130" s="713"/>
      <c r="AB130" s="713"/>
      <c r="AC130" s="713"/>
      <c r="AD130" s="713"/>
      <c r="AE130" s="713"/>
      <c r="AF130" s="713"/>
    </row>
    <row r="131" spans="1:32" x14ac:dyDescent="0.25">
      <c r="A131" s="679" t="s">
        <v>223</v>
      </c>
      <c r="B131" s="680"/>
      <c r="C131" s="681"/>
      <c r="D131" s="138">
        <f>'I TRIM'!L11</f>
        <v>2.8</v>
      </c>
      <c r="E131" s="137">
        <f>'I TRIM'!N11</f>
        <v>3.5</v>
      </c>
      <c r="F131" s="137">
        <f>'I TRIM'!P11</f>
        <v>2.6999999999999997</v>
      </c>
      <c r="G131" s="485">
        <f t="shared" si="24"/>
        <v>9</v>
      </c>
      <c r="H131" s="136" t="str">
        <f t="shared" ref="H131:H142" si="27">IF(G131=0,0,IF(G131&lt;5,"R","A"))</f>
        <v>A</v>
      </c>
      <c r="I131" s="138">
        <f>'II TRIM'!L11</f>
        <v>3.5</v>
      </c>
      <c r="J131" s="137">
        <f>'II TRIM'!N11</f>
        <v>3.1849999999999996</v>
      </c>
      <c r="K131" s="137">
        <f>'II TRIM'!P11</f>
        <v>2.4</v>
      </c>
      <c r="L131" s="485">
        <f t="shared" si="25"/>
        <v>9.0849999999999991</v>
      </c>
      <c r="M131" s="136" t="str">
        <f t="shared" ref="M131:M142" si="28">IF(L131=0,0,IF(L131&lt;5,"R","A"))</f>
        <v>A</v>
      </c>
      <c r="N131" s="138">
        <f>'III TRIM'!L11</f>
        <v>0</v>
      </c>
      <c r="O131" s="137">
        <f>'III TRIM'!N11</f>
        <v>0</v>
      </c>
      <c r="P131" s="137">
        <f>'III TRIM'!P11</f>
        <v>0</v>
      </c>
      <c r="Q131" s="486">
        <f t="shared" si="26"/>
        <v>0</v>
      </c>
      <c r="R131" s="500">
        <f t="shared" ref="R131:R142" si="29">(G131+L131+Q131)/3</f>
        <v>6.0283333333333333</v>
      </c>
      <c r="S131" s="136" t="str">
        <f t="shared" ref="S131:S142" si="30">IF(R131=0,0,IF(R131&lt;=5.49,"R","A"))</f>
        <v>A</v>
      </c>
      <c r="U131" s="714" t="s">
        <v>222</v>
      </c>
      <c r="V131" s="714"/>
      <c r="W131" s="714"/>
      <c r="X131" s="714"/>
      <c r="Y131" s="714"/>
      <c r="Z131" s="714"/>
      <c r="AA131" s="714"/>
      <c r="AB131" s="714"/>
      <c r="AC131" s="714"/>
      <c r="AD131" s="714"/>
      <c r="AE131" s="714"/>
      <c r="AF131" s="714"/>
    </row>
    <row r="132" spans="1:32" x14ac:dyDescent="0.25">
      <c r="A132" s="679" t="s">
        <v>202</v>
      </c>
      <c r="B132" s="680"/>
      <c r="C132" s="681"/>
      <c r="D132" s="138">
        <f>'I TRIM'!S11</f>
        <v>3.5</v>
      </c>
      <c r="E132" s="137">
        <f>'I TRIM'!U11</f>
        <v>3.15</v>
      </c>
      <c r="F132" s="137">
        <f>'I TRIM'!W11</f>
        <v>3</v>
      </c>
      <c r="G132" s="485">
        <f t="shared" si="24"/>
        <v>9.65</v>
      </c>
      <c r="H132" s="136" t="str">
        <f t="shared" si="27"/>
        <v>A</v>
      </c>
      <c r="I132" s="138">
        <f>'II TRIM'!S11</f>
        <v>3.5</v>
      </c>
      <c r="J132" s="137">
        <f>'II TRIM'!U11</f>
        <v>3.5</v>
      </c>
      <c r="K132" s="137">
        <f>'II TRIM'!W11</f>
        <v>3</v>
      </c>
      <c r="L132" s="485">
        <f t="shared" si="25"/>
        <v>10</v>
      </c>
      <c r="M132" s="136" t="str">
        <f t="shared" si="28"/>
        <v>A</v>
      </c>
      <c r="N132" s="138">
        <f>'III TRIM'!S11</f>
        <v>0</v>
      </c>
      <c r="O132" s="137">
        <f>'III TRIM'!U11</f>
        <v>0</v>
      </c>
      <c r="P132" s="137">
        <f>'III TRIM'!W11</f>
        <v>0</v>
      </c>
      <c r="Q132" s="486">
        <f t="shared" si="26"/>
        <v>0</v>
      </c>
      <c r="R132" s="500">
        <f t="shared" si="29"/>
        <v>6.55</v>
      </c>
      <c r="S132" s="136" t="str">
        <f t="shared" si="30"/>
        <v>A</v>
      </c>
      <c r="U132" s="714" t="str">
        <f>'I TRIM'!AU3</f>
        <v>MARÍA MERCEDES MARTÍNEZ</v>
      </c>
      <c r="V132" s="714"/>
      <c r="W132" s="714"/>
      <c r="X132" s="714"/>
      <c r="Y132" s="714"/>
      <c r="Z132" s="714"/>
      <c r="AA132" s="714"/>
      <c r="AB132" s="714"/>
      <c r="AC132" s="714"/>
      <c r="AD132" s="714"/>
      <c r="AE132" s="714"/>
      <c r="AF132" s="714"/>
    </row>
    <row r="133" spans="1:32" ht="15.75" x14ac:dyDescent="0.25">
      <c r="A133" s="679" t="s">
        <v>221</v>
      </c>
      <c r="B133" s="680"/>
      <c r="C133" s="681"/>
      <c r="D133" s="138">
        <f>'I TRIM'!Z11</f>
        <v>2.8</v>
      </c>
      <c r="E133" s="137">
        <f>'I TRIM'!AB11</f>
        <v>3.5</v>
      </c>
      <c r="F133" s="137">
        <f>'I TRIM'!AD11</f>
        <v>2.16</v>
      </c>
      <c r="G133" s="485">
        <f t="shared" si="24"/>
        <v>8.4600000000000009</v>
      </c>
      <c r="H133" s="136" t="str">
        <f t="shared" si="27"/>
        <v>A</v>
      </c>
      <c r="I133" s="138">
        <f>'II TRIM'!Z11</f>
        <v>3.5</v>
      </c>
      <c r="J133" s="137">
        <f>'II TRIM'!AB11</f>
        <v>3.15</v>
      </c>
      <c r="K133" s="137">
        <f>'II TRIM'!AD11</f>
        <v>2.6999999999999997</v>
      </c>
      <c r="L133" s="485">
        <f t="shared" si="25"/>
        <v>9.35</v>
      </c>
      <c r="M133" s="136" t="str">
        <f t="shared" si="28"/>
        <v>A</v>
      </c>
      <c r="N133" s="138">
        <f>'III TRIM'!Z11</f>
        <v>0</v>
      </c>
      <c r="O133" s="137">
        <f>'III TRIM'!AB11</f>
        <v>0</v>
      </c>
      <c r="P133" s="137">
        <f>'III TRIM'!AD11</f>
        <v>0</v>
      </c>
      <c r="Q133" s="486">
        <f t="shared" si="26"/>
        <v>0</v>
      </c>
      <c r="R133" s="500">
        <f t="shared" si="29"/>
        <v>5.9366666666666674</v>
      </c>
      <c r="S133" s="136" t="str">
        <f t="shared" si="30"/>
        <v>A</v>
      </c>
      <c r="U133" s="141"/>
      <c r="V133" s="116"/>
      <c r="W133" s="116"/>
      <c r="X133" s="116"/>
      <c r="Y133" s="116"/>
      <c r="Z133" s="116"/>
      <c r="AA133" s="116"/>
      <c r="AB133" s="116"/>
      <c r="AC133" s="116"/>
      <c r="AD133" s="142"/>
      <c r="AE133" s="142"/>
      <c r="AF133" s="142"/>
    </row>
    <row r="134" spans="1:32" x14ac:dyDescent="0.25">
      <c r="A134" s="679" t="s">
        <v>220</v>
      </c>
      <c r="B134" s="680"/>
      <c r="C134" s="681"/>
      <c r="D134" s="138">
        <f>'I TRIM'!AG11</f>
        <v>3.2374999999999998</v>
      </c>
      <c r="E134" s="137">
        <f>'I TRIM'!AI11</f>
        <v>3.5</v>
      </c>
      <c r="F134" s="137">
        <f>'I TRIM'!AK11</f>
        <v>3</v>
      </c>
      <c r="G134" s="485">
        <f t="shared" si="24"/>
        <v>9.7375000000000007</v>
      </c>
      <c r="H134" s="136" t="str">
        <f t="shared" si="27"/>
        <v>A</v>
      </c>
      <c r="I134" s="138">
        <f>'II TRIM'!AG11</f>
        <v>3.5</v>
      </c>
      <c r="J134" s="137">
        <f>'II TRIM'!AI11</f>
        <v>2.8</v>
      </c>
      <c r="K134" s="137">
        <f>'II TRIM'!AK11</f>
        <v>2.6999999999999997</v>
      </c>
      <c r="L134" s="485">
        <f t="shared" si="25"/>
        <v>9</v>
      </c>
      <c r="M134" s="136" t="str">
        <f t="shared" si="28"/>
        <v>A</v>
      </c>
      <c r="N134" s="138">
        <f>'III TRIM'!AG11</f>
        <v>0</v>
      </c>
      <c r="O134" s="137">
        <f>'III TRIM'!AI11</f>
        <v>0</v>
      </c>
      <c r="P134" s="137">
        <f>'III TRIM'!AK11</f>
        <v>0</v>
      </c>
      <c r="Q134" s="486">
        <f t="shared" si="26"/>
        <v>0</v>
      </c>
      <c r="R134" s="500">
        <f t="shared" si="29"/>
        <v>6.2458333333333336</v>
      </c>
      <c r="S134" s="136" t="str">
        <f t="shared" si="30"/>
        <v>A</v>
      </c>
      <c r="U134" s="141"/>
      <c r="V134" s="116"/>
      <c r="W134" s="116"/>
      <c r="X134" s="116"/>
      <c r="Y134" s="116"/>
      <c r="Z134" s="116"/>
      <c r="AA134" s="116"/>
      <c r="AB134" s="116"/>
      <c r="AC134" s="116"/>
      <c r="AD134" s="141"/>
      <c r="AE134" s="141"/>
      <c r="AF134" s="141"/>
    </row>
    <row r="135" spans="1:32" x14ac:dyDescent="0.25">
      <c r="A135" s="679" t="s">
        <v>200</v>
      </c>
      <c r="B135" s="680"/>
      <c r="C135" s="681"/>
      <c r="D135" s="138">
        <f>'I TRIM'!AN11</f>
        <v>2.8</v>
      </c>
      <c r="E135" s="137">
        <f>'I TRIM'!AP11</f>
        <v>2.8</v>
      </c>
      <c r="F135" s="137">
        <f>'I TRIM'!AR11</f>
        <v>1.7999999999999998</v>
      </c>
      <c r="G135" s="485">
        <f t="shared" si="24"/>
        <v>7.3999999999999995</v>
      </c>
      <c r="H135" s="136" t="str">
        <f t="shared" si="27"/>
        <v>A</v>
      </c>
      <c r="I135" s="138">
        <f>'II TRIM'!AN11</f>
        <v>2.8</v>
      </c>
      <c r="J135" s="137">
        <f>'II TRIM'!AP11</f>
        <v>2.8</v>
      </c>
      <c r="K135" s="137">
        <f>'II TRIM'!AR11</f>
        <v>2.6999999999999997</v>
      </c>
      <c r="L135" s="485">
        <f t="shared" si="25"/>
        <v>8.2999999999999989</v>
      </c>
      <c r="M135" s="136" t="str">
        <f t="shared" si="28"/>
        <v>A</v>
      </c>
      <c r="N135" s="138">
        <f>'III TRIM'!AN11</f>
        <v>0</v>
      </c>
      <c r="O135" s="137">
        <f>'III TRIM'!AP11</f>
        <v>0</v>
      </c>
      <c r="P135" s="137">
        <f>'III TRIM'!AR11</f>
        <v>0</v>
      </c>
      <c r="Q135" s="486">
        <f t="shared" si="26"/>
        <v>0</v>
      </c>
      <c r="R135" s="500">
        <f t="shared" si="29"/>
        <v>5.2333333333333334</v>
      </c>
      <c r="S135" s="136" t="str">
        <f t="shared" si="30"/>
        <v>R</v>
      </c>
    </row>
    <row r="136" spans="1:32" x14ac:dyDescent="0.25">
      <c r="A136" s="679" t="s">
        <v>199</v>
      </c>
      <c r="B136" s="680"/>
      <c r="C136" s="681"/>
      <c r="D136" s="138">
        <f>'I TRIM'!AU11</f>
        <v>2.9749999999999996</v>
      </c>
      <c r="E136" s="137">
        <f>'I TRIM'!AW11</f>
        <v>3.5</v>
      </c>
      <c r="F136" s="137">
        <f>'I TRIM'!AY11</f>
        <v>3</v>
      </c>
      <c r="G136" s="485">
        <f t="shared" si="24"/>
        <v>9.4749999999999996</v>
      </c>
      <c r="H136" s="136" t="str">
        <f t="shared" si="27"/>
        <v>A</v>
      </c>
      <c r="I136" s="138">
        <f>'II TRIM'!AU11</f>
        <v>3.15</v>
      </c>
      <c r="J136" s="137">
        <f>'II TRIM'!AW11</f>
        <v>3.5</v>
      </c>
      <c r="K136" s="137">
        <f>'II TRIM'!AY11</f>
        <v>3</v>
      </c>
      <c r="L136" s="485">
        <f t="shared" si="25"/>
        <v>9.65</v>
      </c>
      <c r="M136" s="136" t="str">
        <f t="shared" si="28"/>
        <v>A</v>
      </c>
      <c r="N136" s="138">
        <f>'III TRIM'!AU11</f>
        <v>0</v>
      </c>
      <c r="O136" s="137">
        <f>'III TRIM'!AW11</f>
        <v>0</v>
      </c>
      <c r="P136" s="137">
        <f>'III TRIM'!AY11</f>
        <v>0</v>
      </c>
      <c r="Q136" s="486">
        <f t="shared" si="26"/>
        <v>0</v>
      </c>
      <c r="R136" s="500">
        <f t="shared" si="29"/>
        <v>6.375</v>
      </c>
      <c r="S136" s="136" t="str">
        <f t="shared" si="30"/>
        <v>A</v>
      </c>
    </row>
    <row r="137" spans="1:32" x14ac:dyDescent="0.25">
      <c r="A137" s="679" t="s">
        <v>285</v>
      </c>
      <c r="B137" s="680"/>
      <c r="C137" s="681"/>
      <c r="D137" s="138">
        <f>'I TRIM'!BB11</f>
        <v>2.4499999999999997</v>
      </c>
      <c r="E137" s="137">
        <f>'I TRIM'!BD11</f>
        <v>2.8</v>
      </c>
      <c r="F137" s="137">
        <f>'I TRIM'!BF11</f>
        <v>2.4</v>
      </c>
      <c r="G137" s="485">
        <f t="shared" si="24"/>
        <v>7.65</v>
      </c>
      <c r="H137" s="136" t="str">
        <f t="shared" si="27"/>
        <v>A</v>
      </c>
      <c r="I137" s="138">
        <f>'II TRIM'!BB11</f>
        <v>3.5</v>
      </c>
      <c r="J137" s="137">
        <f>'II TRIM'!BD11</f>
        <v>3.5</v>
      </c>
      <c r="K137" s="137">
        <f>'II TRIM'!BF11</f>
        <v>3</v>
      </c>
      <c r="L137" s="485">
        <f t="shared" si="25"/>
        <v>10</v>
      </c>
      <c r="M137" s="136" t="str">
        <f t="shared" si="28"/>
        <v>A</v>
      </c>
      <c r="N137" s="138">
        <f>'III TRIM'!BB11</f>
        <v>0</v>
      </c>
      <c r="O137" s="137">
        <f>'III TRIM'!BD11</f>
        <v>0</v>
      </c>
      <c r="P137" s="137">
        <f>'III TRIM'!BF11</f>
        <v>0</v>
      </c>
      <c r="Q137" s="486">
        <f t="shared" si="26"/>
        <v>0</v>
      </c>
      <c r="R137" s="500">
        <f t="shared" si="29"/>
        <v>5.8833333333333329</v>
      </c>
      <c r="S137" s="136" t="str">
        <f t="shared" si="30"/>
        <v>A</v>
      </c>
      <c r="V137" s="140"/>
      <c r="W137" s="140"/>
      <c r="X137" s="140"/>
      <c r="Y137" s="140"/>
      <c r="Z137" s="140"/>
      <c r="AA137" s="140"/>
      <c r="AB137" s="140"/>
      <c r="AC137" s="140"/>
      <c r="AD137" s="141"/>
      <c r="AE137" s="141"/>
      <c r="AF137" s="141"/>
    </row>
    <row r="138" spans="1:32" x14ac:dyDescent="0.25">
      <c r="A138" s="679" t="s">
        <v>198</v>
      </c>
      <c r="B138" s="680"/>
      <c r="C138" s="681"/>
      <c r="D138" s="138">
        <f>'I TRIM'!BI11</f>
        <v>2.1875</v>
      </c>
      <c r="E138" s="137">
        <f>'I TRIM'!BK11</f>
        <v>3.5</v>
      </c>
      <c r="F138" s="137">
        <f>'I TRIM'!BM11</f>
        <v>2.6999999999999997</v>
      </c>
      <c r="G138" s="485">
        <f t="shared" si="24"/>
        <v>8.3874999999999993</v>
      </c>
      <c r="H138" s="136" t="str">
        <f t="shared" si="27"/>
        <v>A</v>
      </c>
      <c r="I138" s="138">
        <f>'II TRIM'!BI11</f>
        <v>3.5</v>
      </c>
      <c r="J138" s="137">
        <f>'II TRIM'!BK11</f>
        <v>3.5</v>
      </c>
      <c r="K138" s="137">
        <f>'II TRIM'!BM11</f>
        <v>3</v>
      </c>
      <c r="L138" s="485">
        <f t="shared" si="25"/>
        <v>10</v>
      </c>
      <c r="M138" s="136" t="str">
        <f t="shared" si="28"/>
        <v>A</v>
      </c>
      <c r="N138" s="138">
        <f>'III TRIM'!BI11</f>
        <v>0</v>
      </c>
      <c r="O138" s="137">
        <f>'III TRIM'!BK11</f>
        <v>0</v>
      </c>
      <c r="P138" s="137">
        <f>'III TRIM'!BM11</f>
        <v>0</v>
      </c>
      <c r="Q138" s="486">
        <f t="shared" si="26"/>
        <v>0</v>
      </c>
      <c r="R138" s="500">
        <f t="shared" si="29"/>
        <v>6.1291666666666664</v>
      </c>
      <c r="S138" s="136" t="str">
        <f t="shared" si="30"/>
        <v>A</v>
      </c>
      <c r="V138" s="140"/>
      <c r="W138" s="140"/>
      <c r="X138" s="140"/>
      <c r="Y138" s="140"/>
      <c r="Z138" s="140"/>
      <c r="AA138" s="140"/>
      <c r="AB138" s="140"/>
      <c r="AC138" s="140"/>
      <c r="AD138" s="139"/>
      <c r="AE138" s="139"/>
      <c r="AF138" s="139"/>
    </row>
    <row r="139" spans="1:32" x14ac:dyDescent="0.25">
      <c r="A139" s="679" t="s">
        <v>197</v>
      </c>
      <c r="B139" s="680"/>
      <c r="C139" s="681"/>
      <c r="D139" s="138">
        <f>'I TRIM'!BP11</f>
        <v>3.2549999999999999</v>
      </c>
      <c r="E139" s="137">
        <f>'I TRIM'!BR11</f>
        <v>3.3949999999999996</v>
      </c>
      <c r="F139" s="137">
        <f>'I TRIM'!BT11</f>
        <v>2.6999999999999997</v>
      </c>
      <c r="G139" s="485">
        <f t="shared" si="24"/>
        <v>9.35</v>
      </c>
      <c r="H139" s="136" t="str">
        <f t="shared" si="27"/>
        <v>A</v>
      </c>
      <c r="I139" s="138">
        <f>'II TRIM'!BP11</f>
        <v>3.3249999999999997</v>
      </c>
      <c r="J139" s="137">
        <f>'II TRIM'!BR11</f>
        <v>3.2549999999999999</v>
      </c>
      <c r="K139" s="137">
        <f>'II TRIM'!BT11</f>
        <v>3</v>
      </c>
      <c r="L139" s="485">
        <f t="shared" si="25"/>
        <v>9.58</v>
      </c>
      <c r="M139" s="136" t="str">
        <f t="shared" si="28"/>
        <v>A</v>
      </c>
      <c r="N139" s="138">
        <f>'III TRIM'!BP11</f>
        <v>0</v>
      </c>
      <c r="O139" s="137">
        <f>'III TRIM'!BR11</f>
        <v>0</v>
      </c>
      <c r="P139" s="137">
        <f>'III TRIM'!BT11</f>
        <v>0</v>
      </c>
      <c r="Q139" s="486">
        <f t="shared" si="26"/>
        <v>0</v>
      </c>
      <c r="R139" s="500">
        <f t="shared" si="29"/>
        <v>6.31</v>
      </c>
      <c r="S139" s="136" t="str">
        <f t="shared" si="30"/>
        <v>A</v>
      </c>
      <c r="U139" s="713" t="s">
        <v>219</v>
      </c>
      <c r="V139" s="713"/>
      <c r="W139" s="713"/>
      <c r="X139" s="713"/>
      <c r="Y139" s="713"/>
      <c r="Z139" s="713"/>
      <c r="AA139" s="713"/>
      <c r="AB139" s="713"/>
      <c r="AC139" s="713"/>
      <c r="AD139" s="713"/>
      <c r="AE139" s="713"/>
      <c r="AF139" s="713"/>
    </row>
    <row r="140" spans="1:32" x14ac:dyDescent="0.25">
      <c r="A140" s="679" t="s">
        <v>305</v>
      </c>
      <c r="B140" s="680"/>
      <c r="C140" s="681"/>
      <c r="D140" s="138">
        <f>'I TRIM'!BW11</f>
        <v>3.5</v>
      </c>
      <c r="E140" s="137">
        <f>'I TRIM'!BY11</f>
        <v>3.5</v>
      </c>
      <c r="F140" s="137">
        <f>'I TRIM'!CA11</f>
        <v>3</v>
      </c>
      <c r="G140" s="485">
        <f t="shared" si="24"/>
        <v>10</v>
      </c>
      <c r="H140" s="136" t="str">
        <f t="shared" si="27"/>
        <v>A</v>
      </c>
      <c r="I140" s="138">
        <f>'II TRIM'!BW11</f>
        <v>2.8</v>
      </c>
      <c r="J140" s="137">
        <f>'II TRIM'!BY11</f>
        <v>3.15</v>
      </c>
      <c r="K140" s="137">
        <f>'II TRIM'!CA11</f>
        <v>2.82</v>
      </c>
      <c r="L140" s="485">
        <f t="shared" si="25"/>
        <v>8.77</v>
      </c>
      <c r="M140" s="136" t="str">
        <f t="shared" si="28"/>
        <v>A</v>
      </c>
      <c r="N140" s="138">
        <f>'III TRIM'!BW11</f>
        <v>0</v>
      </c>
      <c r="O140" s="137">
        <f>'III TRIM'!BY11</f>
        <v>0</v>
      </c>
      <c r="P140" s="137">
        <f>'III TRIM'!CA11</f>
        <v>0</v>
      </c>
      <c r="Q140" s="485">
        <f t="shared" si="26"/>
        <v>0</v>
      </c>
      <c r="R140" s="500">
        <f t="shared" si="29"/>
        <v>6.2566666666666668</v>
      </c>
      <c r="S140" s="136" t="str">
        <f t="shared" si="30"/>
        <v>A</v>
      </c>
      <c r="U140" s="714" t="s">
        <v>218</v>
      </c>
      <c r="V140" s="714"/>
      <c r="W140" s="714"/>
      <c r="X140" s="714"/>
      <c r="Y140" s="714"/>
      <c r="Z140" s="714"/>
      <c r="AA140" s="714"/>
      <c r="AB140" s="714"/>
      <c r="AC140" s="714"/>
      <c r="AD140" s="714"/>
      <c r="AE140" s="714"/>
      <c r="AF140" s="714"/>
    </row>
    <row r="141" spans="1:32" x14ac:dyDescent="0.25">
      <c r="A141" s="679" t="s">
        <v>287</v>
      </c>
      <c r="B141" s="680"/>
      <c r="C141" s="681"/>
      <c r="D141" s="138">
        <f>'I TRIM'!CD11</f>
        <v>3.5</v>
      </c>
      <c r="E141" s="137">
        <f>'I TRIM'!CF11</f>
        <v>3.5</v>
      </c>
      <c r="F141" s="137">
        <f>'I TRIM'!CH11</f>
        <v>2.6999999999999997</v>
      </c>
      <c r="G141" s="485">
        <f t="shared" si="24"/>
        <v>9.6999999999999993</v>
      </c>
      <c r="H141" s="136" t="str">
        <f t="shared" si="27"/>
        <v>A</v>
      </c>
      <c r="I141" s="138">
        <f>'II TRIM'!CD11</f>
        <v>3.5</v>
      </c>
      <c r="J141" s="137">
        <f>'II TRIM'!CF11</f>
        <v>3.5</v>
      </c>
      <c r="K141" s="137">
        <f>'II TRIM'!CH11</f>
        <v>3</v>
      </c>
      <c r="L141" s="485">
        <f t="shared" si="25"/>
        <v>10</v>
      </c>
      <c r="M141" s="136" t="str">
        <f t="shared" si="28"/>
        <v>A</v>
      </c>
      <c r="N141" s="138">
        <f>'III TRIM'!CD11</f>
        <v>0</v>
      </c>
      <c r="O141" s="137">
        <f>'III TRIM'!CF11</f>
        <v>0</v>
      </c>
      <c r="P141" s="137">
        <f>'III TRIM'!CH11</f>
        <v>0</v>
      </c>
      <c r="Q141" s="485">
        <f t="shared" si="26"/>
        <v>0</v>
      </c>
      <c r="R141" s="500">
        <f t="shared" si="29"/>
        <v>6.5666666666666664</v>
      </c>
      <c r="S141" s="136" t="str">
        <f t="shared" si="30"/>
        <v>A</v>
      </c>
      <c r="U141" s="715" t="str">
        <f>'I TRIM'!X3</f>
        <v xml:space="preserve">BRENDA ELIZABETH RIVERA RIVERA </v>
      </c>
      <c r="V141" s="715"/>
      <c r="W141" s="715"/>
      <c r="X141" s="715"/>
      <c r="Y141" s="715"/>
      <c r="Z141" s="715"/>
      <c r="AA141" s="715"/>
      <c r="AB141" s="715"/>
      <c r="AC141" s="715"/>
      <c r="AD141" s="715"/>
      <c r="AE141" s="715"/>
      <c r="AF141" s="715"/>
    </row>
    <row r="142" spans="1:32" x14ac:dyDescent="0.25">
      <c r="A142" s="679" t="s">
        <v>288</v>
      </c>
      <c r="B142" s="680"/>
      <c r="C142" s="681"/>
      <c r="D142" s="138">
        <f>'I TRIM'!CK11</f>
        <v>2.4499999999999997</v>
      </c>
      <c r="E142" s="137">
        <f>'I TRIM'!CM11</f>
        <v>2.4499999999999997</v>
      </c>
      <c r="F142" s="137">
        <f>'I TRIM'!CO11</f>
        <v>2.1</v>
      </c>
      <c r="G142" s="485">
        <f t="shared" si="24"/>
        <v>7</v>
      </c>
      <c r="H142" s="136" t="str">
        <f t="shared" si="27"/>
        <v>A</v>
      </c>
      <c r="I142" s="138">
        <f>'II TRIM'!CK11</f>
        <v>2.4499999999999997</v>
      </c>
      <c r="J142" s="137">
        <f>'II TRIM'!CM11</f>
        <v>2.8</v>
      </c>
      <c r="K142" s="137">
        <f>'II TRIM'!CO11</f>
        <v>2.6999999999999997</v>
      </c>
      <c r="L142" s="485">
        <f t="shared" si="25"/>
        <v>7.9499999999999993</v>
      </c>
      <c r="M142" s="136" t="str">
        <f t="shared" si="28"/>
        <v>A</v>
      </c>
      <c r="N142" s="138">
        <f>'III TRIM'!CK11</f>
        <v>0</v>
      </c>
      <c r="O142" s="137">
        <f>'III TRIM'!CM11</f>
        <v>0</v>
      </c>
      <c r="P142" s="137">
        <f>'III TRIM'!CO11</f>
        <v>0</v>
      </c>
      <c r="Q142" s="485">
        <f t="shared" si="26"/>
        <v>0</v>
      </c>
      <c r="R142" s="500">
        <f t="shared" si="29"/>
        <v>4.9833333333333334</v>
      </c>
      <c r="S142" s="136" t="str">
        <f t="shared" si="30"/>
        <v>R</v>
      </c>
      <c r="U142" s="361"/>
      <c r="V142" s="361"/>
      <c r="W142" s="361"/>
      <c r="X142" s="361"/>
      <c r="Y142" s="361"/>
      <c r="Z142" s="361"/>
      <c r="AA142" s="361"/>
      <c r="AB142" s="361"/>
      <c r="AC142" s="361"/>
      <c r="AD142" s="361"/>
      <c r="AE142" s="361"/>
      <c r="AF142" s="361"/>
    </row>
    <row r="143" spans="1:32" x14ac:dyDescent="0.25">
      <c r="A143" s="682" t="s">
        <v>312</v>
      </c>
      <c r="B143" s="683"/>
      <c r="C143" s="684"/>
      <c r="D143" s="688"/>
      <c r="E143" s="689"/>
      <c r="F143" s="689"/>
      <c r="G143" s="689"/>
      <c r="H143" s="710"/>
      <c r="I143" s="688"/>
      <c r="J143" s="689"/>
      <c r="K143" s="689"/>
      <c r="L143" s="689"/>
      <c r="M143" s="710"/>
      <c r="N143" s="688"/>
      <c r="O143" s="689"/>
      <c r="P143" s="689"/>
      <c r="Q143" s="689"/>
      <c r="R143" s="133"/>
      <c r="S143" s="132"/>
    </row>
    <row r="144" spans="1:32" x14ac:dyDescent="0.25">
      <c r="A144" s="685" t="s">
        <v>306</v>
      </c>
      <c r="B144" s="686"/>
      <c r="C144" s="687"/>
      <c r="D144" s="135">
        <f>'I TRIM'!CQ11</f>
        <v>0</v>
      </c>
      <c r="E144" s="134">
        <f>'I TRIM'!CR11</f>
        <v>0</v>
      </c>
      <c r="F144" s="134">
        <f>'I TRIM'!CS11</f>
        <v>0</v>
      </c>
      <c r="G144" s="134" t="str">
        <f>'I TRIM'!CT11</f>
        <v>MB</v>
      </c>
      <c r="H144" s="711"/>
      <c r="I144" s="135" t="str">
        <f>'II TRIM'!CQ11</f>
        <v>MB</v>
      </c>
      <c r="J144" s="134" t="str">
        <f>'II TRIM'!CR11</f>
        <v>MB</v>
      </c>
      <c r="K144" s="134" t="str">
        <f>'II TRIM'!CS11</f>
        <v>MB</v>
      </c>
      <c r="L144" s="134" t="str">
        <f>'II TRIM'!CT11</f>
        <v>MB</v>
      </c>
      <c r="M144" s="711"/>
      <c r="N144" s="135">
        <f>'III TRIM'!CQ11</f>
        <v>0</v>
      </c>
      <c r="O144" s="134">
        <f>'III TRIM'!CR11</f>
        <v>0</v>
      </c>
      <c r="P144" s="134">
        <f>'III TRIM'!CS11</f>
        <v>0</v>
      </c>
      <c r="Q144" s="134">
        <f>'III TRIM'!CT11</f>
        <v>0</v>
      </c>
      <c r="R144" s="133"/>
      <c r="S144" s="132"/>
      <c r="U144" s="126"/>
      <c r="V144" s="126"/>
      <c r="W144" s="126"/>
      <c r="X144" s="126"/>
      <c r="Y144" s="126"/>
      <c r="Z144" s="126"/>
      <c r="AA144" s="126"/>
      <c r="AB144" s="126"/>
      <c r="AC144" s="126"/>
      <c r="AD144" s="126"/>
      <c r="AE144" s="126"/>
      <c r="AF144" s="126"/>
    </row>
    <row r="145" spans="1:45" x14ac:dyDescent="0.25">
      <c r="A145" s="685" t="s">
        <v>307</v>
      </c>
      <c r="B145" s="686"/>
      <c r="C145" s="687"/>
      <c r="D145" s="135">
        <f>'I TRIM'!CU11</f>
        <v>0</v>
      </c>
      <c r="E145" s="134">
        <f>'I TRIM'!CV11</f>
        <v>0</v>
      </c>
      <c r="F145" s="134">
        <f>'I TRIM'!CW11</f>
        <v>0</v>
      </c>
      <c r="G145" s="134" t="str">
        <f>'I TRIM'!CX11</f>
        <v>MB</v>
      </c>
      <c r="H145" s="711"/>
      <c r="I145" s="135" t="str">
        <f>'II TRIM'!CU11</f>
        <v>MB</v>
      </c>
      <c r="J145" s="134" t="str">
        <f>'II TRIM'!CV11</f>
        <v>MB</v>
      </c>
      <c r="K145" s="134" t="str">
        <f>'II TRIM'!CW11</f>
        <v>MB</v>
      </c>
      <c r="L145" s="134" t="str">
        <f>'II TRIM'!CX11</f>
        <v>MB</v>
      </c>
      <c r="M145" s="711"/>
      <c r="N145" s="135">
        <f>'III TRIM'!CU11</f>
        <v>0</v>
      </c>
      <c r="O145" s="134">
        <f>'III TRIM'!CV11</f>
        <v>0</v>
      </c>
      <c r="P145" s="134">
        <f>'III TRIM'!CW11</f>
        <v>0</v>
      </c>
      <c r="Q145" s="134">
        <f>'III TRIM'!CX11</f>
        <v>0</v>
      </c>
      <c r="R145" s="133"/>
      <c r="S145" s="132"/>
      <c r="U145" s="126"/>
      <c r="V145" s="126"/>
      <c r="W145" s="126"/>
      <c r="X145" s="126"/>
      <c r="Y145" s="126"/>
      <c r="Z145" s="126"/>
      <c r="AA145" s="126"/>
      <c r="AB145" s="126"/>
      <c r="AC145" s="126"/>
      <c r="AD145" s="126"/>
      <c r="AE145" s="126"/>
      <c r="AF145" s="126"/>
    </row>
    <row r="146" spans="1:45" x14ac:dyDescent="0.25">
      <c r="A146" s="685" t="s">
        <v>308</v>
      </c>
      <c r="B146" s="686"/>
      <c r="C146" s="687"/>
      <c r="D146" s="135">
        <f>'I TRIM'!CY11</f>
        <v>0</v>
      </c>
      <c r="E146" s="134">
        <f>'I TRIM'!CZ11</f>
        <v>0</v>
      </c>
      <c r="F146" s="134">
        <f>'I TRIM'!DA11</f>
        <v>0</v>
      </c>
      <c r="G146" s="134" t="str">
        <f>'I TRIM'!DB11</f>
        <v>B</v>
      </c>
      <c r="H146" s="711"/>
      <c r="I146" s="135" t="str">
        <f>'II TRIM'!CY11</f>
        <v>B</v>
      </c>
      <c r="J146" s="134" t="str">
        <f>'II TRIM'!CZ11</f>
        <v>B</v>
      </c>
      <c r="K146" s="134" t="str">
        <f>'II TRIM'!DA11</f>
        <v>B</v>
      </c>
      <c r="L146" s="134" t="str">
        <f>'II TRIM'!DB11</f>
        <v>B</v>
      </c>
      <c r="M146" s="711"/>
      <c r="N146" s="135">
        <f>'III TRIM'!CY11</f>
        <v>0</v>
      </c>
      <c r="O146" s="134">
        <f>'III TRIM'!CZ11</f>
        <v>0</v>
      </c>
      <c r="P146" s="134">
        <f>'III TRIM'!DA11</f>
        <v>0</v>
      </c>
      <c r="Q146" s="134">
        <f>'III TRIM'!DB11</f>
        <v>0</v>
      </c>
      <c r="R146" s="133"/>
      <c r="S146" s="132"/>
      <c r="U146" s="126"/>
      <c r="V146" s="126"/>
      <c r="W146" s="126"/>
      <c r="X146" s="126"/>
      <c r="Y146" s="126"/>
      <c r="Z146" s="126"/>
      <c r="AA146" s="126"/>
      <c r="AB146" s="126"/>
      <c r="AC146" s="126"/>
      <c r="AD146" s="126"/>
      <c r="AE146" s="126"/>
      <c r="AF146" s="126"/>
    </row>
    <row r="147" spans="1:45" x14ac:dyDescent="0.25">
      <c r="A147" s="685" t="s">
        <v>309</v>
      </c>
      <c r="B147" s="686"/>
      <c r="C147" s="687"/>
      <c r="D147" s="135">
        <f>'I TRIM'!DC11</f>
        <v>0</v>
      </c>
      <c r="E147" s="134">
        <f>'I TRIM'!DD11</f>
        <v>0</v>
      </c>
      <c r="F147" s="134">
        <f>'I TRIM'!DE11</f>
        <v>0</v>
      </c>
      <c r="G147" s="134" t="str">
        <f>'I TRIM'!DF11</f>
        <v>E</v>
      </c>
      <c r="H147" s="711"/>
      <c r="I147" s="135" t="str">
        <f>'II TRIM'!DC11</f>
        <v>E</v>
      </c>
      <c r="J147" s="134" t="str">
        <f>'II TRIM'!DD11</f>
        <v>E</v>
      </c>
      <c r="K147" s="134" t="str">
        <f>'II TRIM'!DE11</f>
        <v>E</v>
      </c>
      <c r="L147" s="134" t="str">
        <f>'II TRIM'!DF11</f>
        <v>E</v>
      </c>
      <c r="M147" s="711"/>
      <c r="N147" s="135">
        <f>'III TRIM'!DC11</f>
        <v>0</v>
      </c>
      <c r="O147" s="134">
        <f>'III TRIM'!DD11</f>
        <v>0</v>
      </c>
      <c r="P147" s="134">
        <f>'III TRIM'!DE11</f>
        <v>0</v>
      </c>
      <c r="Q147" s="134">
        <f>'III TRIM'!DF11</f>
        <v>0</v>
      </c>
      <c r="R147" s="133"/>
      <c r="S147" s="132"/>
      <c r="U147" s="126"/>
      <c r="V147" s="126"/>
      <c r="W147" s="126"/>
      <c r="X147" s="126"/>
      <c r="Y147" s="126"/>
      <c r="Z147" s="126"/>
      <c r="AA147" s="126"/>
      <c r="AB147" s="126"/>
      <c r="AC147" s="126"/>
      <c r="AD147" s="126"/>
      <c r="AE147" s="126"/>
      <c r="AF147" s="126"/>
    </row>
    <row r="148" spans="1:45" ht="15.75" thickBot="1" x14ac:dyDescent="0.3">
      <c r="A148" s="704" t="s">
        <v>310</v>
      </c>
      <c r="B148" s="705"/>
      <c r="C148" s="706"/>
      <c r="D148" s="131">
        <f>'I TRIM'!DG11</f>
        <v>0</v>
      </c>
      <c r="E148" s="130">
        <f>'I TRIM'!DH11</f>
        <v>0</v>
      </c>
      <c r="F148" s="130">
        <f>'I TRIM'!DI11</f>
        <v>0</v>
      </c>
      <c r="G148" s="130" t="str">
        <f>'I TRIM'!DJ11</f>
        <v>E</v>
      </c>
      <c r="H148" s="712"/>
      <c r="I148" s="131" t="str">
        <f>'II TRIM'!DG11</f>
        <v>E</v>
      </c>
      <c r="J148" s="130" t="str">
        <f>'II TRIM'!DH11</f>
        <v>E</v>
      </c>
      <c r="K148" s="130" t="str">
        <f>'II TRIM'!DI11</f>
        <v>E</v>
      </c>
      <c r="L148" s="130" t="str">
        <f>'II TRIM'!DJ11</f>
        <v>E</v>
      </c>
      <c r="M148" s="712"/>
      <c r="N148" s="131">
        <f>'III TRIM'!DG11</f>
        <v>0</v>
      </c>
      <c r="O148" s="130">
        <f>'III TRIM'!DH11</f>
        <v>0</v>
      </c>
      <c r="P148" s="130">
        <f>'III TRIM'!DI11</f>
        <v>0</v>
      </c>
      <c r="Q148" s="130">
        <f>'III TRIM'!DJ11</f>
        <v>0</v>
      </c>
      <c r="R148" s="129"/>
      <c r="S148" s="128"/>
      <c r="U148" s="126"/>
      <c r="V148" s="126"/>
      <c r="W148" s="126"/>
      <c r="X148" s="126"/>
      <c r="Y148" s="126"/>
      <c r="Z148" s="126"/>
      <c r="AA148" s="126"/>
      <c r="AB148" s="126"/>
      <c r="AC148" s="126"/>
      <c r="AD148" s="126"/>
      <c r="AE148" s="126"/>
      <c r="AF148" s="126"/>
    </row>
    <row r="149" spans="1:45" ht="16.5" thickTop="1" thickBot="1" x14ac:dyDescent="0.3">
      <c r="A149" s="676" t="s">
        <v>89</v>
      </c>
      <c r="B149" s="677"/>
      <c r="C149" s="678"/>
      <c r="D149" s="707">
        <f>'I TRIM'!DK11</f>
        <v>0</v>
      </c>
      <c r="E149" s="708"/>
      <c r="F149" s="708"/>
      <c r="G149" s="708"/>
      <c r="H149" s="709"/>
      <c r="I149" s="707">
        <f>'II TRIM'!DK11</f>
        <v>0</v>
      </c>
      <c r="J149" s="708"/>
      <c r="K149" s="708"/>
      <c r="L149" s="708"/>
      <c r="M149" s="709"/>
      <c r="N149" s="707">
        <f>'III TRIM'!DK11</f>
        <v>0</v>
      </c>
      <c r="O149" s="708"/>
      <c r="P149" s="708"/>
      <c r="Q149" s="708"/>
      <c r="R149" s="709"/>
      <c r="S149" s="127"/>
      <c r="U149" s="126"/>
      <c r="V149" s="126"/>
      <c r="W149" s="126"/>
      <c r="X149" s="126"/>
      <c r="Y149" s="126"/>
      <c r="Z149" s="126"/>
      <c r="AA149" s="126"/>
      <c r="AB149" s="126"/>
      <c r="AC149" s="126"/>
      <c r="AD149" s="126"/>
      <c r="AE149" s="126"/>
      <c r="AF149" s="126"/>
      <c r="AH149" s="126"/>
      <c r="AI149" s="126"/>
      <c r="AJ149" s="126"/>
      <c r="AK149" s="126"/>
      <c r="AL149" s="126"/>
      <c r="AM149" s="126"/>
      <c r="AN149" s="126"/>
      <c r="AO149" s="126"/>
      <c r="AP149" s="126"/>
      <c r="AQ149" s="126"/>
      <c r="AR149" s="126"/>
      <c r="AS149" s="126"/>
    </row>
    <row r="150" spans="1:45" ht="19.5" thickTop="1" thickBot="1" x14ac:dyDescent="0.3">
      <c r="A150" s="703" t="s">
        <v>212</v>
      </c>
      <c r="B150" s="703"/>
      <c r="C150" s="703"/>
      <c r="D150" s="703"/>
      <c r="E150" s="703"/>
      <c r="F150" s="703"/>
      <c r="G150" s="703"/>
      <c r="H150" s="703"/>
      <c r="I150" s="703"/>
      <c r="J150" s="703"/>
      <c r="K150" s="703"/>
      <c r="L150" s="703"/>
      <c r="M150" s="703"/>
      <c r="N150" s="703"/>
      <c r="O150" s="703"/>
      <c r="P150" s="703"/>
      <c r="Q150" s="703"/>
      <c r="R150" s="703"/>
      <c r="S150" s="703"/>
    </row>
    <row r="151" spans="1:45" ht="17.25" customHeight="1" thickTop="1" x14ac:dyDescent="0.25">
      <c r="A151" s="696" t="s">
        <v>211</v>
      </c>
      <c r="B151" s="697"/>
      <c r="C151" s="697"/>
      <c r="D151" s="697"/>
      <c r="E151" s="697"/>
      <c r="F151" s="697"/>
      <c r="G151" s="697"/>
      <c r="H151" s="698"/>
      <c r="I151" s="125" t="s">
        <v>101</v>
      </c>
      <c r="J151" s="124" t="s">
        <v>12</v>
      </c>
      <c r="K151" s="124" t="s">
        <v>11</v>
      </c>
      <c r="L151" s="124" t="s">
        <v>184</v>
      </c>
      <c r="M151" s="124" t="s">
        <v>11</v>
      </c>
      <c r="N151" s="124" t="s">
        <v>186</v>
      </c>
      <c r="O151" s="124" t="s">
        <v>185</v>
      </c>
      <c r="P151" s="124" t="s">
        <v>184</v>
      </c>
      <c r="Q151" s="123" t="s">
        <v>183</v>
      </c>
      <c r="R151" s="123" t="s">
        <v>182</v>
      </c>
      <c r="S151" s="122" t="s">
        <v>181</v>
      </c>
    </row>
    <row r="152" spans="1:45" ht="15.75" customHeight="1" thickBot="1" x14ac:dyDescent="0.3">
      <c r="A152" s="699"/>
      <c r="B152" s="700"/>
      <c r="C152" s="700"/>
      <c r="D152" s="700"/>
      <c r="E152" s="700"/>
      <c r="F152" s="700"/>
      <c r="G152" s="700"/>
      <c r="H152" s="701"/>
      <c r="I152" s="121">
        <f>'I TRIM'!DL11</f>
        <v>0</v>
      </c>
      <c r="J152" s="120">
        <f>'I TRIM'!DM11</f>
        <v>0</v>
      </c>
      <c r="K152" s="120">
        <f>'I TRIM'!DN11</f>
        <v>0</v>
      </c>
      <c r="L152" s="120">
        <f>'II TRIM'!DO11</f>
        <v>0</v>
      </c>
      <c r="M152" s="120">
        <f>'II TRIM'!DP11</f>
        <v>0</v>
      </c>
      <c r="N152" s="120">
        <f>'II TRIM'!DQ11</f>
        <v>0</v>
      </c>
      <c r="O152" s="120">
        <f>'III TRIM'!DR11</f>
        <v>0</v>
      </c>
      <c r="P152" s="120">
        <f>'III TRIM'!DS11</f>
        <v>0</v>
      </c>
      <c r="Q152" s="120">
        <f>'III TRIM'!DT11</f>
        <v>0</v>
      </c>
      <c r="R152" s="120">
        <f>'III TRIM'!DU11</f>
        <v>0</v>
      </c>
      <c r="S152" s="119">
        <f>'III TRIM'!DV11</f>
        <v>0</v>
      </c>
      <c r="T152" s="118"/>
      <c r="U152" s="117"/>
      <c r="V152" s="116"/>
      <c r="W152" s="115"/>
    </row>
    <row r="153" spans="1:45" ht="18.75" thickTop="1" x14ac:dyDescent="0.25">
      <c r="A153" s="702" t="s">
        <v>210</v>
      </c>
      <c r="B153" s="702"/>
      <c r="C153" s="702"/>
      <c r="D153" s="702"/>
      <c r="E153" s="702"/>
      <c r="F153" s="702"/>
      <c r="G153" s="702"/>
      <c r="H153" s="702"/>
      <c r="I153" s="702"/>
      <c r="J153" s="702"/>
      <c r="K153" s="702"/>
      <c r="L153" s="702"/>
      <c r="M153" s="702"/>
      <c r="N153" s="702"/>
      <c r="O153" s="702"/>
      <c r="P153" s="702"/>
      <c r="Q153" s="702"/>
      <c r="R153" s="702"/>
      <c r="S153" s="702"/>
      <c r="T153" s="702"/>
      <c r="U153" s="702"/>
      <c r="V153" s="702"/>
      <c r="W153" s="702"/>
      <c r="X153" s="702"/>
      <c r="Y153" s="702"/>
      <c r="Z153" s="702"/>
      <c r="AA153" s="702"/>
      <c r="AB153" s="702"/>
      <c r="AC153" s="702"/>
      <c r="AD153" s="702"/>
      <c r="AE153" s="702"/>
      <c r="AF153" s="702"/>
    </row>
    <row r="154" spans="1:45" ht="18" x14ac:dyDescent="0.25">
      <c r="A154" s="418"/>
      <c r="B154" s="418"/>
      <c r="C154" s="418"/>
      <c r="D154" s="418"/>
      <c r="E154" s="418"/>
      <c r="F154" s="418"/>
      <c r="G154" s="418"/>
      <c r="H154" s="418"/>
      <c r="I154" s="418"/>
      <c r="J154" s="418"/>
      <c r="K154" s="418"/>
      <c r="L154" s="418"/>
      <c r="M154" s="418"/>
      <c r="N154" s="418"/>
      <c r="O154" s="418"/>
      <c r="P154" s="418"/>
      <c r="Q154" s="418"/>
      <c r="R154" s="418"/>
      <c r="S154" s="418"/>
      <c r="T154" s="418"/>
      <c r="U154" s="418"/>
      <c r="V154" s="418"/>
      <c r="W154" s="418"/>
      <c r="X154" s="418"/>
      <c r="Y154" s="418"/>
      <c r="Z154" s="418"/>
      <c r="AA154" s="418"/>
      <c r="AB154" s="418"/>
      <c r="AC154" s="418"/>
      <c r="AD154" s="418"/>
      <c r="AE154" s="418"/>
      <c r="AF154" s="418"/>
    </row>
    <row r="155" spans="1:45" ht="18" x14ac:dyDescent="0.25">
      <c r="A155" s="418"/>
      <c r="B155" s="418"/>
      <c r="C155" s="418"/>
      <c r="D155" s="418"/>
      <c r="E155" s="418"/>
      <c r="F155" s="418"/>
      <c r="G155" s="418"/>
      <c r="H155" s="418"/>
      <c r="I155" s="418"/>
      <c r="J155" s="418"/>
      <c r="K155" s="418"/>
      <c r="L155" s="418"/>
      <c r="M155" s="418"/>
      <c r="N155" s="418"/>
      <c r="O155" s="418"/>
      <c r="P155" s="418"/>
      <c r="Q155" s="418"/>
      <c r="R155" s="418"/>
      <c r="S155" s="418"/>
      <c r="T155" s="418"/>
      <c r="U155" s="418"/>
      <c r="V155" s="418"/>
      <c r="W155" s="418"/>
      <c r="X155" s="418"/>
      <c r="Y155" s="418"/>
      <c r="Z155" s="418"/>
      <c r="AA155" s="418"/>
      <c r="AB155" s="418"/>
      <c r="AC155" s="418"/>
      <c r="AD155" s="418"/>
      <c r="AE155" s="418"/>
      <c r="AF155" s="418"/>
    </row>
    <row r="156" spans="1:45" ht="18" x14ac:dyDescent="0.25">
      <c r="A156" s="426"/>
      <c r="B156" s="426"/>
      <c r="C156" s="426"/>
      <c r="D156" s="426"/>
      <c r="E156" s="426"/>
      <c r="F156" s="426"/>
      <c r="G156" s="426"/>
      <c r="H156" s="426"/>
      <c r="I156" s="426"/>
      <c r="J156" s="426"/>
      <c r="K156" s="426"/>
      <c r="L156" s="426"/>
      <c r="M156" s="426"/>
      <c r="N156" s="426"/>
      <c r="O156" s="426"/>
      <c r="P156" s="426"/>
      <c r="Q156" s="426"/>
      <c r="R156" s="426"/>
      <c r="S156" s="426"/>
      <c r="T156" s="426"/>
      <c r="U156" s="426"/>
      <c r="V156" s="426"/>
      <c r="W156" s="426"/>
      <c r="X156" s="426"/>
      <c r="Y156" s="426"/>
      <c r="Z156" s="426"/>
      <c r="AA156" s="426"/>
      <c r="AB156" s="426"/>
      <c r="AC156" s="426"/>
      <c r="AD156" s="426"/>
      <c r="AE156" s="426"/>
      <c r="AF156" s="426"/>
    </row>
    <row r="157" spans="1:45" ht="18" x14ac:dyDescent="0.25">
      <c r="A157" s="428"/>
      <c r="B157" s="428"/>
      <c r="C157" s="428"/>
      <c r="D157" s="428"/>
      <c r="E157" s="428"/>
      <c r="F157" s="428"/>
      <c r="G157" s="428"/>
      <c r="H157" s="428"/>
      <c r="I157" s="428"/>
      <c r="J157" s="428"/>
      <c r="K157" s="428"/>
      <c r="L157" s="428"/>
      <c r="M157" s="428"/>
      <c r="N157" s="428"/>
      <c r="O157" s="428"/>
      <c r="P157" s="428"/>
      <c r="Q157" s="428"/>
      <c r="R157" s="428"/>
      <c r="S157" s="428"/>
      <c r="T157" s="428"/>
      <c r="U157" s="428"/>
      <c r="V157" s="428"/>
      <c r="W157" s="428"/>
      <c r="X157" s="428"/>
      <c r="Y157" s="428"/>
      <c r="Z157" s="428"/>
      <c r="AA157" s="428"/>
      <c r="AB157" s="428"/>
      <c r="AC157" s="428"/>
      <c r="AD157" s="428"/>
      <c r="AE157" s="428"/>
      <c r="AF157" s="428"/>
    </row>
    <row r="158" spans="1:45" ht="18" x14ac:dyDescent="0.25">
      <c r="A158" s="428"/>
      <c r="B158" s="428"/>
      <c r="C158" s="428"/>
      <c r="D158" s="428"/>
      <c r="E158" s="428"/>
      <c r="F158" s="428"/>
      <c r="G158" s="428"/>
      <c r="H158" s="428"/>
      <c r="I158" s="428"/>
      <c r="J158" s="428"/>
      <c r="K158" s="428"/>
      <c r="L158" s="428"/>
      <c r="M158" s="428"/>
      <c r="N158" s="428"/>
      <c r="O158" s="428"/>
      <c r="P158" s="428"/>
      <c r="Q158" s="428"/>
      <c r="R158" s="428"/>
      <c r="S158" s="428"/>
      <c r="T158" s="428"/>
      <c r="U158" s="428"/>
      <c r="V158" s="428"/>
      <c r="W158" s="428"/>
      <c r="X158" s="428"/>
      <c r="Y158" s="428"/>
      <c r="Z158" s="428"/>
      <c r="AA158" s="428"/>
      <c r="AB158" s="428"/>
      <c r="AC158" s="428"/>
      <c r="AD158" s="428"/>
      <c r="AE158" s="428"/>
      <c r="AF158" s="428"/>
    </row>
    <row r="159" spans="1:45" ht="18" x14ac:dyDescent="0.25">
      <c r="A159" s="426"/>
      <c r="B159" s="426"/>
      <c r="C159" s="426"/>
      <c r="D159" s="426"/>
      <c r="E159" s="426"/>
      <c r="F159" s="426"/>
      <c r="G159" s="426"/>
      <c r="H159" s="426"/>
      <c r="I159" s="426"/>
      <c r="J159" s="426"/>
      <c r="K159" s="426"/>
      <c r="L159" s="426"/>
      <c r="M159" s="426"/>
      <c r="N159" s="426"/>
      <c r="O159" s="426"/>
      <c r="P159" s="426"/>
      <c r="Q159" s="426"/>
      <c r="R159" s="426"/>
      <c r="S159" s="426"/>
      <c r="T159" s="426"/>
      <c r="U159" s="426"/>
      <c r="V159" s="426"/>
      <c r="W159" s="426"/>
      <c r="X159" s="426"/>
      <c r="Y159" s="426"/>
      <c r="Z159" s="426"/>
      <c r="AA159" s="426"/>
      <c r="AB159" s="426"/>
      <c r="AC159" s="426"/>
      <c r="AD159" s="426"/>
      <c r="AE159" s="426"/>
      <c r="AF159" s="426"/>
    </row>
    <row r="160" spans="1:45" ht="18" x14ac:dyDescent="0.25">
      <c r="A160" s="426"/>
      <c r="B160" s="426"/>
      <c r="C160" s="426"/>
      <c r="D160" s="426"/>
      <c r="E160" s="426"/>
      <c r="F160" s="426"/>
      <c r="G160" s="426"/>
      <c r="H160" s="426"/>
      <c r="I160" s="426"/>
      <c r="J160" s="426"/>
      <c r="K160" s="426"/>
      <c r="L160" s="426"/>
      <c r="M160" s="426"/>
      <c r="N160" s="426"/>
      <c r="O160" s="426"/>
      <c r="P160" s="426"/>
      <c r="Q160" s="426"/>
      <c r="R160" s="426"/>
      <c r="S160" s="426"/>
      <c r="T160" s="426"/>
      <c r="U160" s="426"/>
      <c r="V160" s="426"/>
      <c r="W160" s="426"/>
      <c r="X160" s="426"/>
      <c r="Y160" s="426"/>
      <c r="Z160" s="426"/>
      <c r="AA160" s="426"/>
      <c r="AB160" s="426"/>
      <c r="AC160" s="426"/>
      <c r="AD160" s="426"/>
      <c r="AE160" s="426"/>
      <c r="AF160" s="426"/>
    </row>
    <row r="161" spans="1:32" ht="18" x14ac:dyDescent="0.25">
      <c r="A161" s="418"/>
      <c r="B161" s="418"/>
      <c r="C161" s="418"/>
      <c r="D161" s="418"/>
      <c r="E161" s="418"/>
      <c r="F161" s="418"/>
      <c r="G161" s="418"/>
      <c r="H161" s="418"/>
      <c r="I161" s="418"/>
      <c r="J161" s="418"/>
      <c r="K161" s="418"/>
      <c r="L161" s="418"/>
      <c r="M161" s="418"/>
      <c r="N161" s="418"/>
      <c r="O161" s="418"/>
      <c r="P161" s="418"/>
      <c r="Q161" s="418"/>
      <c r="R161" s="418"/>
      <c r="S161" s="418"/>
      <c r="T161" s="418"/>
      <c r="U161" s="418"/>
      <c r="V161" s="418"/>
      <c r="W161" s="418"/>
      <c r="X161" s="418"/>
      <c r="Y161" s="418"/>
      <c r="Z161" s="418"/>
      <c r="AA161" s="418"/>
      <c r="AB161" s="418"/>
      <c r="AC161" s="418"/>
      <c r="AD161" s="418"/>
      <c r="AE161" s="418"/>
      <c r="AF161" s="418"/>
    </row>
    <row r="162" spans="1:32" ht="18" x14ac:dyDescent="0.25">
      <c r="A162" s="418"/>
      <c r="B162" s="418"/>
      <c r="C162" s="418"/>
      <c r="D162" s="418"/>
      <c r="E162" s="418"/>
      <c r="F162" s="418"/>
      <c r="G162" s="418"/>
      <c r="H162" s="418"/>
      <c r="I162" s="418"/>
      <c r="J162" s="418"/>
      <c r="K162" s="418"/>
      <c r="L162" s="418"/>
      <c r="M162" s="418"/>
      <c r="N162" s="418"/>
      <c r="O162" s="418"/>
      <c r="P162" s="418"/>
      <c r="Q162" s="418"/>
      <c r="R162" s="418"/>
      <c r="S162" s="418"/>
      <c r="T162" s="418"/>
      <c r="U162" s="418"/>
      <c r="V162" s="418"/>
      <c r="W162" s="418"/>
      <c r="X162" s="418"/>
      <c r="Y162" s="418"/>
      <c r="Z162" s="418"/>
      <c r="AA162" s="418"/>
      <c r="AB162" s="418"/>
      <c r="AC162" s="418"/>
      <c r="AD162" s="418"/>
      <c r="AE162" s="418"/>
      <c r="AF162" s="418"/>
    </row>
    <row r="163" spans="1:32" ht="25.5" x14ac:dyDescent="0.4">
      <c r="A163" s="662" t="str">
        <f>'I TRIM'!CU1</f>
        <v>"COMPLEJO EDUCATIVO CATÓLICO "EL ESPIRITU SANTO</v>
      </c>
      <c r="B163" s="662"/>
      <c r="C163" s="662"/>
      <c r="D163" s="662"/>
      <c r="E163" s="662"/>
      <c r="F163" s="662"/>
      <c r="G163" s="662"/>
      <c r="H163" s="662"/>
      <c r="I163" s="662"/>
      <c r="J163" s="662"/>
      <c r="K163" s="662"/>
      <c r="L163" s="662"/>
      <c r="M163" s="662"/>
      <c r="N163" s="662"/>
      <c r="O163" s="662"/>
      <c r="P163" s="662"/>
      <c r="Q163" s="662"/>
      <c r="R163" s="662"/>
      <c r="S163" s="662"/>
      <c r="T163" s="662"/>
      <c r="U163" s="662"/>
      <c r="V163" s="662"/>
      <c r="W163" s="662"/>
      <c r="X163" s="662"/>
      <c r="Y163" s="662"/>
      <c r="Z163" s="662"/>
      <c r="AA163" s="662"/>
      <c r="AB163" s="662"/>
      <c r="AC163" s="662"/>
      <c r="AD163" s="662"/>
      <c r="AE163" s="662"/>
      <c r="AF163" s="662"/>
    </row>
    <row r="164" spans="1:32" ht="17.25" x14ac:dyDescent="0.3">
      <c r="A164" s="722" t="s">
        <v>279</v>
      </c>
      <c r="B164" s="722"/>
      <c r="C164" s="722"/>
      <c r="D164" s="722"/>
      <c r="E164" s="722"/>
      <c r="F164" s="722"/>
      <c r="G164" s="722"/>
      <c r="H164" s="722"/>
      <c r="I164" s="722"/>
      <c r="J164" s="722"/>
      <c r="K164" s="722"/>
      <c r="L164" s="722"/>
      <c r="M164" s="722"/>
      <c r="N164" s="722"/>
      <c r="O164" s="722"/>
      <c r="P164" s="152"/>
      <c r="Q164" s="111" t="str">
        <f>'I TRIM'!BD3</f>
        <v>Final Boulevard Los Héroes, Colonia Ciudad Pacífica, San Miguel</v>
      </c>
      <c r="R164" s="111"/>
      <c r="S164" s="111"/>
      <c r="T164" s="111"/>
      <c r="U164" s="111"/>
      <c r="V164" s="111"/>
      <c r="W164" s="111"/>
      <c r="X164" s="111"/>
      <c r="Y164" s="111"/>
      <c r="Z164" s="111"/>
      <c r="AA164" s="111"/>
      <c r="AB164" s="111"/>
      <c r="AC164" s="111"/>
      <c r="AD164" s="111"/>
      <c r="AE164" s="111"/>
      <c r="AF164" s="111"/>
    </row>
    <row r="165" spans="1:32" s="145" customFormat="1" x14ac:dyDescent="0.25">
      <c r="A165" s="151" t="s">
        <v>235</v>
      </c>
      <c r="B165" s="663" t="str">
        <f>'II TRIM'!C12</f>
        <v>ANDRADE HERNÁNDEZ, CARLOS ANTONIO</v>
      </c>
      <c r="C165" s="663"/>
      <c r="D165" s="663"/>
      <c r="E165" s="663"/>
      <c r="F165" s="663"/>
      <c r="G165" s="663"/>
      <c r="H165" s="663"/>
      <c r="I165" s="663"/>
      <c r="J165" s="663"/>
      <c r="K165" s="151"/>
      <c r="L165" s="151"/>
      <c r="M165" s="151"/>
      <c r="N165" s="151"/>
      <c r="O165" s="151" t="s">
        <v>208</v>
      </c>
      <c r="Q165" s="151"/>
      <c r="R165" s="148" t="str">
        <f>'I TRIM'!D3</f>
        <v>SEGUNDO</v>
      </c>
      <c r="S165" s="151"/>
      <c r="T165" s="151"/>
      <c r="V165" s="150" t="s">
        <v>207</v>
      </c>
      <c r="Y165" s="148" t="str">
        <f>'I TRIM'!N3</f>
        <v>"B"</v>
      </c>
      <c r="AC165" s="149" t="s">
        <v>234</v>
      </c>
      <c r="AD165" s="149"/>
      <c r="AE165" s="149"/>
      <c r="AF165" s="149">
        <v>5</v>
      </c>
    </row>
    <row r="166" spans="1:32" s="145" customFormat="1" ht="15.75" thickBot="1" x14ac:dyDescent="0.3">
      <c r="A166" s="147" t="s">
        <v>233</v>
      </c>
      <c r="B166" s="147"/>
      <c r="C166" s="143" t="str">
        <f>'I TRIM'!X3</f>
        <v xml:space="preserve">BRENDA ELIZABETH RIVERA RIVERA </v>
      </c>
      <c r="D166" s="148"/>
      <c r="E166" s="148"/>
      <c r="F166" s="148"/>
      <c r="G166" s="148"/>
      <c r="H166" s="148"/>
      <c r="I166" s="148"/>
      <c r="J166" s="148"/>
      <c r="K166" s="148"/>
      <c r="L166" s="147"/>
      <c r="M166" s="147"/>
      <c r="N166" s="147"/>
      <c r="O166" s="724" t="s">
        <v>280</v>
      </c>
      <c r="P166" s="724"/>
      <c r="Q166" s="723">
        <v>10160507</v>
      </c>
      <c r="R166" s="723"/>
      <c r="S166" s="723"/>
      <c r="T166" s="723"/>
      <c r="AC166" s="146" t="str">
        <f>'I TRIM'!CM3</f>
        <v>AÑO : 2022</v>
      </c>
      <c r="AD166" s="146"/>
      <c r="AE166" s="146"/>
      <c r="AF166" s="146"/>
    </row>
    <row r="167" spans="1:32" ht="24.75" customHeight="1" thickTop="1" thickBot="1" x14ac:dyDescent="0.4">
      <c r="A167" s="664" t="s">
        <v>232</v>
      </c>
      <c r="B167" s="665"/>
      <c r="C167" s="666"/>
      <c r="D167" s="670" t="s">
        <v>231</v>
      </c>
      <c r="E167" s="671"/>
      <c r="F167" s="671"/>
      <c r="G167" s="671"/>
      <c r="H167" s="671"/>
      <c r="I167" s="671"/>
      <c r="J167" s="671"/>
      <c r="K167" s="671"/>
      <c r="L167" s="671"/>
      <c r="M167" s="671"/>
      <c r="N167" s="671"/>
      <c r="O167" s="671"/>
      <c r="P167" s="671"/>
      <c r="Q167" s="671"/>
      <c r="R167" s="671"/>
      <c r="S167" s="672"/>
      <c r="V167" s="143"/>
      <c r="W167" s="143"/>
      <c r="X167" s="143"/>
      <c r="Y167" s="143"/>
      <c r="Z167" s="143"/>
      <c r="AA167" s="143"/>
      <c r="AB167" s="143"/>
      <c r="AC167" s="143"/>
      <c r="AD167" s="139"/>
      <c r="AE167" s="139"/>
      <c r="AF167" s="139"/>
    </row>
    <row r="168" spans="1:32" ht="15.75" customHeight="1" thickTop="1" x14ac:dyDescent="0.25">
      <c r="A168" s="667"/>
      <c r="B168" s="668"/>
      <c r="C168" s="669"/>
      <c r="D168" s="673" t="s">
        <v>230</v>
      </c>
      <c r="E168" s="674"/>
      <c r="F168" s="674"/>
      <c r="G168" s="674"/>
      <c r="H168" s="675"/>
      <c r="I168" s="673" t="s">
        <v>229</v>
      </c>
      <c r="J168" s="674"/>
      <c r="K168" s="674"/>
      <c r="L168" s="674"/>
      <c r="M168" s="675"/>
      <c r="N168" s="690" t="s">
        <v>228</v>
      </c>
      <c r="O168" s="674"/>
      <c r="P168" s="674"/>
      <c r="Q168" s="691"/>
      <c r="R168" s="692" t="s">
        <v>227</v>
      </c>
      <c r="S168" s="694" t="s">
        <v>226</v>
      </c>
    </row>
    <row r="169" spans="1:32" ht="15" customHeight="1" x14ac:dyDescent="0.25">
      <c r="A169" s="667"/>
      <c r="B169" s="668"/>
      <c r="C169" s="669"/>
      <c r="D169" s="716" t="s">
        <v>225</v>
      </c>
      <c r="E169" s="717"/>
      <c r="F169" s="717"/>
      <c r="G169" s="718" t="s">
        <v>139</v>
      </c>
      <c r="H169" s="719" t="s">
        <v>226</v>
      </c>
      <c r="I169" s="716" t="s">
        <v>225</v>
      </c>
      <c r="J169" s="717"/>
      <c r="K169" s="717"/>
      <c r="L169" s="718" t="s">
        <v>139</v>
      </c>
      <c r="M169" s="719" t="s">
        <v>226</v>
      </c>
      <c r="N169" s="720" t="s">
        <v>225</v>
      </c>
      <c r="O169" s="717"/>
      <c r="P169" s="717"/>
      <c r="Q169" s="721" t="s">
        <v>139</v>
      </c>
      <c r="R169" s="693"/>
      <c r="S169" s="695"/>
    </row>
    <row r="170" spans="1:32" ht="54.75" customHeight="1" x14ac:dyDescent="0.25">
      <c r="A170" s="667"/>
      <c r="B170" s="668"/>
      <c r="C170" s="669"/>
      <c r="D170" s="309">
        <v>0.35</v>
      </c>
      <c r="E170" s="153">
        <v>0.35</v>
      </c>
      <c r="F170" s="153">
        <v>0.3</v>
      </c>
      <c r="G170" s="718"/>
      <c r="H170" s="719"/>
      <c r="I170" s="309">
        <v>0.35</v>
      </c>
      <c r="J170" s="153">
        <v>0.35</v>
      </c>
      <c r="K170" s="153">
        <v>0.3</v>
      </c>
      <c r="L170" s="718"/>
      <c r="M170" s="719"/>
      <c r="N170" s="154">
        <v>0.35</v>
      </c>
      <c r="O170" s="153">
        <v>0.35</v>
      </c>
      <c r="P170" s="153">
        <v>0.3</v>
      </c>
      <c r="Q170" s="721"/>
      <c r="R170" s="693"/>
      <c r="S170" s="695"/>
      <c r="U170" s="144"/>
      <c r="V170" s="116"/>
      <c r="W170" s="116"/>
      <c r="X170" s="116"/>
      <c r="Y170" s="116"/>
      <c r="Z170" s="143"/>
      <c r="AA170" s="143"/>
      <c r="AB170" s="143"/>
      <c r="AC170" s="143"/>
      <c r="AD170" s="143"/>
      <c r="AE170" s="140"/>
      <c r="AF170" s="140"/>
    </row>
    <row r="171" spans="1:32" x14ac:dyDescent="0.25">
      <c r="A171" s="679" t="s">
        <v>224</v>
      </c>
      <c r="B171" s="680"/>
      <c r="C171" s="681"/>
      <c r="D171" s="138">
        <f>'I TRIM'!E12</f>
        <v>3.5</v>
      </c>
      <c r="E171" s="137">
        <f>'I TRIM'!G12</f>
        <v>3.3249999999999997</v>
      </c>
      <c r="F171" s="137">
        <f>'I TRIM'!I12</f>
        <v>2.52</v>
      </c>
      <c r="G171" s="485">
        <f t="shared" ref="G171:G183" si="31">(D171+E171+F171)</f>
        <v>9.3449999999999989</v>
      </c>
      <c r="H171" s="136" t="str">
        <f>IF(G171=0,0,IF(G171&lt;5,"R","A"))</f>
        <v>A</v>
      </c>
      <c r="I171" s="138">
        <f>'II TRIM'!E12</f>
        <v>2.8</v>
      </c>
      <c r="J171" s="137">
        <f>'II TRIM'!G12</f>
        <v>3.5</v>
      </c>
      <c r="K171" s="137">
        <f>'II TRIM'!I12</f>
        <v>2.6999999999999997</v>
      </c>
      <c r="L171" s="485">
        <f t="shared" ref="L171:L183" si="32">(I171+J171+K171)</f>
        <v>9</v>
      </c>
      <c r="M171" s="136" t="str">
        <f>IF(L171=0,0,IF(L171&lt;5,"R","A"))</f>
        <v>A</v>
      </c>
      <c r="N171" s="138">
        <f>'III TRIM'!E12</f>
        <v>0</v>
      </c>
      <c r="O171" s="137">
        <f>'III TRIM'!G12</f>
        <v>0</v>
      </c>
      <c r="P171" s="137">
        <f>'III TRIM'!I12</f>
        <v>0</v>
      </c>
      <c r="Q171" s="486">
        <f t="shared" ref="Q171:Q183" si="33">(N171+O171+P171)</f>
        <v>0</v>
      </c>
      <c r="R171" s="500">
        <f>(G171+L171+Q171)/3</f>
        <v>6.1149999999999993</v>
      </c>
      <c r="S171" s="136" t="str">
        <f>IF(R171=0,0,IF(R171&lt;=5.49,"R","A"))</f>
        <v>A</v>
      </c>
      <c r="U171" s="713" t="s">
        <v>219</v>
      </c>
      <c r="V171" s="713"/>
      <c r="W171" s="713"/>
      <c r="X171" s="713"/>
      <c r="Y171" s="713"/>
      <c r="Z171" s="713"/>
      <c r="AA171" s="713"/>
      <c r="AB171" s="713"/>
      <c r="AC171" s="713"/>
      <c r="AD171" s="713"/>
      <c r="AE171" s="713"/>
      <c r="AF171" s="713"/>
    </row>
    <row r="172" spans="1:32" x14ac:dyDescent="0.25">
      <c r="A172" s="679" t="s">
        <v>223</v>
      </c>
      <c r="B172" s="680"/>
      <c r="C172" s="681"/>
      <c r="D172" s="138">
        <f>'I TRIM'!L12</f>
        <v>2.625</v>
      </c>
      <c r="E172" s="137">
        <f>'I TRIM'!N12</f>
        <v>3.5</v>
      </c>
      <c r="F172" s="137">
        <f>'I TRIM'!P12</f>
        <v>2.5499999999999998</v>
      </c>
      <c r="G172" s="485">
        <f t="shared" si="31"/>
        <v>8.6750000000000007</v>
      </c>
      <c r="H172" s="136" t="str">
        <f t="shared" ref="H172:H183" si="34">IF(G172=0,0,IF(G172&lt;5,"R","A"))</f>
        <v>A</v>
      </c>
      <c r="I172" s="138">
        <f>'II TRIM'!L12</f>
        <v>3.5</v>
      </c>
      <c r="J172" s="137">
        <f>'II TRIM'!N12</f>
        <v>3.15</v>
      </c>
      <c r="K172" s="137">
        <f>'II TRIM'!P12</f>
        <v>2.4</v>
      </c>
      <c r="L172" s="485">
        <f t="shared" si="32"/>
        <v>9.0500000000000007</v>
      </c>
      <c r="M172" s="136" t="str">
        <f t="shared" ref="M172:M183" si="35">IF(L172=0,0,IF(L172&lt;5,"R","A"))</f>
        <v>A</v>
      </c>
      <c r="N172" s="138">
        <f>'III TRIM'!L12</f>
        <v>0</v>
      </c>
      <c r="O172" s="137">
        <f>'III TRIM'!N12</f>
        <v>0</v>
      </c>
      <c r="P172" s="137">
        <f>'III TRIM'!P12</f>
        <v>0</v>
      </c>
      <c r="Q172" s="486">
        <f t="shared" si="33"/>
        <v>0</v>
      </c>
      <c r="R172" s="500">
        <f t="shared" ref="R172:R183" si="36">(G172+L172+Q172)/3</f>
        <v>5.9083333333333341</v>
      </c>
      <c r="S172" s="136" t="str">
        <f t="shared" ref="S172:S183" si="37">IF(R172=0,0,IF(R172&lt;=5.49,"R","A"))</f>
        <v>A</v>
      </c>
      <c r="U172" s="714" t="s">
        <v>222</v>
      </c>
      <c r="V172" s="714"/>
      <c r="W172" s="714"/>
      <c r="X172" s="714"/>
      <c r="Y172" s="714"/>
      <c r="Z172" s="714"/>
      <c r="AA172" s="714"/>
      <c r="AB172" s="714"/>
      <c r="AC172" s="714"/>
      <c r="AD172" s="714"/>
      <c r="AE172" s="714"/>
      <c r="AF172" s="714"/>
    </row>
    <row r="173" spans="1:32" x14ac:dyDescent="0.25">
      <c r="A173" s="679" t="s">
        <v>202</v>
      </c>
      <c r="B173" s="680"/>
      <c r="C173" s="681"/>
      <c r="D173" s="138">
        <f>'I TRIM'!S12</f>
        <v>3.3249999999999997</v>
      </c>
      <c r="E173" s="137">
        <f>'I TRIM'!U12</f>
        <v>3.5</v>
      </c>
      <c r="F173" s="137">
        <f>'I TRIM'!W12</f>
        <v>2.6999999999999997</v>
      </c>
      <c r="G173" s="485">
        <f t="shared" si="31"/>
        <v>9.5249999999999986</v>
      </c>
      <c r="H173" s="136" t="str">
        <f t="shared" si="34"/>
        <v>A</v>
      </c>
      <c r="I173" s="138">
        <f>'II TRIM'!S12</f>
        <v>2.0999999999999996</v>
      </c>
      <c r="J173" s="137">
        <f>'II TRIM'!U12</f>
        <v>2.8</v>
      </c>
      <c r="K173" s="137">
        <f>'II TRIM'!W12</f>
        <v>2.6999999999999997</v>
      </c>
      <c r="L173" s="485">
        <f t="shared" si="32"/>
        <v>7.6</v>
      </c>
      <c r="M173" s="136" t="str">
        <f t="shared" si="35"/>
        <v>A</v>
      </c>
      <c r="N173" s="138">
        <f>'III TRIM'!S12</f>
        <v>0</v>
      </c>
      <c r="O173" s="137">
        <f>'III TRIM'!U12</f>
        <v>0</v>
      </c>
      <c r="P173" s="137">
        <f>'III TRIM'!W12</f>
        <v>0</v>
      </c>
      <c r="Q173" s="486">
        <f t="shared" si="33"/>
        <v>0</v>
      </c>
      <c r="R173" s="500">
        <f t="shared" si="36"/>
        <v>5.708333333333333</v>
      </c>
      <c r="S173" s="136" t="str">
        <f t="shared" si="37"/>
        <v>A</v>
      </c>
      <c r="U173" s="714" t="str">
        <f>'I TRIM'!AU3</f>
        <v>MARÍA MERCEDES MARTÍNEZ</v>
      </c>
      <c r="V173" s="714"/>
      <c r="W173" s="714"/>
      <c r="X173" s="714"/>
      <c r="Y173" s="714"/>
      <c r="Z173" s="714"/>
      <c r="AA173" s="714"/>
      <c r="AB173" s="714"/>
      <c r="AC173" s="714"/>
      <c r="AD173" s="714"/>
      <c r="AE173" s="714"/>
      <c r="AF173" s="714"/>
    </row>
    <row r="174" spans="1:32" ht="15.75" x14ac:dyDescent="0.25">
      <c r="A174" s="679" t="s">
        <v>221</v>
      </c>
      <c r="B174" s="680"/>
      <c r="C174" s="681"/>
      <c r="D174" s="138">
        <f>'I TRIM'!Z12</f>
        <v>2.625</v>
      </c>
      <c r="E174" s="137">
        <f>'I TRIM'!AB12</f>
        <v>3.5</v>
      </c>
      <c r="F174" s="137">
        <f>'I TRIM'!AD12</f>
        <v>2.6999999999999997</v>
      </c>
      <c r="G174" s="485">
        <f t="shared" si="31"/>
        <v>8.8249999999999993</v>
      </c>
      <c r="H174" s="136" t="str">
        <f t="shared" si="34"/>
        <v>A</v>
      </c>
      <c r="I174" s="138">
        <f>'II TRIM'!Z12</f>
        <v>3.5</v>
      </c>
      <c r="J174" s="137">
        <f>'II TRIM'!AB12</f>
        <v>3.15</v>
      </c>
      <c r="K174" s="137">
        <f>'II TRIM'!AD12</f>
        <v>2.6999999999999997</v>
      </c>
      <c r="L174" s="485">
        <f t="shared" si="32"/>
        <v>9.35</v>
      </c>
      <c r="M174" s="136" t="str">
        <f t="shared" si="35"/>
        <v>A</v>
      </c>
      <c r="N174" s="138">
        <f>'III TRIM'!Z12</f>
        <v>0</v>
      </c>
      <c r="O174" s="137">
        <f>'III TRIM'!AB12</f>
        <v>0</v>
      </c>
      <c r="P174" s="137">
        <f>'III TRIM'!AD12</f>
        <v>0</v>
      </c>
      <c r="Q174" s="486">
        <f t="shared" si="33"/>
        <v>0</v>
      </c>
      <c r="R174" s="500">
        <f t="shared" si="36"/>
        <v>6.0583333333333327</v>
      </c>
      <c r="S174" s="136" t="str">
        <f t="shared" si="37"/>
        <v>A</v>
      </c>
      <c r="U174" s="141"/>
      <c r="V174" s="116"/>
      <c r="W174" s="116"/>
      <c r="X174" s="116"/>
      <c r="Y174" s="116"/>
      <c r="Z174" s="116"/>
      <c r="AA174" s="116"/>
      <c r="AB174" s="116"/>
      <c r="AC174" s="116"/>
      <c r="AD174" s="142"/>
      <c r="AE174" s="142"/>
      <c r="AF174" s="142"/>
    </row>
    <row r="175" spans="1:32" x14ac:dyDescent="0.25">
      <c r="A175" s="679" t="s">
        <v>220</v>
      </c>
      <c r="B175" s="680"/>
      <c r="C175" s="681"/>
      <c r="D175" s="138">
        <f>'I TRIM'!AG12</f>
        <v>3.15</v>
      </c>
      <c r="E175" s="137">
        <f>'I TRIM'!AI12</f>
        <v>3.15</v>
      </c>
      <c r="F175" s="137">
        <f>'I TRIM'!AK12</f>
        <v>2.6999999999999997</v>
      </c>
      <c r="G175" s="485">
        <f t="shared" si="31"/>
        <v>9</v>
      </c>
      <c r="H175" s="136" t="str">
        <f t="shared" si="34"/>
        <v>A</v>
      </c>
      <c r="I175" s="138">
        <f>'II TRIM'!AG12</f>
        <v>2.8</v>
      </c>
      <c r="J175" s="137">
        <f>'II TRIM'!AI12</f>
        <v>3.5</v>
      </c>
      <c r="K175" s="137">
        <f>'II TRIM'!AK12</f>
        <v>3</v>
      </c>
      <c r="L175" s="485">
        <f t="shared" si="32"/>
        <v>9.3000000000000007</v>
      </c>
      <c r="M175" s="136" t="str">
        <f t="shared" si="35"/>
        <v>A</v>
      </c>
      <c r="N175" s="138">
        <f>'III TRIM'!AG12</f>
        <v>0</v>
      </c>
      <c r="O175" s="137">
        <f>'III TRIM'!AI12</f>
        <v>0</v>
      </c>
      <c r="P175" s="137">
        <f>'III TRIM'!AK12</f>
        <v>0</v>
      </c>
      <c r="Q175" s="486">
        <f t="shared" si="33"/>
        <v>0</v>
      </c>
      <c r="R175" s="500">
        <f t="shared" si="36"/>
        <v>6.1000000000000005</v>
      </c>
      <c r="S175" s="136" t="str">
        <f t="shared" si="37"/>
        <v>A</v>
      </c>
      <c r="U175" s="141"/>
      <c r="V175" s="116"/>
      <c r="W175" s="116"/>
      <c r="X175" s="116"/>
      <c r="Y175" s="116"/>
      <c r="Z175" s="116"/>
      <c r="AA175" s="116"/>
      <c r="AB175" s="116"/>
      <c r="AC175" s="116"/>
      <c r="AD175" s="141"/>
      <c r="AE175" s="141"/>
      <c r="AF175" s="141"/>
    </row>
    <row r="176" spans="1:32" x14ac:dyDescent="0.25">
      <c r="A176" s="679" t="s">
        <v>200</v>
      </c>
      <c r="B176" s="680"/>
      <c r="C176" s="681"/>
      <c r="D176" s="138">
        <f>'I TRIM'!AN12</f>
        <v>2.4499999999999997</v>
      </c>
      <c r="E176" s="137">
        <f>'I TRIM'!AP12</f>
        <v>2.4499999999999997</v>
      </c>
      <c r="F176" s="137">
        <f>'I TRIM'!AR12</f>
        <v>3</v>
      </c>
      <c r="G176" s="485">
        <f t="shared" si="31"/>
        <v>7.8999999999999995</v>
      </c>
      <c r="H176" s="136" t="str">
        <f t="shared" si="34"/>
        <v>A</v>
      </c>
      <c r="I176" s="138">
        <f>'II TRIM'!AN12</f>
        <v>3.15</v>
      </c>
      <c r="J176" s="137">
        <f>'II TRIM'!AP12</f>
        <v>3.15</v>
      </c>
      <c r="K176" s="137">
        <f>'II TRIM'!AR12</f>
        <v>3</v>
      </c>
      <c r="L176" s="485">
        <f t="shared" si="32"/>
        <v>9.3000000000000007</v>
      </c>
      <c r="M176" s="136" t="str">
        <f t="shared" si="35"/>
        <v>A</v>
      </c>
      <c r="N176" s="138">
        <f>'III TRIM'!AN12</f>
        <v>0</v>
      </c>
      <c r="O176" s="137">
        <f>'III TRIM'!AP12</f>
        <v>0</v>
      </c>
      <c r="P176" s="137">
        <f>'III TRIM'!AR12</f>
        <v>0</v>
      </c>
      <c r="Q176" s="486">
        <f t="shared" si="33"/>
        <v>0</v>
      </c>
      <c r="R176" s="500">
        <f t="shared" si="36"/>
        <v>5.7333333333333334</v>
      </c>
      <c r="S176" s="136" t="str">
        <f t="shared" si="37"/>
        <v>A</v>
      </c>
    </row>
    <row r="177" spans="1:45" x14ac:dyDescent="0.25">
      <c r="A177" s="679" t="s">
        <v>199</v>
      </c>
      <c r="B177" s="680"/>
      <c r="C177" s="681"/>
      <c r="D177" s="138">
        <f>'I TRIM'!AU12</f>
        <v>3.5</v>
      </c>
      <c r="E177" s="137">
        <f>'I TRIM'!AW12</f>
        <v>3.5</v>
      </c>
      <c r="F177" s="137">
        <f>'I TRIM'!AY12</f>
        <v>2.6999999999999997</v>
      </c>
      <c r="G177" s="485">
        <f t="shared" si="31"/>
        <v>9.6999999999999993</v>
      </c>
      <c r="H177" s="136" t="str">
        <f t="shared" si="34"/>
        <v>A</v>
      </c>
      <c r="I177" s="138">
        <f>'II TRIM'!AU12</f>
        <v>3.3249999999999997</v>
      </c>
      <c r="J177" s="137">
        <f>'II TRIM'!AW12</f>
        <v>3.2549999999999999</v>
      </c>
      <c r="K177" s="137">
        <f>'II TRIM'!AY12</f>
        <v>2.6999999999999997</v>
      </c>
      <c r="L177" s="485">
        <f t="shared" si="32"/>
        <v>9.2799999999999994</v>
      </c>
      <c r="M177" s="136" t="str">
        <f t="shared" si="35"/>
        <v>A</v>
      </c>
      <c r="N177" s="138">
        <f>'III TRIM'!AU12</f>
        <v>0</v>
      </c>
      <c r="O177" s="137">
        <f>'III TRIM'!AW12</f>
        <v>0</v>
      </c>
      <c r="P177" s="137">
        <f>'III TRIM'!AY12</f>
        <v>0</v>
      </c>
      <c r="Q177" s="486">
        <f t="shared" si="33"/>
        <v>0</v>
      </c>
      <c r="R177" s="500">
        <f t="shared" si="36"/>
        <v>6.3266666666666653</v>
      </c>
      <c r="S177" s="136" t="str">
        <f t="shared" si="37"/>
        <v>A</v>
      </c>
    </row>
    <row r="178" spans="1:45" x14ac:dyDescent="0.25">
      <c r="A178" s="679" t="s">
        <v>285</v>
      </c>
      <c r="B178" s="680"/>
      <c r="C178" s="681"/>
      <c r="D178" s="138">
        <f>'I TRIM'!BB12</f>
        <v>2.4499999999999997</v>
      </c>
      <c r="E178" s="137">
        <f>'I TRIM'!BD12</f>
        <v>2.8</v>
      </c>
      <c r="F178" s="137">
        <f>'I TRIM'!BF12</f>
        <v>2.4</v>
      </c>
      <c r="G178" s="485">
        <f t="shared" si="31"/>
        <v>7.65</v>
      </c>
      <c r="H178" s="136" t="str">
        <f t="shared" si="34"/>
        <v>A</v>
      </c>
      <c r="I178" s="138">
        <f>'II TRIM'!BB12</f>
        <v>2.8</v>
      </c>
      <c r="J178" s="137">
        <f>'II TRIM'!BD12</f>
        <v>3.5</v>
      </c>
      <c r="K178" s="137">
        <f>'II TRIM'!BF12</f>
        <v>3</v>
      </c>
      <c r="L178" s="485">
        <f t="shared" si="32"/>
        <v>9.3000000000000007</v>
      </c>
      <c r="M178" s="136" t="str">
        <f t="shared" si="35"/>
        <v>A</v>
      </c>
      <c r="N178" s="138">
        <f>'III TRIM'!BB12</f>
        <v>0</v>
      </c>
      <c r="O178" s="137">
        <f>'III TRIM'!BD12</f>
        <v>0</v>
      </c>
      <c r="P178" s="137">
        <f>'III TRIM'!BF12</f>
        <v>0</v>
      </c>
      <c r="Q178" s="486">
        <f t="shared" si="33"/>
        <v>0</v>
      </c>
      <c r="R178" s="500">
        <f t="shared" si="36"/>
        <v>5.6500000000000012</v>
      </c>
      <c r="S178" s="136" t="str">
        <f t="shared" si="37"/>
        <v>A</v>
      </c>
      <c r="V178" s="140"/>
      <c r="W178" s="140"/>
      <c r="X178" s="140"/>
      <c r="Y178" s="140"/>
      <c r="Z178" s="140"/>
      <c r="AA178" s="140"/>
      <c r="AB178" s="140"/>
      <c r="AC178" s="140"/>
      <c r="AD178" s="141"/>
      <c r="AE178" s="141"/>
      <c r="AF178" s="141"/>
    </row>
    <row r="179" spans="1:45" x14ac:dyDescent="0.25">
      <c r="A179" s="679" t="s">
        <v>198</v>
      </c>
      <c r="B179" s="680"/>
      <c r="C179" s="681"/>
      <c r="D179" s="138">
        <f>'I TRIM'!BI12</f>
        <v>0</v>
      </c>
      <c r="E179" s="137">
        <f>'I TRIM'!BK12</f>
        <v>2.8</v>
      </c>
      <c r="F179" s="137">
        <f>'I TRIM'!BM12</f>
        <v>2.6999999999999997</v>
      </c>
      <c r="G179" s="485">
        <f t="shared" si="31"/>
        <v>5.5</v>
      </c>
      <c r="H179" s="136" t="str">
        <f t="shared" si="34"/>
        <v>A</v>
      </c>
      <c r="I179" s="138">
        <f>'II TRIM'!BI12</f>
        <v>3.15</v>
      </c>
      <c r="J179" s="137">
        <f>'II TRIM'!BK12</f>
        <v>0</v>
      </c>
      <c r="K179" s="137">
        <f>'II TRIM'!BM12</f>
        <v>3</v>
      </c>
      <c r="L179" s="485">
        <f t="shared" si="32"/>
        <v>6.15</v>
      </c>
      <c r="M179" s="136" t="str">
        <f t="shared" si="35"/>
        <v>A</v>
      </c>
      <c r="N179" s="138">
        <f>'III TRIM'!BI12</f>
        <v>0</v>
      </c>
      <c r="O179" s="137">
        <f>'III TRIM'!BK12</f>
        <v>0</v>
      </c>
      <c r="P179" s="137">
        <f>'III TRIM'!BM12</f>
        <v>0</v>
      </c>
      <c r="Q179" s="486">
        <f t="shared" si="33"/>
        <v>0</v>
      </c>
      <c r="R179" s="500">
        <f t="shared" si="36"/>
        <v>3.8833333333333333</v>
      </c>
      <c r="S179" s="136" t="str">
        <f t="shared" si="37"/>
        <v>R</v>
      </c>
      <c r="V179" s="140"/>
      <c r="W179" s="140"/>
      <c r="X179" s="140"/>
      <c r="Y179" s="140"/>
      <c r="Z179" s="140"/>
      <c r="AA179" s="140"/>
      <c r="AB179" s="140"/>
      <c r="AC179" s="140"/>
      <c r="AD179" s="139"/>
      <c r="AE179" s="139"/>
      <c r="AF179" s="139"/>
    </row>
    <row r="180" spans="1:45" x14ac:dyDescent="0.25">
      <c r="A180" s="679" t="s">
        <v>197</v>
      </c>
      <c r="B180" s="680"/>
      <c r="C180" s="681"/>
      <c r="D180" s="138">
        <f>'I TRIM'!BP12</f>
        <v>2.73</v>
      </c>
      <c r="E180" s="137">
        <f>'I TRIM'!BR12</f>
        <v>3.3949999999999996</v>
      </c>
      <c r="F180" s="137">
        <f>'I TRIM'!BT12</f>
        <v>2.4</v>
      </c>
      <c r="G180" s="485">
        <f t="shared" si="31"/>
        <v>8.5250000000000004</v>
      </c>
      <c r="H180" s="136" t="str">
        <f t="shared" si="34"/>
        <v>A</v>
      </c>
      <c r="I180" s="138">
        <f>'II TRIM'!BP12</f>
        <v>3.08</v>
      </c>
      <c r="J180" s="137">
        <f>'II TRIM'!BR12</f>
        <v>3.15</v>
      </c>
      <c r="K180" s="137">
        <f>'II TRIM'!BT12</f>
        <v>2.6999999999999997</v>
      </c>
      <c r="L180" s="485">
        <f t="shared" si="32"/>
        <v>8.93</v>
      </c>
      <c r="M180" s="136" t="str">
        <f t="shared" si="35"/>
        <v>A</v>
      </c>
      <c r="N180" s="138">
        <f>'III TRIM'!BP12</f>
        <v>0</v>
      </c>
      <c r="O180" s="137">
        <f>'III TRIM'!BR12</f>
        <v>0</v>
      </c>
      <c r="P180" s="137">
        <f>'III TRIM'!BT12</f>
        <v>0</v>
      </c>
      <c r="Q180" s="486">
        <f t="shared" si="33"/>
        <v>0</v>
      </c>
      <c r="R180" s="500">
        <f t="shared" si="36"/>
        <v>5.8183333333333325</v>
      </c>
      <c r="S180" s="136" t="str">
        <f t="shared" si="37"/>
        <v>A</v>
      </c>
      <c r="U180" s="713" t="s">
        <v>219</v>
      </c>
      <c r="V180" s="713"/>
      <c r="W180" s="713"/>
      <c r="X180" s="713"/>
      <c r="Y180" s="713"/>
      <c r="Z180" s="713"/>
      <c r="AA180" s="713"/>
      <c r="AB180" s="713"/>
      <c r="AC180" s="713"/>
      <c r="AD180" s="713"/>
      <c r="AE180" s="713"/>
      <c r="AF180" s="713"/>
    </row>
    <row r="181" spans="1:45" x14ac:dyDescent="0.25">
      <c r="A181" s="679" t="s">
        <v>305</v>
      </c>
      <c r="B181" s="680"/>
      <c r="C181" s="681"/>
      <c r="D181" s="138">
        <f>'I TRIM'!BW12</f>
        <v>3.15</v>
      </c>
      <c r="E181" s="137">
        <f>'I TRIM'!BY12</f>
        <v>2.8</v>
      </c>
      <c r="F181" s="137">
        <f>'I TRIM'!CA12</f>
        <v>3</v>
      </c>
      <c r="G181" s="485">
        <f t="shared" si="31"/>
        <v>8.9499999999999993</v>
      </c>
      <c r="H181" s="136" t="str">
        <f t="shared" si="34"/>
        <v>A</v>
      </c>
      <c r="I181" s="138">
        <f>'II TRIM'!BW12</f>
        <v>3.15</v>
      </c>
      <c r="J181" s="137">
        <f>'II TRIM'!BY12</f>
        <v>2.8</v>
      </c>
      <c r="K181" s="137">
        <f>'II TRIM'!CA12</f>
        <v>3</v>
      </c>
      <c r="L181" s="485">
        <f t="shared" si="32"/>
        <v>8.9499999999999993</v>
      </c>
      <c r="M181" s="136" t="str">
        <f t="shared" si="35"/>
        <v>A</v>
      </c>
      <c r="N181" s="138">
        <f>'III TRIM'!BW12</f>
        <v>0</v>
      </c>
      <c r="O181" s="137">
        <f>'III TRIM'!BY12</f>
        <v>0</v>
      </c>
      <c r="P181" s="137">
        <f>'III TRIM'!CA12</f>
        <v>0</v>
      </c>
      <c r="Q181" s="485">
        <f t="shared" si="33"/>
        <v>0</v>
      </c>
      <c r="R181" s="500">
        <f t="shared" si="36"/>
        <v>5.9666666666666659</v>
      </c>
      <c r="S181" s="136" t="str">
        <f t="shared" si="37"/>
        <v>A</v>
      </c>
      <c r="U181" s="714" t="s">
        <v>218</v>
      </c>
      <c r="V181" s="714"/>
      <c r="W181" s="714"/>
      <c r="X181" s="714"/>
      <c r="Y181" s="714"/>
      <c r="Z181" s="714"/>
      <c r="AA181" s="714"/>
      <c r="AB181" s="714"/>
      <c r="AC181" s="714"/>
      <c r="AD181" s="714"/>
      <c r="AE181" s="714"/>
      <c r="AF181" s="714"/>
    </row>
    <row r="182" spans="1:45" x14ac:dyDescent="0.25">
      <c r="A182" s="679" t="s">
        <v>287</v>
      </c>
      <c r="B182" s="680"/>
      <c r="C182" s="681"/>
      <c r="D182" s="138">
        <f>'I TRIM'!CD12</f>
        <v>3.5</v>
      </c>
      <c r="E182" s="137">
        <f>'I TRIM'!CF12</f>
        <v>3.5</v>
      </c>
      <c r="F182" s="137">
        <f>'I TRIM'!CH12</f>
        <v>3</v>
      </c>
      <c r="G182" s="485">
        <f t="shared" si="31"/>
        <v>10</v>
      </c>
      <c r="H182" s="136" t="str">
        <f t="shared" si="34"/>
        <v>A</v>
      </c>
      <c r="I182" s="138">
        <f>'II TRIM'!CD12</f>
        <v>3.5</v>
      </c>
      <c r="J182" s="137">
        <f>'II TRIM'!CF12</f>
        <v>3.5</v>
      </c>
      <c r="K182" s="137">
        <f>'II TRIM'!CH12</f>
        <v>3</v>
      </c>
      <c r="L182" s="485">
        <f t="shared" si="32"/>
        <v>10</v>
      </c>
      <c r="M182" s="136" t="str">
        <f t="shared" si="35"/>
        <v>A</v>
      </c>
      <c r="N182" s="138">
        <f>'III TRIM'!CD12</f>
        <v>0</v>
      </c>
      <c r="O182" s="137">
        <f>'III TRIM'!CF12</f>
        <v>0</v>
      </c>
      <c r="P182" s="137">
        <f>'III TRIM'!CH12</f>
        <v>0</v>
      </c>
      <c r="Q182" s="485">
        <f t="shared" si="33"/>
        <v>0</v>
      </c>
      <c r="R182" s="500">
        <f t="shared" si="36"/>
        <v>6.666666666666667</v>
      </c>
      <c r="S182" s="136" t="str">
        <f t="shared" si="37"/>
        <v>A</v>
      </c>
      <c r="U182" s="715" t="str">
        <f>'I TRIM'!X3</f>
        <v xml:space="preserve">BRENDA ELIZABETH RIVERA RIVERA </v>
      </c>
      <c r="V182" s="715"/>
      <c r="W182" s="715"/>
      <c r="X182" s="715"/>
      <c r="Y182" s="715"/>
      <c r="Z182" s="715"/>
      <c r="AA182" s="715"/>
      <c r="AB182" s="715"/>
      <c r="AC182" s="715"/>
      <c r="AD182" s="715"/>
      <c r="AE182" s="715"/>
      <c r="AF182" s="715"/>
    </row>
    <row r="183" spans="1:45" x14ac:dyDescent="0.25">
      <c r="A183" s="679" t="s">
        <v>288</v>
      </c>
      <c r="B183" s="680"/>
      <c r="C183" s="681"/>
      <c r="D183" s="138">
        <f>'I TRIM'!CK12</f>
        <v>3.15</v>
      </c>
      <c r="E183" s="137">
        <f>'I TRIM'!CM12</f>
        <v>2.8</v>
      </c>
      <c r="F183" s="137">
        <f>'I TRIM'!CO12</f>
        <v>2.4</v>
      </c>
      <c r="G183" s="485">
        <f t="shared" si="31"/>
        <v>8.35</v>
      </c>
      <c r="H183" s="136" t="str">
        <f t="shared" si="34"/>
        <v>A</v>
      </c>
      <c r="I183" s="138">
        <f>'II TRIM'!CK12</f>
        <v>2.8</v>
      </c>
      <c r="J183" s="137">
        <f>'II TRIM'!CM12</f>
        <v>2.4499999999999997</v>
      </c>
      <c r="K183" s="137">
        <f>'II TRIM'!CO12</f>
        <v>3</v>
      </c>
      <c r="L183" s="485">
        <f t="shared" si="32"/>
        <v>8.25</v>
      </c>
      <c r="M183" s="136" t="str">
        <f t="shared" si="35"/>
        <v>A</v>
      </c>
      <c r="N183" s="138">
        <f>'III TRIM'!CK12</f>
        <v>0</v>
      </c>
      <c r="O183" s="137">
        <f>'III TRIM'!CM12</f>
        <v>0</v>
      </c>
      <c r="P183" s="137">
        <f>'III TRIM'!CO12</f>
        <v>0</v>
      </c>
      <c r="Q183" s="485">
        <f t="shared" si="33"/>
        <v>0</v>
      </c>
      <c r="R183" s="500">
        <f t="shared" si="36"/>
        <v>5.5333333333333341</v>
      </c>
      <c r="S183" s="136" t="str">
        <f t="shared" si="37"/>
        <v>A</v>
      </c>
      <c r="U183" s="361"/>
      <c r="V183" s="361"/>
      <c r="W183" s="361"/>
      <c r="X183" s="361"/>
      <c r="Y183" s="361"/>
      <c r="Z183" s="361"/>
      <c r="AA183" s="361"/>
      <c r="AB183" s="361"/>
      <c r="AC183" s="361"/>
      <c r="AD183" s="361"/>
      <c r="AE183" s="361"/>
      <c r="AF183" s="361"/>
    </row>
    <row r="184" spans="1:45" x14ac:dyDescent="0.25">
      <c r="A184" s="682" t="s">
        <v>312</v>
      </c>
      <c r="B184" s="683"/>
      <c r="C184" s="684"/>
      <c r="D184" s="688"/>
      <c r="E184" s="689"/>
      <c r="F184" s="689"/>
      <c r="G184" s="689"/>
      <c r="H184" s="710"/>
      <c r="I184" s="688"/>
      <c r="J184" s="689"/>
      <c r="K184" s="689"/>
      <c r="L184" s="689"/>
      <c r="M184" s="710"/>
      <c r="N184" s="688"/>
      <c r="O184" s="689"/>
      <c r="P184" s="689"/>
      <c r="Q184" s="689"/>
      <c r="R184" s="133"/>
      <c r="S184" s="132"/>
    </row>
    <row r="185" spans="1:45" x14ac:dyDescent="0.25">
      <c r="A185" s="685" t="s">
        <v>306</v>
      </c>
      <c r="B185" s="686"/>
      <c r="C185" s="687"/>
      <c r="D185" s="135">
        <f>'I TRIM'!CQ12</f>
        <v>0</v>
      </c>
      <c r="E185" s="134">
        <f>'I TRIM'!CR12</f>
        <v>0</v>
      </c>
      <c r="F185" s="134">
        <f>'I TRIM'!CS12</f>
        <v>0</v>
      </c>
      <c r="G185" s="134" t="str">
        <f>'I TRIM'!CT12</f>
        <v>MB</v>
      </c>
      <c r="H185" s="711"/>
      <c r="I185" s="135" t="str">
        <f>'II TRIM'!CQ12</f>
        <v>MB</v>
      </c>
      <c r="J185" s="134" t="str">
        <f>'II TRIM'!CR12</f>
        <v>MB</v>
      </c>
      <c r="K185" s="134" t="str">
        <f>'II TRIM'!CS12</f>
        <v>MB</v>
      </c>
      <c r="L185" s="134" t="str">
        <f>'II TRIM'!CT12</f>
        <v>MB</v>
      </c>
      <c r="M185" s="711"/>
      <c r="N185" s="135">
        <f>'III TRIM'!CQ12</f>
        <v>0</v>
      </c>
      <c r="O185" s="134">
        <f>'III TRIM'!CR12</f>
        <v>0</v>
      </c>
      <c r="P185" s="134">
        <f>'III TRIM'!CS12</f>
        <v>0</v>
      </c>
      <c r="Q185" s="134">
        <f>'III TRIM'!CT12</f>
        <v>0</v>
      </c>
      <c r="R185" s="133"/>
      <c r="S185" s="132"/>
      <c r="U185" s="126"/>
      <c r="V185" s="126"/>
      <c r="W185" s="126"/>
      <c r="X185" s="126"/>
      <c r="Y185" s="126"/>
      <c r="Z185" s="126"/>
      <c r="AA185" s="126"/>
      <c r="AB185" s="126"/>
      <c r="AC185" s="126"/>
      <c r="AD185" s="126"/>
      <c r="AE185" s="126"/>
      <c r="AF185" s="126"/>
    </row>
    <row r="186" spans="1:45" x14ac:dyDescent="0.25">
      <c r="A186" s="685" t="s">
        <v>307</v>
      </c>
      <c r="B186" s="686"/>
      <c r="C186" s="687"/>
      <c r="D186" s="135">
        <f>'I TRIM'!CU12</f>
        <v>0</v>
      </c>
      <c r="E186" s="134">
        <f>'I TRIM'!CV12</f>
        <v>0</v>
      </c>
      <c r="F186" s="134">
        <f>'I TRIM'!CW12</f>
        <v>0</v>
      </c>
      <c r="G186" s="134" t="str">
        <f>'I TRIM'!CX12</f>
        <v>MB</v>
      </c>
      <c r="H186" s="711"/>
      <c r="I186" s="135" t="str">
        <f>'II TRIM'!CU12</f>
        <v>MB</v>
      </c>
      <c r="J186" s="134" t="str">
        <f>'II TRIM'!CV12</f>
        <v>MB</v>
      </c>
      <c r="K186" s="134" t="str">
        <f>'II TRIM'!CW12</f>
        <v>MB</v>
      </c>
      <c r="L186" s="134" t="str">
        <f>'II TRIM'!CX12</f>
        <v>MB</v>
      </c>
      <c r="M186" s="711"/>
      <c r="N186" s="135">
        <f>'III TRIM'!CU12</f>
        <v>0</v>
      </c>
      <c r="O186" s="134">
        <f>'III TRIM'!CV12</f>
        <v>0</v>
      </c>
      <c r="P186" s="134">
        <f>'III TRIM'!CW12</f>
        <v>0</v>
      </c>
      <c r="Q186" s="134">
        <f>'III TRIM'!CX12</f>
        <v>0</v>
      </c>
      <c r="R186" s="133"/>
      <c r="S186" s="132"/>
      <c r="U186" s="126"/>
      <c r="V186" s="126"/>
      <c r="W186" s="126"/>
      <c r="X186" s="126"/>
      <c r="Y186" s="126"/>
      <c r="Z186" s="126"/>
      <c r="AA186" s="126"/>
      <c r="AB186" s="126"/>
      <c r="AC186" s="126"/>
      <c r="AD186" s="126"/>
      <c r="AE186" s="126"/>
      <c r="AF186" s="126"/>
    </row>
    <row r="187" spans="1:45" x14ac:dyDescent="0.25">
      <c r="A187" s="685" t="s">
        <v>308</v>
      </c>
      <c r="B187" s="686"/>
      <c r="C187" s="687"/>
      <c r="D187" s="135">
        <f>'I TRIM'!CY12</f>
        <v>0</v>
      </c>
      <c r="E187" s="134">
        <f>'I TRIM'!CZ12</f>
        <v>0</v>
      </c>
      <c r="F187" s="134">
        <f>'I TRIM'!DA12</f>
        <v>0</v>
      </c>
      <c r="G187" s="134" t="str">
        <f>'I TRIM'!DB12</f>
        <v>B</v>
      </c>
      <c r="H187" s="711"/>
      <c r="I187" s="135" t="str">
        <f>'II TRIM'!CY12</f>
        <v>B</v>
      </c>
      <c r="J187" s="134" t="str">
        <f>'II TRIM'!CZ12</f>
        <v>B</v>
      </c>
      <c r="K187" s="134" t="str">
        <f>'II TRIM'!DA12</f>
        <v>B</v>
      </c>
      <c r="L187" s="134" t="str">
        <f>'II TRIM'!DB12</f>
        <v>B</v>
      </c>
      <c r="M187" s="711"/>
      <c r="N187" s="135">
        <f>'III TRIM'!CY12</f>
        <v>0</v>
      </c>
      <c r="O187" s="134">
        <f>'III TRIM'!CZ12</f>
        <v>0</v>
      </c>
      <c r="P187" s="134">
        <f>'III TRIM'!DA12</f>
        <v>0</v>
      </c>
      <c r="Q187" s="134">
        <f>'III TRIM'!DB12</f>
        <v>0</v>
      </c>
      <c r="R187" s="133"/>
      <c r="S187" s="132"/>
      <c r="U187" s="126"/>
      <c r="V187" s="126"/>
      <c r="W187" s="126"/>
      <c r="X187" s="126"/>
      <c r="Y187" s="126"/>
      <c r="Z187" s="126"/>
      <c r="AA187" s="126"/>
      <c r="AB187" s="126"/>
      <c r="AC187" s="126"/>
      <c r="AD187" s="126"/>
      <c r="AE187" s="126"/>
      <c r="AF187" s="126"/>
    </row>
    <row r="188" spans="1:45" x14ac:dyDescent="0.25">
      <c r="A188" s="685" t="s">
        <v>309</v>
      </c>
      <c r="B188" s="686"/>
      <c r="C188" s="687"/>
      <c r="D188" s="135">
        <f>'I TRIM'!DC12</f>
        <v>0</v>
      </c>
      <c r="E188" s="134">
        <f>'I TRIM'!DD12</f>
        <v>0</v>
      </c>
      <c r="F188" s="134">
        <f>'I TRIM'!DE12</f>
        <v>0</v>
      </c>
      <c r="G188" s="134" t="str">
        <f>'I TRIM'!DF12</f>
        <v>MB</v>
      </c>
      <c r="H188" s="711"/>
      <c r="I188" s="135" t="str">
        <f>'II TRIM'!DC12</f>
        <v>MB</v>
      </c>
      <c r="J188" s="134" t="str">
        <f>'II TRIM'!DD12</f>
        <v>MB</v>
      </c>
      <c r="K188" s="134" t="str">
        <f>'II TRIM'!DE12</f>
        <v>MB</v>
      </c>
      <c r="L188" s="134" t="str">
        <f>'II TRIM'!DF12</f>
        <v>MB</v>
      </c>
      <c r="M188" s="711"/>
      <c r="N188" s="135">
        <f>'III TRIM'!DC12</f>
        <v>0</v>
      </c>
      <c r="O188" s="134">
        <f>'III TRIM'!DD12</f>
        <v>0</v>
      </c>
      <c r="P188" s="134">
        <f>'III TRIM'!DE12</f>
        <v>0</v>
      </c>
      <c r="Q188" s="134">
        <f>'III TRIM'!DF12</f>
        <v>0</v>
      </c>
      <c r="R188" s="133"/>
      <c r="S188" s="132"/>
      <c r="U188" s="126"/>
      <c r="V188" s="126"/>
      <c r="W188" s="126"/>
      <c r="X188" s="126"/>
      <c r="Y188" s="126"/>
      <c r="Z188" s="126"/>
      <c r="AA188" s="126"/>
      <c r="AB188" s="126"/>
      <c r="AC188" s="126"/>
      <c r="AD188" s="126"/>
      <c r="AE188" s="126"/>
      <c r="AF188" s="126"/>
    </row>
    <row r="189" spans="1:45" ht="15.75" thickBot="1" x14ac:dyDescent="0.3">
      <c r="A189" s="704" t="s">
        <v>310</v>
      </c>
      <c r="B189" s="705"/>
      <c r="C189" s="706"/>
      <c r="D189" s="131">
        <f>'I TRIM'!DG12</f>
        <v>0</v>
      </c>
      <c r="E189" s="130">
        <f>'I TRIM'!DH12</f>
        <v>0</v>
      </c>
      <c r="F189" s="130">
        <f>'I TRIM'!DI12</f>
        <v>0</v>
      </c>
      <c r="G189" s="130" t="str">
        <f>'I TRIM'!DJ12</f>
        <v>MB</v>
      </c>
      <c r="H189" s="712"/>
      <c r="I189" s="131" t="str">
        <f>'II TRIM'!DG12</f>
        <v>MB</v>
      </c>
      <c r="J189" s="130" t="str">
        <f>'II TRIM'!DH12</f>
        <v>MB</v>
      </c>
      <c r="K189" s="130" t="str">
        <f>'II TRIM'!DI12</f>
        <v>MB</v>
      </c>
      <c r="L189" s="130" t="str">
        <f>'II TRIM'!DJ12</f>
        <v>MB</v>
      </c>
      <c r="M189" s="712"/>
      <c r="N189" s="131">
        <f>'III TRIM'!DG12</f>
        <v>0</v>
      </c>
      <c r="O189" s="130">
        <f>'III TRIM'!DH12</f>
        <v>0</v>
      </c>
      <c r="P189" s="130">
        <f>'III TRIM'!DI12</f>
        <v>0</v>
      </c>
      <c r="Q189" s="130">
        <f>'III TRIM'!DJ12</f>
        <v>0</v>
      </c>
      <c r="R189" s="129"/>
      <c r="S189" s="128"/>
      <c r="U189" s="126"/>
      <c r="V189" s="126"/>
      <c r="W189" s="126"/>
      <c r="X189" s="126"/>
      <c r="Y189" s="126"/>
      <c r="Z189" s="126"/>
      <c r="AA189" s="126"/>
      <c r="AB189" s="126"/>
      <c r="AC189" s="126"/>
      <c r="AD189" s="126"/>
      <c r="AE189" s="126"/>
      <c r="AF189" s="126"/>
    </row>
    <row r="190" spans="1:45" ht="16.5" thickTop="1" thickBot="1" x14ac:dyDescent="0.3">
      <c r="A190" s="676" t="s">
        <v>89</v>
      </c>
      <c r="B190" s="677"/>
      <c r="C190" s="678"/>
      <c r="D190" s="707">
        <f>'I TRIM'!DK12</f>
        <v>0</v>
      </c>
      <c r="E190" s="708"/>
      <c r="F190" s="708"/>
      <c r="G190" s="708"/>
      <c r="H190" s="709"/>
      <c r="I190" s="707">
        <f>'II TRIM'!DK12</f>
        <v>0</v>
      </c>
      <c r="J190" s="708"/>
      <c r="K190" s="708"/>
      <c r="L190" s="708"/>
      <c r="M190" s="709"/>
      <c r="N190" s="707">
        <f>'III TRIM'!DK12</f>
        <v>0</v>
      </c>
      <c r="O190" s="708"/>
      <c r="P190" s="708"/>
      <c r="Q190" s="708"/>
      <c r="R190" s="709"/>
      <c r="S190" s="127"/>
      <c r="U190" s="126"/>
      <c r="V190" s="126"/>
      <c r="W190" s="126"/>
      <c r="X190" s="126"/>
      <c r="Y190" s="126"/>
      <c r="Z190" s="126"/>
      <c r="AA190" s="126"/>
      <c r="AB190" s="126"/>
      <c r="AC190" s="126"/>
      <c r="AD190" s="126"/>
      <c r="AE190" s="126"/>
      <c r="AF190" s="126"/>
      <c r="AH190" s="126"/>
      <c r="AI190" s="126"/>
      <c r="AJ190" s="126"/>
      <c r="AK190" s="126"/>
      <c r="AL190" s="126"/>
      <c r="AM190" s="126"/>
      <c r="AN190" s="126"/>
      <c r="AO190" s="126"/>
      <c r="AP190" s="126"/>
      <c r="AQ190" s="126"/>
      <c r="AR190" s="126"/>
      <c r="AS190" s="126"/>
    </row>
    <row r="191" spans="1:45" ht="19.5" thickTop="1" thickBot="1" x14ac:dyDescent="0.3">
      <c r="A191" s="703" t="s">
        <v>212</v>
      </c>
      <c r="B191" s="703"/>
      <c r="C191" s="703"/>
      <c r="D191" s="703"/>
      <c r="E191" s="703"/>
      <c r="F191" s="703"/>
      <c r="G191" s="703"/>
      <c r="H191" s="703"/>
      <c r="I191" s="703"/>
      <c r="J191" s="703"/>
      <c r="K191" s="703"/>
      <c r="L191" s="703"/>
      <c r="M191" s="703"/>
      <c r="N191" s="703"/>
      <c r="O191" s="703"/>
      <c r="P191" s="703"/>
      <c r="Q191" s="703"/>
      <c r="R191" s="703"/>
      <c r="S191" s="703"/>
    </row>
    <row r="192" spans="1:45" ht="17.25" customHeight="1" thickTop="1" x14ac:dyDescent="0.25">
      <c r="A192" s="696" t="s">
        <v>211</v>
      </c>
      <c r="B192" s="697"/>
      <c r="C192" s="697"/>
      <c r="D192" s="697"/>
      <c r="E192" s="697"/>
      <c r="F192" s="697"/>
      <c r="G192" s="697"/>
      <c r="H192" s="698"/>
      <c r="I192" s="125" t="s">
        <v>101</v>
      </c>
      <c r="J192" s="124" t="s">
        <v>12</v>
      </c>
      <c r="K192" s="124" t="s">
        <v>11</v>
      </c>
      <c r="L192" s="124" t="s">
        <v>184</v>
      </c>
      <c r="M192" s="124" t="s">
        <v>11</v>
      </c>
      <c r="N192" s="124" t="s">
        <v>186</v>
      </c>
      <c r="O192" s="124" t="s">
        <v>185</v>
      </c>
      <c r="P192" s="124" t="s">
        <v>184</v>
      </c>
      <c r="Q192" s="123" t="s">
        <v>183</v>
      </c>
      <c r="R192" s="123" t="s">
        <v>182</v>
      </c>
      <c r="S192" s="122" t="s">
        <v>181</v>
      </c>
    </row>
    <row r="193" spans="1:32" ht="15.75" customHeight="1" thickBot="1" x14ac:dyDescent="0.3">
      <c r="A193" s="699"/>
      <c r="B193" s="700"/>
      <c r="C193" s="700"/>
      <c r="D193" s="700"/>
      <c r="E193" s="700"/>
      <c r="F193" s="700"/>
      <c r="G193" s="700"/>
      <c r="H193" s="701"/>
      <c r="I193" s="121">
        <f>'I TRIM'!DL12</f>
        <v>0</v>
      </c>
      <c r="J193" s="120">
        <f>'I TRIM'!DM12</f>
        <v>0</v>
      </c>
      <c r="K193" s="120">
        <f>'I TRIM'!DN12</f>
        <v>0</v>
      </c>
      <c r="L193" s="120">
        <f>'II TRIM'!DO12</f>
        <v>0</v>
      </c>
      <c r="M193" s="120">
        <f>'II TRIM'!DP12</f>
        <v>0</v>
      </c>
      <c r="N193" s="120">
        <f>'II TRIM'!DQ12</f>
        <v>0</v>
      </c>
      <c r="O193" s="120">
        <f>'III TRIM'!DR12</f>
        <v>0</v>
      </c>
      <c r="P193" s="120">
        <f>'III TRIM'!DS12</f>
        <v>0</v>
      </c>
      <c r="Q193" s="120">
        <f>'III TRIM'!DT12</f>
        <v>0</v>
      </c>
      <c r="R193" s="120">
        <f>'III TRIM'!DU12</f>
        <v>0</v>
      </c>
      <c r="S193" s="119">
        <f>'III TRIM'!DV12</f>
        <v>0</v>
      </c>
      <c r="T193" s="118"/>
      <c r="U193" s="117"/>
      <c r="V193" s="116"/>
      <c r="W193" s="115"/>
    </row>
    <row r="194" spans="1:32" ht="18.75" thickTop="1" x14ac:dyDescent="0.25">
      <c r="A194" s="702" t="s">
        <v>210</v>
      </c>
      <c r="B194" s="702"/>
      <c r="C194" s="702"/>
      <c r="D194" s="702"/>
      <c r="E194" s="702"/>
      <c r="F194" s="702"/>
      <c r="G194" s="702"/>
      <c r="H194" s="702"/>
      <c r="I194" s="702"/>
      <c r="J194" s="702"/>
      <c r="K194" s="702"/>
      <c r="L194" s="702"/>
      <c r="M194" s="702"/>
      <c r="N194" s="702"/>
      <c r="O194" s="702"/>
      <c r="P194" s="702"/>
      <c r="Q194" s="702"/>
      <c r="R194" s="702"/>
      <c r="S194" s="702"/>
      <c r="T194" s="702"/>
      <c r="U194" s="702"/>
      <c r="V194" s="702"/>
      <c r="W194" s="702"/>
      <c r="X194" s="702"/>
      <c r="Y194" s="702"/>
      <c r="Z194" s="702"/>
      <c r="AA194" s="702"/>
      <c r="AB194" s="702"/>
      <c r="AC194" s="702"/>
      <c r="AD194" s="702"/>
      <c r="AE194" s="702"/>
      <c r="AF194" s="702"/>
    </row>
    <row r="195" spans="1:32" ht="18" x14ac:dyDescent="0.25">
      <c r="A195" s="418"/>
      <c r="B195" s="418"/>
      <c r="C195" s="418"/>
      <c r="D195" s="418"/>
      <c r="E195" s="418"/>
      <c r="F195" s="418"/>
      <c r="G195" s="418"/>
      <c r="H195" s="418"/>
      <c r="I195" s="418"/>
      <c r="J195" s="418"/>
      <c r="K195" s="418"/>
      <c r="L195" s="418"/>
      <c r="M195" s="418"/>
      <c r="N195" s="418"/>
      <c r="O195" s="418"/>
      <c r="P195" s="418"/>
      <c r="Q195" s="418"/>
      <c r="R195" s="418"/>
      <c r="S195" s="418"/>
      <c r="T195" s="418"/>
      <c r="U195" s="418"/>
      <c r="V195" s="418"/>
      <c r="W195" s="418"/>
      <c r="X195" s="418"/>
      <c r="Y195" s="418"/>
      <c r="Z195" s="418"/>
      <c r="AA195" s="418"/>
      <c r="AB195" s="418"/>
      <c r="AC195" s="418"/>
      <c r="AD195" s="418"/>
      <c r="AE195" s="418"/>
      <c r="AF195" s="418"/>
    </row>
    <row r="196" spans="1:32" ht="18" x14ac:dyDescent="0.25">
      <c r="A196" s="418"/>
      <c r="B196" s="418"/>
      <c r="C196" s="418"/>
      <c r="D196" s="418"/>
      <c r="E196" s="418"/>
      <c r="F196" s="418"/>
      <c r="G196" s="418"/>
      <c r="H196" s="418"/>
      <c r="I196" s="418"/>
      <c r="J196" s="418"/>
      <c r="K196" s="418"/>
      <c r="L196" s="418"/>
      <c r="M196" s="418"/>
      <c r="N196" s="418"/>
      <c r="O196" s="418"/>
      <c r="P196" s="418"/>
      <c r="Q196" s="418"/>
      <c r="R196" s="418"/>
      <c r="S196" s="418"/>
      <c r="T196" s="418"/>
      <c r="U196" s="418"/>
      <c r="V196" s="418"/>
      <c r="W196" s="418"/>
      <c r="X196" s="418"/>
      <c r="Y196" s="418"/>
      <c r="Z196" s="418"/>
      <c r="AA196" s="418"/>
      <c r="AB196" s="418"/>
      <c r="AC196" s="418"/>
      <c r="AD196" s="418"/>
      <c r="AE196" s="418"/>
      <c r="AF196" s="418"/>
    </row>
    <row r="197" spans="1:32" ht="18" x14ac:dyDescent="0.25">
      <c r="A197" s="418"/>
      <c r="B197" s="418"/>
      <c r="C197" s="418"/>
      <c r="D197" s="418"/>
      <c r="E197" s="418"/>
      <c r="F197" s="418"/>
      <c r="G197" s="418"/>
      <c r="H197" s="418"/>
      <c r="I197" s="418"/>
      <c r="J197" s="418"/>
      <c r="K197" s="418"/>
      <c r="L197" s="418"/>
      <c r="M197" s="418"/>
      <c r="N197" s="418"/>
      <c r="O197" s="418"/>
      <c r="P197" s="418"/>
      <c r="Q197" s="418"/>
      <c r="R197" s="418"/>
      <c r="S197" s="418"/>
      <c r="T197" s="418"/>
      <c r="U197" s="418"/>
      <c r="V197" s="418"/>
      <c r="W197" s="418"/>
      <c r="X197" s="418"/>
      <c r="Y197" s="418"/>
      <c r="Z197" s="418"/>
      <c r="AA197" s="418"/>
      <c r="AB197" s="418"/>
      <c r="AC197" s="418"/>
      <c r="AD197" s="418"/>
      <c r="AE197" s="418"/>
      <c r="AF197" s="418"/>
    </row>
    <row r="198" spans="1:32" ht="18" x14ac:dyDescent="0.25">
      <c r="A198" s="418"/>
      <c r="B198" s="418"/>
      <c r="C198" s="418"/>
      <c r="D198" s="418"/>
      <c r="E198" s="418"/>
      <c r="F198" s="418"/>
      <c r="G198" s="418"/>
      <c r="H198" s="418"/>
      <c r="I198" s="418"/>
      <c r="J198" s="418"/>
      <c r="K198" s="418"/>
      <c r="L198" s="418"/>
      <c r="M198" s="418"/>
      <c r="N198" s="418"/>
      <c r="O198" s="418"/>
      <c r="P198" s="418"/>
      <c r="Q198" s="418"/>
      <c r="R198" s="418"/>
      <c r="S198" s="418"/>
      <c r="T198" s="418"/>
      <c r="U198" s="418"/>
      <c r="V198" s="418"/>
      <c r="W198" s="418"/>
      <c r="X198" s="418"/>
      <c r="Y198" s="418"/>
      <c r="Z198" s="418"/>
      <c r="AA198" s="418"/>
      <c r="AB198" s="418"/>
      <c r="AC198" s="418"/>
      <c r="AD198" s="418"/>
      <c r="AE198" s="418"/>
      <c r="AF198" s="418"/>
    </row>
    <row r="199" spans="1:32" ht="18" x14ac:dyDescent="0.25">
      <c r="A199" s="418"/>
      <c r="B199" s="418"/>
      <c r="C199" s="418"/>
      <c r="D199" s="418"/>
      <c r="E199" s="418"/>
      <c r="F199" s="418"/>
      <c r="G199" s="418"/>
      <c r="H199" s="418"/>
      <c r="I199" s="418"/>
      <c r="J199" s="418"/>
      <c r="K199" s="418"/>
      <c r="L199" s="418"/>
      <c r="M199" s="418"/>
      <c r="N199" s="418"/>
      <c r="O199" s="418"/>
      <c r="P199" s="418"/>
      <c r="Q199" s="418"/>
      <c r="R199" s="418"/>
      <c r="S199" s="418"/>
      <c r="T199" s="418"/>
      <c r="U199" s="418"/>
      <c r="V199" s="418"/>
      <c r="W199" s="418"/>
      <c r="X199" s="418"/>
      <c r="Y199" s="418"/>
      <c r="Z199" s="418"/>
      <c r="AA199" s="418"/>
      <c r="AB199" s="418"/>
      <c r="AC199" s="418"/>
      <c r="AD199" s="418"/>
      <c r="AE199" s="418"/>
      <c r="AF199" s="418"/>
    </row>
    <row r="200" spans="1:32" ht="18" x14ac:dyDescent="0.25">
      <c r="A200" s="418"/>
      <c r="B200" s="418"/>
      <c r="C200" s="418"/>
      <c r="D200" s="418"/>
      <c r="E200" s="418"/>
      <c r="F200" s="418"/>
      <c r="G200" s="418"/>
      <c r="H200" s="418"/>
      <c r="I200" s="418"/>
      <c r="J200" s="418"/>
      <c r="K200" s="418"/>
      <c r="L200" s="418"/>
      <c r="M200" s="418"/>
      <c r="N200" s="418"/>
      <c r="O200" s="418"/>
      <c r="P200" s="418"/>
      <c r="Q200" s="418"/>
      <c r="R200" s="418"/>
      <c r="S200" s="418"/>
      <c r="T200" s="418"/>
      <c r="U200" s="418"/>
      <c r="V200" s="418"/>
      <c r="W200" s="418"/>
      <c r="X200" s="418"/>
      <c r="Y200" s="418"/>
      <c r="Z200" s="418"/>
      <c r="AA200" s="418"/>
      <c r="AB200" s="418"/>
      <c r="AC200" s="418"/>
      <c r="AD200" s="418"/>
      <c r="AE200" s="418"/>
      <c r="AF200" s="418"/>
    </row>
    <row r="202" spans="1:32" ht="25.5" x14ac:dyDescent="0.4">
      <c r="A202" s="662" t="str">
        <f>'I TRIM'!CU1</f>
        <v>"COMPLEJO EDUCATIVO CATÓLICO "EL ESPIRITU SANTO</v>
      </c>
      <c r="B202" s="662"/>
      <c r="C202" s="662"/>
      <c r="D202" s="662"/>
      <c r="E202" s="662"/>
      <c r="F202" s="662"/>
      <c r="G202" s="662"/>
      <c r="H202" s="662"/>
      <c r="I202" s="662"/>
      <c r="J202" s="662"/>
      <c r="K202" s="662"/>
      <c r="L202" s="662"/>
      <c r="M202" s="662"/>
      <c r="N202" s="662"/>
      <c r="O202" s="662"/>
      <c r="P202" s="662"/>
      <c r="Q202" s="662"/>
      <c r="R202" s="662"/>
      <c r="S202" s="662"/>
      <c r="T202" s="662"/>
      <c r="U202" s="662"/>
      <c r="V202" s="662"/>
      <c r="W202" s="662"/>
      <c r="X202" s="662"/>
      <c r="Y202" s="662"/>
      <c r="Z202" s="662"/>
      <c r="AA202" s="662"/>
      <c r="AB202" s="662"/>
      <c r="AC202" s="662"/>
      <c r="AD202" s="662"/>
      <c r="AE202" s="662"/>
      <c r="AF202" s="662"/>
    </row>
    <row r="203" spans="1:32" ht="17.25" x14ac:dyDescent="0.3">
      <c r="A203" s="722" t="s">
        <v>279</v>
      </c>
      <c r="B203" s="722"/>
      <c r="C203" s="722"/>
      <c r="D203" s="722"/>
      <c r="E203" s="722"/>
      <c r="F203" s="722"/>
      <c r="G203" s="722"/>
      <c r="H203" s="722"/>
      <c r="I203" s="722"/>
      <c r="J203" s="722"/>
      <c r="K203" s="722"/>
      <c r="L203" s="722"/>
      <c r="M203" s="722"/>
      <c r="N203" s="722"/>
      <c r="O203" s="722"/>
      <c r="P203" s="152"/>
      <c r="Q203" s="111" t="str">
        <f>'I TRIM'!BD3</f>
        <v>Final Boulevard Los Héroes, Colonia Ciudad Pacífica, San Miguel</v>
      </c>
      <c r="R203" s="111"/>
      <c r="S203" s="111"/>
      <c r="T203" s="111"/>
      <c r="U203" s="111"/>
      <c r="V203" s="111"/>
      <c r="W203" s="111"/>
      <c r="X203" s="111"/>
      <c r="Y203" s="111"/>
      <c r="Z203" s="111"/>
      <c r="AA203" s="111"/>
      <c r="AB203" s="111"/>
      <c r="AC203" s="111"/>
      <c r="AD203" s="111"/>
      <c r="AE203" s="111"/>
      <c r="AF203" s="111"/>
    </row>
    <row r="204" spans="1:32" s="145" customFormat="1" x14ac:dyDescent="0.25">
      <c r="A204" s="151" t="s">
        <v>235</v>
      </c>
      <c r="B204" s="663" t="str">
        <f>'II TRIM'!C13</f>
        <v>ARIAS HERNÁNDEZ, YETZAEL ADEMIR</v>
      </c>
      <c r="C204" s="663"/>
      <c r="D204" s="663"/>
      <c r="E204" s="663"/>
      <c r="F204" s="663"/>
      <c r="G204" s="663"/>
      <c r="H204" s="663"/>
      <c r="I204" s="663"/>
      <c r="J204" s="663"/>
      <c r="K204" s="151"/>
      <c r="L204" s="151"/>
      <c r="M204" s="151"/>
      <c r="N204" s="151"/>
      <c r="O204" s="151" t="s">
        <v>208</v>
      </c>
      <c r="Q204" s="151"/>
      <c r="R204" s="148" t="str">
        <f>'I TRIM'!D3</f>
        <v>SEGUNDO</v>
      </c>
      <c r="S204" s="151"/>
      <c r="T204" s="151"/>
      <c r="V204" s="150" t="s">
        <v>207</v>
      </c>
      <c r="Y204" s="148" t="str">
        <f>'I TRIM'!N3</f>
        <v>"B"</v>
      </c>
      <c r="AC204" s="149" t="s">
        <v>234</v>
      </c>
      <c r="AD204" s="149"/>
      <c r="AE204" s="149"/>
      <c r="AF204" s="149">
        <v>6</v>
      </c>
    </row>
    <row r="205" spans="1:32" s="145" customFormat="1" ht="15.75" thickBot="1" x14ac:dyDescent="0.3">
      <c r="A205" s="147" t="s">
        <v>233</v>
      </c>
      <c r="B205" s="147"/>
      <c r="C205" s="143" t="str">
        <f>'I TRIM'!X3</f>
        <v xml:space="preserve">BRENDA ELIZABETH RIVERA RIVERA </v>
      </c>
      <c r="D205" s="148"/>
      <c r="E205" s="148"/>
      <c r="F205" s="148"/>
      <c r="G205" s="148"/>
      <c r="H205" s="148"/>
      <c r="I205" s="148"/>
      <c r="J205" s="148"/>
      <c r="K205" s="148"/>
      <c r="L205" s="147"/>
      <c r="M205" s="147"/>
      <c r="N205" s="147"/>
      <c r="O205" s="724" t="s">
        <v>280</v>
      </c>
      <c r="P205" s="724"/>
      <c r="Q205" s="723">
        <v>10032629</v>
      </c>
      <c r="R205" s="723"/>
      <c r="S205" s="723"/>
      <c r="T205" s="723"/>
      <c r="AC205" s="146" t="str">
        <f>'I TRIM'!CM3</f>
        <v>AÑO : 2022</v>
      </c>
      <c r="AD205" s="146"/>
      <c r="AE205" s="146"/>
      <c r="AF205" s="146"/>
    </row>
    <row r="206" spans="1:32" ht="24.75" customHeight="1" thickTop="1" thickBot="1" x14ac:dyDescent="0.4">
      <c r="A206" s="664" t="s">
        <v>232</v>
      </c>
      <c r="B206" s="665"/>
      <c r="C206" s="666"/>
      <c r="D206" s="670" t="s">
        <v>231</v>
      </c>
      <c r="E206" s="671"/>
      <c r="F206" s="671"/>
      <c r="G206" s="671"/>
      <c r="H206" s="671"/>
      <c r="I206" s="671"/>
      <c r="J206" s="671"/>
      <c r="K206" s="671"/>
      <c r="L206" s="671"/>
      <c r="M206" s="671"/>
      <c r="N206" s="671"/>
      <c r="O206" s="671"/>
      <c r="P206" s="671"/>
      <c r="Q206" s="671"/>
      <c r="R206" s="671"/>
      <c r="S206" s="672"/>
      <c r="V206" s="143"/>
      <c r="W206" s="143"/>
      <c r="X206" s="143"/>
      <c r="Y206" s="143"/>
      <c r="Z206" s="143"/>
      <c r="AA206" s="143"/>
      <c r="AB206" s="143"/>
      <c r="AC206" s="143"/>
      <c r="AD206" s="139"/>
      <c r="AE206" s="139"/>
      <c r="AF206" s="139"/>
    </row>
    <row r="207" spans="1:32" ht="15.75" customHeight="1" thickTop="1" x14ac:dyDescent="0.25">
      <c r="A207" s="667"/>
      <c r="B207" s="668"/>
      <c r="C207" s="669"/>
      <c r="D207" s="673" t="s">
        <v>230</v>
      </c>
      <c r="E207" s="674"/>
      <c r="F207" s="674"/>
      <c r="G207" s="674"/>
      <c r="H207" s="675"/>
      <c r="I207" s="673" t="s">
        <v>229</v>
      </c>
      <c r="J207" s="674"/>
      <c r="K207" s="674"/>
      <c r="L207" s="674"/>
      <c r="M207" s="675"/>
      <c r="N207" s="690" t="s">
        <v>228</v>
      </c>
      <c r="O207" s="674"/>
      <c r="P207" s="674"/>
      <c r="Q207" s="691"/>
      <c r="R207" s="692" t="s">
        <v>227</v>
      </c>
      <c r="S207" s="694" t="s">
        <v>226</v>
      </c>
    </row>
    <row r="208" spans="1:32" ht="15" customHeight="1" x14ac:dyDescent="0.25">
      <c r="A208" s="667"/>
      <c r="B208" s="668"/>
      <c r="C208" s="669"/>
      <c r="D208" s="716" t="s">
        <v>225</v>
      </c>
      <c r="E208" s="717"/>
      <c r="F208" s="717"/>
      <c r="G208" s="718" t="s">
        <v>139</v>
      </c>
      <c r="H208" s="719" t="s">
        <v>226</v>
      </c>
      <c r="I208" s="716" t="s">
        <v>225</v>
      </c>
      <c r="J208" s="717"/>
      <c r="K208" s="717"/>
      <c r="L208" s="718" t="s">
        <v>139</v>
      </c>
      <c r="M208" s="719" t="s">
        <v>226</v>
      </c>
      <c r="N208" s="720" t="s">
        <v>225</v>
      </c>
      <c r="O208" s="717"/>
      <c r="P208" s="717"/>
      <c r="Q208" s="721" t="s">
        <v>139</v>
      </c>
      <c r="R208" s="693"/>
      <c r="S208" s="695"/>
    </row>
    <row r="209" spans="1:32" ht="54.75" customHeight="1" x14ac:dyDescent="0.25">
      <c r="A209" s="667"/>
      <c r="B209" s="668"/>
      <c r="C209" s="669"/>
      <c r="D209" s="309">
        <v>0.35</v>
      </c>
      <c r="E209" s="153">
        <v>0.35</v>
      </c>
      <c r="F209" s="153">
        <v>0.3</v>
      </c>
      <c r="G209" s="718"/>
      <c r="H209" s="719"/>
      <c r="I209" s="309">
        <v>0.35</v>
      </c>
      <c r="J209" s="153">
        <v>0.35</v>
      </c>
      <c r="K209" s="153">
        <v>0.3</v>
      </c>
      <c r="L209" s="718"/>
      <c r="M209" s="719"/>
      <c r="N209" s="154">
        <v>0.35</v>
      </c>
      <c r="O209" s="153">
        <v>0.35</v>
      </c>
      <c r="P209" s="153">
        <v>0.3</v>
      </c>
      <c r="Q209" s="721"/>
      <c r="R209" s="693"/>
      <c r="S209" s="695"/>
      <c r="U209" s="144"/>
      <c r="V209" s="116"/>
      <c r="W209" s="116"/>
      <c r="X209" s="116"/>
      <c r="Y209" s="116"/>
      <c r="Z209" s="143"/>
      <c r="AA209" s="143"/>
      <c r="AB209" s="143"/>
      <c r="AC209" s="143"/>
      <c r="AD209" s="143"/>
      <c r="AE209" s="140"/>
      <c r="AF209" s="140"/>
    </row>
    <row r="210" spans="1:32" x14ac:dyDescent="0.25">
      <c r="A210" s="679" t="s">
        <v>224</v>
      </c>
      <c r="B210" s="680"/>
      <c r="C210" s="681"/>
      <c r="D210" s="138">
        <f>'I TRIM'!E13</f>
        <v>3.5</v>
      </c>
      <c r="E210" s="137">
        <f>'I TRIM'!G13</f>
        <v>3.5</v>
      </c>
      <c r="F210" s="137">
        <f>'I TRIM'!I13</f>
        <v>2.82</v>
      </c>
      <c r="G210" s="485">
        <f t="shared" ref="G210:G222" si="38">(D210+E210+F210)</f>
        <v>9.82</v>
      </c>
      <c r="H210" s="136" t="str">
        <f>IF(G210=0,0,IF(G210&lt;5,"R","A"))</f>
        <v>A</v>
      </c>
      <c r="I210" s="138">
        <f>'II TRIM'!E13</f>
        <v>3.5</v>
      </c>
      <c r="J210" s="137">
        <f>'II TRIM'!G13</f>
        <v>3.5</v>
      </c>
      <c r="K210" s="137">
        <f>'II TRIM'!I13</f>
        <v>3</v>
      </c>
      <c r="L210" s="485">
        <f t="shared" ref="L210:L222" si="39">(I210+J210+K210)</f>
        <v>10</v>
      </c>
      <c r="M210" s="136" t="str">
        <f>IF(L210=0,0,IF(L210&lt;5,"R","A"))</f>
        <v>A</v>
      </c>
      <c r="N210" s="138">
        <f>'III TRIM'!E13</f>
        <v>0</v>
      </c>
      <c r="O210" s="137">
        <f>'III TRIM'!G13</f>
        <v>0</v>
      </c>
      <c r="P210" s="137">
        <f>'III TRIM'!I13</f>
        <v>0</v>
      </c>
      <c r="Q210" s="486">
        <f t="shared" ref="Q210:Q222" si="40">(N210+O210+P210)</f>
        <v>0</v>
      </c>
      <c r="R210" s="500">
        <f>(G210+L210+Q210)/3</f>
        <v>6.6066666666666665</v>
      </c>
      <c r="S210" s="136" t="str">
        <f>IF(R210=0,0,IF(R210&lt;=5.49,"R","A"))</f>
        <v>A</v>
      </c>
      <c r="U210" s="713" t="s">
        <v>219</v>
      </c>
      <c r="V210" s="713"/>
      <c r="W210" s="713"/>
      <c r="X210" s="713"/>
      <c r="Y210" s="713"/>
      <c r="Z210" s="713"/>
      <c r="AA210" s="713"/>
      <c r="AB210" s="713"/>
      <c r="AC210" s="713"/>
      <c r="AD210" s="713"/>
      <c r="AE210" s="713"/>
      <c r="AF210" s="713"/>
    </row>
    <row r="211" spans="1:32" x14ac:dyDescent="0.25">
      <c r="A211" s="679" t="s">
        <v>223</v>
      </c>
      <c r="B211" s="680"/>
      <c r="C211" s="681"/>
      <c r="D211" s="138">
        <f>'I TRIM'!L13</f>
        <v>2.4499999999999997</v>
      </c>
      <c r="E211" s="137">
        <f>'I TRIM'!N13</f>
        <v>3.5</v>
      </c>
      <c r="F211" s="137">
        <f>'I TRIM'!P13</f>
        <v>2.6999999999999997</v>
      </c>
      <c r="G211" s="485">
        <f t="shared" si="38"/>
        <v>8.6499999999999986</v>
      </c>
      <c r="H211" s="136" t="str">
        <f t="shared" ref="H211:H222" si="41">IF(G211=0,0,IF(G211&lt;5,"R","A"))</f>
        <v>A</v>
      </c>
      <c r="I211" s="138">
        <f>'II TRIM'!L13</f>
        <v>3.5</v>
      </c>
      <c r="J211" s="137">
        <f>'II TRIM'!N13</f>
        <v>3.5</v>
      </c>
      <c r="K211" s="137">
        <f>'II TRIM'!P13</f>
        <v>2.6999999999999997</v>
      </c>
      <c r="L211" s="485">
        <f t="shared" si="39"/>
        <v>9.6999999999999993</v>
      </c>
      <c r="M211" s="136" t="str">
        <f t="shared" ref="M211:M222" si="42">IF(L211=0,0,IF(L211&lt;5,"R","A"))</f>
        <v>A</v>
      </c>
      <c r="N211" s="138">
        <f>'III TRIM'!L13</f>
        <v>0</v>
      </c>
      <c r="O211" s="137">
        <f>'III TRIM'!N13</f>
        <v>0</v>
      </c>
      <c r="P211" s="137">
        <f>'III TRIM'!P13</f>
        <v>0</v>
      </c>
      <c r="Q211" s="486">
        <f t="shared" si="40"/>
        <v>0</v>
      </c>
      <c r="R211" s="500">
        <f t="shared" ref="R211:R222" si="43">(G211+L211+Q211)/3</f>
        <v>6.1166666666666663</v>
      </c>
      <c r="S211" s="136" t="str">
        <f t="shared" ref="S211:S222" si="44">IF(R211=0,0,IF(R211&lt;=5.49,"R","A"))</f>
        <v>A</v>
      </c>
      <c r="U211" s="714" t="s">
        <v>222</v>
      </c>
      <c r="V211" s="714"/>
      <c r="W211" s="714"/>
      <c r="X211" s="714"/>
      <c r="Y211" s="714"/>
      <c r="Z211" s="714"/>
      <c r="AA211" s="714"/>
      <c r="AB211" s="714"/>
      <c r="AC211" s="714"/>
      <c r="AD211" s="714"/>
      <c r="AE211" s="714"/>
      <c r="AF211" s="714"/>
    </row>
    <row r="212" spans="1:32" x14ac:dyDescent="0.25">
      <c r="A212" s="679" t="s">
        <v>202</v>
      </c>
      <c r="B212" s="680"/>
      <c r="C212" s="681"/>
      <c r="D212" s="138">
        <f>'I TRIM'!S13</f>
        <v>3.5</v>
      </c>
      <c r="E212" s="137">
        <f>'I TRIM'!U13</f>
        <v>3.5</v>
      </c>
      <c r="F212" s="137">
        <f>'I TRIM'!W13</f>
        <v>3</v>
      </c>
      <c r="G212" s="485">
        <f t="shared" si="38"/>
        <v>10</v>
      </c>
      <c r="H212" s="136" t="str">
        <f t="shared" si="41"/>
        <v>A</v>
      </c>
      <c r="I212" s="138">
        <f>'II TRIM'!S13</f>
        <v>3.5</v>
      </c>
      <c r="J212" s="137">
        <f>'II TRIM'!U13</f>
        <v>3.5</v>
      </c>
      <c r="K212" s="137">
        <f>'II TRIM'!W13</f>
        <v>3</v>
      </c>
      <c r="L212" s="485">
        <f t="shared" si="39"/>
        <v>10</v>
      </c>
      <c r="M212" s="136" t="str">
        <f t="shared" si="42"/>
        <v>A</v>
      </c>
      <c r="N212" s="138">
        <f>'III TRIM'!S13</f>
        <v>0</v>
      </c>
      <c r="O212" s="137">
        <f>'III TRIM'!U13</f>
        <v>0</v>
      </c>
      <c r="P212" s="137">
        <f>'III TRIM'!W13</f>
        <v>0</v>
      </c>
      <c r="Q212" s="486">
        <f t="shared" si="40"/>
        <v>0</v>
      </c>
      <c r="R212" s="500">
        <f t="shared" si="43"/>
        <v>6.666666666666667</v>
      </c>
      <c r="S212" s="136" t="str">
        <f t="shared" si="44"/>
        <v>A</v>
      </c>
      <c r="U212" s="714" t="str">
        <f>'I TRIM'!AU3</f>
        <v>MARÍA MERCEDES MARTÍNEZ</v>
      </c>
      <c r="V212" s="714"/>
      <c r="W212" s="714"/>
      <c r="X212" s="714"/>
      <c r="Y212" s="714"/>
      <c r="Z212" s="714"/>
      <c r="AA212" s="714"/>
      <c r="AB212" s="714"/>
      <c r="AC212" s="714"/>
      <c r="AD212" s="714"/>
      <c r="AE212" s="714"/>
      <c r="AF212" s="714"/>
    </row>
    <row r="213" spans="1:32" ht="15.75" x14ac:dyDescent="0.25">
      <c r="A213" s="679" t="s">
        <v>221</v>
      </c>
      <c r="B213" s="680"/>
      <c r="C213" s="681"/>
      <c r="D213" s="138">
        <f>'I TRIM'!Z13</f>
        <v>3.5</v>
      </c>
      <c r="E213" s="137">
        <f>'I TRIM'!AB13</f>
        <v>3.5</v>
      </c>
      <c r="F213" s="137">
        <f>'I TRIM'!AD13</f>
        <v>2.6999999999999997</v>
      </c>
      <c r="G213" s="485">
        <f t="shared" si="38"/>
        <v>9.6999999999999993</v>
      </c>
      <c r="H213" s="136" t="str">
        <f t="shared" si="41"/>
        <v>A</v>
      </c>
      <c r="I213" s="138">
        <f>'II TRIM'!Z13</f>
        <v>3.5</v>
      </c>
      <c r="J213" s="137">
        <f>'II TRIM'!AB13</f>
        <v>3.15</v>
      </c>
      <c r="K213" s="137">
        <f>'II TRIM'!AD13</f>
        <v>3</v>
      </c>
      <c r="L213" s="485">
        <f t="shared" si="39"/>
        <v>9.65</v>
      </c>
      <c r="M213" s="136" t="str">
        <f t="shared" si="42"/>
        <v>A</v>
      </c>
      <c r="N213" s="138">
        <f>'III TRIM'!Z13</f>
        <v>0</v>
      </c>
      <c r="O213" s="137">
        <f>'III TRIM'!AB13</f>
        <v>0</v>
      </c>
      <c r="P213" s="137">
        <f>'III TRIM'!AD13</f>
        <v>0</v>
      </c>
      <c r="Q213" s="486">
        <f t="shared" si="40"/>
        <v>0</v>
      </c>
      <c r="R213" s="500">
        <f t="shared" si="43"/>
        <v>6.45</v>
      </c>
      <c r="S213" s="136" t="str">
        <f t="shared" si="44"/>
        <v>A</v>
      </c>
      <c r="U213" s="141"/>
      <c r="V213" s="116"/>
      <c r="W213" s="116"/>
      <c r="X213" s="116"/>
      <c r="Y213" s="116"/>
      <c r="Z213" s="116"/>
      <c r="AA213" s="116"/>
      <c r="AB213" s="116"/>
      <c r="AC213" s="116"/>
      <c r="AD213" s="142"/>
      <c r="AE213" s="142"/>
      <c r="AF213" s="142"/>
    </row>
    <row r="214" spans="1:32" x14ac:dyDescent="0.25">
      <c r="A214" s="679" t="s">
        <v>220</v>
      </c>
      <c r="B214" s="680"/>
      <c r="C214" s="681"/>
      <c r="D214" s="138">
        <f>'I TRIM'!AG13</f>
        <v>3.15</v>
      </c>
      <c r="E214" s="137">
        <f>'I TRIM'!AI13</f>
        <v>3.15</v>
      </c>
      <c r="F214" s="137">
        <f>'I TRIM'!AK13</f>
        <v>3</v>
      </c>
      <c r="G214" s="485">
        <f t="shared" si="38"/>
        <v>9.3000000000000007</v>
      </c>
      <c r="H214" s="136" t="str">
        <f t="shared" si="41"/>
        <v>A</v>
      </c>
      <c r="I214" s="138">
        <f>'II TRIM'!AG13</f>
        <v>3.5</v>
      </c>
      <c r="J214" s="137">
        <f>'II TRIM'!AI13</f>
        <v>3.5</v>
      </c>
      <c r="K214" s="137">
        <f>'II TRIM'!AK13</f>
        <v>2.6999999999999997</v>
      </c>
      <c r="L214" s="485">
        <f t="shared" si="39"/>
        <v>9.6999999999999993</v>
      </c>
      <c r="M214" s="136" t="str">
        <f t="shared" si="42"/>
        <v>A</v>
      </c>
      <c r="N214" s="138">
        <f>'III TRIM'!AG13</f>
        <v>0</v>
      </c>
      <c r="O214" s="137">
        <f>'III TRIM'!AI13</f>
        <v>0</v>
      </c>
      <c r="P214" s="137">
        <f>'III TRIM'!AK13</f>
        <v>0</v>
      </c>
      <c r="Q214" s="486">
        <f t="shared" si="40"/>
        <v>0</v>
      </c>
      <c r="R214" s="500">
        <f t="shared" si="43"/>
        <v>6.333333333333333</v>
      </c>
      <c r="S214" s="136" t="str">
        <f t="shared" si="44"/>
        <v>A</v>
      </c>
      <c r="U214" s="141"/>
      <c r="V214" s="116"/>
      <c r="W214" s="116"/>
      <c r="X214" s="116"/>
      <c r="Y214" s="116"/>
      <c r="Z214" s="116"/>
      <c r="AA214" s="116"/>
      <c r="AB214" s="116"/>
      <c r="AC214" s="116"/>
      <c r="AD214" s="141"/>
      <c r="AE214" s="141"/>
      <c r="AF214" s="141"/>
    </row>
    <row r="215" spans="1:32" x14ac:dyDescent="0.25">
      <c r="A215" s="679" t="s">
        <v>200</v>
      </c>
      <c r="B215" s="680"/>
      <c r="C215" s="681"/>
      <c r="D215" s="138">
        <f>'I TRIM'!AN13</f>
        <v>3.15</v>
      </c>
      <c r="E215" s="137">
        <f>'I TRIM'!AP13</f>
        <v>3.15</v>
      </c>
      <c r="F215" s="137">
        <f>'I TRIM'!AR13</f>
        <v>3</v>
      </c>
      <c r="G215" s="485">
        <f t="shared" si="38"/>
        <v>9.3000000000000007</v>
      </c>
      <c r="H215" s="136" t="str">
        <f t="shared" si="41"/>
        <v>A</v>
      </c>
      <c r="I215" s="138">
        <f>'II TRIM'!AN13</f>
        <v>3.5</v>
      </c>
      <c r="J215" s="137">
        <f>'II TRIM'!AP13</f>
        <v>3.5</v>
      </c>
      <c r="K215" s="137">
        <f>'II TRIM'!AR13</f>
        <v>3</v>
      </c>
      <c r="L215" s="485">
        <f t="shared" si="39"/>
        <v>10</v>
      </c>
      <c r="M215" s="136" t="str">
        <f t="shared" si="42"/>
        <v>A</v>
      </c>
      <c r="N215" s="138">
        <f>'III TRIM'!AN13</f>
        <v>0</v>
      </c>
      <c r="O215" s="137">
        <f>'III TRIM'!AP13</f>
        <v>0</v>
      </c>
      <c r="P215" s="137">
        <f>'III TRIM'!AR13</f>
        <v>0</v>
      </c>
      <c r="Q215" s="486">
        <f t="shared" si="40"/>
        <v>0</v>
      </c>
      <c r="R215" s="500">
        <f t="shared" si="43"/>
        <v>6.4333333333333336</v>
      </c>
      <c r="S215" s="136" t="str">
        <f t="shared" si="44"/>
        <v>A</v>
      </c>
    </row>
    <row r="216" spans="1:32" x14ac:dyDescent="0.25">
      <c r="A216" s="679" t="s">
        <v>199</v>
      </c>
      <c r="B216" s="680"/>
      <c r="C216" s="681"/>
      <c r="D216" s="138">
        <f>'I TRIM'!AU13</f>
        <v>3.3249999999999997</v>
      </c>
      <c r="E216" s="137">
        <f>'I TRIM'!AW13</f>
        <v>3.5</v>
      </c>
      <c r="F216" s="137">
        <f>'I TRIM'!AY13</f>
        <v>2.6999999999999997</v>
      </c>
      <c r="G216" s="485">
        <f t="shared" si="38"/>
        <v>9.5249999999999986</v>
      </c>
      <c r="H216" s="136" t="str">
        <f t="shared" si="41"/>
        <v>A</v>
      </c>
      <c r="I216" s="138">
        <f>'II TRIM'!AU13</f>
        <v>3.3249999999999997</v>
      </c>
      <c r="J216" s="137">
        <f>'II TRIM'!AW13</f>
        <v>3.5</v>
      </c>
      <c r="K216" s="137">
        <f>'II TRIM'!AY13</f>
        <v>2.6999999999999997</v>
      </c>
      <c r="L216" s="485">
        <f t="shared" si="39"/>
        <v>9.5249999999999986</v>
      </c>
      <c r="M216" s="136" t="str">
        <f t="shared" si="42"/>
        <v>A</v>
      </c>
      <c r="N216" s="138">
        <f>'III TRIM'!AU13</f>
        <v>0</v>
      </c>
      <c r="O216" s="137">
        <f>'III TRIM'!AW13</f>
        <v>0</v>
      </c>
      <c r="P216" s="137">
        <f>'III TRIM'!AY13</f>
        <v>0</v>
      </c>
      <c r="Q216" s="486">
        <f t="shared" si="40"/>
        <v>0</v>
      </c>
      <c r="R216" s="500">
        <f t="shared" si="43"/>
        <v>6.3499999999999988</v>
      </c>
      <c r="S216" s="136" t="str">
        <f t="shared" si="44"/>
        <v>A</v>
      </c>
    </row>
    <row r="217" spans="1:32" x14ac:dyDescent="0.25">
      <c r="A217" s="679" t="s">
        <v>285</v>
      </c>
      <c r="B217" s="680"/>
      <c r="C217" s="681"/>
      <c r="D217" s="138">
        <f>'I TRIM'!BB13</f>
        <v>3.15</v>
      </c>
      <c r="E217" s="137">
        <f>'I TRIM'!BD13</f>
        <v>3.5</v>
      </c>
      <c r="F217" s="137">
        <f>'I TRIM'!BF13</f>
        <v>3</v>
      </c>
      <c r="G217" s="485">
        <f t="shared" si="38"/>
        <v>9.65</v>
      </c>
      <c r="H217" s="136" t="str">
        <f t="shared" si="41"/>
        <v>A</v>
      </c>
      <c r="I217" s="138">
        <f>'II TRIM'!BB13</f>
        <v>3.15</v>
      </c>
      <c r="J217" s="137">
        <f>'II TRIM'!BD13</f>
        <v>3.5</v>
      </c>
      <c r="K217" s="137">
        <f>'II TRIM'!BF13</f>
        <v>3</v>
      </c>
      <c r="L217" s="485">
        <f t="shared" si="39"/>
        <v>9.65</v>
      </c>
      <c r="M217" s="136" t="str">
        <f t="shared" si="42"/>
        <v>A</v>
      </c>
      <c r="N217" s="138">
        <f>'III TRIM'!BB13</f>
        <v>0</v>
      </c>
      <c r="O217" s="137">
        <f>'III TRIM'!BD13</f>
        <v>0</v>
      </c>
      <c r="P217" s="137">
        <f>'III TRIM'!BF13</f>
        <v>0</v>
      </c>
      <c r="Q217" s="486">
        <f t="shared" si="40"/>
        <v>0</v>
      </c>
      <c r="R217" s="500">
        <f t="shared" si="43"/>
        <v>6.4333333333333336</v>
      </c>
      <c r="S217" s="136" t="str">
        <f t="shared" si="44"/>
        <v>A</v>
      </c>
      <c r="V217" s="140"/>
      <c r="W217" s="140"/>
      <c r="X217" s="140"/>
      <c r="Y217" s="140"/>
      <c r="Z217" s="140"/>
      <c r="AA217" s="140"/>
      <c r="AB217" s="140"/>
      <c r="AC217" s="140"/>
      <c r="AD217" s="141"/>
      <c r="AE217" s="141"/>
      <c r="AF217" s="141"/>
    </row>
    <row r="218" spans="1:32" x14ac:dyDescent="0.25">
      <c r="A218" s="679" t="s">
        <v>198</v>
      </c>
      <c r="B218" s="680"/>
      <c r="C218" s="681"/>
      <c r="D218" s="138">
        <f>'I TRIM'!BI13</f>
        <v>3.15</v>
      </c>
      <c r="E218" s="137">
        <f>'I TRIM'!BK13</f>
        <v>2.4500000000000002</v>
      </c>
      <c r="F218" s="137">
        <f>'I TRIM'!BM13</f>
        <v>3</v>
      </c>
      <c r="G218" s="485">
        <f t="shared" si="38"/>
        <v>8.6</v>
      </c>
      <c r="H218" s="136" t="str">
        <f t="shared" si="41"/>
        <v>A</v>
      </c>
      <c r="I218" s="138">
        <f>'II TRIM'!BI13</f>
        <v>3.5</v>
      </c>
      <c r="J218" s="137">
        <f>'II TRIM'!BK13</f>
        <v>2.1</v>
      </c>
      <c r="K218" s="137">
        <f>'II TRIM'!BM13</f>
        <v>3</v>
      </c>
      <c r="L218" s="485">
        <f t="shared" si="39"/>
        <v>8.6</v>
      </c>
      <c r="M218" s="136" t="str">
        <f t="shared" si="42"/>
        <v>A</v>
      </c>
      <c r="N218" s="138">
        <f>'III TRIM'!BI13</f>
        <v>0</v>
      </c>
      <c r="O218" s="137">
        <f>'III TRIM'!BK13</f>
        <v>0</v>
      </c>
      <c r="P218" s="137">
        <f>'III TRIM'!BM13</f>
        <v>0</v>
      </c>
      <c r="Q218" s="486">
        <f t="shared" si="40"/>
        <v>0</v>
      </c>
      <c r="R218" s="500">
        <f t="shared" si="43"/>
        <v>5.7333333333333334</v>
      </c>
      <c r="S218" s="136" t="str">
        <f t="shared" si="44"/>
        <v>A</v>
      </c>
      <c r="V218" s="140"/>
      <c r="W218" s="140"/>
      <c r="X218" s="140"/>
      <c r="Y218" s="140"/>
      <c r="Z218" s="140"/>
      <c r="AA218" s="140"/>
      <c r="AB218" s="140"/>
      <c r="AC218" s="140"/>
      <c r="AD218" s="139"/>
      <c r="AE218" s="139"/>
      <c r="AF218" s="139"/>
    </row>
    <row r="219" spans="1:32" x14ac:dyDescent="0.25">
      <c r="A219" s="679" t="s">
        <v>197</v>
      </c>
      <c r="B219" s="680"/>
      <c r="C219" s="681"/>
      <c r="D219" s="138">
        <f>'I TRIM'!BP13</f>
        <v>2.8</v>
      </c>
      <c r="E219" s="137">
        <f>'I TRIM'!BR13</f>
        <v>2.8</v>
      </c>
      <c r="F219" s="137">
        <f>'I TRIM'!BT13</f>
        <v>3</v>
      </c>
      <c r="G219" s="485">
        <f t="shared" si="38"/>
        <v>8.6</v>
      </c>
      <c r="H219" s="136" t="str">
        <f t="shared" si="41"/>
        <v>A</v>
      </c>
      <c r="I219" s="138">
        <f>'II TRIM'!BP13</f>
        <v>3.3249999999999997</v>
      </c>
      <c r="J219" s="137">
        <f>'II TRIM'!BR13</f>
        <v>3.15</v>
      </c>
      <c r="K219" s="137">
        <f>'II TRIM'!BT13</f>
        <v>2.6999999999999997</v>
      </c>
      <c r="L219" s="485">
        <f t="shared" si="39"/>
        <v>9.1749999999999989</v>
      </c>
      <c r="M219" s="136" t="str">
        <f t="shared" si="42"/>
        <v>A</v>
      </c>
      <c r="N219" s="138">
        <f>'III TRIM'!BP13</f>
        <v>0</v>
      </c>
      <c r="O219" s="137">
        <f>'III TRIM'!BR13</f>
        <v>0</v>
      </c>
      <c r="P219" s="137">
        <f>'III TRIM'!BT13</f>
        <v>0</v>
      </c>
      <c r="Q219" s="486">
        <f t="shared" si="40"/>
        <v>0</v>
      </c>
      <c r="R219" s="500">
        <f t="shared" si="43"/>
        <v>5.9249999999999998</v>
      </c>
      <c r="S219" s="136" t="str">
        <f t="shared" si="44"/>
        <v>A</v>
      </c>
      <c r="U219" s="713" t="s">
        <v>219</v>
      </c>
      <c r="V219" s="713"/>
      <c r="W219" s="713"/>
      <c r="X219" s="713"/>
      <c r="Y219" s="713"/>
      <c r="Z219" s="713"/>
      <c r="AA219" s="713"/>
      <c r="AB219" s="713"/>
      <c r="AC219" s="713"/>
      <c r="AD219" s="713"/>
      <c r="AE219" s="713"/>
      <c r="AF219" s="713"/>
    </row>
    <row r="220" spans="1:32" x14ac:dyDescent="0.25">
      <c r="A220" s="679" t="s">
        <v>305</v>
      </c>
      <c r="B220" s="680"/>
      <c r="C220" s="681"/>
      <c r="D220" s="138">
        <f>'I TRIM'!BW13</f>
        <v>3.5</v>
      </c>
      <c r="E220" s="137">
        <f>'I TRIM'!BY13</f>
        <v>3.5</v>
      </c>
      <c r="F220" s="137">
        <f>'I TRIM'!CA13</f>
        <v>3</v>
      </c>
      <c r="G220" s="485">
        <f t="shared" si="38"/>
        <v>10</v>
      </c>
      <c r="H220" s="136" t="str">
        <f t="shared" si="41"/>
        <v>A</v>
      </c>
      <c r="I220" s="138">
        <f>'II TRIM'!BW13</f>
        <v>3.5</v>
      </c>
      <c r="J220" s="137">
        <f>'II TRIM'!BY13</f>
        <v>3.15</v>
      </c>
      <c r="K220" s="137">
        <f>'II TRIM'!CA13</f>
        <v>2.85</v>
      </c>
      <c r="L220" s="485">
        <f t="shared" si="39"/>
        <v>9.5</v>
      </c>
      <c r="M220" s="136" t="str">
        <f t="shared" si="42"/>
        <v>A</v>
      </c>
      <c r="N220" s="138">
        <f>'III TRIM'!BW13</f>
        <v>0</v>
      </c>
      <c r="O220" s="137">
        <f>'III TRIM'!BY13</f>
        <v>0</v>
      </c>
      <c r="P220" s="137">
        <f>'III TRIM'!CA13</f>
        <v>0</v>
      </c>
      <c r="Q220" s="485">
        <f t="shared" si="40"/>
        <v>0</v>
      </c>
      <c r="R220" s="500">
        <f t="shared" si="43"/>
        <v>6.5</v>
      </c>
      <c r="S220" s="136" t="str">
        <f t="shared" si="44"/>
        <v>A</v>
      </c>
      <c r="U220" s="714" t="s">
        <v>218</v>
      </c>
      <c r="V220" s="714"/>
      <c r="W220" s="714"/>
      <c r="X220" s="714"/>
      <c r="Y220" s="714"/>
      <c r="Z220" s="714"/>
      <c r="AA220" s="714"/>
      <c r="AB220" s="714"/>
      <c r="AC220" s="714"/>
      <c r="AD220" s="714"/>
      <c r="AE220" s="714"/>
      <c r="AF220" s="714"/>
    </row>
    <row r="221" spans="1:32" x14ac:dyDescent="0.25">
      <c r="A221" s="679" t="s">
        <v>287</v>
      </c>
      <c r="B221" s="680"/>
      <c r="C221" s="681"/>
      <c r="D221" s="138">
        <f>'I TRIM'!CD13</f>
        <v>3.5</v>
      </c>
      <c r="E221" s="137">
        <f>'I TRIM'!CF13</f>
        <v>3.5</v>
      </c>
      <c r="F221" s="137">
        <f>'I TRIM'!CH13</f>
        <v>3</v>
      </c>
      <c r="G221" s="485">
        <f t="shared" si="38"/>
        <v>10</v>
      </c>
      <c r="H221" s="136" t="str">
        <f t="shared" si="41"/>
        <v>A</v>
      </c>
      <c r="I221" s="138">
        <f>'II TRIM'!CD13</f>
        <v>3.5</v>
      </c>
      <c r="J221" s="137">
        <f>'II TRIM'!CF13</f>
        <v>3.5</v>
      </c>
      <c r="K221" s="137">
        <f>'II TRIM'!CH13</f>
        <v>3</v>
      </c>
      <c r="L221" s="485">
        <f t="shared" si="39"/>
        <v>10</v>
      </c>
      <c r="M221" s="136" t="str">
        <f t="shared" si="42"/>
        <v>A</v>
      </c>
      <c r="N221" s="138">
        <f>'III TRIM'!CD13</f>
        <v>0</v>
      </c>
      <c r="O221" s="137">
        <f>'III TRIM'!CF13</f>
        <v>0</v>
      </c>
      <c r="P221" s="137">
        <f>'III TRIM'!CH13</f>
        <v>0</v>
      </c>
      <c r="Q221" s="485">
        <f t="shared" si="40"/>
        <v>0</v>
      </c>
      <c r="R221" s="500">
        <f t="shared" si="43"/>
        <v>6.666666666666667</v>
      </c>
      <c r="S221" s="136" t="str">
        <f t="shared" si="44"/>
        <v>A</v>
      </c>
      <c r="U221" s="715" t="str">
        <f>'I TRIM'!X3</f>
        <v xml:space="preserve">BRENDA ELIZABETH RIVERA RIVERA </v>
      </c>
      <c r="V221" s="715"/>
      <c r="W221" s="715"/>
      <c r="X221" s="715"/>
      <c r="Y221" s="715"/>
      <c r="Z221" s="715"/>
      <c r="AA221" s="715"/>
      <c r="AB221" s="715"/>
      <c r="AC221" s="715"/>
      <c r="AD221" s="715"/>
      <c r="AE221" s="715"/>
      <c r="AF221" s="715"/>
    </row>
    <row r="222" spans="1:32" x14ac:dyDescent="0.25">
      <c r="A222" s="679" t="s">
        <v>288</v>
      </c>
      <c r="B222" s="680"/>
      <c r="C222" s="681"/>
      <c r="D222" s="138">
        <f>'I TRIM'!CK13</f>
        <v>3.5</v>
      </c>
      <c r="E222" s="137">
        <f>'I TRIM'!CM13</f>
        <v>3.5</v>
      </c>
      <c r="F222" s="137">
        <f>'I TRIM'!CO13</f>
        <v>3</v>
      </c>
      <c r="G222" s="485">
        <f t="shared" si="38"/>
        <v>10</v>
      </c>
      <c r="H222" s="136" t="str">
        <f t="shared" si="41"/>
        <v>A</v>
      </c>
      <c r="I222" s="138">
        <f>'II TRIM'!CK13</f>
        <v>3.15</v>
      </c>
      <c r="J222" s="137">
        <f>'II TRIM'!CM13</f>
        <v>3.15</v>
      </c>
      <c r="K222" s="137">
        <f>'II TRIM'!CO13</f>
        <v>3</v>
      </c>
      <c r="L222" s="485">
        <f t="shared" si="39"/>
        <v>9.3000000000000007</v>
      </c>
      <c r="M222" s="136" t="str">
        <f t="shared" si="42"/>
        <v>A</v>
      </c>
      <c r="N222" s="138">
        <f>'III TRIM'!CK13</f>
        <v>0</v>
      </c>
      <c r="O222" s="137">
        <f>'III TRIM'!CM13</f>
        <v>0</v>
      </c>
      <c r="P222" s="137">
        <f>'III TRIM'!CO13</f>
        <v>0</v>
      </c>
      <c r="Q222" s="485">
        <f t="shared" si="40"/>
        <v>0</v>
      </c>
      <c r="R222" s="500">
        <f t="shared" si="43"/>
        <v>6.4333333333333336</v>
      </c>
      <c r="S222" s="136" t="str">
        <f t="shared" si="44"/>
        <v>A</v>
      </c>
      <c r="U222" s="361"/>
      <c r="V222" s="361"/>
      <c r="W222" s="361"/>
      <c r="X222" s="361"/>
      <c r="Y222" s="361"/>
      <c r="Z222" s="361"/>
      <c r="AA222" s="361"/>
      <c r="AB222" s="361"/>
      <c r="AC222" s="361"/>
      <c r="AD222" s="361"/>
      <c r="AE222" s="361"/>
      <c r="AF222" s="361"/>
    </row>
    <row r="223" spans="1:32" x14ac:dyDescent="0.25">
      <c r="A223" s="682" t="s">
        <v>312</v>
      </c>
      <c r="B223" s="683"/>
      <c r="C223" s="684"/>
      <c r="D223" s="688"/>
      <c r="E223" s="689"/>
      <c r="F223" s="689"/>
      <c r="G223" s="689"/>
      <c r="H223" s="710"/>
      <c r="I223" s="688"/>
      <c r="J223" s="689"/>
      <c r="K223" s="689"/>
      <c r="L223" s="689"/>
      <c r="M223" s="710"/>
      <c r="N223" s="688"/>
      <c r="O223" s="689"/>
      <c r="P223" s="689"/>
      <c r="Q223" s="689"/>
      <c r="R223" s="133"/>
      <c r="S223" s="132"/>
    </row>
    <row r="224" spans="1:32" x14ac:dyDescent="0.25">
      <c r="A224" s="685" t="s">
        <v>306</v>
      </c>
      <c r="B224" s="686"/>
      <c r="C224" s="687"/>
      <c r="D224" s="135">
        <f>'I TRIM'!CQ13</f>
        <v>0</v>
      </c>
      <c r="E224" s="134">
        <f>'I TRIM'!CR13</f>
        <v>0</v>
      </c>
      <c r="F224" s="134">
        <f>'I TRIM'!CS13</f>
        <v>0</v>
      </c>
      <c r="G224" s="134" t="str">
        <f>'I TRIM'!CT13</f>
        <v>E</v>
      </c>
      <c r="H224" s="711"/>
      <c r="I224" s="135" t="str">
        <f>'II TRIM'!CQ13</f>
        <v>E</v>
      </c>
      <c r="J224" s="134" t="str">
        <f>'II TRIM'!CR13</f>
        <v>E</v>
      </c>
      <c r="K224" s="134" t="str">
        <f>'II TRIM'!CS13</f>
        <v>E</v>
      </c>
      <c r="L224" s="134" t="str">
        <f>'II TRIM'!CT13</f>
        <v>E</v>
      </c>
      <c r="M224" s="711"/>
      <c r="N224" s="135">
        <f>'III TRIM'!CQ13</f>
        <v>0</v>
      </c>
      <c r="O224" s="134">
        <f>'III TRIM'!CR13</f>
        <v>0</v>
      </c>
      <c r="P224" s="134">
        <f>'III TRIM'!CS13</f>
        <v>0</v>
      </c>
      <c r="Q224" s="134">
        <f>'III TRIM'!CT13</f>
        <v>0</v>
      </c>
      <c r="R224" s="133"/>
      <c r="S224" s="132"/>
      <c r="U224" s="126"/>
      <c r="V224" s="126"/>
      <c r="W224" s="126"/>
      <c r="X224" s="126"/>
      <c r="Y224" s="126"/>
      <c r="Z224" s="126"/>
      <c r="AA224" s="126"/>
      <c r="AB224" s="126"/>
      <c r="AC224" s="126"/>
      <c r="AD224" s="126"/>
      <c r="AE224" s="126"/>
      <c r="AF224" s="126"/>
    </row>
    <row r="225" spans="1:45" x14ac:dyDescent="0.25">
      <c r="A225" s="685" t="s">
        <v>307</v>
      </c>
      <c r="B225" s="686"/>
      <c r="C225" s="687"/>
      <c r="D225" s="135">
        <f>'I TRIM'!CU13</f>
        <v>0</v>
      </c>
      <c r="E225" s="134">
        <f>'I TRIM'!CV13</f>
        <v>0</v>
      </c>
      <c r="F225" s="134">
        <f>'I TRIM'!CW13</f>
        <v>0</v>
      </c>
      <c r="G225" s="134" t="str">
        <f>'I TRIM'!CX13</f>
        <v>E</v>
      </c>
      <c r="H225" s="711"/>
      <c r="I225" s="135" t="str">
        <f>'II TRIM'!CU13</f>
        <v>E</v>
      </c>
      <c r="J225" s="134" t="str">
        <f>'II TRIM'!CV13</f>
        <v>E</v>
      </c>
      <c r="K225" s="134" t="str">
        <f>'II TRIM'!CW13</f>
        <v>E</v>
      </c>
      <c r="L225" s="134" t="str">
        <f>'II TRIM'!CX13</f>
        <v>E</v>
      </c>
      <c r="M225" s="711"/>
      <c r="N225" s="135">
        <f>'III TRIM'!CU13</f>
        <v>0</v>
      </c>
      <c r="O225" s="134">
        <f>'III TRIM'!CV13</f>
        <v>0</v>
      </c>
      <c r="P225" s="134">
        <f>'III TRIM'!CW13</f>
        <v>0</v>
      </c>
      <c r="Q225" s="134">
        <f>'III TRIM'!CX13</f>
        <v>0</v>
      </c>
      <c r="R225" s="133"/>
      <c r="S225" s="132"/>
      <c r="U225" s="126"/>
      <c r="V225" s="126"/>
      <c r="W225" s="126"/>
      <c r="X225" s="126"/>
      <c r="Y225" s="126"/>
      <c r="Z225" s="126"/>
      <c r="AA225" s="126"/>
      <c r="AB225" s="126"/>
      <c r="AC225" s="126"/>
      <c r="AD225" s="126"/>
      <c r="AE225" s="126"/>
      <c r="AF225" s="126"/>
    </row>
    <row r="226" spans="1:45" x14ac:dyDescent="0.25">
      <c r="A226" s="685" t="s">
        <v>308</v>
      </c>
      <c r="B226" s="686"/>
      <c r="C226" s="687"/>
      <c r="D226" s="135">
        <f>'I TRIM'!CY13</f>
        <v>0</v>
      </c>
      <c r="E226" s="134">
        <f>'I TRIM'!CZ13</f>
        <v>0</v>
      </c>
      <c r="F226" s="134">
        <f>'I TRIM'!DA13</f>
        <v>0</v>
      </c>
      <c r="G226" s="134" t="str">
        <f>'I TRIM'!DB13</f>
        <v>MB</v>
      </c>
      <c r="H226" s="711"/>
      <c r="I226" s="135" t="str">
        <f>'II TRIM'!CY13</f>
        <v>MB</v>
      </c>
      <c r="J226" s="134" t="str">
        <f>'II TRIM'!CZ13</f>
        <v>MB</v>
      </c>
      <c r="K226" s="134" t="str">
        <f>'II TRIM'!DA13</f>
        <v>MB</v>
      </c>
      <c r="L226" s="134" t="str">
        <f>'II TRIM'!DB13</f>
        <v>MB</v>
      </c>
      <c r="M226" s="711"/>
      <c r="N226" s="135">
        <f>'III TRIM'!CY13</f>
        <v>0</v>
      </c>
      <c r="O226" s="134">
        <f>'III TRIM'!CZ13</f>
        <v>0</v>
      </c>
      <c r="P226" s="134">
        <f>'III TRIM'!DA13</f>
        <v>0</v>
      </c>
      <c r="Q226" s="134">
        <f>'III TRIM'!DB13</f>
        <v>0</v>
      </c>
      <c r="R226" s="133"/>
      <c r="S226" s="132"/>
      <c r="U226" s="126"/>
      <c r="V226" s="126"/>
      <c r="W226" s="126"/>
      <c r="X226" s="126"/>
      <c r="Y226" s="126"/>
      <c r="Z226" s="126"/>
      <c r="AA226" s="126"/>
      <c r="AB226" s="126"/>
      <c r="AC226" s="126"/>
      <c r="AD226" s="126"/>
      <c r="AE226" s="126"/>
      <c r="AF226" s="126"/>
    </row>
    <row r="227" spans="1:45" x14ac:dyDescent="0.25">
      <c r="A227" s="685" t="s">
        <v>309</v>
      </c>
      <c r="B227" s="686"/>
      <c r="C227" s="687"/>
      <c r="D227" s="135">
        <f>'I TRIM'!DC13</f>
        <v>0</v>
      </c>
      <c r="E227" s="134">
        <f>'I TRIM'!DD13</f>
        <v>0</v>
      </c>
      <c r="F227" s="134">
        <f>'I TRIM'!DE13</f>
        <v>0</v>
      </c>
      <c r="G227" s="134" t="str">
        <f>'I TRIM'!DF13</f>
        <v>E</v>
      </c>
      <c r="H227" s="711"/>
      <c r="I227" s="135" t="str">
        <f>'II TRIM'!DC13</f>
        <v>E</v>
      </c>
      <c r="J227" s="134" t="str">
        <f>'II TRIM'!DD13</f>
        <v>E</v>
      </c>
      <c r="K227" s="134" t="str">
        <f>'II TRIM'!DE13</f>
        <v>E</v>
      </c>
      <c r="L227" s="134" t="str">
        <f>'II TRIM'!DF13</f>
        <v>E</v>
      </c>
      <c r="M227" s="711"/>
      <c r="N227" s="135">
        <f>'III TRIM'!DC13</f>
        <v>0</v>
      </c>
      <c r="O227" s="134">
        <f>'III TRIM'!DD13</f>
        <v>0</v>
      </c>
      <c r="P227" s="134">
        <f>'III TRIM'!DE13</f>
        <v>0</v>
      </c>
      <c r="Q227" s="134">
        <f>'III TRIM'!DF13</f>
        <v>0</v>
      </c>
      <c r="R227" s="133"/>
      <c r="S227" s="132"/>
      <c r="U227" s="126"/>
      <c r="V227" s="126"/>
      <c r="W227" s="126"/>
      <c r="X227" s="126"/>
      <c r="Y227" s="126"/>
      <c r="Z227" s="126"/>
      <c r="AA227" s="126"/>
      <c r="AB227" s="126"/>
      <c r="AC227" s="126"/>
      <c r="AD227" s="126"/>
      <c r="AE227" s="126"/>
      <c r="AF227" s="126"/>
    </row>
    <row r="228" spans="1:45" ht="15.75" thickBot="1" x14ac:dyDescent="0.3">
      <c r="A228" s="704" t="s">
        <v>310</v>
      </c>
      <c r="B228" s="705"/>
      <c r="C228" s="706"/>
      <c r="D228" s="131">
        <f>'I TRIM'!DG13</f>
        <v>0</v>
      </c>
      <c r="E228" s="130">
        <f>'I TRIM'!DH13</f>
        <v>0</v>
      </c>
      <c r="F228" s="130">
        <f>'I TRIM'!DI13</f>
        <v>0</v>
      </c>
      <c r="G228" s="130" t="str">
        <f>'I TRIM'!DJ13</f>
        <v>E</v>
      </c>
      <c r="H228" s="712"/>
      <c r="I228" s="131" t="str">
        <f>'II TRIM'!DG13</f>
        <v>E</v>
      </c>
      <c r="J228" s="130" t="str">
        <f>'II TRIM'!DH13</f>
        <v>E</v>
      </c>
      <c r="K228" s="130" t="str">
        <f>'II TRIM'!DI13</f>
        <v>E</v>
      </c>
      <c r="L228" s="130" t="str">
        <f>'II TRIM'!DJ13</f>
        <v>E</v>
      </c>
      <c r="M228" s="712"/>
      <c r="N228" s="131">
        <f>'III TRIM'!DG13</f>
        <v>0</v>
      </c>
      <c r="O228" s="130">
        <f>'III TRIM'!DH13</f>
        <v>0</v>
      </c>
      <c r="P228" s="130">
        <f>'III TRIM'!DI13</f>
        <v>0</v>
      </c>
      <c r="Q228" s="130">
        <f>'III TRIM'!DJ13</f>
        <v>0</v>
      </c>
      <c r="R228" s="129"/>
      <c r="S228" s="128"/>
      <c r="U228" s="126"/>
      <c r="V228" s="126"/>
      <c r="W228" s="126"/>
      <c r="X228" s="126"/>
      <c r="Y228" s="126"/>
      <c r="Z228" s="126"/>
      <c r="AA228" s="126"/>
      <c r="AB228" s="126"/>
      <c r="AC228" s="126"/>
      <c r="AD228" s="126"/>
      <c r="AE228" s="126"/>
      <c r="AF228" s="126"/>
    </row>
    <row r="229" spans="1:45" ht="16.5" thickTop="1" thickBot="1" x14ac:dyDescent="0.3">
      <c r="A229" s="676" t="s">
        <v>89</v>
      </c>
      <c r="B229" s="677"/>
      <c r="C229" s="678"/>
      <c r="D229" s="707">
        <f>'I TRIM'!DK13</f>
        <v>0</v>
      </c>
      <c r="E229" s="708"/>
      <c r="F229" s="708"/>
      <c r="G229" s="708"/>
      <c r="H229" s="709"/>
      <c r="I229" s="707">
        <f>'II TRIM'!DK13</f>
        <v>0</v>
      </c>
      <c r="J229" s="708"/>
      <c r="K229" s="708"/>
      <c r="L229" s="708"/>
      <c r="M229" s="709"/>
      <c r="N229" s="707">
        <f>'III TRIM'!DK13</f>
        <v>0</v>
      </c>
      <c r="O229" s="708"/>
      <c r="P229" s="708"/>
      <c r="Q229" s="708"/>
      <c r="R229" s="709"/>
      <c r="S229" s="127"/>
      <c r="U229" s="126"/>
      <c r="V229" s="126"/>
      <c r="W229" s="126"/>
      <c r="X229" s="126"/>
      <c r="Y229" s="126"/>
      <c r="Z229" s="126"/>
      <c r="AA229" s="126"/>
      <c r="AB229" s="126"/>
      <c r="AC229" s="126"/>
      <c r="AD229" s="126"/>
      <c r="AE229" s="126"/>
      <c r="AF229" s="126"/>
      <c r="AH229" s="126"/>
      <c r="AI229" s="126"/>
      <c r="AJ229" s="126"/>
      <c r="AK229" s="126"/>
      <c r="AL229" s="126"/>
      <c r="AM229" s="126"/>
      <c r="AN229" s="126"/>
      <c r="AO229" s="126"/>
      <c r="AP229" s="126"/>
      <c r="AQ229" s="126"/>
      <c r="AR229" s="126"/>
      <c r="AS229" s="126"/>
    </row>
    <row r="230" spans="1:45" ht="19.5" thickTop="1" thickBot="1" x14ac:dyDescent="0.3">
      <c r="A230" s="703" t="s">
        <v>212</v>
      </c>
      <c r="B230" s="703"/>
      <c r="C230" s="703"/>
      <c r="D230" s="703"/>
      <c r="E230" s="703"/>
      <c r="F230" s="703"/>
      <c r="G230" s="703"/>
      <c r="H230" s="703"/>
      <c r="I230" s="703"/>
      <c r="J230" s="703"/>
      <c r="K230" s="703"/>
      <c r="L230" s="703"/>
      <c r="M230" s="703"/>
      <c r="N230" s="703"/>
      <c r="O230" s="703"/>
      <c r="P230" s="703"/>
      <c r="Q230" s="703"/>
      <c r="R230" s="703"/>
      <c r="S230" s="703"/>
    </row>
    <row r="231" spans="1:45" ht="17.25" customHeight="1" thickTop="1" x14ac:dyDescent="0.25">
      <c r="A231" s="696" t="s">
        <v>211</v>
      </c>
      <c r="B231" s="697"/>
      <c r="C231" s="697"/>
      <c r="D231" s="697"/>
      <c r="E231" s="697"/>
      <c r="F231" s="697"/>
      <c r="G231" s="697"/>
      <c r="H231" s="698"/>
      <c r="I231" s="125" t="s">
        <v>101</v>
      </c>
      <c r="J231" s="124" t="s">
        <v>12</v>
      </c>
      <c r="K231" s="124" t="s">
        <v>11</v>
      </c>
      <c r="L231" s="124" t="s">
        <v>184</v>
      </c>
      <c r="M231" s="124" t="s">
        <v>11</v>
      </c>
      <c r="N231" s="124" t="s">
        <v>186</v>
      </c>
      <c r="O231" s="124" t="s">
        <v>185</v>
      </c>
      <c r="P231" s="124" t="s">
        <v>184</v>
      </c>
      <c r="Q231" s="123" t="s">
        <v>183</v>
      </c>
      <c r="R231" s="123" t="s">
        <v>182</v>
      </c>
      <c r="S231" s="122" t="s">
        <v>181</v>
      </c>
    </row>
    <row r="232" spans="1:45" ht="15.75" customHeight="1" thickBot="1" x14ac:dyDescent="0.3">
      <c r="A232" s="699"/>
      <c r="B232" s="700"/>
      <c r="C232" s="700"/>
      <c r="D232" s="700"/>
      <c r="E232" s="700"/>
      <c r="F232" s="700"/>
      <c r="G232" s="700"/>
      <c r="H232" s="701"/>
      <c r="I232" s="121">
        <f>'I TRIM'!DL13</f>
        <v>0</v>
      </c>
      <c r="J232" s="120">
        <f>'I TRIM'!DM13</f>
        <v>0</v>
      </c>
      <c r="K232" s="120">
        <f>'I TRIM'!DN13</f>
        <v>0</v>
      </c>
      <c r="L232" s="120">
        <f>'II TRIM'!DO13</f>
        <v>0</v>
      </c>
      <c r="M232" s="120">
        <f>'II TRIM'!DP13</f>
        <v>0</v>
      </c>
      <c r="N232" s="120">
        <f>'II TRIM'!DQ13</f>
        <v>0</v>
      </c>
      <c r="O232" s="120">
        <f>'III TRIM'!DR13</f>
        <v>0</v>
      </c>
      <c r="P232" s="120">
        <f>'III TRIM'!DS13</f>
        <v>0</v>
      </c>
      <c r="Q232" s="120">
        <f>'III TRIM'!DT13</f>
        <v>0</v>
      </c>
      <c r="R232" s="120">
        <f>'III TRIM'!DU13</f>
        <v>0</v>
      </c>
      <c r="S232" s="119">
        <f>'III TRIM'!DV13</f>
        <v>0</v>
      </c>
      <c r="T232" s="118"/>
      <c r="U232" s="117"/>
      <c r="V232" s="116"/>
      <c r="W232" s="115"/>
    </row>
    <row r="233" spans="1:45" ht="18.75" thickTop="1" x14ac:dyDescent="0.25">
      <c r="A233" s="702" t="s">
        <v>210</v>
      </c>
      <c r="B233" s="702"/>
      <c r="C233" s="702"/>
      <c r="D233" s="702"/>
      <c r="E233" s="702"/>
      <c r="F233" s="702"/>
      <c r="G233" s="702"/>
      <c r="H233" s="702"/>
      <c r="I233" s="702"/>
      <c r="J233" s="702"/>
      <c r="K233" s="702"/>
      <c r="L233" s="702"/>
      <c r="M233" s="702"/>
      <c r="N233" s="702"/>
      <c r="O233" s="702"/>
      <c r="P233" s="702"/>
      <c r="Q233" s="702"/>
      <c r="R233" s="702"/>
      <c r="S233" s="702"/>
      <c r="T233" s="702"/>
      <c r="U233" s="702"/>
      <c r="V233" s="702"/>
      <c r="W233" s="702"/>
      <c r="X233" s="702"/>
      <c r="Y233" s="702"/>
      <c r="Z233" s="702"/>
      <c r="AA233" s="702"/>
      <c r="AB233" s="702"/>
      <c r="AC233" s="702"/>
      <c r="AD233" s="702"/>
      <c r="AE233" s="702"/>
      <c r="AF233" s="702"/>
    </row>
  </sheetData>
  <mergeCells count="342">
    <mergeCell ref="Q4:T4"/>
    <mergeCell ref="Q44:T44"/>
    <mergeCell ref="Q85:T85"/>
    <mergeCell ref="Q125:T125"/>
    <mergeCell ref="Q166:T166"/>
    <mergeCell ref="Q205:T205"/>
    <mergeCell ref="O4:P4"/>
    <mergeCell ref="O44:P44"/>
    <mergeCell ref="O85:P85"/>
    <mergeCell ref="O125:P125"/>
    <mergeCell ref="O166:P166"/>
    <mergeCell ref="O205:P205"/>
    <mergeCell ref="A191:S191"/>
    <mergeCell ref="A192:H193"/>
    <mergeCell ref="A194:AF194"/>
    <mergeCell ref="A181:C181"/>
    <mergeCell ref="U181:AF181"/>
    <mergeCell ref="A184:C184"/>
    <mergeCell ref="D184:G184"/>
    <mergeCell ref="H184:H189"/>
    <mergeCell ref="A185:C185"/>
    <mergeCell ref="N190:R190"/>
    <mergeCell ref="D190:H190"/>
    <mergeCell ref="I190:M190"/>
    <mergeCell ref="A186:C186"/>
    <mergeCell ref="A187:C187"/>
    <mergeCell ref="A188:C188"/>
    <mergeCell ref="A189:C189"/>
    <mergeCell ref="U182:AF182"/>
    <mergeCell ref="I184:L184"/>
    <mergeCell ref="M184:M189"/>
    <mergeCell ref="N184:Q184"/>
    <mergeCell ref="A190:C190"/>
    <mergeCell ref="A182:C182"/>
    <mergeCell ref="A183:C183"/>
    <mergeCell ref="A216:C216"/>
    <mergeCell ref="A217:C217"/>
    <mergeCell ref="A218:C218"/>
    <mergeCell ref="A219:C219"/>
    <mergeCell ref="U219:AF219"/>
    <mergeCell ref="A212:C212"/>
    <mergeCell ref="U212:AF212"/>
    <mergeCell ref="A213:C213"/>
    <mergeCell ref="A214:C214"/>
    <mergeCell ref="A215:C215"/>
    <mergeCell ref="A233:AF233"/>
    <mergeCell ref="A220:C220"/>
    <mergeCell ref="U220:AF220"/>
    <mergeCell ref="A223:C223"/>
    <mergeCell ref="D223:G223"/>
    <mergeCell ref="H223:H228"/>
    <mergeCell ref="A224:C224"/>
    <mergeCell ref="A225:C225"/>
    <mergeCell ref="A226:C226"/>
    <mergeCell ref="A227:C227"/>
    <mergeCell ref="N229:R229"/>
    <mergeCell ref="A228:C228"/>
    <mergeCell ref="U221:AF221"/>
    <mergeCell ref="A229:C229"/>
    <mergeCell ref="A230:S230"/>
    <mergeCell ref="A231:H232"/>
    <mergeCell ref="I223:L223"/>
    <mergeCell ref="M223:M228"/>
    <mergeCell ref="N223:Q223"/>
    <mergeCell ref="D229:H229"/>
    <mergeCell ref="I229:M229"/>
    <mergeCell ref="A221:C221"/>
    <mergeCell ref="A222:C222"/>
    <mergeCell ref="A210:C210"/>
    <mergeCell ref="U210:AF210"/>
    <mergeCell ref="A211:C211"/>
    <mergeCell ref="A203:O203"/>
    <mergeCell ref="D208:F208"/>
    <mergeCell ref="G208:G209"/>
    <mergeCell ref="H208:H209"/>
    <mergeCell ref="I208:K208"/>
    <mergeCell ref="L208:L209"/>
    <mergeCell ref="M208:M209"/>
    <mergeCell ref="U211:AF211"/>
    <mergeCell ref="A202:AF202"/>
    <mergeCell ref="B204:J204"/>
    <mergeCell ref="A206:C209"/>
    <mergeCell ref="D206:S206"/>
    <mergeCell ref="D207:H207"/>
    <mergeCell ref="I207:M207"/>
    <mergeCell ref="N207:Q207"/>
    <mergeCell ref="R207:R209"/>
    <mergeCell ref="S207:S209"/>
    <mergeCell ref="N208:P208"/>
    <mergeCell ref="Q208:Q209"/>
    <mergeCell ref="A178:C178"/>
    <mergeCell ref="A179:C179"/>
    <mergeCell ref="A180:C180"/>
    <mergeCell ref="U180:AF180"/>
    <mergeCell ref="A173:C173"/>
    <mergeCell ref="U173:AF173"/>
    <mergeCell ref="A174:C174"/>
    <mergeCell ref="A175:C175"/>
    <mergeCell ref="A176:C176"/>
    <mergeCell ref="A177:C177"/>
    <mergeCell ref="A172:C172"/>
    <mergeCell ref="U172:AF172"/>
    <mergeCell ref="A163:AF163"/>
    <mergeCell ref="B165:J165"/>
    <mergeCell ref="A167:C170"/>
    <mergeCell ref="D167:S167"/>
    <mergeCell ref="D168:H168"/>
    <mergeCell ref="I168:M168"/>
    <mergeCell ref="N168:Q168"/>
    <mergeCell ref="R168:R170"/>
    <mergeCell ref="A149:C149"/>
    <mergeCell ref="N149:R149"/>
    <mergeCell ref="D149:H149"/>
    <mergeCell ref="I149:M149"/>
    <mergeCell ref="N169:P169"/>
    <mergeCell ref="Q169:Q170"/>
    <mergeCell ref="A171:C171"/>
    <mergeCell ref="U171:AF171"/>
    <mergeCell ref="S168:S170"/>
    <mergeCell ref="D169:F169"/>
    <mergeCell ref="G169:G170"/>
    <mergeCell ref="H169:H170"/>
    <mergeCell ref="A150:S150"/>
    <mergeCell ref="A151:H152"/>
    <mergeCell ref="A153:AF153"/>
    <mergeCell ref="I169:K169"/>
    <mergeCell ref="L169:L170"/>
    <mergeCell ref="M169:M170"/>
    <mergeCell ref="A164:O164"/>
    <mergeCell ref="A140:C140"/>
    <mergeCell ref="U140:AF140"/>
    <mergeCell ref="A143:C143"/>
    <mergeCell ref="D143:G143"/>
    <mergeCell ref="H143:H148"/>
    <mergeCell ref="A144:C144"/>
    <mergeCell ref="A137:C137"/>
    <mergeCell ref="A138:C138"/>
    <mergeCell ref="A139:C139"/>
    <mergeCell ref="U139:AF139"/>
    <mergeCell ref="A145:C145"/>
    <mergeCell ref="A146:C146"/>
    <mergeCell ref="A147:C147"/>
    <mergeCell ref="A148:C148"/>
    <mergeCell ref="U141:AF141"/>
    <mergeCell ref="I143:L143"/>
    <mergeCell ref="M143:M148"/>
    <mergeCell ref="N143:Q143"/>
    <mergeCell ref="A141:C141"/>
    <mergeCell ref="A142:C142"/>
    <mergeCell ref="A136:C136"/>
    <mergeCell ref="A131:C131"/>
    <mergeCell ref="U131:AF131"/>
    <mergeCell ref="A122:AF122"/>
    <mergeCell ref="B124:J124"/>
    <mergeCell ref="A126:C129"/>
    <mergeCell ref="D126:S126"/>
    <mergeCell ref="D127:H127"/>
    <mergeCell ref="I127:M127"/>
    <mergeCell ref="N127:Q127"/>
    <mergeCell ref="R127:R129"/>
    <mergeCell ref="A132:C132"/>
    <mergeCell ref="U132:AF132"/>
    <mergeCell ref="A133:C133"/>
    <mergeCell ref="A134:C134"/>
    <mergeCell ref="A135:C135"/>
    <mergeCell ref="I128:K128"/>
    <mergeCell ref="L128:L129"/>
    <mergeCell ref="M128:M129"/>
    <mergeCell ref="A123:O123"/>
    <mergeCell ref="A109:C109"/>
    <mergeCell ref="N109:R109"/>
    <mergeCell ref="D109:H109"/>
    <mergeCell ref="I109:M109"/>
    <mergeCell ref="N128:P128"/>
    <mergeCell ref="Q128:Q129"/>
    <mergeCell ref="A130:C130"/>
    <mergeCell ref="U130:AF130"/>
    <mergeCell ref="S127:S129"/>
    <mergeCell ref="D128:F128"/>
    <mergeCell ref="G128:G129"/>
    <mergeCell ref="H128:H129"/>
    <mergeCell ref="A110:S110"/>
    <mergeCell ref="A111:H112"/>
    <mergeCell ref="A113:AF113"/>
    <mergeCell ref="A100:C100"/>
    <mergeCell ref="U100:AF100"/>
    <mergeCell ref="A103:C103"/>
    <mergeCell ref="D103:G103"/>
    <mergeCell ref="H103:H108"/>
    <mergeCell ref="A104:C104"/>
    <mergeCell ref="A96:C96"/>
    <mergeCell ref="A97:C97"/>
    <mergeCell ref="A98:C98"/>
    <mergeCell ref="A99:C99"/>
    <mergeCell ref="U99:AF99"/>
    <mergeCell ref="A105:C105"/>
    <mergeCell ref="A106:C106"/>
    <mergeCell ref="A107:C107"/>
    <mergeCell ref="A108:C108"/>
    <mergeCell ref="U101:AF101"/>
    <mergeCell ref="I103:L103"/>
    <mergeCell ref="M103:M108"/>
    <mergeCell ref="N103:Q103"/>
    <mergeCell ref="A101:C101"/>
    <mergeCell ref="A102:C102"/>
    <mergeCell ref="U92:AF92"/>
    <mergeCell ref="A93:C93"/>
    <mergeCell ref="A94:C94"/>
    <mergeCell ref="A95:C95"/>
    <mergeCell ref="H88:H89"/>
    <mergeCell ref="I88:K88"/>
    <mergeCell ref="L88:L89"/>
    <mergeCell ref="M88:M89"/>
    <mergeCell ref="A91:C91"/>
    <mergeCell ref="U91:AF91"/>
    <mergeCell ref="A90:C90"/>
    <mergeCell ref="U90:AF90"/>
    <mergeCell ref="N87:Q87"/>
    <mergeCell ref="R87:R89"/>
    <mergeCell ref="N88:P88"/>
    <mergeCell ref="Q88:Q89"/>
    <mergeCell ref="S87:S89"/>
    <mergeCell ref="D88:F88"/>
    <mergeCell ref="G88:G89"/>
    <mergeCell ref="A83:O83"/>
    <mergeCell ref="A92:C92"/>
    <mergeCell ref="A1:AF1"/>
    <mergeCell ref="B3:J3"/>
    <mergeCell ref="A5:C8"/>
    <mergeCell ref="D5:S5"/>
    <mergeCell ref="D6:H6"/>
    <mergeCell ref="I6:M6"/>
    <mergeCell ref="U19:AF19"/>
    <mergeCell ref="A16:C16"/>
    <mergeCell ref="A17:C17"/>
    <mergeCell ref="A18:C18"/>
    <mergeCell ref="A19:C19"/>
    <mergeCell ref="U11:AF11"/>
    <mergeCell ref="A12:C12"/>
    <mergeCell ref="U9:AF9"/>
    <mergeCell ref="A13:C13"/>
    <mergeCell ref="A14:C14"/>
    <mergeCell ref="U18:AF18"/>
    <mergeCell ref="A15:C15"/>
    <mergeCell ref="A9:C9"/>
    <mergeCell ref="N6:Q6"/>
    <mergeCell ref="R6:R8"/>
    <mergeCell ref="S6:S8"/>
    <mergeCell ref="A10:C10"/>
    <mergeCell ref="A2:O2"/>
    <mergeCell ref="A11:C11"/>
    <mergeCell ref="U20:AF20"/>
    <mergeCell ref="A42:O42"/>
    <mergeCell ref="I22:L22"/>
    <mergeCell ref="M22:M27"/>
    <mergeCell ref="U10:AF10"/>
    <mergeCell ref="N22:Q22"/>
    <mergeCell ref="D7:F7"/>
    <mergeCell ref="G7:G8"/>
    <mergeCell ref="H7:H8"/>
    <mergeCell ref="I7:K7"/>
    <mergeCell ref="L7:L8"/>
    <mergeCell ref="M7:M8"/>
    <mergeCell ref="N7:P7"/>
    <mergeCell ref="Q7:Q8"/>
    <mergeCell ref="A32:AF32"/>
    <mergeCell ref="A41:AF41"/>
    <mergeCell ref="H22:H27"/>
    <mergeCell ref="D22:G22"/>
    <mergeCell ref="A25:C25"/>
    <mergeCell ref="A26:C26"/>
    <mergeCell ref="A27:C27"/>
    <mergeCell ref="A20:C20"/>
    <mergeCell ref="A21:C21"/>
    <mergeCell ref="A29:S29"/>
    <mergeCell ref="A30:H31"/>
    <mergeCell ref="A22:C22"/>
    <mergeCell ref="A28:C28"/>
    <mergeCell ref="A23:C23"/>
    <mergeCell ref="A24:C24"/>
    <mergeCell ref="D47:F47"/>
    <mergeCell ref="G47:G48"/>
    <mergeCell ref="I47:K47"/>
    <mergeCell ref="L47:L48"/>
    <mergeCell ref="M47:M48"/>
    <mergeCell ref="N47:P47"/>
    <mergeCell ref="Q47:Q48"/>
    <mergeCell ref="A45:C48"/>
    <mergeCell ref="D45:S45"/>
    <mergeCell ref="D46:H46"/>
    <mergeCell ref="I46:M46"/>
    <mergeCell ref="N28:R28"/>
    <mergeCell ref="D28:H28"/>
    <mergeCell ref="I28:M28"/>
    <mergeCell ref="H47:H48"/>
    <mergeCell ref="U49:AF49"/>
    <mergeCell ref="U50:AF50"/>
    <mergeCell ref="U58:AF58"/>
    <mergeCell ref="U59:AF59"/>
    <mergeCell ref="U51:AF51"/>
    <mergeCell ref="U60:AF60"/>
    <mergeCell ref="D62:G62"/>
    <mergeCell ref="H62:H67"/>
    <mergeCell ref="A55:C55"/>
    <mergeCell ref="A56:C56"/>
    <mergeCell ref="A57:C57"/>
    <mergeCell ref="A49:C49"/>
    <mergeCell ref="A65:C65"/>
    <mergeCell ref="A72:AF72"/>
    <mergeCell ref="A69:S69"/>
    <mergeCell ref="A66:C66"/>
    <mergeCell ref="A67:C67"/>
    <mergeCell ref="A52:C52"/>
    <mergeCell ref="D68:H68"/>
    <mergeCell ref="I68:M68"/>
    <mergeCell ref="M62:M67"/>
    <mergeCell ref="N62:Q62"/>
    <mergeCell ref="N68:R68"/>
    <mergeCell ref="A82:AF82"/>
    <mergeCell ref="B84:J84"/>
    <mergeCell ref="A86:C89"/>
    <mergeCell ref="D86:S86"/>
    <mergeCell ref="D87:H87"/>
    <mergeCell ref="I87:M87"/>
    <mergeCell ref="B43:J43"/>
    <mergeCell ref="A68:C68"/>
    <mergeCell ref="A58:C58"/>
    <mergeCell ref="A59:C59"/>
    <mergeCell ref="A62:C62"/>
    <mergeCell ref="A63:C63"/>
    <mergeCell ref="A64:C64"/>
    <mergeCell ref="A54:C54"/>
    <mergeCell ref="I62:L62"/>
    <mergeCell ref="A50:C50"/>
    <mergeCell ref="A51:C51"/>
    <mergeCell ref="A53:C53"/>
    <mergeCell ref="A60:C60"/>
    <mergeCell ref="A61:C61"/>
    <mergeCell ref="N46:Q46"/>
    <mergeCell ref="R46:R48"/>
    <mergeCell ref="S46:S48"/>
    <mergeCell ref="A70:H71"/>
  </mergeCells>
  <phoneticPr fontId="21" type="noConversion"/>
  <conditionalFormatting sqref="H130:H142 M130:M142 H171:H183 M171:M183 H49:H61 M49:M61 H90:H102 M90:M102 M9:M21 H9:H21 S9:S21 S49:S61 S90:S102 S130:S142 S171:S183">
    <cfRule type="cellIs" dxfId="589" priority="566" operator="equal">
      <formula>0</formula>
    </cfRule>
    <cfRule type="cellIs" dxfId="588" priority="567" operator="equal">
      <formula>0</formula>
    </cfRule>
  </conditionalFormatting>
  <conditionalFormatting sqref="I144:L148 D144:G148 N144:Q148 N130:Q139 R130:R140 Q140 Q141:R142 D130:G142 I130:L142 N140:P142 I185:L189 D185:G189 N185:Q189 N171:Q180 R171:R181 Q181 Q182:R183 D171:G183 I171:L183 N181:P183 I63:L67 D63:G67 I104:L108 D104:G108 N49:Q58 N63:Q67 N104:Q108 R49:R59 Q59 N90:Q99 R90:R100 Q100 D49:G61 D90:G102 I90:L102 Q60:R61 Q101:R102 N59:P61 N100:P102 I49:L61 I23:L27 D23:G27 N9:Q18 R9:R19 Q19 N23:Q27 D9:G21 I9:L21 Q20:R21 N19:P21">
    <cfRule type="cellIs" dxfId="587" priority="543" operator="equal">
      <formula>0</formula>
    </cfRule>
  </conditionalFormatting>
  <conditionalFormatting sqref="D149:R149 D190:R190 D68:R68 D109:R109 D28:R28">
    <cfRule type="cellIs" dxfId="586" priority="533" operator="between">
      <formula>0</formula>
      <formula>0</formula>
    </cfRule>
  </conditionalFormatting>
  <conditionalFormatting sqref="I152:S152 I193:S193 I71:S71 I112:S112 I31:S31">
    <cfRule type="cellIs" dxfId="585" priority="411" operator="equal">
      <formula>0</formula>
    </cfRule>
  </conditionalFormatting>
  <conditionalFormatting sqref="I232">
    <cfRule type="cellIs" dxfId="584" priority="403" operator="equal">
      <formula>0</formula>
    </cfRule>
  </conditionalFormatting>
  <conditionalFormatting sqref="I232:S232">
    <cfRule type="cellIs" dxfId="583" priority="402" operator="equal">
      <formula>0</formula>
    </cfRule>
  </conditionalFormatting>
  <conditionalFormatting sqref="I224:L228">
    <cfRule type="cellIs" dxfId="582" priority="333" operator="equal">
      <formula>0</formula>
    </cfRule>
  </conditionalFormatting>
  <conditionalFormatting sqref="D224:G228">
    <cfRule type="cellIs" dxfId="581" priority="332" operator="equal">
      <formula>0</formula>
    </cfRule>
  </conditionalFormatting>
  <conditionalFormatting sqref="D229:H229">
    <cfRule type="cellIs" dxfId="580" priority="329" operator="between">
      <formula>0</formula>
      <formula>0</formula>
    </cfRule>
  </conditionalFormatting>
  <conditionalFormatting sqref="I229:M229">
    <cfRule type="cellIs" dxfId="579" priority="328" operator="between">
      <formula>0</formula>
      <formula>0</formula>
    </cfRule>
  </conditionalFormatting>
  <conditionalFormatting sqref="N229:R229">
    <cfRule type="cellIs" dxfId="578" priority="327" operator="between">
      <formula>0</formula>
      <formula>0</formula>
    </cfRule>
  </conditionalFormatting>
  <conditionalFormatting sqref="N224:Q228">
    <cfRule type="cellIs" dxfId="577" priority="319" operator="equal">
      <formula>0</formula>
    </cfRule>
  </conditionalFormatting>
  <conditionalFormatting sqref="H210:H219">
    <cfRule type="cellIs" dxfId="576" priority="222" operator="equal">
      <formula>0</formula>
    </cfRule>
    <cfRule type="cellIs" dxfId="575" priority="223" operator="equal">
      <formula>0</formula>
    </cfRule>
  </conditionalFormatting>
  <conditionalFormatting sqref="D210:G219">
    <cfRule type="cellIs" dxfId="574" priority="221" operator="equal">
      <formula>0</formula>
    </cfRule>
  </conditionalFormatting>
  <conditionalFormatting sqref="M210:M219">
    <cfRule type="cellIs" dxfId="573" priority="219" operator="equal">
      <formula>0</formula>
    </cfRule>
    <cfRule type="cellIs" dxfId="572" priority="220" operator="equal">
      <formula>0</formula>
    </cfRule>
  </conditionalFormatting>
  <conditionalFormatting sqref="I210:L219">
    <cfRule type="cellIs" dxfId="571" priority="218" operator="equal">
      <formula>0</formula>
    </cfRule>
  </conditionalFormatting>
  <conditionalFormatting sqref="N210:Q219">
    <cfRule type="cellIs" dxfId="570" priority="217" operator="equal">
      <formula>0</formula>
    </cfRule>
  </conditionalFormatting>
  <conditionalFormatting sqref="R210:R220">
    <cfRule type="cellIs" dxfId="569" priority="216" operator="equal">
      <formula>0</formula>
    </cfRule>
  </conditionalFormatting>
  <conditionalFormatting sqref="S210:S222">
    <cfRule type="cellIs" dxfId="568" priority="214" operator="equal">
      <formula>0</formula>
    </cfRule>
    <cfRule type="cellIs" dxfId="567" priority="215" operator="equal">
      <formula>0</formula>
    </cfRule>
  </conditionalFormatting>
  <conditionalFormatting sqref="Q220">
    <cfRule type="cellIs" dxfId="566" priority="204" operator="equal">
      <formula>0</formula>
    </cfRule>
  </conditionalFormatting>
  <conditionalFormatting sqref="R221:R222">
    <cfRule type="cellIs" dxfId="565" priority="130" operator="equal">
      <formula>0</formula>
    </cfRule>
  </conditionalFormatting>
  <conditionalFormatting sqref="Q221:Q222">
    <cfRule type="cellIs" dxfId="564" priority="127" operator="equal">
      <formula>0</formula>
    </cfRule>
  </conditionalFormatting>
  <conditionalFormatting sqref="H220">
    <cfRule type="cellIs" dxfId="563" priority="15" operator="equal">
      <formula>0</formula>
    </cfRule>
    <cfRule type="cellIs" dxfId="562" priority="16" operator="equal">
      <formula>0</formula>
    </cfRule>
  </conditionalFormatting>
  <conditionalFormatting sqref="G220">
    <cfRule type="cellIs" dxfId="561" priority="14" operator="equal">
      <formula>0</formula>
    </cfRule>
  </conditionalFormatting>
  <conditionalFormatting sqref="M220">
    <cfRule type="cellIs" dxfId="560" priority="12" operator="equal">
      <formula>0</formula>
    </cfRule>
    <cfRule type="cellIs" dxfId="559" priority="13" operator="equal">
      <formula>0</formula>
    </cfRule>
  </conditionalFormatting>
  <conditionalFormatting sqref="L220">
    <cfRule type="cellIs" dxfId="558" priority="11" operator="equal">
      <formula>0</formula>
    </cfRule>
  </conditionalFormatting>
  <conditionalFormatting sqref="H221:H222">
    <cfRule type="cellIs" dxfId="557" priority="9" operator="equal">
      <formula>0</formula>
    </cfRule>
    <cfRule type="cellIs" dxfId="556" priority="10" operator="equal">
      <formula>0</formula>
    </cfRule>
  </conditionalFormatting>
  <conditionalFormatting sqref="G221:G222">
    <cfRule type="cellIs" dxfId="555" priority="8" operator="equal">
      <formula>0</formula>
    </cfRule>
  </conditionalFormatting>
  <conditionalFormatting sqref="M221:M222">
    <cfRule type="cellIs" dxfId="554" priority="6" operator="equal">
      <formula>0</formula>
    </cfRule>
    <cfRule type="cellIs" dxfId="553" priority="7" operator="equal">
      <formula>0</formula>
    </cfRule>
  </conditionalFormatting>
  <conditionalFormatting sqref="L221:L222">
    <cfRule type="cellIs" dxfId="552" priority="5" operator="equal">
      <formula>0</formula>
    </cfRule>
  </conditionalFormatting>
  <conditionalFormatting sqref="D220:F220">
    <cfRule type="cellIs" dxfId="551" priority="4" operator="equal">
      <formula>0</formula>
    </cfRule>
  </conditionalFormatting>
  <conditionalFormatting sqref="D221:F222">
    <cfRule type="cellIs" dxfId="550" priority="3" operator="equal">
      <formula>0</formula>
    </cfRule>
  </conditionalFormatting>
  <conditionalFormatting sqref="I220:K222">
    <cfRule type="cellIs" dxfId="549" priority="2" operator="equal">
      <formula>0</formula>
    </cfRule>
  </conditionalFormatting>
  <conditionalFormatting sqref="N220:P222">
    <cfRule type="cellIs" dxfId="548" priority="1" operator="equal">
      <formula>0</formula>
    </cfRule>
  </conditionalFormatting>
  <printOptions horizontalCentered="1"/>
  <pageMargins left="0" right="0" top="0" bottom="0" header="0" footer="0"/>
  <pageSetup paperSize="5" scale="69" orientation="portrait" horizontalDpi="4294967294" verticalDpi="4294967293" r:id="rId1"/>
  <drawing r:id="rId2"/>
  <extLst>
    <ext xmlns:mx="http://schemas.microsoft.com/office/mac/excel/2008/main" uri="{64002731-A6B0-56B0-2670-7721B7C09600}">
      <mx:PLV Mode="1" OnePage="0" WScale="10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/>
  <dimension ref="A1:CH233"/>
  <sheetViews>
    <sheetView view="pageLayout" zoomScale="106" zoomScaleNormal="80" zoomScalePageLayoutView="106" workbookViewId="0">
      <selection activeCell="S207" sqref="S207:S209"/>
    </sheetView>
  </sheetViews>
  <sheetFormatPr baseColWidth="10" defaultColWidth="11.42578125" defaultRowHeight="15" x14ac:dyDescent="0.25"/>
  <cols>
    <col min="1" max="1" width="13" style="110" customWidth="1"/>
    <col min="2" max="2" width="11.42578125" style="110"/>
    <col min="3" max="3" width="8.42578125" style="110" customWidth="1"/>
    <col min="4" max="7" width="4.42578125" style="110" customWidth="1"/>
    <col min="8" max="8" width="3.7109375" style="110" customWidth="1"/>
    <col min="9" max="12" width="4.42578125" style="110" customWidth="1"/>
    <col min="13" max="13" width="3.7109375" style="110" customWidth="1"/>
    <col min="14" max="18" width="4.42578125" style="110" customWidth="1"/>
    <col min="19" max="20" width="3.7109375" style="110" customWidth="1"/>
    <col min="21" max="32" width="3.42578125" style="110" customWidth="1"/>
    <col min="33" max="16384" width="11.42578125" style="110"/>
  </cols>
  <sheetData>
    <row r="1" spans="1:86" ht="34.5" x14ac:dyDescent="0.55000000000000004">
      <c r="A1" s="662" t="str">
        <f>'I TRIM'!CU1</f>
        <v>"COMPLEJO EDUCATIVO CATÓLICO "EL ESPIRITU SANTO</v>
      </c>
      <c r="B1" s="662"/>
      <c r="C1" s="662"/>
      <c r="D1" s="662"/>
      <c r="E1" s="662"/>
      <c r="F1" s="662"/>
      <c r="G1" s="662"/>
      <c r="H1" s="662"/>
      <c r="I1" s="662"/>
      <c r="J1" s="662"/>
      <c r="K1" s="662"/>
      <c r="L1" s="662"/>
      <c r="M1" s="662"/>
      <c r="N1" s="662"/>
      <c r="O1" s="662"/>
      <c r="P1" s="662"/>
      <c r="Q1" s="662"/>
      <c r="R1" s="662"/>
      <c r="S1" s="662"/>
      <c r="T1" s="662"/>
      <c r="U1" s="662"/>
      <c r="V1" s="662"/>
      <c r="W1" s="662"/>
      <c r="X1" s="662"/>
      <c r="Y1" s="662"/>
      <c r="Z1" s="662"/>
      <c r="AA1" s="662"/>
      <c r="AB1" s="662"/>
      <c r="AC1" s="662"/>
      <c r="AD1" s="662"/>
      <c r="AE1" s="662"/>
      <c r="AF1" s="662"/>
      <c r="AG1" s="164"/>
      <c r="AH1" s="164"/>
      <c r="AI1" s="164"/>
      <c r="AJ1" s="164"/>
      <c r="AK1" s="164"/>
      <c r="AL1" s="164"/>
      <c r="AM1" s="164"/>
      <c r="AN1" s="164"/>
      <c r="AO1" s="164"/>
      <c r="AP1" s="164"/>
      <c r="AQ1" s="164"/>
      <c r="AR1" s="164"/>
      <c r="AS1" s="164"/>
      <c r="AT1" s="164"/>
      <c r="AU1" s="164"/>
      <c r="AV1" s="164"/>
      <c r="AW1" s="164"/>
      <c r="AX1" s="164"/>
      <c r="AY1" s="164"/>
      <c r="AZ1" s="164"/>
      <c r="BA1" s="164"/>
      <c r="BB1" s="164"/>
      <c r="BC1" s="164"/>
      <c r="BD1" s="164"/>
      <c r="BE1" s="164"/>
      <c r="BF1" s="164"/>
      <c r="BG1" s="164"/>
      <c r="BH1" s="164"/>
      <c r="BI1" s="164"/>
      <c r="BJ1" s="164"/>
      <c r="BK1" s="164"/>
      <c r="BL1" s="164"/>
      <c r="BM1" s="164"/>
      <c r="BN1" s="164"/>
      <c r="BO1" s="164"/>
      <c r="BP1" s="164"/>
      <c r="BQ1" s="164"/>
      <c r="BR1" s="164"/>
      <c r="BS1" s="164"/>
      <c r="BT1" s="164"/>
      <c r="BU1" s="164"/>
      <c r="BV1" s="164"/>
      <c r="BW1" s="164"/>
      <c r="BX1" s="164"/>
      <c r="BY1" s="164"/>
      <c r="BZ1" s="164"/>
      <c r="CA1" s="164"/>
      <c r="CB1" s="164"/>
      <c r="CC1" s="164"/>
      <c r="CD1" s="164"/>
      <c r="CE1" s="164"/>
      <c r="CF1" s="164"/>
      <c r="CG1" s="164"/>
      <c r="CH1" s="164"/>
    </row>
    <row r="2" spans="1:86" ht="17.25" x14ac:dyDescent="0.3">
      <c r="A2" s="728" t="s">
        <v>279</v>
      </c>
      <c r="B2" s="728"/>
      <c r="C2" s="728"/>
      <c r="D2" s="728"/>
      <c r="E2" s="728"/>
      <c r="F2" s="728"/>
      <c r="G2" s="728"/>
      <c r="H2" s="728"/>
      <c r="I2" s="728"/>
      <c r="J2" s="728"/>
      <c r="K2" s="728"/>
      <c r="L2" s="728"/>
      <c r="M2" s="728"/>
      <c r="N2" s="728"/>
      <c r="O2" s="728"/>
      <c r="P2" s="163"/>
      <c r="Q2" s="308" t="str">
        <f>'I TRIM'!BD3</f>
        <v>Final Boulevard Los Héroes, Colonia Ciudad Pacífica, San Miguel</v>
      </c>
      <c r="R2" s="308"/>
      <c r="S2" s="308"/>
      <c r="T2" s="308"/>
      <c r="U2" s="308"/>
      <c r="V2" s="308"/>
      <c r="W2" s="308"/>
      <c r="X2" s="308"/>
      <c r="Y2" s="308"/>
      <c r="Z2" s="308"/>
      <c r="AA2" s="308"/>
      <c r="AB2" s="308"/>
      <c r="AC2" s="308"/>
      <c r="AD2" s="308"/>
      <c r="AE2" s="308"/>
      <c r="AF2" s="308"/>
    </row>
    <row r="3" spans="1:86" s="159" customFormat="1" x14ac:dyDescent="0.25">
      <c r="A3" s="151" t="s">
        <v>235</v>
      </c>
      <c r="B3" s="729" t="str">
        <f>'II TRIM'!C14</f>
        <v>BAIRES ARGUETA, CÉSAR ESAÚ</v>
      </c>
      <c r="C3" s="729"/>
      <c r="D3" s="729"/>
      <c r="E3" s="729"/>
      <c r="F3" s="729"/>
      <c r="G3" s="729"/>
      <c r="H3" s="729"/>
      <c r="I3" s="729"/>
      <c r="J3" s="729"/>
      <c r="K3" s="151"/>
      <c r="L3" s="151"/>
      <c r="M3" s="151"/>
      <c r="N3" s="151"/>
      <c r="O3" s="151" t="s">
        <v>208</v>
      </c>
      <c r="Q3" s="151"/>
      <c r="R3" s="160" t="str">
        <f>'I TRIM'!D3</f>
        <v>SEGUNDO</v>
      </c>
      <c r="S3" s="151"/>
      <c r="T3" s="151"/>
      <c r="V3" s="150" t="s">
        <v>207</v>
      </c>
      <c r="Y3" s="160" t="str">
        <f>'I TRIM'!N3</f>
        <v>"B"</v>
      </c>
      <c r="AC3" s="162" t="s">
        <v>234</v>
      </c>
      <c r="AD3" s="162"/>
      <c r="AE3" s="162"/>
      <c r="AF3" s="162">
        <v>7</v>
      </c>
    </row>
    <row r="4" spans="1:86" s="159" customFormat="1" ht="15.75" thickBot="1" x14ac:dyDescent="0.3">
      <c r="A4" s="161" t="s">
        <v>233</v>
      </c>
      <c r="B4" s="161"/>
      <c r="C4" s="143" t="str">
        <f>'I TRIM'!X3</f>
        <v xml:space="preserve">BRENDA ELIZABETH RIVERA RIVERA </v>
      </c>
      <c r="D4" s="160"/>
      <c r="E4" s="160"/>
      <c r="F4" s="160"/>
      <c r="G4" s="160"/>
      <c r="H4" s="160"/>
      <c r="I4" s="160"/>
      <c r="J4" s="160"/>
      <c r="K4" s="160"/>
      <c r="L4" s="147"/>
      <c r="M4" s="147"/>
      <c r="N4" s="147"/>
      <c r="O4" s="724" t="s">
        <v>280</v>
      </c>
      <c r="P4" s="724"/>
      <c r="Q4" s="723">
        <v>10377105</v>
      </c>
      <c r="R4" s="723"/>
      <c r="S4" s="723"/>
      <c r="T4" s="723"/>
      <c r="AC4" s="146" t="str">
        <f>'I TRIM'!CM3</f>
        <v>AÑO : 2022</v>
      </c>
      <c r="AD4" s="146"/>
      <c r="AE4" s="146"/>
      <c r="AF4" s="146"/>
    </row>
    <row r="5" spans="1:86" ht="24.75" customHeight="1" thickTop="1" thickBot="1" x14ac:dyDescent="0.4">
      <c r="A5" s="664" t="s">
        <v>232</v>
      </c>
      <c r="B5" s="665"/>
      <c r="C5" s="666"/>
      <c r="D5" s="670" t="s">
        <v>231</v>
      </c>
      <c r="E5" s="671"/>
      <c r="F5" s="671"/>
      <c r="G5" s="671"/>
      <c r="H5" s="671"/>
      <c r="I5" s="671"/>
      <c r="J5" s="671"/>
      <c r="K5" s="671"/>
      <c r="L5" s="671"/>
      <c r="M5" s="671"/>
      <c r="N5" s="671"/>
      <c r="O5" s="671"/>
      <c r="P5" s="671"/>
      <c r="Q5" s="671"/>
      <c r="R5" s="671"/>
      <c r="S5" s="672"/>
      <c r="V5" s="143"/>
      <c r="W5" s="143"/>
      <c r="X5" s="143"/>
      <c r="Y5" s="143"/>
      <c r="Z5" s="143"/>
      <c r="AA5" s="143"/>
      <c r="AB5" s="143"/>
      <c r="AC5" s="143"/>
      <c r="AD5" s="139"/>
      <c r="AE5" s="139"/>
      <c r="AF5" s="139"/>
      <c r="AG5" s="155"/>
    </row>
    <row r="6" spans="1:86" ht="15.75" customHeight="1" thickTop="1" x14ac:dyDescent="0.25">
      <c r="A6" s="667"/>
      <c r="B6" s="668"/>
      <c r="C6" s="669"/>
      <c r="D6" s="673" t="s">
        <v>230</v>
      </c>
      <c r="E6" s="674"/>
      <c r="F6" s="674"/>
      <c r="G6" s="674"/>
      <c r="H6" s="675"/>
      <c r="I6" s="673" t="s">
        <v>229</v>
      </c>
      <c r="J6" s="674"/>
      <c r="K6" s="674"/>
      <c r="L6" s="674"/>
      <c r="M6" s="675"/>
      <c r="N6" s="690" t="s">
        <v>228</v>
      </c>
      <c r="O6" s="674"/>
      <c r="P6" s="674"/>
      <c r="Q6" s="675"/>
      <c r="R6" s="694" t="s">
        <v>227</v>
      </c>
      <c r="S6" s="694" t="s">
        <v>226</v>
      </c>
    </row>
    <row r="7" spans="1:86" ht="15.75" customHeight="1" x14ac:dyDescent="0.25">
      <c r="A7" s="667"/>
      <c r="B7" s="668"/>
      <c r="C7" s="669"/>
      <c r="D7" s="716" t="s">
        <v>225</v>
      </c>
      <c r="E7" s="717"/>
      <c r="F7" s="717"/>
      <c r="G7" s="718" t="s">
        <v>139</v>
      </c>
      <c r="H7" s="719" t="s">
        <v>226</v>
      </c>
      <c r="I7" s="716" t="s">
        <v>225</v>
      </c>
      <c r="J7" s="717"/>
      <c r="K7" s="717"/>
      <c r="L7" s="718" t="s">
        <v>139</v>
      </c>
      <c r="M7" s="719" t="s">
        <v>226</v>
      </c>
      <c r="N7" s="720" t="s">
        <v>225</v>
      </c>
      <c r="O7" s="717"/>
      <c r="P7" s="717"/>
      <c r="Q7" s="719" t="s">
        <v>139</v>
      </c>
      <c r="R7" s="695"/>
      <c r="S7" s="695"/>
    </row>
    <row r="8" spans="1:86" ht="54.75" customHeight="1" x14ac:dyDescent="0.25">
      <c r="A8" s="667"/>
      <c r="B8" s="668"/>
      <c r="C8" s="669"/>
      <c r="D8" s="310">
        <v>0.35</v>
      </c>
      <c r="E8" s="168">
        <v>0.35</v>
      </c>
      <c r="F8" s="168">
        <v>0.3</v>
      </c>
      <c r="G8" s="718"/>
      <c r="H8" s="719"/>
      <c r="I8" s="310">
        <v>0.35</v>
      </c>
      <c r="J8" s="168">
        <v>0.35</v>
      </c>
      <c r="K8" s="168">
        <v>0.3</v>
      </c>
      <c r="L8" s="718"/>
      <c r="M8" s="719"/>
      <c r="N8" s="169">
        <v>0.35</v>
      </c>
      <c r="O8" s="168">
        <v>0.35</v>
      </c>
      <c r="P8" s="168">
        <v>0.3</v>
      </c>
      <c r="Q8" s="719"/>
      <c r="R8" s="695"/>
      <c r="S8" s="695"/>
      <c r="U8" s="144"/>
      <c r="V8" s="116"/>
      <c r="W8" s="116"/>
      <c r="X8" s="116"/>
      <c r="Y8" s="116"/>
      <c r="Z8" s="143"/>
      <c r="AA8" s="143"/>
      <c r="AB8" s="143"/>
      <c r="AC8" s="143"/>
      <c r="AD8" s="143"/>
      <c r="AE8" s="158"/>
      <c r="AF8" s="158"/>
    </row>
    <row r="9" spans="1:86" x14ac:dyDescent="0.25">
      <c r="A9" s="725" t="s">
        <v>224</v>
      </c>
      <c r="B9" s="726"/>
      <c r="C9" s="727"/>
      <c r="D9" s="138">
        <f>'I TRIM'!E14</f>
        <v>3.15</v>
      </c>
      <c r="E9" s="137">
        <f>'I TRIM'!G14</f>
        <v>3.15</v>
      </c>
      <c r="F9" s="137">
        <f>'I TRIM'!I14</f>
        <v>2.1</v>
      </c>
      <c r="G9" s="485">
        <f t="shared" ref="G9:G19" si="0">(D9+E9+F9)</f>
        <v>8.4</v>
      </c>
      <c r="H9" s="136" t="str">
        <f>IF(G9=0,0,IF(G9&lt;5,"R","A"))</f>
        <v>A</v>
      </c>
      <c r="I9" s="138">
        <f>'II TRIM'!E14</f>
        <v>3.15</v>
      </c>
      <c r="J9" s="137">
        <f>'II TRIM'!G14</f>
        <v>3.5</v>
      </c>
      <c r="K9" s="137">
        <f>'II TRIM'!I14</f>
        <v>2.4</v>
      </c>
      <c r="L9" s="485">
        <f t="shared" ref="L9:L21" si="1">(I9+J9+K9)</f>
        <v>9.0500000000000007</v>
      </c>
      <c r="M9" s="136" t="str">
        <f>IF(L9=0,0,IF(L9&lt;5,"R","A"))</f>
        <v>A</v>
      </c>
      <c r="N9" s="138">
        <f>'III TRIM'!E14</f>
        <v>0</v>
      </c>
      <c r="O9" s="137">
        <f>'III TRIM'!G14</f>
        <v>0</v>
      </c>
      <c r="P9" s="137">
        <f>'III TRIM'!I14</f>
        <v>0</v>
      </c>
      <c r="Q9" s="486">
        <f t="shared" ref="Q9:Q19" si="2">(N9+O9+P9)</f>
        <v>0</v>
      </c>
      <c r="R9" s="500">
        <f>(G9+L9+Q9)/3</f>
        <v>5.8166666666666673</v>
      </c>
      <c r="S9" s="136" t="str">
        <f>IF(R9=0,0,IF(R9&lt;=5.49,"R","A"))</f>
        <v>A</v>
      </c>
      <c r="U9" s="713" t="s">
        <v>219</v>
      </c>
      <c r="V9" s="713"/>
      <c r="W9" s="713"/>
      <c r="X9" s="713"/>
      <c r="Y9" s="713"/>
      <c r="Z9" s="713"/>
      <c r="AA9" s="713"/>
      <c r="AB9" s="713"/>
      <c r="AC9" s="713"/>
      <c r="AD9" s="713"/>
      <c r="AE9" s="713"/>
      <c r="AF9" s="713"/>
    </row>
    <row r="10" spans="1:86" x14ac:dyDescent="0.25">
      <c r="A10" s="725" t="s">
        <v>223</v>
      </c>
      <c r="B10" s="726"/>
      <c r="C10" s="727"/>
      <c r="D10" s="138">
        <f>'I TRIM'!L14</f>
        <v>1.75</v>
      </c>
      <c r="E10" s="137">
        <f>'I TRIM'!N14</f>
        <v>2.4499999999999997</v>
      </c>
      <c r="F10" s="137">
        <f>'I TRIM'!P14</f>
        <v>2.4</v>
      </c>
      <c r="G10" s="485">
        <f t="shared" si="0"/>
        <v>6.6</v>
      </c>
      <c r="H10" s="136" t="str">
        <f t="shared" ref="H10:H19" si="3">IF(G10=0,0,IF(G10&lt;5,"R","A"))</f>
        <v>A</v>
      </c>
      <c r="I10" s="138">
        <f>'II TRIM'!L14</f>
        <v>3.5</v>
      </c>
      <c r="J10" s="137">
        <f>'II TRIM'!N14</f>
        <v>3.15</v>
      </c>
      <c r="K10" s="137">
        <f>'II TRIM'!P14</f>
        <v>1.7999999999999998</v>
      </c>
      <c r="L10" s="485">
        <f t="shared" si="1"/>
        <v>8.4499999999999993</v>
      </c>
      <c r="M10" s="136" t="str">
        <f t="shared" ref="M10:M21" si="4">IF(L10=0,0,IF(L10&lt;5,"R","A"))</f>
        <v>A</v>
      </c>
      <c r="N10" s="138">
        <f>'III TRIM'!L14</f>
        <v>0</v>
      </c>
      <c r="O10" s="137">
        <f>'III TRIM'!N14</f>
        <v>0</v>
      </c>
      <c r="P10" s="137">
        <f>'III TRIM'!P14</f>
        <v>0</v>
      </c>
      <c r="Q10" s="486">
        <f t="shared" si="2"/>
        <v>0</v>
      </c>
      <c r="R10" s="500">
        <f t="shared" ref="R10:R19" si="5">(G10+L10+Q10)/3</f>
        <v>5.0166666666666666</v>
      </c>
      <c r="S10" s="136" t="str">
        <f t="shared" ref="S10:S21" si="6">IF(R10=0,0,IF(R10&lt;=5.49,"R","A"))</f>
        <v>R</v>
      </c>
      <c r="U10" s="714" t="s">
        <v>222</v>
      </c>
      <c r="V10" s="714"/>
      <c r="W10" s="714"/>
      <c r="X10" s="714"/>
      <c r="Y10" s="714"/>
      <c r="Z10" s="714"/>
      <c r="AA10" s="714"/>
      <c r="AB10" s="714"/>
      <c r="AC10" s="714"/>
      <c r="AD10" s="714"/>
      <c r="AE10" s="714"/>
      <c r="AF10" s="714"/>
    </row>
    <row r="11" spans="1:86" x14ac:dyDescent="0.25">
      <c r="A11" s="725" t="s">
        <v>202</v>
      </c>
      <c r="B11" s="726"/>
      <c r="C11" s="727"/>
      <c r="D11" s="138">
        <f>'I TRIM'!S14</f>
        <v>3.5</v>
      </c>
      <c r="E11" s="137">
        <f>'I TRIM'!U14</f>
        <v>3.5</v>
      </c>
      <c r="F11" s="137">
        <f>'I TRIM'!W14</f>
        <v>2.4599999999999995</v>
      </c>
      <c r="G11" s="485">
        <f t="shared" si="0"/>
        <v>9.4599999999999991</v>
      </c>
      <c r="H11" s="136" t="str">
        <f t="shared" si="3"/>
        <v>A</v>
      </c>
      <c r="I11" s="138">
        <f>'II TRIM'!S14</f>
        <v>2.0999999999999996</v>
      </c>
      <c r="J11" s="137">
        <f>'II TRIM'!U14</f>
        <v>3.5</v>
      </c>
      <c r="K11" s="137">
        <f>'II TRIM'!W14</f>
        <v>2.4</v>
      </c>
      <c r="L11" s="485">
        <f t="shared" si="1"/>
        <v>8</v>
      </c>
      <c r="M11" s="136" t="str">
        <f t="shared" si="4"/>
        <v>A</v>
      </c>
      <c r="N11" s="138">
        <f>'III TRIM'!S14</f>
        <v>0</v>
      </c>
      <c r="O11" s="137">
        <f>'III TRIM'!U14</f>
        <v>0</v>
      </c>
      <c r="P11" s="137">
        <f>'III TRIM'!W14</f>
        <v>0</v>
      </c>
      <c r="Q11" s="486">
        <f t="shared" si="2"/>
        <v>0</v>
      </c>
      <c r="R11" s="500">
        <f t="shared" si="5"/>
        <v>5.82</v>
      </c>
      <c r="S11" s="136" t="str">
        <f t="shared" si="6"/>
        <v>A</v>
      </c>
      <c r="U11" s="714" t="str">
        <f>'I TRIM'!AU3</f>
        <v>MARÍA MERCEDES MARTÍNEZ</v>
      </c>
      <c r="V11" s="714"/>
      <c r="W11" s="714"/>
      <c r="X11" s="714"/>
      <c r="Y11" s="714"/>
      <c r="Z11" s="714"/>
      <c r="AA11" s="714"/>
      <c r="AB11" s="714"/>
      <c r="AC11" s="714"/>
      <c r="AD11" s="714"/>
      <c r="AE11" s="714"/>
      <c r="AF11" s="714"/>
    </row>
    <row r="12" spans="1:86" ht="15.75" x14ac:dyDescent="0.25">
      <c r="A12" s="725" t="s">
        <v>221</v>
      </c>
      <c r="B12" s="726"/>
      <c r="C12" s="727"/>
      <c r="D12" s="138">
        <f>'I TRIM'!Z14</f>
        <v>3.15</v>
      </c>
      <c r="E12" s="137">
        <f>'I TRIM'!AB14</f>
        <v>2.8</v>
      </c>
      <c r="F12" s="137">
        <f>'I TRIM'!AD14</f>
        <v>1.62</v>
      </c>
      <c r="G12" s="485">
        <f t="shared" si="0"/>
        <v>7.5699999999999994</v>
      </c>
      <c r="H12" s="136" t="str">
        <f t="shared" si="3"/>
        <v>A</v>
      </c>
      <c r="I12" s="138">
        <f>'II TRIM'!Z14</f>
        <v>3.5</v>
      </c>
      <c r="J12" s="137">
        <f>'II TRIM'!AB14</f>
        <v>3.15</v>
      </c>
      <c r="K12" s="137">
        <f>'II TRIM'!AD14</f>
        <v>2.4</v>
      </c>
      <c r="L12" s="485">
        <f t="shared" si="1"/>
        <v>9.0500000000000007</v>
      </c>
      <c r="M12" s="136" t="str">
        <f t="shared" si="4"/>
        <v>A</v>
      </c>
      <c r="N12" s="138">
        <f>'III TRIM'!Z14</f>
        <v>0</v>
      </c>
      <c r="O12" s="137">
        <f>'III TRIM'!AB14</f>
        <v>0</v>
      </c>
      <c r="P12" s="137">
        <f>'III TRIM'!AD14</f>
        <v>0</v>
      </c>
      <c r="Q12" s="486">
        <f t="shared" si="2"/>
        <v>0</v>
      </c>
      <c r="R12" s="500">
        <f t="shared" si="5"/>
        <v>5.54</v>
      </c>
      <c r="S12" s="136" t="str">
        <f t="shared" si="6"/>
        <v>A</v>
      </c>
      <c r="U12" s="141"/>
      <c r="V12" s="116"/>
      <c r="W12" s="116"/>
      <c r="X12" s="116"/>
      <c r="Y12" s="116"/>
      <c r="Z12" s="116"/>
      <c r="AA12" s="116"/>
      <c r="AB12" s="116"/>
      <c r="AC12" s="116"/>
      <c r="AD12" s="142"/>
      <c r="AE12" s="142"/>
      <c r="AF12" s="142"/>
    </row>
    <row r="13" spans="1:86" x14ac:dyDescent="0.25">
      <c r="A13" s="725" t="s">
        <v>220</v>
      </c>
      <c r="B13" s="726"/>
      <c r="C13" s="727"/>
      <c r="D13" s="138">
        <f>'I TRIM'!AG14</f>
        <v>3.15</v>
      </c>
      <c r="E13" s="137">
        <f>'I TRIM'!AI14</f>
        <v>3.5</v>
      </c>
      <c r="F13" s="137">
        <f>'I TRIM'!AK14</f>
        <v>2.1</v>
      </c>
      <c r="G13" s="485">
        <f t="shared" si="0"/>
        <v>8.75</v>
      </c>
      <c r="H13" s="136" t="str">
        <f t="shared" si="3"/>
        <v>A</v>
      </c>
      <c r="I13" s="138">
        <f>'II TRIM'!AG14</f>
        <v>3.5</v>
      </c>
      <c r="J13" s="137">
        <f>'II TRIM'!AI14</f>
        <v>2.8</v>
      </c>
      <c r="K13" s="137">
        <f>'II TRIM'!AK14</f>
        <v>2.4</v>
      </c>
      <c r="L13" s="485">
        <f t="shared" si="1"/>
        <v>8.6999999999999993</v>
      </c>
      <c r="M13" s="136" t="str">
        <f t="shared" si="4"/>
        <v>A</v>
      </c>
      <c r="N13" s="138">
        <f>'III TRIM'!AG14</f>
        <v>0</v>
      </c>
      <c r="O13" s="137">
        <f>'III TRIM'!AI14</f>
        <v>0</v>
      </c>
      <c r="P13" s="137">
        <f>'III TRIM'!AK14</f>
        <v>0</v>
      </c>
      <c r="Q13" s="486">
        <f t="shared" si="2"/>
        <v>0</v>
      </c>
      <c r="R13" s="500">
        <f t="shared" si="5"/>
        <v>5.8166666666666664</v>
      </c>
      <c r="S13" s="136" t="str">
        <f t="shared" si="6"/>
        <v>A</v>
      </c>
      <c r="U13" s="141"/>
      <c r="V13" s="116"/>
      <c r="W13" s="116"/>
      <c r="X13" s="116"/>
      <c r="Y13" s="116"/>
      <c r="Z13" s="116"/>
      <c r="AA13" s="116"/>
      <c r="AB13" s="116"/>
      <c r="AC13" s="116"/>
      <c r="AD13" s="141"/>
      <c r="AE13" s="141"/>
      <c r="AF13" s="141"/>
    </row>
    <row r="14" spans="1:86" x14ac:dyDescent="0.25">
      <c r="A14" s="725" t="s">
        <v>200</v>
      </c>
      <c r="B14" s="726"/>
      <c r="C14" s="727"/>
      <c r="D14" s="138">
        <f>'I TRIM'!AN14</f>
        <v>2.8</v>
      </c>
      <c r="E14" s="137">
        <f>'I TRIM'!AP14</f>
        <v>2.8</v>
      </c>
      <c r="F14" s="137">
        <f>'I TRIM'!AR14</f>
        <v>3</v>
      </c>
      <c r="G14" s="485">
        <f t="shared" si="0"/>
        <v>8.6</v>
      </c>
      <c r="H14" s="136" t="str">
        <f t="shared" si="3"/>
        <v>A</v>
      </c>
      <c r="I14" s="138">
        <f>'II TRIM'!AN14</f>
        <v>3.15</v>
      </c>
      <c r="J14" s="137">
        <f>'II TRIM'!AP14</f>
        <v>3.5</v>
      </c>
      <c r="K14" s="137">
        <f>'II TRIM'!AR14</f>
        <v>3</v>
      </c>
      <c r="L14" s="485">
        <f t="shared" si="1"/>
        <v>9.65</v>
      </c>
      <c r="M14" s="136" t="str">
        <f t="shared" si="4"/>
        <v>A</v>
      </c>
      <c r="N14" s="138">
        <f>'III TRIM'!AN14</f>
        <v>0</v>
      </c>
      <c r="O14" s="137">
        <f>'III TRIM'!AP14</f>
        <v>0</v>
      </c>
      <c r="P14" s="137">
        <f>'III TRIM'!AR14</f>
        <v>0</v>
      </c>
      <c r="Q14" s="486">
        <f t="shared" si="2"/>
        <v>0</v>
      </c>
      <c r="R14" s="500">
        <f t="shared" si="5"/>
        <v>6.083333333333333</v>
      </c>
      <c r="S14" s="136" t="str">
        <f t="shared" si="6"/>
        <v>A</v>
      </c>
    </row>
    <row r="15" spans="1:86" x14ac:dyDescent="0.25">
      <c r="A15" s="725" t="s">
        <v>199</v>
      </c>
      <c r="B15" s="726"/>
      <c r="C15" s="727"/>
      <c r="D15" s="138">
        <f>'I TRIM'!AU14</f>
        <v>2.9749999999999996</v>
      </c>
      <c r="E15" s="137">
        <f>'I TRIM'!AW14</f>
        <v>3.5</v>
      </c>
      <c r="F15" s="137">
        <f>'I TRIM'!AY14</f>
        <v>3</v>
      </c>
      <c r="G15" s="485">
        <f t="shared" si="0"/>
        <v>9.4749999999999996</v>
      </c>
      <c r="H15" s="136" t="str">
        <f t="shared" si="3"/>
        <v>A</v>
      </c>
      <c r="I15" s="138">
        <f>'II TRIM'!AU14</f>
        <v>3.2549999999999999</v>
      </c>
      <c r="J15" s="137">
        <f>'II TRIM'!AW14</f>
        <v>3.5</v>
      </c>
      <c r="K15" s="137">
        <f>'II TRIM'!AY14</f>
        <v>3</v>
      </c>
      <c r="L15" s="485">
        <f t="shared" si="1"/>
        <v>9.754999999999999</v>
      </c>
      <c r="M15" s="136" t="str">
        <f t="shared" si="4"/>
        <v>A</v>
      </c>
      <c r="N15" s="138">
        <f>'III TRIM'!AU14</f>
        <v>0</v>
      </c>
      <c r="O15" s="137">
        <f>'III TRIM'!AW14</f>
        <v>0</v>
      </c>
      <c r="P15" s="137">
        <f>'III TRIM'!AY14</f>
        <v>0</v>
      </c>
      <c r="Q15" s="486">
        <f t="shared" si="2"/>
        <v>0</v>
      </c>
      <c r="R15" s="500">
        <f t="shared" si="5"/>
        <v>6.4099999999999993</v>
      </c>
      <c r="S15" s="136" t="str">
        <f t="shared" si="6"/>
        <v>A</v>
      </c>
    </row>
    <row r="16" spans="1:86" x14ac:dyDescent="0.25">
      <c r="A16" s="725" t="s">
        <v>285</v>
      </c>
      <c r="B16" s="726"/>
      <c r="C16" s="727"/>
      <c r="D16" s="138">
        <f>'I TRIM'!BB14</f>
        <v>2.4499999999999997</v>
      </c>
      <c r="E16" s="137">
        <f>'I TRIM'!BD14</f>
        <v>2.8</v>
      </c>
      <c r="F16" s="137">
        <f>'I TRIM'!BF14</f>
        <v>2.4</v>
      </c>
      <c r="G16" s="485">
        <f t="shared" si="0"/>
        <v>7.65</v>
      </c>
      <c r="H16" s="136" t="str">
        <f t="shared" si="3"/>
        <v>A</v>
      </c>
      <c r="I16" s="138">
        <f>'II TRIM'!BB14</f>
        <v>2.8</v>
      </c>
      <c r="J16" s="137">
        <f>'II TRIM'!BD14</f>
        <v>3.5</v>
      </c>
      <c r="K16" s="137">
        <f>'II TRIM'!BF14</f>
        <v>3</v>
      </c>
      <c r="L16" s="485">
        <f t="shared" si="1"/>
        <v>9.3000000000000007</v>
      </c>
      <c r="M16" s="136" t="str">
        <f t="shared" si="4"/>
        <v>A</v>
      </c>
      <c r="N16" s="138">
        <f>'III TRIM'!BB14</f>
        <v>0</v>
      </c>
      <c r="O16" s="137">
        <f>'III TRIM'!BD14</f>
        <v>0</v>
      </c>
      <c r="P16" s="137">
        <f>'III TRIM'!BF14</f>
        <v>0</v>
      </c>
      <c r="Q16" s="486">
        <f t="shared" si="2"/>
        <v>0</v>
      </c>
      <c r="R16" s="500">
        <f t="shared" si="5"/>
        <v>5.6500000000000012</v>
      </c>
      <c r="S16" s="136" t="str">
        <f t="shared" si="6"/>
        <v>A</v>
      </c>
      <c r="V16" s="158"/>
      <c r="W16" s="158"/>
      <c r="X16" s="158"/>
      <c r="Y16" s="158"/>
      <c r="Z16" s="158"/>
      <c r="AA16" s="158"/>
      <c r="AB16" s="158"/>
      <c r="AC16" s="158"/>
      <c r="AD16" s="141"/>
      <c r="AE16" s="141"/>
      <c r="AF16" s="141"/>
    </row>
    <row r="17" spans="1:45" x14ac:dyDescent="0.25">
      <c r="A17" s="725" t="s">
        <v>198</v>
      </c>
      <c r="B17" s="726"/>
      <c r="C17" s="727"/>
      <c r="D17" s="138">
        <f>'I TRIM'!BI14</f>
        <v>0</v>
      </c>
      <c r="E17" s="137">
        <f>'I TRIM'!BK14</f>
        <v>2.4500000000000002</v>
      </c>
      <c r="F17" s="137">
        <f>'I TRIM'!BM14</f>
        <v>2.1</v>
      </c>
      <c r="G17" s="485">
        <f t="shared" si="0"/>
        <v>4.5500000000000007</v>
      </c>
      <c r="H17" s="136" t="str">
        <f t="shared" si="3"/>
        <v>R</v>
      </c>
      <c r="I17" s="138">
        <f>'II TRIM'!BI14</f>
        <v>3.15</v>
      </c>
      <c r="J17" s="137">
        <f>'II TRIM'!BK14</f>
        <v>1.05</v>
      </c>
      <c r="K17" s="137">
        <f>'II TRIM'!BM14</f>
        <v>3</v>
      </c>
      <c r="L17" s="485">
        <f t="shared" si="1"/>
        <v>7.2</v>
      </c>
      <c r="M17" s="136" t="str">
        <f t="shared" si="4"/>
        <v>A</v>
      </c>
      <c r="N17" s="138">
        <f>'III TRIM'!BI14</f>
        <v>0</v>
      </c>
      <c r="O17" s="137">
        <f>'III TRIM'!BK14</f>
        <v>0</v>
      </c>
      <c r="P17" s="137">
        <f>'III TRIM'!BM14</f>
        <v>0</v>
      </c>
      <c r="Q17" s="486">
        <f t="shared" si="2"/>
        <v>0</v>
      </c>
      <c r="R17" s="500">
        <f t="shared" si="5"/>
        <v>3.9166666666666665</v>
      </c>
      <c r="S17" s="136" t="str">
        <f t="shared" si="6"/>
        <v>R</v>
      </c>
      <c r="V17" s="158"/>
      <c r="W17" s="158"/>
      <c r="X17" s="158"/>
      <c r="Y17" s="158"/>
      <c r="Z17" s="158"/>
      <c r="AA17" s="158"/>
      <c r="AB17" s="158"/>
      <c r="AC17" s="158"/>
      <c r="AD17" s="139"/>
      <c r="AE17" s="139"/>
      <c r="AF17" s="139"/>
    </row>
    <row r="18" spans="1:45" x14ac:dyDescent="0.25">
      <c r="A18" s="725" t="s">
        <v>197</v>
      </c>
      <c r="B18" s="726"/>
      <c r="C18" s="727"/>
      <c r="D18" s="138">
        <f>'I TRIM'!BP14</f>
        <v>2.5549999999999997</v>
      </c>
      <c r="E18" s="137">
        <f>'I TRIM'!BR14</f>
        <v>2.4499999999999997</v>
      </c>
      <c r="F18" s="137">
        <f>'I TRIM'!BT14</f>
        <v>2.4</v>
      </c>
      <c r="G18" s="485">
        <f t="shared" si="0"/>
        <v>7.4049999999999994</v>
      </c>
      <c r="H18" s="136" t="str">
        <f t="shared" si="3"/>
        <v>A</v>
      </c>
      <c r="I18" s="138">
        <f>'II TRIM'!BP14</f>
        <v>3.2549999999999999</v>
      </c>
      <c r="J18" s="137">
        <f>'II TRIM'!BR14</f>
        <v>3.15</v>
      </c>
      <c r="K18" s="137">
        <f>'II TRIM'!BT14</f>
        <v>2.6999999999999997</v>
      </c>
      <c r="L18" s="485">
        <f t="shared" si="1"/>
        <v>9.1049999999999986</v>
      </c>
      <c r="M18" s="136" t="str">
        <f t="shared" si="4"/>
        <v>A</v>
      </c>
      <c r="N18" s="138">
        <f>'III TRIM'!BP14</f>
        <v>0</v>
      </c>
      <c r="O18" s="137">
        <f>'III TRIM'!BR14</f>
        <v>0</v>
      </c>
      <c r="P18" s="137">
        <f>'III TRIM'!BT14</f>
        <v>0</v>
      </c>
      <c r="Q18" s="486">
        <f t="shared" si="2"/>
        <v>0</v>
      </c>
      <c r="R18" s="500">
        <f t="shared" si="5"/>
        <v>5.503333333333333</v>
      </c>
      <c r="S18" s="136" t="str">
        <f t="shared" si="6"/>
        <v>A</v>
      </c>
      <c r="U18" s="713" t="s">
        <v>219</v>
      </c>
      <c r="V18" s="713"/>
      <c r="W18" s="713"/>
      <c r="X18" s="713"/>
      <c r="Y18" s="713"/>
      <c r="Z18" s="713"/>
      <c r="AA18" s="713"/>
      <c r="AB18" s="713"/>
      <c r="AC18" s="713"/>
      <c r="AD18" s="713"/>
      <c r="AE18" s="713"/>
      <c r="AF18" s="713"/>
    </row>
    <row r="19" spans="1:45" x14ac:dyDescent="0.25">
      <c r="A19" s="725" t="s">
        <v>305</v>
      </c>
      <c r="B19" s="726"/>
      <c r="C19" s="727"/>
      <c r="D19" s="138">
        <f>'I TRIM'!BW14</f>
        <v>2.8</v>
      </c>
      <c r="E19" s="137">
        <f>'I TRIM'!BY14</f>
        <v>2.8</v>
      </c>
      <c r="F19" s="137">
        <f>'I TRIM'!CA14</f>
        <v>2.4</v>
      </c>
      <c r="G19" s="485">
        <f t="shared" si="0"/>
        <v>8</v>
      </c>
      <c r="H19" s="136" t="str">
        <f t="shared" si="3"/>
        <v>A</v>
      </c>
      <c r="I19" s="138">
        <f>'II TRIM'!BW14</f>
        <v>2.8</v>
      </c>
      <c r="J19" s="137">
        <f>'II TRIM'!BY14</f>
        <v>2.8</v>
      </c>
      <c r="K19" s="137">
        <f>'II TRIM'!CA14</f>
        <v>2.85</v>
      </c>
      <c r="L19" s="485">
        <f t="shared" si="1"/>
        <v>8.4499999999999993</v>
      </c>
      <c r="M19" s="136" t="str">
        <f t="shared" si="4"/>
        <v>A</v>
      </c>
      <c r="N19" s="138">
        <f>'III TRIM'!BW14</f>
        <v>0</v>
      </c>
      <c r="O19" s="137">
        <f>'III TRIM'!BY14</f>
        <v>0</v>
      </c>
      <c r="P19" s="137">
        <f>'III TRIM'!CA14</f>
        <v>0</v>
      </c>
      <c r="Q19" s="485">
        <f t="shared" si="2"/>
        <v>0</v>
      </c>
      <c r="R19" s="500">
        <f t="shared" si="5"/>
        <v>5.4833333333333334</v>
      </c>
      <c r="S19" s="136" t="str">
        <f t="shared" si="6"/>
        <v>R</v>
      </c>
      <c r="U19" s="714" t="s">
        <v>218</v>
      </c>
      <c r="V19" s="714"/>
      <c r="W19" s="714"/>
      <c r="X19" s="714"/>
      <c r="Y19" s="714"/>
      <c r="Z19" s="714"/>
      <c r="AA19" s="714"/>
      <c r="AB19" s="714"/>
      <c r="AC19" s="714"/>
      <c r="AD19" s="714"/>
      <c r="AE19" s="714"/>
      <c r="AF19" s="714"/>
    </row>
    <row r="20" spans="1:45" x14ac:dyDescent="0.25">
      <c r="A20" s="725" t="s">
        <v>287</v>
      </c>
      <c r="B20" s="726"/>
      <c r="C20" s="727"/>
      <c r="D20" s="138">
        <f>'I TRIM'!CD14</f>
        <v>3.5</v>
      </c>
      <c r="E20" s="137">
        <f>'I TRIM'!CF14</f>
        <v>3.5</v>
      </c>
      <c r="F20" s="137">
        <f>'I TRIM'!CH14</f>
        <v>2.6999999999999997</v>
      </c>
      <c r="G20" s="485">
        <f t="shared" ref="G20:G21" si="7">(D20+E20+F20)</f>
        <v>9.6999999999999993</v>
      </c>
      <c r="H20" s="136" t="str">
        <f t="shared" ref="H20:H21" si="8">IF(G20=0,0,IF(G20&lt;5,"R","A"))</f>
        <v>A</v>
      </c>
      <c r="I20" s="138">
        <f>'II TRIM'!CD14</f>
        <v>3.5</v>
      </c>
      <c r="J20" s="137">
        <f>'II TRIM'!CF14</f>
        <v>3.5</v>
      </c>
      <c r="K20" s="137">
        <f>'II TRIM'!CH14</f>
        <v>3</v>
      </c>
      <c r="L20" s="485">
        <f t="shared" si="1"/>
        <v>10</v>
      </c>
      <c r="M20" s="136" t="str">
        <f t="shared" si="4"/>
        <v>A</v>
      </c>
      <c r="N20" s="138">
        <f>'III TRIM'!CD14</f>
        <v>0</v>
      </c>
      <c r="O20" s="137">
        <f>'III TRIM'!CF14</f>
        <v>0</v>
      </c>
      <c r="P20" s="137">
        <f>'III TRIM'!CH14</f>
        <v>0</v>
      </c>
      <c r="Q20" s="485">
        <f t="shared" ref="Q20:Q21" si="9">(N20+O20+P20)</f>
        <v>0</v>
      </c>
      <c r="R20" s="500">
        <f t="shared" ref="R20:R21" si="10">(G20+L20+Q20)/3</f>
        <v>6.5666666666666664</v>
      </c>
      <c r="S20" s="136" t="str">
        <f t="shared" si="6"/>
        <v>A</v>
      </c>
      <c r="U20" s="715" t="str">
        <f>'I TRIM'!X3</f>
        <v xml:space="preserve">BRENDA ELIZABETH RIVERA RIVERA </v>
      </c>
      <c r="V20" s="715"/>
      <c r="W20" s="715"/>
      <c r="X20" s="715"/>
      <c r="Y20" s="715"/>
      <c r="Z20" s="715"/>
      <c r="AA20" s="715"/>
      <c r="AB20" s="715"/>
      <c r="AC20" s="715"/>
      <c r="AD20" s="715"/>
      <c r="AE20" s="715"/>
      <c r="AF20" s="715"/>
    </row>
    <row r="21" spans="1:45" x14ac:dyDescent="0.25">
      <c r="A21" s="725" t="s">
        <v>288</v>
      </c>
      <c r="B21" s="726"/>
      <c r="C21" s="727"/>
      <c r="D21" s="138">
        <f>'I TRIM'!CK14</f>
        <v>3.15</v>
      </c>
      <c r="E21" s="137">
        <f>'I TRIM'!CM14</f>
        <v>2.8</v>
      </c>
      <c r="F21" s="137">
        <f>'I TRIM'!CO14</f>
        <v>2.6999999999999997</v>
      </c>
      <c r="G21" s="485">
        <f t="shared" si="7"/>
        <v>8.6499999999999986</v>
      </c>
      <c r="H21" s="136" t="str">
        <f t="shared" si="8"/>
        <v>A</v>
      </c>
      <c r="I21" s="138">
        <f>'II TRIM'!CK14</f>
        <v>3.5</v>
      </c>
      <c r="J21" s="137">
        <f>'II TRIM'!CM14</f>
        <v>3.5</v>
      </c>
      <c r="K21" s="137">
        <f>'II TRIM'!CO14</f>
        <v>3</v>
      </c>
      <c r="L21" s="485">
        <f t="shared" si="1"/>
        <v>10</v>
      </c>
      <c r="M21" s="136" t="str">
        <f t="shared" si="4"/>
        <v>A</v>
      </c>
      <c r="N21" s="138">
        <f>'III TRIM'!CK14</f>
        <v>0</v>
      </c>
      <c r="O21" s="137">
        <f>'III TRIM'!CM14</f>
        <v>0</v>
      </c>
      <c r="P21" s="137">
        <f>'III TRIM'!CO14</f>
        <v>0</v>
      </c>
      <c r="Q21" s="485">
        <f t="shared" si="9"/>
        <v>0</v>
      </c>
      <c r="R21" s="500">
        <f t="shared" si="10"/>
        <v>6.2166666666666659</v>
      </c>
      <c r="S21" s="136" t="str">
        <f t="shared" si="6"/>
        <v>A</v>
      </c>
      <c r="U21" s="361"/>
      <c r="V21" s="361"/>
      <c r="W21" s="361"/>
      <c r="X21" s="361"/>
      <c r="Y21" s="361"/>
      <c r="Z21" s="361"/>
      <c r="AA21" s="361"/>
      <c r="AB21" s="361"/>
      <c r="AC21" s="361"/>
      <c r="AD21" s="361"/>
      <c r="AE21" s="361"/>
      <c r="AF21" s="361"/>
    </row>
    <row r="22" spans="1:45" x14ac:dyDescent="0.25">
      <c r="A22" s="682" t="s">
        <v>312</v>
      </c>
      <c r="B22" s="683"/>
      <c r="C22" s="684"/>
      <c r="D22" s="688"/>
      <c r="E22" s="689"/>
      <c r="F22" s="689"/>
      <c r="G22" s="689"/>
      <c r="H22" s="710"/>
      <c r="I22" s="688"/>
      <c r="J22" s="689"/>
      <c r="K22" s="689"/>
      <c r="L22" s="689"/>
      <c r="M22" s="710"/>
      <c r="N22" s="688"/>
      <c r="O22" s="689"/>
      <c r="P22" s="689"/>
      <c r="Q22" s="689"/>
      <c r="R22" s="133"/>
      <c r="S22" s="132"/>
      <c r="AH22" s="126"/>
      <c r="AI22" s="126"/>
      <c r="AJ22" s="126"/>
      <c r="AK22" s="126"/>
      <c r="AL22" s="126"/>
      <c r="AM22" s="126"/>
      <c r="AN22" s="126"/>
      <c r="AO22" s="126"/>
      <c r="AP22" s="126"/>
      <c r="AQ22" s="126"/>
      <c r="AR22" s="126"/>
      <c r="AS22" s="126"/>
    </row>
    <row r="23" spans="1:45" x14ac:dyDescent="0.25">
      <c r="A23" s="685" t="s">
        <v>306</v>
      </c>
      <c r="B23" s="686"/>
      <c r="C23" s="687"/>
      <c r="D23" s="135">
        <f>'I TRIM'!CQ14</f>
        <v>0</v>
      </c>
      <c r="E23" s="134">
        <f>'I TRIM'!CR14</f>
        <v>0</v>
      </c>
      <c r="F23" s="134">
        <f>'I TRIM'!CS14</f>
        <v>0</v>
      </c>
      <c r="G23" s="134" t="str">
        <f>'I TRIM'!CT14</f>
        <v>E</v>
      </c>
      <c r="H23" s="711"/>
      <c r="I23" s="135" t="str">
        <f>'II TRIM'!CQ14</f>
        <v>E</v>
      </c>
      <c r="J23" s="134" t="str">
        <f>'II TRIM'!CR14</f>
        <v>E</v>
      </c>
      <c r="K23" s="134" t="str">
        <f>'II TRIM'!CS14</f>
        <v>E</v>
      </c>
      <c r="L23" s="134" t="str">
        <f>'II TRIM'!CT14</f>
        <v>E</v>
      </c>
      <c r="M23" s="711"/>
      <c r="N23" s="135">
        <f>'III TRIM'!CQ14</f>
        <v>0</v>
      </c>
      <c r="O23" s="134">
        <f>'III TRIM'!CR14</f>
        <v>0</v>
      </c>
      <c r="P23" s="134">
        <f>'III TRIM'!CS14</f>
        <v>0</v>
      </c>
      <c r="Q23" s="134">
        <f>'III TRIM'!CT14</f>
        <v>0</v>
      </c>
      <c r="R23" s="133"/>
      <c r="S23" s="132"/>
      <c r="U23" s="126"/>
      <c r="V23" s="126"/>
      <c r="W23" s="126"/>
      <c r="X23" s="126"/>
      <c r="Y23" s="126"/>
      <c r="Z23" s="126"/>
      <c r="AA23" s="126"/>
      <c r="AB23" s="126"/>
      <c r="AC23" s="126"/>
      <c r="AD23" s="126"/>
      <c r="AE23" s="126"/>
      <c r="AF23" s="126"/>
      <c r="AH23" s="126"/>
      <c r="AI23" s="126"/>
      <c r="AJ23" s="126"/>
      <c r="AK23" s="126"/>
      <c r="AL23" s="126"/>
      <c r="AM23" s="126"/>
      <c r="AN23" s="126"/>
      <c r="AO23" s="126"/>
      <c r="AP23" s="126"/>
      <c r="AQ23" s="126"/>
      <c r="AR23" s="126"/>
      <c r="AS23" s="126"/>
    </row>
    <row r="24" spans="1:45" x14ac:dyDescent="0.25">
      <c r="A24" s="685" t="s">
        <v>307</v>
      </c>
      <c r="B24" s="686"/>
      <c r="C24" s="687"/>
      <c r="D24" s="135">
        <f>'I TRIM'!CU14</f>
        <v>0</v>
      </c>
      <c r="E24" s="134">
        <f>'I TRIM'!CV14</f>
        <v>0</v>
      </c>
      <c r="F24" s="134">
        <f>'I TRIM'!CW14</f>
        <v>0</v>
      </c>
      <c r="G24" s="134" t="str">
        <f>'I TRIM'!CX14</f>
        <v>E</v>
      </c>
      <c r="H24" s="711"/>
      <c r="I24" s="135" t="str">
        <f>'II TRIM'!CU14</f>
        <v>E</v>
      </c>
      <c r="J24" s="134" t="str">
        <f>'II TRIM'!CV14</f>
        <v>E</v>
      </c>
      <c r="K24" s="134" t="str">
        <f>'II TRIM'!CW14</f>
        <v>E</v>
      </c>
      <c r="L24" s="134" t="str">
        <f>'II TRIM'!CX14</f>
        <v>E</v>
      </c>
      <c r="M24" s="711"/>
      <c r="N24" s="135">
        <f>'III TRIM'!CU14</f>
        <v>0</v>
      </c>
      <c r="O24" s="134">
        <f>'III TRIM'!CV14</f>
        <v>0</v>
      </c>
      <c r="P24" s="134">
        <f>'III TRIM'!CW14</f>
        <v>0</v>
      </c>
      <c r="Q24" s="134">
        <f>'III TRIM'!CX14</f>
        <v>0</v>
      </c>
      <c r="R24" s="133"/>
      <c r="S24" s="132"/>
      <c r="U24" s="126"/>
      <c r="V24" s="126"/>
      <c r="W24" s="126"/>
      <c r="X24" s="126"/>
      <c r="Y24" s="126"/>
      <c r="Z24" s="126"/>
      <c r="AA24" s="126"/>
      <c r="AB24" s="126"/>
      <c r="AC24" s="126"/>
      <c r="AD24" s="126"/>
      <c r="AE24" s="126"/>
      <c r="AF24" s="126"/>
      <c r="AH24" s="126"/>
      <c r="AI24" s="126"/>
      <c r="AJ24" s="126"/>
      <c r="AK24" s="126"/>
      <c r="AL24" s="126"/>
      <c r="AM24" s="126"/>
      <c r="AN24" s="126"/>
      <c r="AO24" s="126"/>
      <c r="AP24" s="126"/>
      <c r="AQ24" s="126"/>
      <c r="AR24" s="126"/>
      <c r="AS24" s="126"/>
    </row>
    <row r="25" spans="1:45" x14ac:dyDescent="0.25">
      <c r="A25" s="685" t="s">
        <v>308</v>
      </c>
      <c r="B25" s="686"/>
      <c r="C25" s="687"/>
      <c r="D25" s="135">
        <f>'I TRIM'!CY14</f>
        <v>0</v>
      </c>
      <c r="E25" s="134">
        <f>'I TRIM'!CZ14</f>
        <v>0</v>
      </c>
      <c r="F25" s="134">
        <f>'I TRIM'!DA14</f>
        <v>0</v>
      </c>
      <c r="G25" s="134" t="str">
        <f>'I TRIM'!DB14</f>
        <v>B</v>
      </c>
      <c r="H25" s="711"/>
      <c r="I25" s="135" t="str">
        <f>'II TRIM'!CY14</f>
        <v>B</v>
      </c>
      <c r="J25" s="134" t="str">
        <f>'II TRIM'!CZ14</f>
        <v>B</v>
      </c>
      <c r="K25" s="134" t="str">
        <f>'II TRIM'!DA14</f>
        <v>B</v>
      </c>
      <c r="L25" s="134" t="str">
        <f>'II TRIM'!DB14</f>
        <v>B</v>
      </c>
      <c r="M25" s="711"/>
      <c r="N25" s="135">
        <f>'III TRIM'!CY14</f>
        <v>0</v>
      </c>
      <c r="O25" s="134">
        <f>'III TRIM'!CZ14</f>
        <v>0</v>
      </c>
      <c r="P25" s="134">
        <f>'III TRIM'!DA14</f>
        <v>0</v>
      </c>
      <c r="Q25" s="134">
        <f>'III TRIM'!DB14</f>
        <v>0</v>
      </c>
      <c r="R25" s="133"/>
      <c r="S25" s="132"/>
      <c r="U25" s="126"/>
      <c r="V25" s="126"/>
      <c r="W25" s="126"/>
      <c r="X25" s="126"/>
      <c r="Y25" s="126"/>
      <c r="Z25" s="126"/>
      <c r="AA25" s="126"/>
      <c r="AB25" s="126"/>
      <c r="AC25" s="126"/>
      <c r="AD25" s="126"/>
      <c r="AE25" s="126"/>
      <c r="AF25" s="126"/>
      <c r="AH25" s="126"/>
      <c r="AI25" s="126"/>
      <c r="AJ25" s="126"/>
      <c r="AK25" s="126"/>
      <c r="AL25" s="126"/>
      <c r="AM25" s="126"/>
      <c r="AN25" s="126"/>
      <c r="AO25" s="126"/>
      <c r="AP25" s="126"/>
      <c r="AQ25" s="126"/>
      <c r="AR25" s="126"/>
      <c r="AS25" s="126"/>
    </row>
    <row r="26" spans="1:45" x14ac:dyDescent="0.25">
      <c r="A26" s="685" t="s">
        <v>309</v>
      </c>
      <c r="B26" s="686"/>
      <c r="C26" s="687"/>
      <c r="D26" s="135">
        <f>'I TRIM'!DC14</f>
        <v>0</v>
      </c>
      <c r="E26" s="134">
        <f>'I TRIM'!DD14</f>
        <v>0</v>
      </c>
      <c r="F26" s="134">
        <f>'I TRIM'!DE14</f>
        <v>0</v>
      </c>
      <c r="G26" s="134" t="str">
        <f>'I TRIM'!DF14</f>
        <v>MB</v>
      </c>
      <c r="H26" s="711"/>
      <c r="I26" s="135" t="str">
        <f>'II TRIM'!DC14</f>
        <v>MB</v>
      </c>
      <c r="J26" s="134" t="str">
        <f>'II TRIM'!DD14</f>
        <v>MB</v>
      </c>
      <c r="K26" s="134" t="str">
        <f>'II TRIM'!DE14</f>
        <v>MB</v>
      </c>
      <c r="L26" s="134" t="str">
        <f>'II TRIM'!DF14</f>
        <v>MB</v>
      </c>
      <c r="M26" s="711"/>
      <c r="N26" s="135">
        <f>'III TRIM'!DC14</f>
        <v>0</v>
      </c>
      <c r="O26" s="134">
        <f>'III TRIM'!DD14</f>
        <v>0</v>
      </c>
      <c r="P26" s="134">
        <f>'III TRIM'!DE14</f>
        <v>0</v>
      </c>
      <c r="Q26" s="134">
        <f>'III TRIM'!DF14</f>
        <v>0</v>
      </c>
      <c r="R26" s="133"/>
      <c r="S26" s="132"/>
      <c r="U26" s="126"/>
      <c r="V26" s="126"/>
      <c r="W26" s="126"/>
      <c r="X26" s="126"/>
      <c r="Y26" s="126"/>
      <c r="Z26" s="126"/>
      <c r="AA26" s="126"/>
      <c r="AB26" s="126"/>
      <c r="AC26" s="126"/>
      <c r="AD26" s="126"/>
      <c r="AE26" s="126"/>
      <c r="AF26" s="126"/>
      <c r="AH26" s="126"/>
      <c r="AI26" s="126"/>
      <c r="AJ26" s="126"/>
      <c r="AK26" s="126"/>
      <c r="AL26" s="126"/>
      <c r="AM26" s="126"/>
      <c r="AN26" s="126"/>
      <c r="AO26" s="126"/>
      <c r="AP26" s="126"/>
      <c r="AQ26" s="126"/>
      <c r="AR26" s="126"/>
      <c r="AS26" s="126"/>
    </row>
    <row r="27" spans="1:45" ht="15.75" thickBot="1" x14ac:dyDescent="0.3">
      <c r="A27" s="704" t="s">
        <v>310</v>
      </c>
      <c r="B27" s="705"/>
      <c r="C27" s="706"/>
      <c r="D27" s="131">
        <f>'I TRIM'!DG14</f>
        <v>0</v>
      </c>
      <c r="E27" s="130">
        <f>'I TRIM'!DH14</f>
        <v>0</v>
      </c>
      <c r="F27" s="130">
        <f>'I TRIM'!DI14</f>
        <v>0</v>
      </c>
      <c r="G27" s="130" t="str">
        <f>'I TRIM'!DJ14</f>
        <v>E</v>
      </c>
      <c r="H27" s="712"/>
      <c r="I27" s="131" t="str">
        <f>'II TRIM'!DG14</f>
        <v>E</v>
      </c>
      <c r="J27" s="130" t="str">
        <f>'II TRIM'!DH14</f>
        <v>E</v>
      </c>
      <c r="K27" s="130" t="str">
        <f>'II TRIM'!DI14</f>
        <v>E</v>
      </c>
      <c r="L27" s="130" t="str">
        <f>'II TRIM'!DJ14</f>
        <v>E</v>
      </c>
      <c r="M27" s="712"/>
      <c r="N27" s="131">
        <f>'III TRIM'!DG14</f>
        <v>0</v>
      </c>
      <c r="O27" s="130">
        <f>'III TRIM'!DH14</f>
        <v>0</v>
      </c>
      <c r="P27" s="130">
        <f>'III TRIM'!DI14</f>
        <v>0</v>
      </c>
      <c r="Q27" s="130">
        <f>'III TRIM'!DJ14</f>
        <v>0</v>
      </c>
      <c r="R27" s="129"/>
      <c r="S27" s="128"/>
      <c r="U27" s="126"/>
      <c r="V27" s="126"/>
      <c r="W27" s="126"/>
      <c r="X27" s="126"/>
      <c r="Y27" s="126"/>
      <c r="Z27" s="126"/>
      <c r="AA27" s="126"/>
      <c r="AB27" s="126"/>
      <c r="AC27" s="126"/>
      <c r="AD27" s="126"/>
      <c r="AE27" s="126"/>
      <c r="AF27" s="126"/>
      <c r="AH27" s="126"/>
      <c r="AI27" s="126"/>
      <c r="AJ27" s="126"/>
      <c r="AK27" s="126"/>
      <c r="AL27" s="126"/>
      <c r="AM27" s="126"/>
      <c r="AN27" s="126"/>
      <c r="AO27" s="126"/>
      <c r="AP27" s="126"/>
      <c r="AQ27" s="126"/>
      <c r="AR27" s="126"/>
      <c r="AS27" s="126"/>
    </row>
    <row r="28" spans="1:45" s="114" customFormat="1" ht="16.5" thickTop="1" thickBot="1" x14ac:dyDescent="0.3">
      <c r="A28" s="676" t="s">
        <v>89</v>
      </c>
      <c r="B28" s="677"/>
      <c r="C28" s="678"/>
      <c r="D28" s="707">
        <f>'I TRIM'!DK14</f>
        <v>0</v>
      </c>
      <c r="E28" s="708"/>
      <c r="F28" s="708"/>
      <c r="G28" s="708"/>
      <c r="H28" s="709"/>
      <c r="I28" s="707">
        <f>'II TRIM'!DK14</f>
        <v>0</v>
      </c>
      <c r="J28" s="708"/>
      <c r="K28" s="708"/>
      <c r="L28" s="708"/>
      <c r="M28" s="709"/>
      <c r="N28" s="707">
        <f>'III TRIM'!DK14</f>
        <v>0</v>
      </c>
      <c r="O28" s="708"/>
      <c r="P28" s="708"/>
      <c r="Q28" s="708"/>
      <c r="R28" s="709"/>
      <c r="S28" s="127"/>
      <c r="U28" s="126"/>
      <c r="V28" s="126"/>
      <c r="W28" s="126"/>
      <c r="X28" s="126"/>
      <c r="Y28" s="126"/>
      <c r="Z28" s="126"/>
      <c r="AA28" s="126"/>
      <c r="AB28" s="126"/>
      <c r="AC28" s="126"/>
      <c r="AD28" s="126"/>
      <c r="AE28" s="126"/>
      <c r="AF28" s="126"/>
      <c r="AH28" s="126"/>
      <c r="AI28" s="126"/>
      <c r="AJ28" s="126"/>
      <c r="AK28" s="126"/>
      <c r="AL28" s="126"/>
      <c r="AM28" s="126"/>
      <c r="AN28" s="126"/>
      <c r="AO28" s="126"/>
      <c r="AP28" s="126"/>
      <c r="AQ28" s="126"/>
      <c r="AR28" s="126"/>
      <c r="AS28" s="126"/>
    </row>
    <row r="29" spans="1:45" ht="19.5" thickTop="1" thickBot="1" x14ac:dyDescent="0.3">
      <c r="A29" s="703" t="s">
        <v>212</v>
      </c>
      <c r="B29" s="703"/>
      <c r="C29" s="703"/>
      <c r="D29" s="703"/>
      <c r="E29" s="703"/>
      <c r="F29" s="703"/>
      <c r="G29" s="703"/>
      <c r="H29" s="703"/>
      <c r="I29" s="703"/>
      <c r="J29" s="703"/>
      <c r="K29" s="703"/>
      <c r="L29" s="703"/>
      <c r="M29" s="703"/>
      <c r="N29" s="703"/>
      <c r="O29" s="703"/>
      <c r="P29" s="703"/>
      <c r="Q29" s="703"/>
      <c r="R29" s="703"/>
      <c r="S29" s="703"/>
    </row>
    <row r="30" spans="1:45" ht="17.25" customHeight="1" thickTop="1" x14ac:dyDescent="0.25">
      <c r="A30" s="696" t="s">
        <v>211</v>
      </c>
      <c r="B30" s="697"/>
      <c r="C30" s="697"/>
      <c r="D30" s="697"/>
      <c r="E30" s="697"/>
      <c r="F30" s="697"/>
      <c r="G30" s="697"/>
      <c r="H30" s="698"/>
      <c r="I30" s="125" t="s">
        <v>101</v>
      </c>
      <c r="J30" s="124" t="s">
        <v>12</v>
      </c>
      <c r="K30" s="124" t="s">
        <v>11</v>
      </c>
      <c r="L30" s="124" t="s">
        <v>184</v>
      </c>
      <c r="M30" s="124" t="s">
        <v>11</v>
      </c>
      <c r="N30" s="124" t="s">
        <v>186</v>
      </c>
      <c r="O30" s="124" t="s">
        <v>185</v>
      </c>
      <c r="P30" s="124" t="s">
        <v>184</v>
      </c>
      <c r="Q30" s="123" t="s">
        <v>183</v>
      </c>
      <c r="R30" s="123" t="s">
        <v>182</v>
      </c>
      <c r="S30" s="122" t="s">
        <v>181</v>
      </c>
    </row>
    <row r="31" spans="1:45" ht="15.75" customHeight="1" thickBot="1" x14ac:dyDescent="0.3">
      <c r="A31" s="699"/>
      <c r="B31" s="700"/>
      <c r="C31" s="700"/>
      <c r="D31" s="700"/>
      <c r="E31" s="700"/>
      <c r="F31" s="700"/>
      <c r="G31" s="700"/>
      <c r="H31" s="701"/>
      <c r="I31" s="121">
        <f>'I TRIM'!DL14</f>
        <v>0</v>
      </c>
      <c r="J31" s="120">
        <f>'I TRIM'!DM14</f>
        <v>0</v>
      </c>
      <c r="K31" s="120">
        <f>'I TRIM'!DN14</f>
        <v>0</v>
      </c>
      <c r="L31" s="120">
        <f>'II TRIM'!DO14</f>
        <v>0</v>
      </c>
      <c r="M31" s="120">
        <f>'II TRIM'!DP14</f>
        <v>0</v>
      </c>
      <c r="N31" s="120">
        <f>'II TRIM'!DQ14</f>
        <v>0</v>
      </c>
      <c r="O31" s="120">
        <f>'III TRIM'!DR14</f>
        <v>0</v>
      </c>
      <c r="P31" s="120">
        <f>'III TRIM'!DS14</f>
        <v>0</v>
      </c>
      <c r="Q31" s="120">
        <f>'III TRIM'!DT14</f>
        <v>0</v>
      </c>
      <c r="R31" s="120">
        <f>'III TRIM'!DU14</f>
        <v>0</v>
      </c>
      <c r="S31" s="119">
        <f>'III TRIM'!DV14</f>
        <v>0</v>
      </c>
      <c r="T31" s="157"/>
      <c r="U31" s="117"/>
      <c r="V31" s="116"/>
      <c r="W31" s="115"/>
    </row>
    <row r="32" spans="1:45" ht="18.75" thickTop="1" x14ac:dyDescent="0.25">
      <c r="A32" s="702" t="s">
        <v>210</v>
      </c>
      <c r="B32" s="702"/>
      <c r="C32" s="702"/>
      <c r="D32" s="702"/>
      <c r="E32" s="702"/>
      <c r="F32" s="702"/>
      <c r="G32" s="702"/>
      <c r="H32" s="702"/>
      <c r="I32" s="702"/>
      <c r="J32" s="702"/>
      <c r="K32" s="702"/>
      <c r="L32" s="702"/>
      <c r="M32" s="702"/>
      <c r="N32" s="702"/>
      <c r="O32" s="702"/>
      <c r="P32" s="702"/>
      <c r="Q32" s="702"/>
      <c r="R32" s="702"/>
      <c r="S32" s="702"/>
      <c r="T32" s="702"/>
      <c r="U32" s="702"/>
      <c r="V32" s="702"/>
      <c r="W32" s="702"/>
      <c r="X32" s="702"/>
      <c r="Y32" s="702"/>
      <c r="Z32" s="702"/>
      <c r="AA32" s="702"/>
      <c r="AB32" s="702"/>
      <c r="AC32" s="702"/>
      <c r="AD32" s="702"/>
      <c r="AE32" s="702"/>
      <c r="AF32" s="702"/>
    </row>
    <row r="33" spans="1:32" ht="18" x14ac:dyDescent="0.25">
      <c r="A33" s="418"/>
      <c r="B33" s="418"/>
      <c r="C33" s="418"/>
      <c r="D33" s="418"/>
      <c r="E33" s="418"/>
      <c r="F33" s="418"/>
      <c r="G33" s="418"/>
      <c r="H33" s="418"/>
      <c r="I33" s="418"/>
      <c r="J33" s="418"/>
      <c r="K33" s="418"/>
      <c r="L33" s="418"/>
      <c r="M33" s="418"/>
      <c r="N33" s="418"/>
      <c r="O33" s="418"/>
      <c r="P33" s="418"/>
      <c r="Q33" s="418"/>
      <c r="R33" s="418"/>
      <c r="S33" s="418"/>
      <c r="T33" s="418"/>
      <c r="U33" s="418"/>
      <c r="V33" s="418"/>
      <c r="W33" s="418"/>
      <c r="X33" s="418"/>
      <c r="Y33" s="418"/>
      <c r="Z33" s="418"/>
      <c r="AA33" s="418"/>
      <c r="AB33" s="418"/>
      <c r="AC33" s="418"/>
      <c r="AD33" s="418"/>
      <c r="AE33" s="418"/>
      <c r="AF33" s="418"/>
    </row>
    <row r="34" spans="1:32" ht="18" x14ac:dyDescent="0.25">
      <c r="A34" s="428"/>
      <c r="B34" s="428"/>
      <c r="C34" s="428"/>
      <c r="D34" s="428"/>
      <c r="E34" s="428"/>
      <c r="F34" s="428"/>
      <c r="G34" s="428"/>
      <c r="H34" s="428"/>
      <c r="I34" s="428"/>
      <c r="J34" s="428"/>
      <c r="K34" s="428"/>
      <c r="L34" s="428"/>
      <c r="M34" s="428"/>
      <c r="N34" s="428"/>
      <c r="O34" s="428"/>
      <c r="P34" s="428"/>
      <c r="Q34" s="428"/>
      <c r="R34" s="428"/>
      <c r="S34" s="428"/>
      <c r="T34" s="428"/>
      <c r="U34" s="428"/>
      <c r="V34" s="428"/>
      <c r="W34" s="428"/>
      <c r="X34" s="428"/>
      <c r="Y34" s="428"/>
      <c r="Z34" s="428"/>
      <c r="AA34" s="428"/>
      <c r="AB34" s="428"/>
      <c r="AC34" s="428"/>
      <c r="AD34" s="428"/>
      <c r="AE34" s="428"/>
      <c r="AF34" s="428"/>
    </row>
    <row r="35" spans="1:32" ht="18" x14ac:dyDescent="0.25">
      <c r="A35" s="428"/>
      <c r="B35" s="428"/>
      <c r="C35" s="428"/>
      <c r="D35" s="428"/>
      <c r="E35" s="428"/>
      <c r="F35" s="428"/>
      <c r="G35" s="428"/>
      <c r="H35" s="428"/>
      <c r="I35" s="428"/>
      <c r="J35" s="428"/>
      <c r="K35" s="428"/>
      <c r="L35" s="428"/>
      <c r="M35" s="428"/>
      <c r="N35" s="428"/>
      <c r="O35" s="428"/>
      <c r="P35" s="428"/>
      <c r="Q35" s="428"/>
      <c r="R35" s="428"/>
      <c r="S35" s="428"/>
      <c r="T35" s="428"/>
      <c r="U35" s="428"/>
      <c r="V35" s="428"/>
      <c r="W35" s="428"/>
      <c r="X35" s="428"/>
      <c r="Y35" s="428"/>
      <c r="Z35" s="428"/>
      <c r="AA35" s="428"/>
      <c r="AB35" s="428"/>
      <c r="AC35" s="428"/>
      <c r="AD35" s="428"/>
      <c r="AE35" s="428"/>
      <c r="AF35" s="428"/>
    </row>
    <row r="36" spans="1:32" ht="18" x14ac:dyDescent="0.25">
      <c r="A36" s="428"/>
      <c r="B36" s="428"/>
      <c r="C36" s="428"/>
      <c r="D36" s="428"/>
      <c r="E36" s="428"/>
      <c r="F36" s="428"/>
      <c r="G36" s="428"/>
      <c r="H36" s="428"/>
      <c r="I36" s="428"/>
      <c r="J36" s="428"/>
      <c r="K36" s="428"/>
      <c r="L36" s="428"/>
      <c r="M36" s="428"/>
      <c r="N36" s="428"/>
      <c r="O36" s="428"/>
      <c r="P36" s="428"/>
      <c r="Q36" s="428"/>
      <c r="R36" s="428"/>
      <c r="S36" s="428"/>
      <c r="T36" s="428"/>
      <c r="U36" s="428"/>
      <c r="V36" s="428"/>
      <c r="W36" s="428"/>
      <c r="X36" s="428"/>
      <c r="Y36" s="428"/>
      <c r="Z36" s="428"/>
      <c r="AA36" s="428"/>
      <c r="AB36" s="428"/>
      <c r="AC36" s="428"/>
      <c r="AD36" s="428"/>
      <c r="AE36" s="428"/>
      <c r="AF36" s="428"/>
    </row>
    <row r="37" spans="1:32" ht="18" x14ac:dyDescent="0.25">
      <c r="A37" s="418"/>
      <c r="B37" s="418"/>
      <c r="C37" s="418"/>
      <c r="D37" s="418"/>
      <c r="E37" s="418"/>
      <c r="F37" s="418"/>
      <c r="G37" s="418"/>
      <c r="H37" s="418"/>
      <c r="I37" s="418"/>
      <c r="J37" s="418"/>
      <c r="K37" s="418"/>
      <c r="L37" s="418"/>
      <c r="M37" s="418"/>
      <c r="N37" s="418"/>
      <c r="O37" s="418"/>
      <c r="P37" s="418"/>
      <c r="Q37" s="418"/>
      <c r="R37" s="418"/>
      <c r="S37" s="418"/>
      <c r="T37" s="418"/>
      <c r="U37" s="418"/>
      <c r="V37" s="418"/>
      <c r="W37" s="418"/>
      <c r="X37" s="418"/>
      <c r="Y37" s="418"/>
      <c r="Z37" s="418"/>
      <c r="AA37" s="418"/>
      <c r="AB37" s="418"/>
      <c r="AC37" s="418"/>
      <c r="AD37" s="418"/>
      <c r="AE37" s="418"/>
      <c r="AF37" s="418"/>
    </row>
    <row r="38" spans="1:32" ht="18" x14ac:dyDescent="0.25">
      <c r="A38" s="418"/>
      <c r="B38" s="418"/>
      <c r="C38" s="418"/>
      <c r="D38" s="418"/>
      <c r="E38" s="418"/>
      <c r="F38" s="418"/>
      <c r="G38" s="418"/>
      <c r="H38" s="418"/>
      <c r="I38" s="418"/>
      <c r="J38" s="418"/>
      <c r="K38" s="418"/>
      <c r="L38" s="418"/>
      <c r="M38" s="418"/>
      <c r="N38" s="418"/>
      <c r="O38" s="418"/>
      <c r="P38" s="418"/>
      <c r="Q38" s="418"/>
      <c r="R38" s="418"/>
      <c r="S38" s="418"/>
      <c r="T38" s="418"/>
      <c r="U38" s="418"/>
      <c r="V38" s="418"/>
      <c r="W38" s="418"/>
      <c r="X38" s="418"/>
      <c r="Y38" s="418"/>
      <c r="Z38" s="418"/>
      <c r="AA38" s="418"/>
      <c r="AB38" s="418"/>
      <c r="AC38" s="418"/>
      <c r="AD38" s="418"/>
      <c r="AE38" s="418"/>
      <c r="AF38" s="418"/>
    </row>
    <row r="39" spans="1:32" ht="18" x14ac:dyDescent="0.25">
      <c r="A39" s="418"/>
      <c r="B39" s="418"/>
      <c r="C39" s="418"/>
      <c r="D39" s="418"/>
      <c r="E39" s="418"/>
      <c r="F39" s="418"/>
      <c r="G39" s="418"/>
      <c r="H39" s="418"/>
      <c r="I39" s="418"/>
      <c r="J39" s="418"/>
      <c r="K39" s="418"/>
      <c r="L39" s="418"/>
      <c r="M39" s="418"/>
      <c r="N39" s="418"/>
      <c r="O39" s="418"/>
      <c r="P39" s="418"/>
      <c r="Q39" s="418"/>
      <c r="R39" s="418"/>
      <c r="S39" s="418"/>
      <c r="T39" s="418"/>
      <c r="U39" s="418"/>
      <c r="V39" s="418"/>
      <c r="W39" s="418"/>
      <c r="X39" s="418"/>
      <c r="Y39" s="418"/>
      <c r="Z39" s="418"/>
      <c r="AA39" s="418"/>
      <c r="AB39" s="418"/>
      <c r="AC39" s="418"/>
      <c r="AD39" s="418"/>
      <c r="AE39" s="418"/>
      <c r="AF39" s="418"/>
    </row>
    <row r="40" spans="1:32" ht="18" x14ac:dyDescent="0.25">
      <c r="A40" s="418"/>
      <c r="B40" s="418"/>
      <c r="C40" s="418"/>
      <c r="D40" s="418"/>
      <c r="E40" s="418"/>
      <c r="F40" s="418"/>
      <c r="G40" s="418"/>
      <c r="H40" s="418"/>
      <c r="I40" s="418"/>
      <c r="J40" s="418"/>
      <c r="K40" s="418"/>
      <c r="L40" s="418"/>
      <c r="M40" s="418"/>
      <c r="N40" s="418"/>
      <c r="O40" s="418"/>
      <c r="P40" s="418"/>
      <c r="Q40" s="418"/>
      <c r="R40" s="418"/>
      <c r="S40" s="418"/>
      <c r="T40" s="418"/>
      <c r="U40" s="418"/>
      <c r="V40" s="418"/>
      <c r="W40" s="418"/>
      <c r="X40" s="418"/>
      <c r="Y40" s="418"/>
      <c r="Z40" s="418"/>
      <c r="AA40" s="418"/>
      <c r="AB40" s="418"/>
      <c r="AC40" s="418"/>
      <c r="AD40" s="418"/>
      <c r="AE40" s="418"/>
      <c r="AF40" s="418"/>
    </row>
    <row r="41" spans="1:32" ht="25.5" x14ac:dyDescent="0.4">
      <c r="A41" s="662" t="str">
        <f>'I TRIM'!CU1</f>
        <v>"COMPLEJO EDUCATIVO CATÓLICO "EL ESPIRITU SANTO</v>
      </c>
      <c r="B41" s="662"/>
      <c r="C41" s="662"/>
      <c r="D41" s="662"/>
      <c r="E41" s="662"/>
      <c r="F41" s="662"/>
      <c r="G41" s="662"/>
      <c r="H41" s="662"/>
      <c r="I41" s="662"/>
      <c r="J41" s="662"/>
      <c r="K41" s="662"/>
      <c r="L41" s="662"/>
      <c r="M41" s="662"/>
      <c r="N41" s="662"/>
      <c r="O41" s="662"/>
      <c r="P41" s="662"/>
      <c r="Q41" s="662"/>
      <c r="R41" s="662"/>
      <c r="S41" s="662"/>
      <c r="T41" s="662"/>
      <c r="U41" s="662"/>
      <c r="V41" s="662"/>
      <c r="W41" s="662"/>
      <c r="X41" s="662"/>
      <c r="Y41" s="662"/>
      <c r="Z41" s="662"/>
      <c r="AA41" s="662"/>
      <c r="AB41" s="662"/>
      <c r="AC41" s="662"/>
      <c r="AD41" s="662"/>
      <c r="AE41" s="662"/>
      <c r="AF41" s="662"/>
    </row>
    <row r="42" spans="1:32" ht="17.25" x14ac:dyDescent="0.3">
      <c r="A42" s="728" t="s">
        <v>279</v>
      </c>
      <c r="B42" s="728"/>
      <c r="C42" s="728"/>
      <c r="D42" s="728"/>
      <c r="E42" s="728"/>
      <c r="F42" s="728"/>
      <c r="G42" s="728"/>
      <c r="H42" s="728"/>
      <c r="I42" s="728"/>
      <c r="J42" s="728"/>
      <c r="K42" s="728"/>
      <c r="L42" s="728"/>
      <c r="M42" s="728"/>
      <c r="N42" s="728"/>
      <c r="O42" s="728"/>
      <c r="P42" s="163"/>
      <c r="Q42" s="308" t="str">
        <f>'I TRIM'!BD3</f>
        <v>Final Boulevard Los Héroes, Colonia Ciudad Pacífica, San Miguel</v>
      </c>
      <c r="R42" s="308"/>
      <c r="S42" s="308"/>
      <c r="T42" s="308"/>
      <c r="U42" s="308"/>
      <c r="V42" s="308"/>
      <c r="W42" s="308"/>
      <c r="X42" s="308"/>
      <c r="Y42" s="308"/>
      <c r="Z42" s="308"/>
      <c r="AA42" s="308"/>
      <c r="AB42" s="308"/>
      <c r="AC42" s="308"/>
      <c r="AD42" s="308"/>
      <c r="AE42" s="308"/>
      <c r="AF42" s="308"/>
    </row>
    <row r="43" spans="1:32" s="159" customFormat="1" x14ac:dyDescent="0.25">
      <c r="A43" s="151" t="s">
        <v>235</v>
      </c>
      <c r="B43" s="729" t="str">
        <f>'II TRIM'!C15</f>
        <v>BATRES GONZÁLEZ, CRISTHIAN JOHAN</v>
      </c>
      <c r="C43" s="729"/>
      <c r="D43" s="729"/>
      <c r="E43" s="729"/>
      <c r="F43" s="729"/>
      <c r="G43" s="729"/>
      <c r="H43" s="729"/>
      <c r="I43" s="729"/>
      <c r="J43" s="729"/>
      <c r="K43" s="151"/>
      <c r="L43" s="151"/>
      <c r="M43" s="151"/>
      <c r="N43" s="151"/>
      <c r="O43" s="151" t="s">
        <v>208</v>
      </c>
      <c r="Q43" s="151"/>
      <c r="R43" s="160" t="str">
        <f>'I TRIM'!D3</f>
        <v>SEGUNDO</v>
      </c>
      <c r="S43" s="151"/>
      <c r="T43" s="151"/>
      <c r="V43" s="150" t="s">
        <v>207</v>
      </c>
      <c r="Y43" s="160" t="str">
        <f>'I TRIM'!N3</f>
        <v>"B"</v>
      </c>
      <c r="AC43" s="162" t="s">
        <v>234</v>
      </c>
      <c r="AD43" s="162"/>
      <c r="AE43" s="162"/>
      <c r="AF43" s="162">
        <v>8</v>
      </c>
    </row>
    <row r="44" spans="1:32" s="159" customFormat="1" ht="15.75" thickBot="1" x14ac:dyDescent="0.3">
      <c r="A44" s="161" t="s">
        <v>233</v>
      </c>
      <c r="B44" s="161"/>
      <c r="C44" s="143" t="str">
        <f>'I TRIM'!X3</f>
        <v xml:space="preserve">BRENDA ELIZABETH RIVERA RIVERA </v>
      </c>
      <c r="D44" s="160"/>
      <c r="E44" s="160"/>
      <c r="F44" s="160"/>
      <c r="G44" s="160"/>
      <c r="H44" s="160"/>
      <c r="I44" s="160"/>
      <c r="J44" s="160"/>
      <c r="K44" s="160"/>
      <c r="L44" s="147"/>
      <c r="M44" s="147"/>
      <c r="N44" s="147"/>
      <c r="O44" s="724" t="s">
        <v>280</v>
      </c>
      <c r="P44" s="724"/>
      <c r="Q44" s="723">
        <v>10082612</v>
      </c>
      <c r="R44" s="723"/>
      <c r="S44" s="723"/>
      <c r="T44" s="723"/>
      <c r="AC44" s="146" t="str">
        <f>'I TRIM'!CM3</f>
        <v>AÑO : 2022</v>
      </c>
      <c r="AD44" s="146"/>
      <c r="AE44" s="146"/>
      <c r="AF44" s="146"/>
    </row>
    <row r="45" spans="1:32" ht="24.75" customHeight="1" thickTop="1" thickBot="1" x14ac:dyDescent="0.4">
      <c r="A45" s="664" t="s">
        <v>232</v>
      </c>
      <c r="B45" s="665"/>
      <c r="C45" s="666"/>
      <c r="D45" s="670" t="s">
        <v>231</v>
      </c>
      <c r="E45" s="671"/>
      <c r="F45" s="671"/>
      <c r="G45" s="671"/>
      <c r="H45" s="671"/>
      <c r="I45" s="671"/>
      <c r="J45" s="671"/>
      <c r="K45" s="671"/>
      <c r="L45" s="671"/>
      <c r="M45" s="671"/>
      <c r="N45" s="671"/>
      <c r="O45" s="671"/>
      <c r="P45" s="671"/>
      <c r="Q45" s="671"/>
      <c r="R45" s="671"/>
      <c r="S45" s="672"/>
      <c r="V45" s="143"/>
      <c r="W45" s="143"/>
      <c r="X45" s="143"/>
      <c r="Y45" s="143"/>
      <c r="Z45" s="143"/>
      <c r="AA45" s="143"/>
      <c r="AB45" s="143"/>
      <c r="AC45" s="143"/>
      <c r="AD45" s="139"/>
      <c r="AE45" s="139"/>
      <c r="AF45" s="139"/>
    </row>
    <row r="46" spans="1:32" ht="15.75" customHeight="1" thickTop="1" x14ac:dyDescent="0.25">
      <c r="A46" s="667"/>
      <c r="B46" s="668"/>
      <c r="C46" s="669"/>
      <c r="D46" s="673" t="s">
        <v>230</v>
      </c>
      <c r="E46" s="674"/>
      <c r="F46" s="674"/>
      <c r="G46" s="674"/>
      <c r="H46" s="675"/>
      <c r="I46" s="673" t="s">
        <v>229</v>
      </c>
      <c r="J46" s="674"/>
      <c r="K46" s="674"/>
      <c r="L46" s="674"/>
      <c r="M46" s="675"/>
      <c r="N46" s="690" t="s">
        <v>228</v>
      </c>
      <c r="O46" s="674"/>
      <c r="P46" s="674"/>
      <c r="Q46" s="675"/>
      <c r="R46" s="694" t="s">
        <v>227</v>
      </c>
      <c r="S46" s="694" t="s">
        <v>226</v>
      </c>
    </row>
    <row r="47" spans="1:32" ht="15" customHeight="1" x14ac:dyDescent="0.25">
      <c r="A47" s="667"/>
      <c r="B47" s="668"/>
      <c r="C47" s="669"/>
      <c r="D47" s="716" t="s">
        <v>225</v>
      </c>
      <c r="E47" s="717"/>
      <c r="F47" s="717"/>
      <c r="G47" s="718" t="s">
        <v>139</v>
      </c>
      <c r="H47" s="719" t="s">
        <v>226</v>
      </c>
      <c r="I47" s="716" t="s">
        <v>225</v>
      </c>
      <c r="J47" s="717"/>
      <c r="K47" s="717"/>
      <c r="L47" s="718" t="s">
        <v>139</v>
      </c>
      <c r="M47" s="719" t="s">
        <v>226</v>
      </c>
      <c r="N47" s="720" t="s">
        <v>225</v>
      </c>
      <c r="O47" s="717"/>
      <c r="P47" s="717"/>
      <c r="Q47" s="719" t="s">
        <v>139</v>
      </c>
      <c r="R47" s="695"/>
      <c r="S47" s="695"/>
    </row>
    <row r="48" spans="1:32" ht="54.75" customHeight="1" x14ac:dyDescent="0.25">
      <c r="A48" s="667"/>
      <c r="B48" s="668"/>
      <c r="C48" s="669"/>
      <c r="D48" s="310">
        <v>0.35</v>
      </c>
      <c r="E48" s="168">
        <v>0.35</v>
      </c>
      <c r="F48" s="168">
        <v>0.3</v>
      </c>
      <c r="G48" s="718"/>
      <c r="H48" s="719"/>
      <c r="I48" s="310">
        <v>0.35</v>
      </c>
      <c r="J48" s="168">
        <v>0.35</v>
      </c>
      <c r="K48" s="168">
        <v>0.3</v>
      </c>
      <c r="L48" s="718"/>
      <c r="M48" s="719"/>
      <c r="N48" s="169">
        <v>0.35</v>
      </c>
      <c r="O48" s="168">
        <v>0.35</v>
      </c>
      <c r="P48" s="168">
        <v>0.3</v>
      </c>
      <c r="Q48" s="719"/>
      <c r="R48" s="695"/>
      <c r="S48" s="695"/>
      <c r="U48" s="144"/>
      <c r="V48" s="116"/>
      <c r="W48" s="116"/>
      <c r="X48" s="116"/>
      <c r="Y48" s="116"/>
      <c r="Z48" s="143"/>
      <c r="AA48" s="143"/>
      <c r="AB48" s="143"/>
      <c r="AC48" s="143"/>
      <c r="AD48" s="143"/>
      <c r="AE48" s="158"/>
      <c r="AF48" s="158"/>
    </row>
    <row r="49" spans="1:32" x14ac:dyDescent="0.25">
      <c r="A49" s="725" t="s">
        <v>224</v>
      </c>
      <c r="B49" s="726"/>
      <c r="C49" s="727"/>
      <c r="D49" s="138">
        <f>'I TRIM'!E15</f>
        <v>3.15</v>
      </c>
      <c r="E49" s="137">
        <f>'I TRIM'!G15</f>
        <v>2.8</v>
      </c>
      <c r="F49" s="137">
        <f>'I TRIM'!I15</f>
        <v>2.4599999999999995</v>
      </c>
      <c r="G49" s="485">
        <f t="shared" ref="G49:G61" si="11">(D49+E49+F49)</f>
        <v>8.4099999999999984</v>
      </c>
      <c r="H49" s="136" t="str">
        <f>IF(G49=0,0,IF(G49&lt;5,"R","A"))</f>
        <v>A</v>
      </c>
      <c r="I49" s="138">
        <f>'II TRIM'!E15</f>
        <v>3.15</v>
      </c>
      <c r="J49" s="137">
        <f>'II TRIM'!G15</f>
        <v>3.15</v>
      </c>
      <c r="K49" s="137">
        <f>'II TRIM'!I15</f>
        <v>2.76</v>
      </c>
      <c r="L49" s="485">
        <f t="shared" ref="L49:L61" si="12">(I49+J49+K49)</f>
        <v>9.0599999999999987</v>
      </c>
      <c r="M49" s="136" t="str">
        <f>IF(L49=0,0,IF(L49&lt;5,"R","A"))</f>
        <v>A</v>
      </c>
      <c r="N49" s="138">
        <f>'III TRIM'!E15</f>
        <v>0</v>
      </c>
      <c r="O49" s="137">
        <f>'III TRIM'!G15</f>
        <v>0</v>
      </c>
      <c r="P49" s="137">
        <f>'III TRIM'!I15</f>
        <v>0</v>
      </c>
      <c r="Q49" s="486">
        <f t="shared" ref="Q49:Q61" si="13">(N49+O49+P49)</f>
        <v>0</v>
      </c>
      <c r="R49" s="500">
        <f>(G49+L49+Q49)/3</f>
        <v>5.8233333333333333</v>
      </c>
      <c r="S49" s="136" t="str">
        <f>IF(R49=0,0,IF(R49&lt;=5.49,"R","A"))</f>
        <v>A</v>
      </c>
      <c r="U49" s="713" t="s">
        <v>219</v>
      </c>
      <c r="V49" s="713"/>
      <c r="W49" s="713"/>
      <c r="X49" s="713"/>
      <c r="Y49" s="713"/>
      <c r="Z49" s="713"/>
      <c r="AA49" s="713"/>
      <c r="AB49" s="713"/>
      <c r="AC49" s="713"/>
      <c r="AD49" s="713"/>
      <c r="AE49" s="713"/>
      <c r="AF49" s="713"/>
    </row>
    <row r="50" spans="1:32" x14ac:dyDescent="0.25">
      <c r="A50" s="725" t="s">
        <v>223</v>
      </c>
      <c r="B50" s="726"/>
      <c r="C50" s="727"/>
      <c r="D50" s="138">
        <f>'I TRIM'!L15</f>
        <v>2.8</v>
      </c>
      <c r="E50" s="137">
        <f>'I TRIM'!N15</f>
        <v>2.8</v>
      </c>
      <c r="F50" s="137">
        <f>'I TRIM'!P15</f>
        <v>2.4</v>
      </c>
      <c r="G50" s="485">
        <f t="shared" si="11"/>
        <v>8</v>
      </c>
      <c r="H50" s="136" t="str">
        <f t="shared" ref="H50:H61" si="14">IF(G50=0,0,IF(G50&lt;5,"R","A"))</f>
        <v>A</v>
      </c>
      <c r="I50" s="138">
        <f>'II TRIM'!L15</f>
        <v>3.5</v>
      </c>
      <c r="J50" s="137">
        <f>'II TRIM'!N15</f>
        <v>2.94</v>
      </c>
      <c r="K50" s="137">
        <f>'II TRIM'!P15</f>
        <v>1.7999999999999998</v>
      </c>
      <c r="L50" s="485">
        <f t="shared" si="12"/>
        <v>8.2399999999999984</v>
      </c>
      <c r="M50" s="136" t="str">
        <f t="shared" ref="M50:M61" si="15">IF(L50=0,0,IF(L50&lt;5,"R","A"))</f>
        <v>A</v>
      </c>
      <c r="N50" s="138">
        <f>'III TRIM'!L15</f>
        <v>0</v>
      </c>
      <c r="O50" s="137">
        <f>'III TRIM'!N15</f>
        <v>0</v>
      </c>
      <c r="P50" s="137">
        <f>'III TRIM'!P15</f>
        <v>0</v>
      </c>
      <c r="Q50" s="486">
        <f t="shared" si="13"/>
        <v>0</v>
      </c>
      <c r="R50" s="500">
        <f t="shared" ref="R50:R61" si="16">(G50+L50+Q50)/3</f>
        <v>5.4133333333333331</v>
      </c>
      <c r="S50" s="136" t="str">
        <f t="shared" ref="S50:S61" si="17">IF(R50=0,0,IF(R50&lt;=5.49,"R","A"))</f>
        <v>R</v>
      </c>
      <c r="U50" s="714" t="s">
        <v>222</v>
      </c>
      <c r="V50" s="714"/>
      <c r="W50" s="714"/>
      <c r="X50" s="714"/>
      <c r="Y50" s="714"/>
      <c r="Z50" s="714"/>
      <c r="AA50" s="714"/>
      <c r="AB50" s="714"/>
      <c r="AC50" s="714"/>
      <c r="AD50" s="714"/>
      <c r="AE50" s="714"/>
      <c r="AF50" s="714"/>
    </row>
    <row r="51" spans="1:32" x14ac:dyDescent="0.25">
      <c r="A51" s="725" t="s">
        <v>202</v>
      </c>
      <c r="B51" s="726"/>
      <c r="C51" s="727"/>
      <c r="D51" s="138">
        <f>'I TRIM'!S15</f>
        <v>3.5</v>
      </c>
      <c r="E51" s="137">
        <f>'I TRIM'!U15</f>
        <v>3.3249999999999997</v>
      </c>
      <c r="F51" s="137">
        <f>'I TRIM'!W15</f>
        <v>2.4599999999999995</v>
      </c>
      <c r="G51" s="485">
        <f t="shared" si="11"/>
        <v>9.2849999999999984</v>
      </c>
      <c r="H51" s="136" t="str">
        <f t="shared" si="14"/>
        <v>A</v>
      </c>
      <c r="I51" s="138">
        <f>'II TRIM'!S15</f>
        <v>3.5</v>
      </c>
      <c r="J51" s="137">
        <f>'II TRIM'!U15</f>
        <v>3.15</v>
      </c>
      <c r="K51" s="137">
        <f>'II TRIM'!W15</f>
        <v>2.19</v>
      </c>
      <c r="L51" s="485">
        <f t="shared" si="12"/>
        <v>8.84</v>
      </c>
      <c r="M51" s="136" t="str">
        <f t="shared" si="15"/>
        <v>A</v>
      </c>
      <c r="N51" s="138">
        <f>'III TRIM'!S15</f>
        <v>0</v>
      </c>
      <c r="O51" s="137">
        <f>'III TRIM'!U15</f>
        <v>0</v>
      </c>
      <c r="P51" s="137">
        <f>'III TRIM'!W15</f>
        <v>0</v>
      </c>
      <c r="Q51" s="486">
        <f t="shared" si="13"/>
        <v>0</v>
      </c>
      <c r="R51" s="500">
        <f t="shared" si="16"/>
        <v>6.041666666666667</v>
      </c>
      <c r="S51" s="136" t="str">
        <f t="shared" si="17"/>
        <v>A</v>
      </c>
      <c r="U51" s="714" t="str">
        <f>'I TRIM'!AU3</f>
        <v>MARÍA MERCEDES MARTÍNEZ</v>
      </c>
      <c r="V51" s="714"/>
      <c r="W51" s="714"/>
      <c r="X51" s="714"/>
      <c r="Y51" s="714"/>
      <c r="Z51" s="714"/>
      <c r="AA51" s="714"/>
      <c r="AB51" s="714"/>
      <c r="AC51" s="714"/>
      <c r="AD51" s="714"/>
      <c r="AE51" s="714"/>
      <c r="AF51" s="714"/>
    </row>
    <row r="52" spans="1:32" ht="15.75" x14ac:dyDescent="0.25">
      <c r="A52" s="725" t="s">
        <v>221</v>
      </c>
      <c r="B52" s="726"/>
      <c r="C52" s="727"/>
      <c r="D52" s="138">
        <f>'I TRIM'!Z15</f>
        <v>3.15</v>
      </c>
      <c r="E52" s="137">
        <f>'I TRIM'!AB15</f>
        <v>2.4499999999999997</v>
      </c>
      <c r="F52" s="137">
        <f>'I TRIM'!AD15</f>
        <v>2.2200000000000002</v>
      </c>
      <c r="G52" s="485">
        <f t="shared" si="11"/>
        <v>7.82</v>
      </c>
      <c r="H52" s="136" t="str">
        <f t="shared" si="14"/>
        <v>A</v>
      </c>
      <c r="I52" s="138">
        <f>'II TRIM'!Z15</f>
        <v>3.5</v>
      </c>
      <c r="J52" s="137">
        <f>'II TRIM'!AB15</f>
        <v>3.15</v>
      </c>
      <c r="K52" s="137">
        <f>'II TRIM'!AD15</f>
        <v>2.1</v>
      </c>
      <c r="L52" s="485">
        <f t="shared" si="12"/>
        <v>8.75</v>
      </c>
      <c r="M52" s="136" t="str">
        <f t="shared" si="15"/>
        <v>A</v>
      </c>
      <c r="N52" s="138">
        <f>'III TRIM'!Z15</f>
        <v>0</v>
      </c>
      <c r="O52" s="137">
        <f>'III TRIM'!AB15</f>
        <v>0</v>
      </c>
      <c r="P52" s="137">
        <f>'III TRIM'!AD15</f>
        <v>0</v>
      </c>
      <c r="Q52" s="486">
        <f t="shared" si="13"/>
        <v>0</v>
      </c>
      <c r="R52" s="500">
        <f t="shared" si="16"/>
        <v>5.5233333333333334</v>
      </c>
      <c r="S52" s="136" t="str">
        <f t="shared" si="17"/>
        <v>A</v>
      </c>
      <c r="U52" s="141"/>
      <c r="V52" s="116"/>
      <c r="W52" s="116"/>
      <c r="X52" s="116"/>
      <c r="Y52" s="116"/>
      <c r="Z52" s="116"/>
      <c r="AA52" s="116"/>
      <c r="AB52" s="116"/>
      <c r="AC52" s="116"/>
      <c r="AD52" s="142"/>
      <c r="AE52" s="142"/>
      <c r="AF52" s="142"/>
    </row>
    <row r="53" spans="1:32" x14ac:dyDescent="0.25">
      <c r="A53" s="725" t="s">
        <v>220</v>
      </c>
      <c r="B53" s="726"/>
      <c r="C53" s="727"/>
      <c r="D53" s="138">
        <f>'I TRIM'!AG15</f>
        <v>3.5</v>
      </c>
      <c r="E53" s="137">
        <f>'I TRIM'!AI15</f>
        <v>3.15</v>
      </c>
      <c r="F53" s="137">
        <f>'I TRIM'!AK15</f>
        <v>2.6999999999999997</v>
      </c>
      <c r="G53" s="485">
        <f t="shared" si="11"/>
        <v>9.35</v>
      </c>
      <c r="H53" s="136" t="str">
        <f t="shared" si="14"/>
        <v>A</v>
      </c>
      <c r="I53" s="138">
        <f>'II TRIM'!AG15</f>
        <v>2.8</v>
      </c>
      <c r="J53" s="137">
        <f>'II TRIM'!AI15</f>
        <v>3.15</v>
      </c>
      <c r="K53" s="137">
        <f>'II TRIM'!AK15</f>
        <v>2.4</v>
      </c>
      <c r="L53" s="485">
        <f t="shared" si="12"/>
        <v>8.35</v>
      </c>
      <c r="M53" s="136" t="str">
        <f t="shared" si="15"/>
        <v>A</v>
      </c>
      <c r="N53" s="138">
        <f>'III TRIM'!AG15</f>
        <v>0</v>
      </c>
      <c r="O53" s="137">
        <f>'III TRIM'!AI15</f>
        <v>0</v>
      </c>
      <c r="P53" s="137">
        <f>'III TRIM'!AK15</f>
        <v>0</v>
      </c>
      <c r="Q53" s="486">
        <f t="shared" si="13"/>
        <v>0</v>
      </c>
      <c r="R53" s="500">
        <f t="shared" si="16"/>
        <v>5.8999999999999995</v>
      </c>
      <c r="S53" s="136" t="str">
        <f t="shared" si="17"/>
        <v>A</v>
      </c>
      <c r="U53" s="141"/>
      <c r="V53" s="116"/>
      <c r="W53" s="116"/>
      <c r="X53" s="116"/>
      <c r="Y53" s="116"/>
      <c r="Z53" s="116"/>
      <c r="AA53" s="116"/>
      <c r="AB53" s="116"/>
      <c r="AC53" s="116"/>
      <c r="AD53" s="141"/>
      <c r="AE53" s="141"/>
      <c r="AF53" s="141"/>
    </row>
    <row r="54" spans="1:32" x14ac:dyDescent="0.25">
      <c r="A54" s="725" t="s">
        <v>200</v>
      </c>
      <c r="B54" s="726"/>
      <c r="C54" s="727"/>
      <c r="D54" s="138">
        <f>'I TRIM'!AN15</f>
        <v>2.8</v>
      </c>
      <c r="E54" s="137">
        <f>'I TRIM'!AP15</f>
        <v>2.8</v>
      </c>
      <c r="F54" s="137">
        <f>'I TRIM'!AR15</f>
        <v>3</v>
      </c>
      <c r="G54" s="485">
        <f t="shared" si="11"/>
        <v>8.6</v>
      </c>
      <c r="H54" s="136" t="str">
        <f t="shared" si="14"/>
        <v>A</v>
      </c>
      <c r="I54" s="138">
        <f>'II TRIM'!AN15</f>
        <v>3.15</v>
      </c>
      <c r="J54" s="137">
        <f>'II TRIM'!AP15</f>
        <v>3.5</v>
      </c>
      <c r="K54" s="137">
        <f>'II TRIM'!AR15</f>
        <v>3</v>
      </c>
      <c r="L54" s="485">
        <f t="shared" si="12"/>
        <v>9.65</v>
      </c>
      <c r="M54" s="136" t="str">
        <f t="shared" si="15"/>
        <v>A</v>
      </c>
      <c r="N54" s="138">
        <f>'III TRIM'!AN15</f>
        <v>0</v>
      </c>
      <c r="O54" s="137">
        <f>'III TRIM'!AP15</f>
        <v>0</v>
      </c>
      <c r="P54" s="137">
        <f>'III TRIM'!AR15</f>
        <v>0</v>
      </c>
      <c r="Q54" s="486">
        <f t="shared" si="13"/>
        <v>0</v>
      </c>
      <c r="R54" s="500">
        <f t="shared" si="16"/>
        <v>6.083333333333333</v>
      </c>
      <c r="S54" s="136" t="str">
        <f t="shared" si="17"/>
        <v>A</v>
      </c>
    </row>
    <row r="55" spans="1:32" x14ac:dyDescent="0.25">
      <c r="A55" s="725" t="s">
        <v>199</v>
      </c>
      <c r="B55" s="726"/>
      <c r="C55" s="727"/>
      <c r="D55" s="138">
        <f>'I TRIM'!AU15</f>
        <v>3.5</v>
      </c>
      <c r="E55" s="137">
        <f>'I TRIM'!AW15</f>
        <v>3.5</v>
      </c>
      <c r="F55" s="137">
        <f>'I TRIM'!AY15</f>
        <v>3</v>
      </c>
      <c r="G55" s="485">
        <f t="shared" si="11"/>
        <v>10</v>
      </c>
      <c r="H55" s="136" t="str">
        <f t="shared" si="14"/>
        <v>A</v>
      </c>
      <c r="I55" s="138">
        <f>'II TRIM'!AU15</f>
        <v>3.5</v>
      </c>
      <c r="J55" s="137">
        <f>'II TRIM'!AW15</f>
        <v>3.5</v>
      </c>
      <c r="K55" s="137">
        <f>'II TRIM'!AY15</f>
        <v>3</v>
      </c>
      <c r="L55" s="485">
        <f t="shared" si="12"/>
        <v>10</v>
      </c>
      <c r="M55" s="136" t="str">
        <f t="shared" si="15"/>
        <v>A</v>
      </c>
      <c r="N55" s="138">
        <f>'III TRIM'!AU15</f>
        <v>0</v>
      </c>
      <c r="O55" s="137">
        <f>'III TRIM'!AW15</f>
        <v>0</v>
      </c>
      <c r="P55" s="137">
        <f>'III TRIM'!AY15</f>
        <v>0</v>
      </c>
      <c r="Q55" s="486">
        <f t="shared" si="13"/>
        <v>0</v>
      </c>
      <c r="R55" s="500">
        <f t="shared" si="16"/>
        <v>6.666666666666667</v>
      </c>
      <c r="S55" s="136" t="str">
        <f t="shared" si="17"/>
        <v>A</v>
      </c>
    </row>
    <row r="56" spans="1:32" x14ac:dyDescent="0.25">
      <c r="A56" s="725" t="s">
        <v>285</v>
      </c>
      <c r="B56" s="726"/>
      <c r="C56" s="727"/>
      <c r="D56" s="138">
        <f>'I TRIM'!BB15</f>
        <v>2.4499999999999997</v>
      </c>
      <c r="E56" s="137">
        <f>'I TRIM'!BD15</f>
        <v>3.5</v>
      </c>
      <c r="F56" s="137">
        <f>'I TRIM'!BF15</f>
        <v>3</v>
      </c>
      <c r="G56" s="485">
        <f t="shared" si="11"/>
        <v>8.9499999999999993</v>
      </c>
      <c r="H56" s="136" t="str">
        <f t="shared" si="14"/>
        <v>A</v>
      </c>
      <c r="I56" s="138">
        <f>'II TRIM'!BB15</f>
        <v>3.15</v>
      </c>
      <c r="J56" s="137">
        <f>'II TRIM'!BD15</f>
        <v>3.5</v>
      </c>
      <c r="K56" s="137">
        <f>'II TRIM'!BF15</f>
        <v>3</v>
      </c>
      <c r="L56" s="485">
        <f t="shared" si="12"/>
        <v>9.65</v>
      </c>
      <c r="M56" s="136" t="str">
        <f t="shared" si="15"/>
        <v>A</v>
      </c>
      <c r="N56" s="138">
        <f>'III TRIM'!BB15</f>
        <v>0</v>
      </c>
      <c r="O56" s="137">
        <f>'III TRIM'!BD15</f>
        <v>0</v>
      </c>
      <c r="P56" s="137">
        <f>'III TRIM'!BF15</f>
        <v>0</v>
      </c>
      <c r="Q56" s="486">
        <f t="shared" si="13"/>
        <v>0</v>
      </c>
      <c r="R56" s="500">
        <f t="shared" si="16"/>
        <v>6.2</v>
      </c>
      <c r="S56" s="136" t="str">
        <f t="shared" si="17"/>
        <v>A</v>
      </c>
      <c r="V56" s="158"/>
      <c r="W56" s="158"/>
      <c r="X56" s="158"/>
      <c r="Y56" s="158"/>
      <c r="Z56" s="158"/>
      <c r="AA56" s="158"/>
      <c r="AB56" s="158"/>
      <c r="AC56" s="158"/>
      <c r="AD56" s="141"/>
      <c r="AE56" s="141"/>
      <c r="AF56" s="141"/>
    </row>
    <row r="57" spans="1:32" x14ac:dyDescent="0.25">
      <c r="A57" s="725" t="s">
        <v>198</v>
      </c>
      <c r="B57" s="726"/>
      <c r="C57" s="727"/>
      <c r="D57" s="138">
        <f>'I TRIM'!BI15</f>
        <v>2.4499999999999997</v>
      </c>
      <c r="E57" s="137">
        <f>'I TRIM'!BK15</f>
        <v>2.4500000000000002</v>
      </c>
      <c r="F57" s="137">
        <f>'I TRIM'!BM15</f>
        <v>2.6999999999999997</v>
      </c>
      <c r="G57" s="485">
        <f t="shared" si="11"/>
        <v>7.6</v>
      </c>
      <c r="H57" s="136" t="str">
        <f t="shared" si="14"/>
        <v>A</v>
      </c>
      <c r="I57" s="138">
        <f>'II TRIM'!BI15</f>
        <v>3.15</v>
      </c>
      <c r="J57" s="137">
        <f>'II TRIM'!BK15</f>
        <v>0</v>
      </c>
      <c r="K57" s="137">
        <f>'II TRIM'!BM15</f>
        <v>3</v>
      </c>
      <c r="L57" s="485">
        <f t="shared" si="12"/>
        <v>6.15</v>
      </c>
      <c r="M57" s="136" t="str">
        <f t="shared" si="15"/>
        <v>A</v>
      </c>
      <c r="N57" s="138">
        <f>'III TRIM'!BI15</f>
        <v>0</v>
      </c>
      <c r="O57" s="137">
        <f>'III TRIM'!BK15</f>
        <v>0</v>
      </c>
      <c r="P57" s="137">
        <f>'III TRIM'!BM15</f>
        <v>0</v>
      </c>
      <c r="Q57" s="486">
        <f t="shared" si="13"/>
        <v>0</v>
      </c>
      <c r="R57" s="500">
        <f t="shared" si="16"/>
        <v>4.583333333333333</v>
      </c>
      <c r="S57" s="136" t="str">
        <f t="shared" si="17"/>
        <v>R</v>
      </c>
      <c r="V57" s="158"/>
      <c r="W57" s="158"/>
      <c r="X57" s="158"/>
      <c r="Y57" s="158"/>
      <c r="Z57" s="158"/>
      <c r="AA57" s="158"/>
      <c r="AB57" s="158"/>
      <c r="AC57" s="158"/>
      <c r="AD57" s="139"/>
      <c r="AE57" s="139"/>
      <c r="AF57" s="139"/>
    </row>
    <row r="58" spans="1:32" x14ac:dyDescent="0.25">
      <c r="A58" s="725" t="s">
        <v>197</v>
      </c>
      <c r="B58" s="726"/>
      <c r="C58" s="727"/>
      <c r="D58" s="138">
        <f>'I TRIM'!BP15</f>
        <v>3.08</v>
      </c>
      <c r="E58" s="137">
        <f>'I TRIM'!BR15</f>
        <v>2.8</v>
      </c>
      <c r="F58" s="137">
        <f>'I TRIM'!BT15</f>
        <v>2.4</v>
      </c>
      <c r="G58" s="485">
        <f t="shared" si="11"/>
        <v>8.2799999999999994</v>
      </c>
      <c r="H58" s="136" t="str">
        <f t="shared" si="14"/>
        <v>A</v>
      </c>
      <c r="I58" s="138">
        <f>'II TRIM'!BP15</f>
        <v>3.3249999999999997</v>
      </c>
      <c r="J58" s="137">
        <f>'II TRIM'!BR15</f>
        <v>3.15</v>
      </c>
      <c r="K58" s="137">
        <f>'II TRIM'!BT15</f>
        <v>3</v>
      </c>
      <c r="L58" s="485">
        <f t="shared" si="12"/>
        <v>9.4749999999999996</v>
      </c>
      <c r="M58" s="136" t="str">
        <f t="shared" si="15"/>
        <v>A</v>
      </c>
      <c r="N58" s="138">
        <f>'III TRIM'!BP15</f>
        <v>0</v>
      </c>
      <c r="O58" s="137">
        <f>'III TRIM'!BR15</f>
        <v>0</v>
      </c>
      <c r="P58" s="137">
        <f>'III TRIM'!BT15</f>
        <v>0</v>
      </c>
      <c r="Q58" s="486">
        <f t="shared" si="13"/>
        <v>0</v>
      </c>
      <c r="R58" s="500">
        <f t="shared" si="16"/>
        <v>5.918333333333333</v>
      </c>
      <c r="S58" s="136" t="str">
        <f t="shared" si="17"/>
        <v>A</v>
      </c>
      <c r="U58" s="713" t="s">
        <v>219</v>
      </c>
      <c r="V58" s="713"/>
      <c r="W58" s="713"/>
      <c r="X58" s="713"/>
      <c r="Y58" s="713"/>
      <c r="Z58" s="713"/>
      <c r="AA58" s="713"/>
      <c r="AB58" s="713"/>
      <c r="AC58" s="713"/>
      <c r="AD58" s="713"/>
      <c r="AE58" s="713"/>
      <c r="AF58" s="713"/>
    </row>
    <row r="59" spans="1:32" x14ac:dyDescent="0.25">
      <c r="A59" s="725" t="s">
        <v>305</v>
      </c>
      <c r="B59" s="726"/>
      <c r="C59" s="727"/>
      <c r="D59" s="138">
        <f>'I TRIM'!BW15</f>
        <v>2.8</v>
      </c>
      <c r="E59" s="137">
        <f>'I TRIM'!BY15</f>
        <v>2.8</v>
      </c>
      <c r="F59" s="137">
        <f>'I TRIM'!CA15</f>
        <v>2.4</v>
      </c>
      <c r="G59" s="485">
        <f t="shared" si="11"/>
        <v>8</v>
      </c>
      <c r="H59" s="136" t="str">
        <f t="shared" si="14"/>
        <v>A</v>
      </c>
      <c r="I59" s="138">
        <f>'II TRIM'!BW15</f>
        <v>2.4499999999999997</v>
      </c>
      <c r="J59" s="137">
        <f>'II TRIM'!BY15</f>
        <v>2.8</v>
      </c>
      <c r="K59" s="137">
        <f>'II TRIM'!CA15</f>
        <v>3</v>
      </c>
      <c r="L59" s="485">
        <f t="shared" si="12"/>
        <v>8.25</v>
      </c>
      <c r="M59" s="136" t="str">
        <f t="shared" si="15"/>
        <v>A</v>
      </c>
      <c r="N59" s="138">
        <f>'III TRIM'!BW15</f>
        <v>0</v>
      </c>
      <c r="O59" s="137">
        <f>'III TRIM'!BY15</f>
        <v>0</v>
      </c>
      <c r="P59" s="137">
        <f>'III TRIM'!CA15</f>
        <v>0</v>
      </c>
      <c r="Q59" s="485">
        <f t="shared" si="13"/>
        <v>0</v>
      </c>
      <c r="R59" s="500">
        <f t="shared" si="16"/>
        <v>5.416666666666667</v>
      </c>
      <c r="S59" s="136" t="str">
        <f t="shared" si="17"/>
        <v>R</v>
      </c>
      <c r="U59" s="714" t="s">
        <v>218</v>
      </c>
      <c r="V59" s="714"/>
      <c r="W59" s="714"/>
      <c r="X59" s="714"/>
      <c r="Y59" s="714"/>
      <c r="Z59" s="714"/>
      <c r="AA59" s="714"/>
      <c r="AB59" s="714"/>
      <c r="AC59" s="714"/>
      <c r="AD59" s="714"/>
      <c r="AE59" s="714"/>
      <c r="AF59" s="714"/>
    </row>
    <row r="60" spans="1:32" x14ac:dyDescent="0.25">
      <c r="A60" s="725" t="s">
        <v>287</v>
      </c>
      <c r="B60" s="726"/>
      <c r="C60" s="727"/>
      <c r="D60" s="138">
        <f>'I TRIM'!CD15</f>
        <v>3.5</v>
      </c>
      <c r="E60" s="137">
        <f>'I TRIM'!CF15</f>
        <v>3.15</v>
      </c>
      <c r="F60" s="137">
        <f>'I TRIM'!CH15</f>
        <v>3</v>
      </c>
      <c r="G60" s="485">
        <f t="shared" si="11"/>
        <v>9.65</v>
      </c>
      <c r="H60" s="136" t="str">
        <f t="shared" si="14"/>
        <v>A</v>
      </c>
      <c r="I60" s="138">
        <f>'II TRIM'!CD15</f>
        <v>3.5</v>
      </c>
      <c r="J60" s="137">
        <f>'II TRIM'!CF15</f>
        <v>3.5</v>
      </c>
      <c r="K60" s="137">
        <f>'II TRIM'!CH15</f>
        <v>3</v>
      </c>
      <c r="L60" s="485">
        <f t="shared" si="12"/>
        <v>10</v>
      </c>
      <c r="M60" s="136" t="str">
        <f t="shared" si="15"/>
        <v>A</v>
      </c>
      <c r="N60" s="138">
        <f>'III TRIM'!CD15</f>
        <v>0</v>
      </c>
      <c r="O60" s="137">
        <f>'III TRIM'!CF15</f>
        <v>0</v>
      </c>
      <c r="P60" s="137">
        <f>'III TRIM'!CH15</f>
        <v>0</v>
      </c>
      <c r="Q60" s="485">
        <f t="shared" si="13"/>
        <v>0</v>
      </c>
      <c r="R60" s="500">
        <f t="shared" si="16"/>
        <v>6.55</v>
      </c>
      <c r="S60" s="136" t="str">
        <f t="shared" si="17"/>
        <v>A</v>
      </c>
      <c r="U60" s="715" t="str">
        <f>'I TRIM'!X3</f>
        <v xml:space="preserve">BRENDA ELIZABETH RIVERA RIVERA </v>
      </c>
      <c r="V60" s="715"/>
      <c r="W60" s="715"/>
      <c r="X60" s="715"/>
      <c r="Y60" s="715"/>
      <c r="Z60" s="715"/>
      <c r="AA60" s="715"/>
      <c r="AB60" s="715"/>
      <c r="AC60" s="715"/>
      <c r="AD60" s="715"/>
      <c r="AE60" s="715"/>
      <c r="AF60" s="715"/>
    </row>
    <row r="61" spans="1:32" x14ac:dyDescent="0.25">
      <c r="A61" s="725" t="s">
        <v>288</v>
      </c>
      <c r="B61" s="726"/>
      <c r="C61" s="727"/>
      <c r="D61" s="138">
        <f>'I TRIM'!CK15</f>
        <v>2.8</v>
      </c>
      <c r="E61" s="137">
        <f>'I TRIM'!CM15</f>
        <v>3.15</v>
      </c>
      <c r="F61" s="137">
        <f>'I TRIM'!CO15</f>
        <v>2.6999999999999997</v>
      </c>
      <c r="G61" s="485">
        <f t="shared" si="11"/>
        <v>8.6499999999999986</v>
      </c>
      <c r="H61" s="136" t="str">
        <f t="shared" si="14"/>
        <v>A</v>
      </c>
      <c r="I61" s="138">
        <f>'II TRIM'!CK15</f>
        <v>2.4499999999999997</v>
      </c>
      <c r="J61" s="137">
        <f>'II TRIM'!CM15</f>
        <v>2.8</v>
      </c>
      <c r="K61" s="137">
        <f>'II TRIM'!CO15</f>
        <v>3</v>
      </c>
      <c r="L61" s="485">
        <f t="shared" si="12"/>
        <v>8.25</v>
      </c>
      <c r="M61" s="136" t="str">
        <f t="shared" si="15"/>
        <v>A</v>
      </c>
      <c r="N61" s="138">
        <f>'III TRIM'!CK15</f>
        <v>0</v>
      </c>
      <c r="O61" s="137">
        <f>'III TRIM'!CM15</f>
        <v>0</v>
      </c>
      <c r="P61" s="137">
        <f>'III TRIM'!CO15</f>
        <v>0</v>
      </c>
      <c r="Q61" s="485">
        <f t="shared" si="13"/>
        <v>0</v>
      </c>
      <c r="R61" s="500">
        <f t="shared" si="16"/>
        <v>5.6333333333333329</v>
      </c>
      <c r="S61" s="136" t="str">
        <f t="shared" si="17"/>
        <v>A</v>
      </c>
      <c r="U61" s="361"/>
      <c r="V61" s="361"/>
      <c r="W61" s="361"/>
      <c r="X61" s="361"/>
      <c r="Y61" s="361"/>
      <c r="Z61" s="361"/>
      <c r="AA61" s="361"/>
      <c r="AB61" s="361"/>
      <c r="AC61" s="361"/>
      <c r="AD61" s="361"/>
      <c r="AE61" s="361"/>
      <c r="AF61" s="361"/>
    </row>
    <row r="62" spans="1:32" x14ac:dyDescent="0.25">
      <c r="A62" s="682" t="s">
        <v>312</v>
      </c>
      <c r="B62" s="683"/>
      <c r="C62" s="684"/>
      <c r="D62" s="688"/>
      <c r="E62" s="689"/>
      <c r="F62" s="689"/>
      <c r="G62" s="689"/>
      <c r="H62" s="710"/>
      <c r="I62" s="688"/>
      <c r="J62" s="689"/>
      <c r="K62" s="689"/>
      <c r="L62" s="689"/>
      <c r="M62" s="710"/>
      <c r="N62" s="688"/>
      <c r="O62" s="689"/>
      <c r="P62" s="689"/>
      <c r="Q62" s="689"/>
      <c r="R62" s="133"/>
      <c r="S62" s="132"/>
    </row>
    <row r="63" spans="1:32" x14ac:dyDescent="0.25">
      <c r="A63" s="685" t="s">
        <v>306</v>
      </c>
      <c r="B63" s="686"/>
      <c r="C63" s="687"/>
      <c r="D63" s="135">
        <f>'I TRIM'!CQ15</f>
        <v>0</v>
      </c>
      <c r="E63" s="134">
        <f>'I TRIM'!CR15</f>
        <v>0</v>
      </c>
      <c r="F63" s="134">
        <f>'I TRIM'!CS15</f>
        <v>0</v>
      </c>
      <c r="G63" s="134" t="str">
        <f>'I TRIM'!CT15</f>
        <v>E</v>
      </c>
      <c r="H63" s="711"/>
      <c r="I63" s="135" t="str">
        <f>'II TRIM'!CQ15</f>
        <v>E</v>
      </c>
      <c r="J63" s="134" t="str">
        <f>'II TRIM'!CR15</f>
        <v>E</v>
      </c>
      <c r="K63" s="134" t="str">
        <f>'II TRIM'!CS15</f>
        <v>E</v>
      </c>
      <c r="L63" s="134" t="str">
        <f>'II TRIM'!CT15</f>
        <v>E</v>
      </c>
      <c r="M63" s="711"/>
      <c r="N63" s="135">
        <f>'III TRIM'!CQ15</f>
        <v>0</v>
      </c>
      <c r="O63" s="134">
        <f>'III TRIM'!CR15</f>
        <v>0</v>
      </c>
      <c r="P63" s="134">
        <f>'III TRIM'!CS15</f>
        <v>0</v>
      </c>
      <c r="Q63" s="134">
        <f>'III TRIM'!CT15</f>
        <v>0</v>
      </c>
      <c r="R63" s="133"/>
      <c r="S63" s="132"/>
      <c r="U63" s="126"/>
      <c r="V63" s="126"/>
      <c r="W63" s="126"/>
      <c r="X63" s="126"/>
      <c r="Y63" s="126"/>
      <c r="Z63" s="126"/>
      <c r="AA63" s="126"/>
      <c r="AB63" s="126"/>
      <c r="AC63" s="126"/>
      <c r="AD63" s="126"/>
      <c r="AE63" s="126"/>
      <c r="AF63" s="126"/>
    </row>
    <row r="64" spans="1:32" x14ac:dyDescent="0.25">
      <c r="A64" s="685" t="s">
        <v>307</v>
      </c>
      <c r="B64" s="686"/>
      <c r="C64" s="687"/>
      <c r="D64" s="135">
        <f>'I TRIM'!CU15</f>
        <v>0</v>
      </c>
      <c r="E64" s="134">
        <f>'I TRIM'!CV15</f>
        <v>0</v>
      </c>
      <c r="F64" s="134">
        <f>'I TRIM'!CW15</f>
        <v>0</v>
      </c>
      <c r="G64" s="134" t="str">
        <f>'I TRIM'!CX15</f>
        <v>E</v>
      </c>
      <c r="H64" s="711"/>
      <c r="I64" s="135" t="str">
        <f>'II TRIM'!CU15</f>
        <v>E</v>
      </c>
      <c r="J64" s="134" t="str">
        <f>'II TRIM'!CV15</f>
        <v>E</v>
      </c>
      <c r="K64" s="134" t="str">
        <f>'II TRIM'!CW15</f>
        <v>E</v>
      </c>
      <c r="L64" s="134" t="str">
        <f>'II TRIM'!CX15</f>
        <v>E</v>
      </c>
      <c r="M64" s="711"/>
      <c r="N64" s="135">
        <f>'III TRIM'!CU15</f>
        <v>0</v>
      </c>
      <c r="O64" s="134">
        <f>'III TRIM'!CV15</f>
        <v>0</v>
      </c>
      <c r="P64" s="134">
        <f>'III TRIM'!CW15</f>
        <v>0</v>
      </c>
      <c r="Q64" s="134">
        <f>'III TRIM'!CX15</f>
        <v>0</v>
      </c>
      <c r="R64" s="133"/>
      <c r="S64" s="132"/>
      <c r="U64" s="126"/>
      <c r="V64" s="126"/>
      <c r="W64" s="126"/>
      <c r="X64" s="126"/>
      <c r="Y64" s="126"/>
      <c r="Z64" s="126"/>
      <c r="AA64" s="126"/>
      <c r="AB64" s="126"/>
      <c r="AC64" s="126"/>
      <c r="AD64" s="126"/>
      <c r="AE64" s="126"/>
      <c r="AF64" s="126"/>
    </row>
    <row r="65" spans="1:45" x14ac:dyDescent="0.25">
      <c r="A65" s="685" t="s">
        <v>308</v>
      </c>
      <c r="B65" s="686"/>
      <c r="C65" s="687"/>
      <c r="D65" s="135">
        <f>'I TRIM'!CY15</f>
        <v>0</v>
      </c>
      <c r="E65" s="134">
        <f>'I TRIM'!CZ15</f>
        <v>0</v>
      </c>
      <c r="F65" s="134">
        <f>'I TRIM'!DA15</f>
        <v>0</v>
      </c>
      <c r="G65" s="134" t="str">
        <f>'I TRIM'!DB15</f>
        <v>B</v>
      </c>
      <c r="H65" s="711"/>
      <c r="I65" s="135" t="str">
        <f>'II TRIM'!CY15</f>
        <v>B</v>
      </c>
      <c r="J65" s="134" t="str">
        <f>'II TRIM'!CZ15</f>
        <v>B</v>
      </c>
      <c r="K65" s="134" t="str">
        <f>'II TRIM'!DA15</f>
        <v>B</v>
      </c>
      <c r="L65" s="134" t="str">
        <f>'II TRIM'!DB15</f>
        <v>B</v>
      </c>
      <c r="M65" s="711"/>
      <c r="N65" s="135">
        <f>'III TRIM'!CY15</f>
        <v>0</v>
      </c>
      <c r="O65" s="134">
        <f>'III TRIM'!CZ15</f>
        <v>0</v>
      </c>
      <c r="P65" s="134">
        <f>'III TRIM'!DA15</f>
        <v>0</v>
      </c>
      <c r="Q65" s="134">
        <f>'III TRIM'!DB15</f>
        <v>0</v>
      </c>
      <c r="R65" s="133"/>
      <c r="S65" s="132"/>
      <c r="U65" s="126"/>
      <c r="V65" s="126"/>
      <c r="W65" s="126"/>
      <c r="X65" s="126"/>
      <c r="Y65" s="126"/>
      <c r="Z65" s="126"/>
      <c r="AA65" s="126"/>
      <c r="AB65" s="126"/>
      <c r="AC65" s="126"/>
      <c r="AD65" s="126"/>
      <c r="AE65" s="126"/>
      <c r="AF65" s="126"/>
    </row>
    <row r="66" spans="1:45" x14ac:dyDescent="0.25">
      <c r="A66" s="685" t="s">
        <v>309</v>
      </c>
      <c r="B66" s="686"/>
      <c r="C66" s="687"/>
      <c r="D66" s="135">
        <f>'I TRIM'!DC15</f>
        <v>0</v>
      </c>
      <c r="E66" s="134">
        <f>'I TRIM'!DD15</f>
        <v>0</v>
      </c>
      <c r="F66" s="134">
        <f>'I TRIM'!DE15</f>
        <v>0</v>
      </c>
      <c r="G66" s="134" t="str">
        <f>'I TRIM'!DF15</f>
        <v>E</v>
      </c>
      <c r="H66" s="711"/>
      <c r="I66" s="135" t="str">
        <f>'II TRIM'!DC15</f>
        <v>E</v>
      </c>
      <c r="J66" s="134" t="str">
        <f>'II TRIM'!DD15</f>
        <v>E</v>
      </c>
      <c r="K66" s="134" t="str">
        <f>'II TRIM'!DE15</f>
        <v>E</v>
      </c>
      <c r="L66" s="134" t="str">
        <f>'II TRIM'!DF15</f>
        <v>E</v>
      </c>
      <c r="M66" s="711"/>
      <c r="N66" s="135">
        <f>'III TRIM'!DC15</f>
        <v>0</v>
      </c>
      <c r="O66" s="134">
        <f>'III TRIM'!DD15</f>
        <v>0</v>
      </c>
      <c r="P66" s="134">
        <f>'III TRIM'!DE15</f>
        <v>0</v>
      </c>
      <c r="Q66" s="134">
        <f>'III TRIM'!DF15</f>
        <v>0</v>
      </c>
      <c r="R66" s="133"/>
      <c r="S66" s="132"/>
      <c r="U66" s="126"/>
      <c r="V66" s="126"/>
      <c r="W66" s="126"/>
      <c r="X66" s="126"/>
      <c r="Y66" s="126"/>
      <c r="Z66" s="126"/>
      <c r="AA66" s="126"/>
      <c r="AB66" s="126"/>
      <c r="AC66" s="126"/>
      <c r="AD66" s="126"/>
      <c r="AE66" s="126"/>
      <c r="AF66" s="126"/>
    </row>
    <row r="67" spans="1:45" ht="15.75" thickBot="1" x14ac:dyDescent="0.3">
      <c r="A67" s="704" t="s">
        <v>310</v>
      </c>
      <c r="B67" s="705"/>
      <c r="C67" s="706"/>
      <c r="D67" s="131">
        <f>'I TRIM'!DG15</f>
        <v>0</v>
      </c>
      <c r="E67" s="130">
        <f>'I TRIM'!DH15</f>
        <v>0</v>
      </c>
      <c r="F67" s="130">
        <f>'I TRIM'!DI15</f>
        <v>0</v>
      </c>
      <c r="G67" s="130" t="str">
        <f>'I TRIM'!DJ15</f>
        <v>MB</v>
      </c>
      <c r="H67" s="712"/>
      <c r="I67" s="131" t="str">
        <f>'II TRIM'!DG15</f>
        <v>MB</v>
      </c>
      <c r="J67" s="130" t="str">
        <f>'II TRIM'!DH15</f>
        <v>MB</v>
      </c>
      <c r="K67" s="130" t="str">
        <f>'II TRIM'!DI15</f>
        <v>MB</v>
      </c>
      <c r="L67" s="130" t="str">
        <f>'II TRIM'!DJ15</f>
        <v>MB</v>
      </c>
      <c r="M67" s="712"/>
      <c r="N67" s="131">
        <f>'III TRIM'!DG15</f>
        <v>0</v>
      </c>
      <c r="O67" s="130">
        <f>'III TRIM'!DH15</f>
        <v>0</v>
      </c>
      <c r="P67" s="130">
        <f>'III TRIM'!DI15</f>
        <v>0</v>
      </c>
      <c r="Q67" s="130">
        <f>'III TRIM'!DJ15</f>
        <v>0</v>
      </c>
      <c r="R67" s="129"/>
      <c r="S67" s="128"/>
      <c r="U67" s="126"/>
      <c r="V67" s="126"/>
      <c r="W67" s="126"/>
      <c r="X67" s="126"/>
      <c r="Y67" s="126"/>
      <c r="Z67" s="126"/>
      <c r="AA67" s="126"/>
      <c r="AB67" s="126"/>
      <c r="AC67" s="126"/>
      <c r="AD67" s="126"/>
      <c r="AE67" s="126"/>
      <c r="AF67" s="126"/>
    </row>
    <row r="68" spans="1:45" s="114" customFormat="1" ht="16.5" thickTop="1" thickBot="1" x14ac:dyDescent="0.3">
      <c r="A68" s="676" t="s">
        <v>89</v>
      </c>
      <c r="B68" s="677"/>
      <c r="C68" s="678"/>
      <c r="D68" s="707">
        <f>'I TRIM'!DK15</f>
        <v>0</v>
      </c>
      <c r="E68" s="708"/>
      <c r="F68" s="708"/>
      <c r="G68" s="708"/>
      <c r="H68" s="709"/>
      <c r="I68" s="707">
        <f>'II TRIM'!DK15</f>
        <v>0</v>
      </c>
      <c r="J68" s="708"/>
      <c r="K68" s="708"/>
      <c r="L68" s="708"/>
      <c r="M68" s="709"/>
      <c r="N68" s="707">
        <f>'III TRIM'!DK15</f>
        <v>0</v>
      </c>
      <c r="O68" s="708"/>
      <c r="P68" s="708"/>
      <c r="Q68" s="708"/>
      <c r="R68" s="709"/>
      <c r="S68" s="127"/>
      <c r="U68" s="126"/>
      <c r="V68" s="126"/>
      <c r="W68" s="126"/>
      <c r="X68" s="126"/>
      <c r="Y68" s="126"/>
      <c r="Z68" s="126"/>
      <c r="AA68" s="126"/>
      <c r="AB68" s="126"/>
      <c r="AC68" s="126"/>
      <c r="AD68" s="126"/>
      <c r="AE68" s="126"/>
      <c r="AF68" s="126"/>
      <c r="AH68" s="126"/>
      <c r="AI68" s="126"/>
      <c r="AJ68" s="126"/>
      <c r="AK68" s="126"/>
      <c r="AL68" s="126"/>
      <c r="AM68" s="126"/>
      <c r="AN68" s="126"/>
      <c r="AO68" s="126"/>
      <c r="AP68" s="126"/>
      <c r="AQ68" s="126"/>
      <c r="AR68" s="126"/>
      <c r="AS68" s="126"/>
    </row>
    <row r="69" spans="1:45" ht="19.5" thickTop="1" thickBot="1" x14ac:dyDescent="0.3">
      <c r="A69" s="703" t="s">
        <v>212</v>
      </c>
      <c r="B69" s="703"/>
      <c r="C69" s="703"/>
      <c r="D69" s="703"/>
      <c r="E69" s="703"/>
      <c r="F69" s="703"/>
      <c r="G69" s="703"/>
      <c r="H69" s="703"/>
      <c r="I69" s="703"/>
      <c r="J69" s="703"/>
      <c r="K69" s="703"/>
      <c r="L69" s="703"/>
      <c r="M69" s="703"/>
      <c r="N69" s="703"/>
      <c r="O69" s="703"/>
      <c r="P69" s="703"/>
      <c r="Q69" s="703"/>
      <c r="R69" s="703"/>
      <c r="S69" s="703"/>
    </row>
    <row r="70" spans="1:45" ht="16.5" customHeight="1" thickTop="1" x14ac:dyDescent="0.25">
      <c r="A70" s="696" t="s">
        <v>211</v>
      </c>
      <c r="B70" s="697"/>
      <c r="C70" s="697"/>
      <c r="D70" s="697"/>
      <c r="E70" s="697"/>
      <c r="F70" s="697"/>
      <c r="G70" s="697"/>
      <c r="H70" s="698"/>
      <c r="I70" s="125" t="s">
        <v>101</v>
      </c>
      <c r="J70" s="124" t="s">
        <v>12</v>
      </c>
      <c r="K70" s="124" t="s">
        <v>11</v>
      </c>
      <c r="L70" s="124" t="s">
        <v>184</v>
      </c>
      <c r="M70" s="124" t="s">
        <v>11</v>
      </c>
      <c r="N70" s="124" t="s">
        <v>186</v>
      </c>
      <c r="O70" s="124" t="s">
        <v>185</v>
      </c>
      <c r="P70" s="124" t="s">
        <v>184</v>
      </c>
      <c r="Q70" s="123" t="s">
        <v>183</v>
      </c>
      <c r="R70" s="123" t="s">
        <v>182</v>
      </c>
      <c r="S70" s="122" t="s">
        <v>181</v>
      </c>
    </row>
    <row r="71" spans="1:45" ht="16.5" customHeight="1" thickBot="1" x14ac:dyDescent="0.3">
      <c r="A71" s="699"/>
      <c r="B71" s="700"/>
      <c r="C71" s="700"/>
      <c r="D71" s="700"/>
      <c r="E71" s="700"/>
      <c r="F71" s="700"/>
      <c r="G71" s="700"/>
      <c r="H71" s="701"/>
      <c r="I71" s="121">
        <f>'I TRIM'!DL15</f>
        <v>0</v>
      </c>
      <c r="J71" s="120">
        <f>'I TRIM'!DM15</f>
        <v>0</v>
      </c>
      <c r="K71" s="120">
        <f>'I TRIM'!DN15</f>
        <v>0</v>
      </c>
      <c r="L71" s="120">
        <f>'II TRIM'!DO15</f>
        <v>0</v>
      </c>
      <c r="M71" s="120">
        <f>'II TRIM'!DP15</f>
        <v>0</v>
      </c>
      <c r="N71" s="120">
        <f>'II TRIM'!DQ15</f>
        <v>0</v>
      </c>
      <c r="O71" s="120">
        <f>'III TRIM'!DR15</f>
        <v>0</v>
      </c>
      <c r="P71" s="120">
        <f>'III TRIM'!DS15</f>
        <v>0</v>
      </c>
      <c r="Q71" s="120">
        <f>'III TRIM'!DT15</f>
        <v>0</v>
      </c>
      <c r="R71" s="120">
        <f>'III TRIM'!DU15</f>
        <v>0</v>
      </c>
      <c r="S71" s="119">
        <f>'III TRIM'!DV15</f>
        <v>0</v>
      </c>
      <c r="T71" s="157"/>
      <c r="U71" s="117"/>
      <c r="V71" s="116"/>
      <c r="W71" s="115"/>
    </row>
    <row r="72" spans="1:45" ht="18.75" thickTop="1" x14ac:dyDescent="0.25">
      <c r="A72" s="702" t="s">
        <v>210</v>
      </c>
      <c r="B72" s="702"/>
      <c r="C72" s="702"/>
      <c r="D72" s="702"/>
      <c r="E72" s="702"/>
      <c r="F72" s="702"/>
      <c r="G72" s="702"/>
      <c r="H72" s="702"/>
      <c r="I72" s="702"/>
      <c r="J72" s="702"/>
      <c r="K72" s="702"/>
      <c r="L72" s="702"/>
      <c r="M72" s="702"/>
      <c r="N72" s="702"/>
      <c r="O72" s="702"/>
      <c r="P72" s="702"/>
      <c r="Q72" s="702"/>
      <c r="R72" s="702"/>
      <c r="S72" s="702"/>
      <c r="T72" s="702"/>
      <c r="U72" s="702"/>
      <c r="V72" s="702"/>
      <c r="W72" s="702"/>
      <c r="X72" s="702"/>
      <c r="Y72" s="702"/>
      <c r="Z72" s="702"/>
      <c r="AA72" s="702"/>
      <c r="AB72" s="702"/>
      <c r="AC72" s="702"/>
      <c r="AD72" s="702"/>
      <c r="AE72" s="702"/>
      <c r="AF72" s="702"/>
    </row>
    <row r="73" spans="1:45" ht="18" x14ac:dyDescent="0.25">
      <c r="A73" s="418"/>
      <c r="B73" s="418"/>
      <c r="C73" s="418"/>
      <c r="D73" s="418"/>
      <c r="E73" s="418"/>
      <c r="F73" s="418"/>
      <c r="G73" s="418"/>
      <c r="H73" s="418"/>
      <c r="I73" s="418"/>
      <c r="J73" s="418"/>
      <c r="K73" s="418"/>
      <c r="L73" s="418"/>
      <c r="M73" s="418"/>
      <c r="N73" s="418"/>
      <c r="O73" s="418"/>
      <c r="P73" s="418"/>
      <c r="Q73" s="418"/>
      <c r="R73" s="418"/>
      <c r="S73" s="418"/>
      <c r="T73" s="418"/>
      <c r="U73" s="418"/>
      <c r="V73" s="418"/>
      <c r="W73" s="418"/>
      <c r="X73" s="418"/>
      <c r="Y73" s="418"/>
      <c r="Z73" s="418"/>
      <c r="AA73" s="418"/>
      <c r="AB73" s="418"/>
      <c r="AC73" s="418"/>
      <c r="AD73" s="418"/>
      <c r="AE73" s="418"/>
      <c r="AF73" s="418"/>
    </row>
    <row r="74" spans="1:45" ht="18" x14ac:dyDescent="0.25">
      <c r="A74" s="418"/>
      <c r="B74" s="418"/>
      <c r="C74" s="418"/>
      <c r="D74" s="418"/>
      <c r="E74" s="418"/>
      <c r="F74" s="418"/>
      <c r="G74" s="418"/>
      <c r="H74" s="418"/>
      <c r="I74" s="418"/>
      <c r="J74" s="418"/>
      <c r="K74" s="418"/>
      <c r="L74" s="418"/>
      <c r="M74" s="418"/>
      <c r="N74" s="418"/>
      <c r="O74" s="418"/>
      <c r="P74" s="418"/>
      <c r="Q74" s="418"/>
      <c r="R74" s="418"/>
      <c r="S74" s="418"/>
      <c r="T74" s="418"/>
      <c r="U74" s="418"/>
      <c r="V74" s="418"/>
      <c r="W74" s="418"/>
      <c r="X74" s="418"/>
      <c r="Y74" s="418"/>
      <c r="Z74" s="418"/>
      <c r="AA74" s="418"/>
      <c r="AB74" s="418"/>
      <c r="AC74" s="418"/>
      <c r="AD74" s="418"/>
      <c r="AE74" s="418"/>
      <c r="AF74" s="418"/>
    </row>
    <row r="75" spans="1:45" ht="18" x14ac:dyDescent="0.25">
      <c r="A75" s="418"/>
      <c r="B75" s="418"/>
      <c r="C75" s="418"/>
      <c r="D75" s="418"/>
      <c r="E75" s="418"/>
      <c r="F75" s="418"/>
      <c r="G75" s="418"/>
      <c r="H75" s="418"/>
      <c r="I75" s="418"/>
      <c r="J75" s="418"/>
      <c r="K75" s="418"/>
      <c r="L75" s="418"/>
      <c r="M75" s="418"/>
      <c r="N75" s="418"/>
      <c r="O75" s="418"/>
      <c r="P75" s="418"/>
      <c r="Q75" s="418"/>
      <c r="R75" s="418"/>
      <c r="S75" s="418"/>
      <c r="T75" s="418"/>
      <c r="U75" s="418"/>
      <c r="V75" s="418"/>
      <c r="W75" s="418"/>
      <c r="X75" s="418"/>
      <c r="Y75" s="418"/>
      <c r="Z75" s="418"/>
      <c r="AA75" s="418"/>
      <c r="AB75" s="418"/>
      <c r="AC75" s="418"/>
      <c r="AD75" s="418"/>
      <c r="AE75" s="418"/>
      <c r="AF75" s="418"/>
    </row>
    <row r="76" spans="1:45" ht="18" x14ac:dyDescent="0.25">
      <c r="A76" s="418"/>
      <c r="B76" s="418"/>
      <c r="C76" s="418"/>
      <c r="D76" s="418"/>
      <c r="E76" s="418"/>
      <c r="F76" s="418"/>
      <c r="G76" s="418"/>
      <c r="H76" s="418"/>
      <c r="I76" s="418"/>
      <c r="J76" s="418"/>
      <c r="K76" s="418"/>
      <c r="L76" s="418"/>
      <c r="M76" s="418"/>
      <c r="N76" s="418"/>
      <c r="O76" s="418"/>
      <c r="P76" s="418"/>
      <c r="Q76" s="418"/>
      <c r="R76" s="418"/>
      <c r="S76" s="418"/>
      <c r="T76" s="418"/>
      <c r="U76" s="418"/>
      <c r="V76" s="418"/>
      <c r="W76" s="418"/>
      <c r="X76" s="418"/>
      <c r="Y76" s="418"/>
      <c r="Z76" s="418"/>
      <c r="AA76" s="418"/>
      <c r="AB76" s="418"/>
      <c r="AC76" s="418"/>
      <c r="AD76" s="418"/>
      <c r="AE76" s="418"/>
      <c r="AF76" s="418"/>
    </row>
    <row r="77" spans="1:45" ht="18" x14ac:dyDescent="0.25">
      <c r="A77" s="418"/>
      <c r="B77" s="418"/>
      <c r="C77" s="418"/>
      <c r="D77" s="418"/>
      <c r="E77" s="418"/>
      <c r="F77" s="418"/>
      <c r="G77" s="418"/>
      <c r="H77" s="418"/>
      <c r="I77" s="418"/>
      <c r="J77" s="418"/>
      <c r="K77" s="418"/>
      <c r="L77" s="418"/>
      <c r="M77" s="418"/>
      <c r="N77" s="418"/>
      <c r="O77" s="418"/>
      <c r="P77" s="418"/>
      <c r="Q77" s="418"/>
      <c r="R77" s="418"/>
      <c r="S77" s="418"/>
      <c r="T77" s="418"/>
      <c r="U77" s="418"/>
      <c r="V77" s="418"/>
      <c r="W77" s="418"/>
      <c r="X77" s="418"/>
      <c r="Y77" s="418"/>
      <c r="Z77" s="418"/>
      <c r="AA77" s="418"/>
      <c r="AB77" s="418"/>
      <c r="AC77" s="418"/>
      <c r="AD77" s="418"/>
      <c r="AE77" s="418"/>
      <c r="AF77" s="418"/>
    </row>
    <row r="78" spans="1:45" ht="18" x14ac:dyDescent="0.25">
      <c r="A78" s="426"/>
      <c r="B78" s="426"/>
      <c r="C78" s="426"/>
      <c r="D78" s="426"/>
      <c r="E78" s="426"/>
      <c r="F78" s="426"/>
      <c r="G78" s="426"/>
      <c r="H78" s="426"/>
      <c r="I78" s="426"/>
      <c r="J78" s="426"/>
      <c r="K78" s="426"/>
      <c r="L78" s="426"/>
      <c r="M78" s="426"/>
      <c r="N78" s="426"/>
      <c r="O78" s="426"/>
      <c r="P78" s="426"/>
      <c r="Q78" s="426"/>
      <c r="R78" s="426"/>
      <c r="S78" s="426"/>
      <c r="T78" s="426"/>
      <c r="U78" s="426"/>
      <c r="V78" s="426"/>
      <c r="W78" s="426"/>
      <c r="X78" s="426"/>
      <c r="Y78" s="426"/>
      <c r="Z78" s="426"/>
      <c r="AA78" s="426"/>
      <c r="AB78" s="426"/>
      <c r="AC78" s="426"/>
      <c r="AD78" s="426"/>
      <c r="AE78" s="426"/>
      <c r="AF78" s="426"/>
    </row>
    <row r="79" spans="1:45" ht="18" x14ac:dyDescent="0.25">
      <c r="A79" s="434"/>
      <c r="B79" s="434"/>
      <c r="C79" s="434"/>
      <c r="D79" s="434"/>
      <c r="E79" s="434"/>
      <c r="F79" s="434"/>
      <c r="G79" s="434"/>
      <c r="H79" s="434"/>
      <c r="I79" s="434"/>
      <c r="J79" s="434"/>
      <c r="K79" s="434"/>
      <c r="L79" s="434"/>
      <c r="M79" s="434"/>
      <c r="N79" s="434"/>
      <c r="O79" s="434"/>
      <c r="P79" s="434"/>
      <c r="Q79" s="434"/>
      <c r="R79" s="434"/>
      <c r="S79" s="434"/>
      <c r="T79" s="434"/>
      <c r="U79" s="434"/>
      <c r="V79" s="434"/>
      <c r="W79" s="434"/>
      <c r="X79" s="434"/>
      <c r="Y79" s="434"/>
      <c r="Z79" s="434"/>
      <c r="AA79" s="434"/>
      <c r="AB79" s="434"/>
      <c r="AC79" s="434"/>
      <c r="AD79" s="434"/>
      <c r="AE79" s="434"/>
      <c r="AF79" s="434"/>
    </row>
    <row r="80" spans="1:45" ht="18" x14ac:dyDescent="0.25">
      <c r="A80" s="434"/>
      <c r="B80" s="434"/>
      <c r="C80" s="434"/>
      <c r="D80" s="434"/>
      <c r="E80" s="434"/>
      <c r="F80" s="434"/>
      <c r="G80" s="434"/>
      <c r="H80" s="434"/>
      <c r="I80" s="434"/>
      <c r="J80" s="434"/>
      <c r="K80" s="434"/>
      <c r="L80" s="434"/>
      <c r="M80" s="434"/>
      <c r="N80" s="434"/>
      <c r="O80" s="434"/>
      <c r="P80" s="434"/>
      <c r="Q80" s="434"/>
      <c r="R80" s="434"/>
      <c r="S80" s="434"/>
      <c r="T80" s="434"/>
      <c r="U80" s="434"/>
      <c r="V80" s="434"/>
      <c r="W80" s="434"/>
      <c r="X80" s="434"/>
      <c r="Y80" s="434"/>
      <c r="Z80" s="434"/>
      <c r="AA80" s="434"/>
      <c r="AB80" s="434"/>
      <c r="AC80" s="434"/>
      <c r="AD80" s="434"/>
      <c r="AE80" s="434"/>
      <c r="AF80" s="434"/>
    </row>
    <row r="81" spans="1:32" ht="18" x14ac:dyDescent="0.25">
      <c r="A81" s="418"/>
      <c r="B81" s="418"/>
      <c r="C81" s="418"/>
      <c r="D81" s="418"/>
      <c r="E81" s="418"/>
      <c r="F81" s="418"/>
      <c r="G81" s="418"/>
      <c r="H81" s="418"/>
      <c r="I81" s="418"/>
      <c r="J81" s="418"/>
      <c r="K81" s="418"/>
      <c r="L81" s="418"/>
      <c r="M81" s="418"/>
      <c r="N81" s="418"/>
      <c r="O81" s="418"/>
      <c r="P81" s="418"/>
      <c r="Q81" s="418"/>
      <c r="R81" s="418"/>
      <c r="S81" s="418"/>
      <c r="T81" s="418"/>
      <c r="U81" s="418"/>
      <c r="V81" s="418"/>
      <c r="W81" s="418"/>
      <c r="X81" s="418"/>
      <c r="Y81" s="418"/>
      <c r="Z81" s="418"/>
      <c r="AA81" s="418"/>
      <c r="AB81" s="418"/>
      <c r="AC81" s="418"/>
      <c r="AD81" s="418"/>
      <c r="AE81" s="418"/>
      <c r="AF81" s="418"/>
    </row>
    <row r="82" spans="1:32" ht="25.5" x14ac:dyDescent="0.4">
      <c r="A82" s="662" t="str">
        <f>'I TRIM'!CU1</f>
        <v>"COMPLEJO EDUCATIVO CATÓLICO "EL ESPIRITU SANTO</v>
      </c>
      <c r="B82" s="662"/>
      <c r="C82" s="662"/>
      <c r="D82" s="662"/>
      <c r="E82" s="662"/>
      <c r="F82" s="662"/>
      <c r="G82" s="662"/>
      <c r="H82" s="662"/>
      <c r="I82" s="662"/>
      <c r="J82" s="662"/>
      <c r="K82" s="662"/>
      <c r="L82" s="662"/>
      <c r="M82" s="662"/>
      <c r="N82" s="662"/>
      <c r="O82" s="662"/>
      <c r="P82" s="662"/>
      <c r="Q82" s="662"/>
      <c r="R82" s="662"/>
      <c r="S82" s="662"/>
      <c r="T82" s="662"/>
      <c r="U82" s="662"/>
      <c r="V82" s="662"/>
      <c r="W82" s="662"/>
      <c r="X82" s="662"/>
      <c r="Y82" s="662"/>
      <c r="Z82" s="662"/>
      <c r="AA82" s="662"/>
      <c r="AB82" s="662"/>
      <c r="AC82" s="662"/>
      <c r="AD82" s="662"/>
      <c r="AE82" s="662"/>
      <c r="AF82" s="662"/>
    </row>
    <row r="83" spans="1:32" ht="17.25" x14ac:dyDescent="0.3">
      <c r="A83" s="728" t="s">
        <v>279</v>
      </c>
      <c r="B83" s="728"/>
      <c r="C83" s="728"/>
      <c r="D83" s="728"/>
      <c r="E83" s="728"/>
      <c r="F83" s="728"/>
      <c r="G83" s="728"/>
      <c r="H83" s="728"/>
      <c r="I83" s="728"/>
      <c r="J83" s="728"/>
      <c r="K83" s="728"/>
      <c r="L83" s="728"/>
      <c r="M83" s="728"/>
      <c r="N83" s="728"/>
      <c r="O83" s="728"/>
      <c r="P83" s="163"/>
      <c r="Q83" s="308" t="str">
        <f>'I TRIM'!BD3</f>
        <v>Final Boulevard Los Héroes, Colonia Ciudad Pacífica, San Miguel</v>
      </c>
      <c r="R83" s="308"/>
      <c r="S83" s="308"/>
      <c r="T83" s="308"/>
      <c r="U83" s="308"/>
      <c r="V83" s="308"/>
      <c r="W83" s="308"/>
      <c r="X83" s="308"/>
      <c r="Y83" s="308"/>
      <c r="Z83" s="308"/>
      <c r="AA83" s="308"/>
      <c r="AB83" s="308"/>
      <c r="AC83" s="308"/>
      <c r="AD83" s="308"/>
      <c r="AE83" s="308"/>
      <c r="AF83" s="308"/>
    </row>
    <row r="84" spans="1:32" s="159" customFormat="1" x14ac:dyDescent="0.25">
      <c r="A84" s="151" t="s">
        <v>235</v>
      </c>
      <c r="B84" s="729" t="str">
        <f>'II TRIM'!C16</f>
        <v>BENÍTEZ SALGADO, FIDEL ALEJANDRO</v>
      </c>
      <c r="C84" s="729"/>
      <c r="D84" s="729"/>
      <c r="E84" s="729"/>
      <c r="F84" s="729"/>
      <c r="G84" s="729"/>
      <c r="H84" s="729"/>
      <c r="I84" s="729"/>
      <c r="J84" s="729"/>
      <c r="K84" s="151"/>
      <c r="L84" s="151"/>
      <c r="M84" s="151"/>
      <c r="N84" s="151"/>
      <c r="O84" s="151" t="s">
        <v>208</v>
      </c>
      <c r="Q84" s="151"/>
      <c r="R84" s="160" t="str">
        <f>'I TRIM'!D3</f>
        <v>SEGUNDO</v>
      </c>
      <c r="S84" s="151"/>
      <c r="T84" s="151"/>
      <c r="V84" s="150" t="s">
        <v>207</v>
      </c>
      <c r="Y84" s="160" t="str">
        <f>'I TRIM'!N3</f>
        <v>"B"</v>
      </c>
      <c r="AC84" s="162" t="s">
        <v>234</v>
      </c>
      <c r="AD84" s="162"/>
      <c r="AE84" s="162"/>
      <c r="AF84" s="162">
        <v>9</v>
      </c>
    </row>
    <row r="85" spans="1:32" s="159" customFormat="1" ht="15.75" thickBot="1" x14ac:dyDescent="0.3">
      <c r="A85" s="161" t="s">
        <v>233</v>
      </c>
      <c r="B85" s="161"/>
      <c r="C85" s="143" t="str">
        <f>'I TRIM'!X3</f>
        <v xml:space="preserve">BRENDA ELIZABETH RIVERA RIVERA </v>
      </c>
      <c r="D85" s="160"/>
      <c r="E85" s="160"/>
      <c r="F85" s="160"/>
      <c r="G85" s="160"/>
      <c r="H85" s="160"/>
      <c r="I85" s="160"/>
      <c r="J85" s="160"/>
      <c r="K85" s="160"/>
      <c r="L85" s="147"/>
      <c r="M85" s="147"/>
      <c r="N85" s="147"/>
      <c r="O85" s="724" t="s">
        <v>280</v>
      </c>
      <c r="P85" s="724"/>
      <c r="Q85" s="723">
        <v>10083412</v>
      </c>
      <c r="R85" s="723"/>
      <c r="S85" s="723"/>
      <c r="T85" s="723"/>
      <c r="AC85" s="146" t="str">
        <f>'I TRIM'!CM3</f>
        <v>AÑO : 2022</v>
      </c>
      <c r="AD85" s="146"/>
      <c r="AE85" s="146"/>
      <c r="AF85" s="146"/>
    </row>
    <row r="86" spans="1:32" ht="24.75" customHeight="1" thickTop="1" thickBot="1" x14ac:dyDescent="0.4">
      <c r="A86" s="664" t="s">
        <v>232</v>
      </c>
      <c r="B86" s="665"/>
      <c r="C86" s="666"/>
      <c r="D86" s="670" t="s">
        <v>231</v>
      </c>
      <c r="E86" s="671"/>
      <c r="F86" s="671"/>
      <c r="G86" s="671"/>
      <c r="H86" s="671"/>
      <c r="I86" s="671"/>
      <c r="J86" s="671"/>
      <c r="K86" s="671"/>
      <c r="L86" s="671"/>
      <c r="M86" s="671"/>
      <c r="N86" s="671"/>
      <c r="O86" s="671"/>
      <c r="P86" s="671"/>
      <c r="Q86" s="671"/>
      <c r="R86" s="671"/>
      <c r="S86" s="672"/>
      <c r="V86" s="143"/>
      <c r="W86" s="143"/>
      <c r="X86" s="143"/>
      <c r="Y86" s="143"/>
      <c r="Z86" s="143"/>
      <c r="AA86" s="143"/>
      <c r="AB86" s="143"/>
      <c r="AC86" s="143"/>
      <c r="AD86" s="139"/>
      <c r="AE86" s="139"/>
      <c r="AF86" s="139"/>
    </row>
    <row r="87" spans="1:32" ht="15.75" customHeight="1" thickTop="1" x14ac:dyDescent="0.25">
      <c r="A87" s="667"/>
      <c r="B87" s="668"/>
      <c r="C87" s="669"/>
      <c r="D87" s="673" t="s">
        <v>230</v>
      </c>
      <c r="E87" s="674"/>
      <c r="F87" s="674"/>
      <c r="G87" s="674"/>
      <c r="H87" s="675"/>
      <c r="I87" s="673" t="s">
        <v>229</v>
      </c>
      <c r="J87" s="674"/>
      <c r="K87" s="674"/>
      <c r="L87" s="674"/>
      <c r="M87" s="675"/>
      <c r="N87" s="690" t="s">
        <v>228</v>
      </c>
      <c r="O87" s="674"/>
      <c r="P87" s="674"/>
      <c r="Q87" s="675"/>
      <c r="R87" s="694" t="s">
        <v>227</v>
      </c>
      <c r="S87" s="694" t="s">
        <v>226</v>
      </c>
    </row>
    <row r="88" spans="1:32" ht="15" customHeight="1" x14ac:dyDescent="0.25">
      <c r="A88" s="667"/>
      <c r="B88" s="668"/>
      <c r="C88" s="669"/>
      <c r="D88" s="716" t="s">
        <v>225</v>
      </c>
      <c r="E88" s="717"/>
      <c r="F88" s="717"/>
      <c r="G88" s="718" t="s">
        <v>139</v>
      </c>
      <c r="H88" s="719" t="s">
        <v>226</v>
      </c>
      <c r="I88" s="716" t="s">
        <v>225</v>
      </c>
      <c r="J88" s="717"/>
      <c r="K88" s="717"/>
      <c r="L88" s="718" t="s">
        <v>139</v>
      </c>
      <c r="M88" s="719" t="s">
        <v>226</v>
      </c>
      <c r="N88" s="720" t="s">
        <v>225</v>
      </c>
      <c r="O88" s="717"/>
      <c r="P88" s="717"/>
      <c r="Q88" s="719" t="s">
        <v>139</v>
      </c>
      <c r="R88" s="695"/>
      <c r="S88" s="695"/>
    </row>
    <row r="89" spans="1:32" ht="54.75" customHeight="1" x14ac:dyDescent="0.25">
      <c r="A89" s="667"/>
      <c r="B89" s="668"/>
      <c r="C89" s="669"/>
      <c r="D89" s="310">
        <v>0.35</v>
      </c>
      <c r="E89" s="168">
        <v>0.35</v>
      </c>
      <c r="F89" s="168">
        <v>0.3</v>
      </c>
      <c r="G89" s="718"/>
      <c r="H89" s="719"/>
      <c r="I89" s="310">
        <v>0.35</v>
      </c>
      <c r="J89" s="168">
        <v>0.35</v>
      </c>
      <c r="K89" s="168">
        <v>0.3</v>
      </c>
      <c r="L89" s="718"/>
      <c r="M89" s="719"/>
      <c r="N89" s="169">
        <v>0.35</v>
      </c>
      <c r="O89" s="168">
        <v>0.35</v>
      </c>
      <c r="P89" s="168">
        <v>0.3</v>
      </c>
      <c r="Q89" s="719"/>
      <c r="R89" s="695"/>
      <c r="S89" s="695"/>
      <c r="U89" s="144"/>
      <c r="V89" s="116"/>
      <c r="W89" s="116"/>
      <c r="X89" s="116"/>
      <c r="Y89" s="116"/>
      <c r="Z89" s="143"/>
      <c r="AA89" s="143"/>
      <c r="AB89" s="143"/>
      <c r="AC89" s="143"/>
      <c r="AD89" s="143"/>
      <c r="AE89" s="158"/>
      <c r="AF89" s="158"/>
    </row>
    <row r="90" spans="1:32" x14ac:dyDescent="0.25">
      <c r="A90" s="725" t="s">
        <v>224</v>
      </c>
      <c r="B90" s="726"/>
      <c r="C90" s="727"/>
      <c r="D90" s="138">
        <f>'I TRIM'!E16</f>
        <v>2.0999999999999996</v>
      </c>
      <c r="E90" s="137">
        <f>'I TRIM'!G16</f>
        <v>2.0999999999999996</v>
      </c>
      <c r="F90" s="137">
        <f>'I TRIM'!I16</f>
        <v>2.4</v>
      </c>
      <c r="G90" s="485">
        <f t="shared" ref="G90:G102" si="18">(D90+E90+F90)</f>
        <v>6.6</v>
      </c>
      <c r="H90" s="136" t="str">
        <f>IF(G90=0,0,IF(G90&lt;5,"R","A"))</f>
        <v>A</v>
      </c>
      <c r="I90" s="138">
        <f>'II TRIM'!E16</f>
        <v>3.15</v>
      </c>
      <c r="J90" s="137">
        <f>'II TRIM'!G16</f>
        <v>3.15</v>
      </c>
      <c r="K90" s="137">
        <f>'II TRIM'!I16</f>
        <v>2.6999999999999997</v>
      </c>
      <c r="L90" s="485">
        <f t="shared" ref="L90:L102" si="19">(I90+J90+K90)</f>
        <v>9</v>
      </c>
      <c r="M90" s="136" t="str">
        <f>IF(L90=0,0,IF(L90&lt;5,"R","A"))</f>
        <v>A</v>
      </c>
      <c r="N90" s="138">
        <f>'III TRIM'!E16</f>
        <v>0</v>
      </c>
      <c r="O90" s="137">
        <f>'III TRIM'!G16</f>
        <v>0</v>
      </c>
      <c r="P90" s="137">
        <f>'III TRIM'!I16</f>
        <v>0</v>
      </c>
      <c r="Q90" s="486">
        <f t="shared" ref="Q90:Q102" si="20">(N90+O90+P90)</f>
        <v>0</v>
      </c>
      <c r="R90" s="500">
        <f>(G90+L90+Q90)/3</f>
        <v>5.2</v>
      </c>
      <c r="S90" s="136" t="str">
        <f>IF(R90=0,0,IF(R90&lt;=5.49,"R","A"))</f>
        <v>R</v>
      </c>
      <c r="U90" s="713" t="s">
        <v>219</v>
      </c>
      <c r="V90" s="713"/>
      <c r="W90" s="713"/>
      <c r="X90" s="713"/>
      <c r="Y90" s="713"/>
      <c r="Z90" s="713"/>
      <c r="AA90" s="713"/>
      <c r="AB90" s="713"/>
      <c r="AC90" s="713"/>
      <c r="AD90" s="713"/>
      <c r="AE90" s="713"/>
      <c r="AF90" s="713"/>
    </row>
    <row r="91" spans="1:32" x14ac:dyDescent="0.25">
      <c r="A91" s="725" t="s">
        <v>223</v>
      </c>
      <c r="B91" s="726"/>
      <c r="C91" s="727"/>
      <c r="D91" s="138">
        <f>'I TRIM'!L16</f>
        <v>2.8</v>
      </c>
      <c r="E91" s="137">
        <f>'I TRIM'!N16</f>
        <v>3.5</v>
      </c>
      <c r="F91" s="137">
        <f>'I TRIM'!P16</f>
        <v>2.1</v>
      </c>
      <c r="G91" s="485">
        <f t="shared" si="18"/>
        <v>8.4</v>
      </c>
      <c r="H91" s="136" t="str">
        <f t="shared" ref="H91:H102" si="21">IF(G91=0,0,IF(G91&lt;5,"R","A"))</f>
        <v>A</v>
      </c>
      <c r="I91" s="138">
        <f>'II TRIM'!L16</f>
        <v>2.8</v>
      </c>
      <c r="J91" s="137">
        <f>'II TRIM'!N16</f>
        <v>2.8</v>
      </c>
      <c r="K91" s="137">
        <f>'II TRIM'!P16</f>
        <v>2.4</v>
      </c>
      <c r="L91" s="485">
        <f t="shared" si="19"/>
        <v>8</v>
      </c>
      <c r="M91" s="136" t="str">
        <f t="shared" ref="M91:M102" si="22">IF(L91=0,0,IF(L91&lt;5,"R","A"))</f>
        <v>A</v>
      </c>
      <c r="N91" s="138">
        <f>'III TRIM'!L16</f>
        <v>0</v>
      </c>
      <c r="O91" s="137">
        <f>'III TRIM'!N16</f>
        <v>0</v>
      </c>
      <c r="P91" s="137">
        <f>'III TRIM'!P16</f>
        <v>0</v>
      </c>
      <c r="Q91" s="486">
        <f t="shared" si="20"/>
        <v>0</v>
      </c>
      <c r="R91" s="500">
        <f t="shared" ref="R91:R102" si="23">(G91+L91+Q91)/3</f>
        <v>5.4666666666666659</v>
      </c>
      <c r="S91" s="136" t="str">
        <f t="shared" ref="S91:S102" si="24">IF(R91=0,0,IF(R91&lt;=5.49,"R","A"))</f>
        <v>R</v>
      </c>
      <c r="U91" s="714" t="s">
        <v>222</v>
      </c>
      <c r="V91" s="714"/>
      <c r="W91" s="714"/>
      <c r="X91" s="714"/>
      <c r="Y91" s="714"/>
      <c r="Z91" s="714"/>
      <c r="AA91" s="714"/>
      <c r="AB91" s="714"/>
      <c r="AC91" s="714"/>
      <c r="AD91" s="714"/>
      <c r="AE91" s="714"/>
      <c r="AF91" s="714"/>
    </row>
    <row r="92" spans="1:32" x14ac:dyDescent="0.25">
      <c r="A92" s="725" t="s">
        <v>202</v>
      </c>
      <c r="B92" s="726"/>
      <c r="C92" s="727"/>
      <c r="D92" s="138">
        <f>'I TRIM'!S16</f>
        <v>2.625</v>
      </c>
      <c r="E92" s="137">
        <f>'I TRIM'!U16</f>
        <v>2.8</v>
      </c>
      <c r="F92" s="137">
        <f>'I TRIM'!W16</f>
        <v>3</v>
      </c>
      <c r="G92" s="485">
        <f t="shared" si="18"/>
        <v>8.4250000000000007</v>
      </c>
      <c r="H92" s="136" t="str">
        <f t="shared" si="21"/>
        <v>A</v>
      </c>
      <c r="I92" s="138">
        <f>'II TRIM'!S16</f>
        <v>2.0999999999999996</v>
      </c>
      <c r="J92" s="137">
        <f>'II TRIM'!U16</f>
        <v>2.4499999999999997</v>
      </c>
      <c r="K92" s="137">
        <f>'II TRIM'!W16</f>
        <v>2.52</v>
      </c>
      <c r="L92" s="485">
        <f t="shared" si="19"/>
        <v>7.0699999999999985</v>
      </c>
      <c r="M92" s="136" t="str">
        <f t="shared" si="22"/>
        <v>A</v>
      </c>
      <c r="N92" s="138">
        <f>'III TRIM'!S16</f>
        <v>0</v>
      </c>
      <c r="O92" s="137">
        <f>'III TRIM'!U16</f>
        <v>0</v>
      </c>
      <c r="P92" s="137">
        <f>'III TRIM'!W16</f>
        <v>0</v>
      </c>
      <c r="Q92" s="486">
        <f t="shared" si="20"/>
        <v>0</v>
      </c>
      <c r="R92" s="500">
        <f t="shared" si="23"/>
        <v>5.165</v>
      </c>
      <c r="S92" s="136" t="str">
        <f t="shared" si="24"/>
        <v>R</v>
      </c>
      <c r="U92" s="714" t="str">
        <f>'I TRIM'!AU3</f>
        <v>MARÍA MERCEDES MARTÍNEZ</v>
      </c>
      <c r="V92" s="714"/>
      <c r="W92" s="714"/>
      <c r="X92" s="714"/>
      <c r="Y92" s="714"/>
      <c r="Z92" s="714"/>
      <c r="AA92" s="714"/>
      <c r="AB92" s="714"/>
      <c r="AC92" s="714"/>
      <c r="AD92" s="714"/>
      <c r="AE92" s="714"/>
      <c r="AF92" s="714"/>
    </row>
    <row r="93" spans="1:32" ht="15.75" x14ac:dyDescent="0.25">
      <c r="A93" s="725" t="s">
        <v>221</v>
      </c>
      <c r="B93" s="726"/>
      <c r="C93" s="727"/>
      <c r="D93" s="138">
        <f>'I TRIM'!Z16</f>
        <v>2.4499999999999997</v>
      </c>
      <c r="E93" s="137">
        <f>'I TRIM'!AB16</f>
        <v>2.4499999999999997</v>
      </c>
      <c r="F93" s="137">
        <f>'I TRIM'!AD16</f>
        <v>1.92</v>
      </c>
      <c r="G93" s="485">
        <f t="shared" si="18"/>
        <v>6.8199999999999994</v>
      </c>
      <c r="H93" s="136" t="str">
        <f t="shared" si="21"/>
        <v>A</v>
      </c>
      <c r="I93" s="138">
        <f>'II TRIM'!Z16</f>
        <v>2.4499999999999997</v>
      </c>
      <c r="J93" s="137">
        <f>'II TRIM'!AB16</f>
        <v>2.8</v>
      </c>
      <c r="K93" s="137">
        <f>'II TRIM'!AD16</f>
        <v>2.6999999999999997</v>
      </c>
      <c r="L93" s="485">
        <f t="shared" si="19"/>
        <v>7.9499999999999993</v>
      </c>
      <c r="M93" s="136" t="str">
        <f t="shared" si="22"/>
        <v>A</v>
      </c>
      <c r="N93" s="138">
        <f>'III TRIM'!Z16</f>
        <v>0</v>
      </c>
      <c r="O93" s="137">
        <f>'III TRIM'!AB16</f>
        <v>0</v>
      </c>
      <c r="P93" s="137">
        <f>'III TRIM'!AD16</f>
        <v>0</v>
      </c>
      <c r="Q93" s="486">
        <f t="shared" si="20"/>
        <v>0</v>
      </c>
      <c r="R93" s="500">
        <f t="shared" si="23"/>
        <v>4.9233333333333329</v>
      </c>
      <c r="S93" s="136" t="str">
        <f t="shared" si="24"/>
        <v>R</v>
      </c>
      <c r="U93" s="141"/>
      <c r="V93" s="116"/>
      <c r="W93" s="116"/>
      <c r="X93" s="116"/>
      <c r="Y93" s="116"/>
      <c r="Z93" s="116"/>
      <c r="AA93" s="116"/>
      <c r="AB93" s="116"/>
      <c r="AC93" s="116"/>
      <c r="AD93" s="142"/>
      <c r="AE93" s="142"/>
      <c r="AF93" s="142"/>
    </row>
    <row r="94" spans="1:32" x14ac:dyDescent="0.25">
      <c r="A94" s="725" t="s">
        <v>220</v>
      </c>
      <c r="B94" s="726"/>
      <c r="C94" s="727"/>
      <c r="D94" s="138">
        <f>'I TRIM'!AG16</f>
        <v>3.15</v>
      </c>
      <c r="E94" s="137">
        <f>'I TRIM'!AI16</f>
        <v>3.15</v>
      </c>
      <c r="F94" s="137">
        <f>'I TRIM'!AK16</f>
        <v>2.4</v>
      </c>
      <c r="G94" s="485">
        <f t="shared" si="18"/>
        <v>8.6999999999999993</v>
      </c>
      <c r="H94" s="136" t="str">
        <f t="shared" si="21"/>
        <v>A</v>
      </c>
      <c r="I94" s="138">
        <f>'II TRIM'!AG16</f>
        <v>3.15</v>
      </c>
      <c r="J94" s="137">
        <f>'II TRIM'!AI16</f>
        <v>3.5</v>
      </c>
      <c r="K94" s="137">
        <f>'II TRIM'!AK16</f>
        <v>2.6999999999999997</v>
      </c>
      <c r="L94" s="485">
        <f t="shared" si="19"/>
        <v>9.35</v>
      </c>
      <c r="M94" s="136" t="str">
        <f t="shared" si="22"/>
        <v>A</v>
      </c>
      <c r="N94" s="138">
        <f>'III TRIM'!AG16</f>
        <v>0</v>
      </c>
      <c r="O94" s="137">
        <f>'III TRIM'!AI16</f>
        <v>0</v>
      </c>
      <c r="P94" s="137">
        <f>'III TRIM'!AK16</f>
        <v>0</v>
      </c>
      <c r="Q94" s="486">
        <f t="shared" si="20"/>
        <v>0</v>
      </c>
      <c r="R94" s="500">
        <f t="shared" si="23"/>
        <v>6.0166666666666657</v>
      </c>
      <c r="S94" s="136" t="str">
        <f t="shared" si="24"/>
        <v>A</v>
      </c>
      <c r="U94" s="141"/>
      <c r="V94" s="116"/>
      <c r="W94" s="116"/>
      <c r="X94" s="116"/>
      <c r="Y94" s="116"/>
      <c r="Z94" s="116"/>
      <c r="AA94" s="116"/>
      <c r="AB94" s="116"/>
      <c r="AC94" s="116"/>
      <c r="AD94" s="141"/>
      <c r="AE94" s="141"/>
      <c r="AF94" s="141"/>
    </row>
    <row r="95" spans="1:32" x14ac:dyDescent="0.25">
      <c r="A95" s="725" t="s">
        <v>200</v>
      </c>
      <c r="B95" s="726"/>
      <c r="C95" s="727"/>
      <c r="D95" s="138">
        <f>'I TRIM'!AN16</f>
        <v>2.4499999999999997</v>
      </c>
      <c r="E95" s="137">
        <f>'I TRIM'!AP16</f>
        <v>2.8</v>
      </c>
      <c r="F95" s="137">
        <f>'I TRIM'!AR16</f>
        <v>2.1</v>
      </c>
      <c r="G95" s="485">
        <f t="shared" si="18"/>
        <v>7.35</v>
      </c>
      <c r="H95" s="136" t="str">
        <f t="shared" si="21"/>
        <v>A</v>
      </c>
      <c r="I95" s="138">
        <f>'II TRIM'!AN16</f>
        <v>2.4499999999999997</v>
      </c>
      <c r="J95" s="137">
        <f>'II TRIM'!AP16</f>
        <v>2.4499999999999997</v>
      </c>
      <c r="K95" s="137">
        <f>'II TRIM'!AR16</f>
        <v>3</v>
      </c>
      <c r="L95" s="485">
        <f t="shared" si="19"/>
        <v>7.8999999999999995</v>
      </c>
      <c r="M95" s="136" t="str">
        <f t="shared" si="22"/>
        <v>A</v>
      </c>
      <c r="N95" s="138">
        <f>'III TRIM'!AN16</f>
        <v>0</v>
      </c>
      <c r="O95" s="137">
        <f>'III TRIM'!AP16</f>
        <v>0</v>
      </c>
      <c r="P95" s="137">
        <f>'III TRIM'!AR16</f>
        <v>0</v>
      </c>
      <c r="Q95" s="486">
        <f t="shared" si="20"/>
        <v>0</v>
      </c>
      <c r="R95" s="500">
        <f t="shared" si="23"/>
        <v>5.083333333333333</v>
      </c>
      <c r="S95" s="136" t="str">
        <f t="shared" si="24"/>
        <v>R</v>
      </c>
    </row>
    <row r="96" spans="1:32" x14ac:dyDescent="0.25">
      <c r="A96" s="725" t="s">
        <v>199</v>
      </c>
      <c r="B96" s="726"/>
      <c r="C96" s="727"/>
      <c r="D96" s="138">
        <f>'I TRIM'!AU16</f>
        <v>3.5</v>
      </c>
      <c r="E96" s="137">
        <f>'I TRIM'!AW16</f>
        <v>3.5</v>
      </c>
      <c r="F96" s="137">
        <f>'I TRIM'!AY16</f>
        <v>3</v>
      </c>
      <c r="G96" s="485">
        <f t="shared" si="18"/>
        <v>10</v>
      </c>
      <c r="H96" s="136" t="str">
        <f t="shared" si="21"/>
        <v>A</v>
      </c>
      <c r="I96" s="138">
        <f>'II TRIM'!AU16</f>
        <v>3.5</v>
      </c>
      <c r="J96" s="137">
        <f>'II TRIM'!AW16</f>
        <v>3.5</v>
      </c>
      <c r="K96" s="137">
        <f>'II TRIM'!AY16</f>
        <v>3</v>
      </c>
      <c r="L96" s="485">
        <f t="shared" si="19"/>
        <v>10</v>
      </c>
      <c r="M96" s="136" t="str">
        <f t="shared" si="22"/>
        <v>A</v>
      </c>
      <c r="N96" s="138">
        <f>'III TRIM'!AU16</f>
        <v>0</v>
      </c>
      <c r="O96" s="137">
        <f>'III TRIM'!AW16</f>
        <v>0</v>
      </c>
      <c r="P96" s="137">
        <f>'III TRIM'!AY16</f>
        <v>0</v>
      </c>
      <c r="Q96" s="486">
        <f t="shared" si="20"/>
        <v>0</v>
      </c>
      <c r="R96" s="500">
        <f t="shared" si="23"/>
        <v>6.666666666666667</v>
      </c>
      <c r="S96" s="136" t="str">
        <f t="shared" si="24"/>
        <v>A</v>
      </c>
    </row>
    <row r="97" spans="1:45" x14ac:dyDescent="0.25">
      <c r="A97" s="725" t="s">
        <v>285</v>
      </c>
      <c r="B97" s="726"/>
      <c r="C97" s="727"/>
      <c r="D97" s="138">
        <f>'I TRIM'!BB16</f>
        <v>2.4499999999999997</v>
      </c>
      <c r="E97" s="137">
        <f>'I TRIM'!BD16</f>
        <v>2.4499999999999997</v>
      </c>
      <c r="F97" s="137">
        <f>'I TRIM'!BF16</f>
        <v>2.4</v>
      </c>
      <c r="G97" s="485">
        <f t="shared" si="18"/>
        <v>7.2999999999999989</v>
      </c>
      <c r="H97" s="136" t="str">
        <f t="shared" si="21"/>
        <v>A</v>
      </c>
      <c r="I97" s="138">
        <f>'II TRIM'!BB16</f>
        <v>2.8</v>
      </c>
      <c r="J97" s="137">
        <f>'II TRIM'!BD16</f>
        <v>3.5</v>
      </c>
      <c r="K97" s="137">
        <f>'II TRIM'!BF16</f>
        <v>3</v>
      </c>
      <c r="L97" s="485">
        <f t="shared" si="19"/>
        <v>9.3000000000000007</v>
      </c>
      <c r="M97" s="136" t="str">
        <f t="shared" si="22"/>
        <v>A</v>
      </c>
      <c r="N97" s="138">
        <f>'III TRIM'!BB16</f>
        <v>0</v>
      </c>
      <c r="O97" s="137">
        <f>'III TRIM'!BD16</f>
        <v>0</v>
      </c>
      <c r="P97" s="137">
        <f>'III TRIM'!BF16</f>
        <v>0</v>
      </c>
      <c r="Q97" s="486">
        <f t="shared" si="20"/>
        <v>0</v>
      </c>
      <c r="R97" s="500">
        <f t="shared" si="23"/>
        <v>5.5333333333333341</v>
      </c>
      <c r="S97" s="136" t="str">
        <f t="shared" si="24"/>
        <v>A</v>
      </c>
      <c r="V97" s="158"/>
      <c r="W97" s="158"/>
      <c r="X97" s="158"/>
      <c r="Y97" s="158"/>
      <c r="Z97" s="158"/>
      <c r="AA97" s="158"/>
      <c r="AB97" s="158"/>
      <c r="AC97" s="158"/>
      <c r="AD97" s="141"/>
      <c r="AE97" s="141"/>
      <c r="AF97" s="141"/>
    </row>
    <row r="98" spans="1:45" x14ac:dyDescent="0.25">
      <c r="A98" s="725" t="s">
        <v>198</v>
      </c>
      <c r="B98" s="726"/>
      <c r="C98" s="727"/>
      <c r="D98" s="138">
        <f>'I TRIM'!BI16</f>
        <v>0</v>
      </c>
      <c r="E98" s="137">
        <f>'I TRIM'!BK16</f>
        <v>2.8</v>
      </c>
      <c r="F98" s="137">
        <f>'I TRIM'!BM16</f>
        <v>2.1</v>
      </c>
      <c r="G98" s="485">
        <f t="shared" si="18"/>
        <v>4.9000000000000004</v>
      </c>
      <c r="H98" s="136" t="str">
        <f t="shared" si="21"/>
        <v>R</v>
      </c>
      <c r="I98" s="138">
        <f>'II TRIM'!BI16</f>
        <v>3.5</v>
      </c>
      <c r="J98" s="137">
        <f>'II TRIM'!BK16</f>
        <v>1.05</v>
      </c>
      <c r="K98" s="137">
        <f>'II TRIM'!BM16</f>
        <v>3</v>
      </c>
      <c r="L98" s="485">
        <f t="shared" si="19"/>
        <v>7.55</v>
      </c>
      <c r="M98" s="136" t="str">
        <f t="shared" si="22"/>
        <v>A</v>
      </c>
      <c r="N98" s="138">
        <f>'III TRIM'!BI16</f>
        <v>0</v>
      </c>
      <c r="O98" s="137">
        <f>'III TRIM'!BK16</f>
        <v>0</v>
      </c>
      <c r="P98" s="137">
        <f>'III TRIM'!BM16</f>
        <v>0</v>
      </c>
      <c r="Q98" s="486">
        <f t="shared" si="20"/>
        <v>0</v>
      </c>
      <c r="R98" s="500">
        <f t="shared" si="23"/>
        <v>4.1499999999999995</v>
      </c>
      <c r="S98" s="136" t="str">
        <f t="shared" si="24"/>
        <v>R</v>
      </c>
      <c r="V98" s="158"/>
      <c r="W98" s="158"/>
      <c r="X98" s="158"/>
      <c r="Y98" s="158"/>
      <c r="Z98" s="158"/>
      <c r="AA98" s="158"/>
      <c r="AB98" s="158"/>
      <c r="AC98" s="158"/>
      <c r="AD98" s="139"/>
      <c r="AE98" s="139"/>
      <c r="AF98" s="139"/>
    </row>
    <row r="99" spans="1:45" x14ac:dyDescent="0.25">
      <c r="A99" s="725" t="s">
        <v>197</v>
      </c>
      <c r="B99" s="726"/>
      <c r="C99" s="727"/>
      <c r="D99" s="138">
        <f>'I TRIM'!BP16</f>
        <v>2.8</v>
      </c>
      <c r="E99" s="137">
        <f>'I TRIM'!BR16</f>
        <v>2.4499999999999997</v>
      </c>
      <c r="F99" s="137">
        <f>'I TRIM'!BT16</f>
        <v>2.4</v>
      </c>
      <c r="G99" s="485">
        <f t="shared" si="18"/>
        <v>7.65</v>
      </c>
      <c r="H99" s="136" t="str">
        <f t="shared" si="21"/>
        <v>A</v>
      </c>
      <c r="I99" s="138">
        <f>'II TRIM'!BP16</f>
        <v>2.5549999999999997</v>
      </c>
      <c r="J99" s="137">
        <f>'II TRIM'!BR16</f>
        <v>3.15</v>
      </c>
      <c r="K99" s="137">
        <f>'II TRIM'!BT16</f>
        <v>3</v>
      </c>
      <c r="L99" s="485">
        <f t="shared" si="19"/>
        <v>8.7050000000000001</v>
      </c>
      <c r="M99" s="136" t="str">
        <f t="shared" si="22"/>
        <v>A</v>
      </c>
      <c r="N99" s="138">
        <f>'III TRIM'!BP16</f>
        <v>0</v>
      </c>
      <c r="O99" s="137">
        <f>'III TRIM'!BR16</f>
        <v>0</v>
      </c>
      <c r="P99" s="137">
        <f>'III TRIM'!BT16</f>
        <v>0</v>
      </c>
      <c r="Q99" s="486">
        <f t="shared" si="20"/>
        <v>0</v>
      </c>
      <c r="R99" s="500">
        <f t="shared" si="23"/>
        <v>5.4516666666666671</v>
      </c>
      <c r="S99" s="136" t="str">
        <f t="shared" si="24"/>
        <v>R</v>
      </c>
      <c r="U99" s="713" t="s">
        <v>219</v>
      </c>
      <c r="V99" s="713"/>
      <c r="W99" s="713"/>
      <c r="X99" s="713"/>
      <c r="Y99" s="713"/>
      <c r="Z99" s="713"/>
      <c r="AA99" s="713"/>
      <c r="AB99" s="713"/>
      <c r="AC99" s="713"/>
      <c r="AD99" s="713"/>
      <c r="AE99" s="713"/>
      <c r="AF99" s="713"/>
    </row>
    <row r="100" spans="1:45" x14ac:dyDescent="0.25">
      <c r="A100" s="725" t="s">
        <v>305</v>
      </c>
      <c r="B100" s="726"/>
      <c r="C100" s="727"/>
      <c r="D100" s="138">
        <f>'I TRIM'!BW16</f>
        <v>2.4499999999999997</v>
      </c>
      <c r="E100" s="137">
        <f>'I TRIM'!BY16</f>
        <v>2.8</v>
      </c>
      <c r="F100" s="137">
        <f>'I TRIM'!CA16</f>
        <v>2.6999999999999997</v>
      </c>
      <c r="G100" s="485">
        <f t="shared" si="18"/>
        <v>7.9499999999999993</v>
      </c>
      <c r="H100" s="136" t="str">
        <f t="shared" si="21"/>
        <v>A</v>
      </c>
      <c r="I100" s="138">
        <f>'II TRIM'!BW16</f>
        <v>2.4499999999999997</v>
      </c>
      <c r="J100" s="137">
        <f>'II TRIM'!BY16</f>
        <v>2.8</v>
      </c>
      <c r="K100" s="137">
        <f>'II TRIM'!CA16</f>
        <v>2.6999999999999997</v>
      </c>
      <c r="L100" s="485">
        <f t="shared" si="19"/>
        <v>7.9499999999999993</v>
      </c>
      <c r="M100" s="136" t="str">
        <f t="shared" si="22"/>
        <v>A</v>
      </c>
      <c r="N100" s="138">
        <f>'III TRIM'!BW16</f>
        <v>0</v>
      </c>
      <c r="O100" s="137">
        <f>'III TRIM'!BY16</f>
        <v>0</v>
      </c>
      <c r="P100" s="137">
        <f>'III TRIM'!CA16</f>
        <v>0</v>
      </c>
      <c r="Q100" s="485">
        <f t="shared" si="20"/>
        <v>0</v>
      </c>
      <c r="R100" s="500">
        <f t="shared" si="23"/>
        <v>5.3</v>
      </c>
      <c r="S100" s="136" t="str">
        <f t="shared" si="24"/>
        <v>R</v>
      </c>
      <c r="U100" s="714" t="s">
        <v>218</v>
      </c>
      <c r="V100" s="714"/>
      <c r="W100" s="714"/>
      <c r="X100" s="714"/>
      <c r="Y100" s="714"/>
      <c r="Z100" s="714"/>
      <c r="AA100" s="714"/>
      <c r="AB100" s="714"/>
      <c r="AC100" s="714"/>
      <c r="AD100" s="714"/>
      <c r="AE100" s="714"/>
      <c r="AF100" s="714"/>
    </row>
    <row r="101" spans="1:45" x14ac:dyDescent="0.25">
      <c r="A101" s="725" t="s">
        <v>287</v>
      </c>
      <c r="B101" s="726"/>
      <c r="C101" s="727"/>
      <c r="D101" s="138">
        <f>'I TRIM'!CD16</f>
        <v>3.5</v>
      </c>
      <c r="E101" s="137">
        <f>'I TRIM'!CF16</f>
        <v>2.8</v>
      </c>
      <c r="F101" s="137">
        <f>'I TRIM'!CH16</f>
        <v>3</v>
      </c>
      <c r="G101" s="485">
        <f t="shared" si="18"/>
        <v>9.3000000000000007</v>
      </c>
      <c r="H101" s="136" t="str">
        <f t="shared" si="21"/>
        <v>A</v>
      </c>
      <c r="I101" s="138">
        <f>'II TRIM'!CD16</f>
        <v>3.5</v>
      </c>
      <c r="J101" s="137">
        <f>'II TRIM'!CF16</f>
        <v>3.5</v>
      </c>
      <c r="K101" s="137">
        <f>'II TRIM'!CH16</f>
        <v>3</v>
      </c>
      <c r="L101" s="485">
        <f t="shared" si="19"/>
        <v>10</v>
      </c>
      <c r="M101" s="136" t="str">
        <f t="shared" si="22"/>
        <v>A</v>
      </c>
      <c r="N101" s="138">
        <f>'III TRIM'!CD16</f>
        <v>0</v>
      </c>
      <c r="O101" s="137">
        <f>'III TRIM'!CF16</f>
        <v>0</v>
      </c>
      <c r="P101" s="137">
        <f>'III TRIM'!CH16</f>
        <v>0</v>
      </c>
      <c r="Q101" s="485">
        <f t="shared" si="20"/>
        <v>0</v>
      </c>
      <c r="R101" s="500">
        <f t="shared" si="23"/>
        <v>6.4333333333333336</v>
      </c>
      <c r="S101" s="136" t="str">
        <f t="shared" si="24"/>
        <v>A</v>
      </c>
      <c r="U101" s="715" t="str">
        <f>'I TRIM'!X3</f>
        <v xml:space="preserve">BRENDA ELIZABETH RIVERA RIVERA </v>
      </c>
      <c r="V101" s="715"/>
      <c r="W101" s="715"/>
      <c r="X101" s="715"/>
      <c r="Y101" s="715"/>
      <c r="Z101" s="715"/>
      <c r="AA101" s="715"/>
      <c r="AB101" s="715"/>
      <c r="AC101" s="715"/>
      <c r="AD101" s="715"/>
      <c r="AE101" s="715"/>
      <c r="AF101" s="715"/>
    </row>
    <row r="102" spans="1:45" x14ac:dyDescent="0.25">
      <c r="A102" s="725" t="s">
        <v>288</v>
      </c>
      <c r="B102" s="726"/>
      <c r="C102" s="727"/>
      <c r="D102" s="138">
        <f>'I TRIM'!CK16</f>
        <v>2.4499999999999997</v>
      </c>
      <c r="E102" s="137">
        <f>'I TRIM'!CM16</f>
        <v>2.8</v>
      </c>
      <c r="F102" s="137">
        <f>'I TRIM'!CO16</f>
        <v>2.4</v>
      </c>
      <c r="G102" s="485">
        <f t="shared" si="18"/>
        <v>7.65</v>
      </c>
      <c r="H102" s="136" t="str">
        <f t="shared" si="21"/>
        <v>A</v>
      </c>
      <c r="I102" s="138">
        <f>'II TRIM'!CK16</f>
        <v>2.4499999999999997</v>
      </c>
      <c r="J102" s="137">
        <f>'II TRIM'!CM16</f>
        <v>2.4499999999999997</v>
      </c>
      <c r="K102" s="137">
        <f>'II TRIM'!CO16</f>
        <v>2.6999999999999997</v>
      </c>
      <c r="L102" s="485">
        <f t="shared" si="19"/>
        <v>7.6</v>
      </c>
      <c r="M102" s="136" t="str">
        <f t="shared" si="22"/>
        <v>A</v>
      </c>
      <c r="N102" s="138">
        <f>'III TRIM'!CK16</f>
        <v>0</v>
      </c>
      <c r="O102" s="137">
        <f>'III TRIM'!CM16</f>
        <v>0</v>
      </c>
      <c r="P102" s="137">
        <f>'III TRIM'!CO16</f>
        <v>0</v>
      </c>
      <c r="Q102" s="485">
        <f t="shared" si="20"/>
        <v>0</v>
      </c>
      <c r="R102" s="500">
        <f t="shared" si="23"/>
        <v>5.083333333333333</v>
      </c>
      <c r="S102" s="136" t="str">
        <f t="shared" si="24"/>
        <v>R</v>
      </c>
      <c r="U102" s="361"/>
      <c r="V102" s="361"/>
      <c r="W102" s="361"/>
      <c r="X102" s="361"/>
      <c r="Y102" s="361"/>
      <c r="Z102" s="361"/>
      <c r="AA102" s="361"/>
      <c r="AB102" s="361"/>
      <c r="AC102" s="361"/>
      <c r="AD102" s="361"/>
      <c r="AE102" s="361"/>
      <c r="AF102" s="361"/>
    </row>
    <row r="103" spans="1:45" x14ac:dyDescent="0.25">
      <c r="A103" s="682" t="s">
        <v>312</v>
      </c>
      <c r="B103" s="683"/>
      <c r="C103" s="684"/>
      <c r="D103" s="688"/>
      <c r="E103" s="689"/>
      <c r="F103" s="689"/>
      <c r="G103" s="689"/>
      <c r="H103" s="710"/>
      <c r="I103" s="688"/>
      <c r="J103" s="689"/>
      <c r="K103" s="689"/>
      <c r="L103" s="689"/>
      <c r="M103" s="710"/>
      <c r="N103" s="688"/>
      <c r="O103" s="689"/>
      <c r="P103" s="689"/>
      <c r="Q103" s="689"/>
      <c r="R103" s="133"/>
      <c r="S103" s="132"/>
    </row>
    <row r="104" spans="1:45" x14ac:dyDescent="0.25">
      <c r="A104" s="685" t="s">
        <v>306</v>
      </c>
      <c r="B104" s="686"/>
      <c r="C104" s="687"/>
      <c r="D104" s="135">
        <f>'I TRIM'!CQ16</f>
        <v>0</v>
      </c>
      <c r="E104" s="134">
        <f>'I TRIM'!CR16</f>
        <v>0</v>
      </c>
      <c r="F104" s="134">
        <f>'I TRIM'!CS16</f>
        <v>0</v>
      </c>
      <c r="G104" s="134" t="str">
        <f>'I TRIM'!CT16</f>
        <v>MB</v>
      </c>
      <c r="H104" s="711"/>
      <c r="I104" s="135" t="str">
        <f>'II TRIM'!CQ16</f>
        <v>MB</v>
      </c>
      <c r="J104" s="134" t="str">
        <f>'II TRIM'!CR16</f>
        <v>MB</v>
      </c>
      <c r="K104" s="134" t="str">
        <f>'II TRIM'!CS16</f>
        <v>MB</v>
      </c>
      <c r="L104" s="134" t="str">
        <f>'II TRIM'!CT16</f>
        <v>MB</v>
      </c>
      <c r="M104" s="711"/>
      <c r="N104" s="135">
        <f>'III TRIM'!CQ16</f>
        <v>0</v>
      </c>
      <c r="O104" s="134">
        <f>'III TRIM'!CR16</f>
        <v>0</v>
      </c>
      <c r="P104" s="134">
        <f>'III TRIM'!CS16</f>
        <v>0</v>
      </c>
      <c r="Q104" s="134">
        <f>'III TRIM'!CT16</f>
        <v>0</v>
      </c>
      <c r="R104" s="133"/>
      <c r="S104" s="132"/>
      <c r="U104" s="126"/>
      <c r="V104" s="126"/>
      <c r="W104" s="126"/>
      <c r="X104" s="126"/>
      <c r="Y104" s="126"/>
      <c r="Z104" s="126"/>
      <c r="AA104" s="126"/>
      <c r="AB104" s="126"/>
      <c r="AC104" s="126"/>
      <c r="AD104" s="126"/>
      <c r="AE104" s="126"/>
      <c r="AF104" s="126"/>
    </row>
    <row r="105" spans="1:45" x14ac:dyDescent="0.25">
      <c r="A105" s="685" t="s">
        <v>307</v>
      </c>
      <c r="B105" s="686"/>
      <c r="C105" s="687"/>
      <c r="D105" s="135">
        <f>'I TRIM'!CU16</f>
        <v>0</v>
      </c>
      <c r="E105" s="134">
        <f>'I TRIM'!CV16</f>
        <v>0</v>
      </c>
      <c r="F105" s="134">
        <f>'I TRIM'!CW16</f>
        <v>0</v>
      </c>
      <c r="G105" s="134" t="str">
        <f>'I TRIM'!CX16</f>
        <v>E</v>
      </c>
      <c r="H105" s="711"/>
      <c r="I105" s="135" t="str">
        <f>'II TRIM'!CU16</f>
        <v>E</v>
      </c>
      <c r="J105" s="134" t="str">
        <f>'II TRIM'!CV16</f>
        <v>E</v>
      </c>
      <c r="K105" s="134" t="str">
        <f>'II TRIM'!CW16</f>
        <v>E</v>
      </c>
      <c r="L105" s="134" t="str">
        <f>'II TRIM'!CX16</f>
        <v>E</v>
      </c>
      <c r="M105" s="711"/>
      <c r="N105" s="135">
        <f>'III TRIM'!CU16</f>
        <v>0</v>
      </c>
      <c r="O105" s="134">
        <f>'III TRIM'!CV16</f>
        <v>0</v>
      </c>
      <c r="P105" s="134">
        <f>'III TRIM'!CW16</f>
        <v>0</v>
      </c>
      <c r="Q105" s="134">
        <f>'III TRIM'!CX16</f>
        <v>0</v>
      </c>
      <c r="R105" s="133"/>
      <c r="S105" s="132"/>
      <c r="U105" s="126"/>
      <c r="V105" s="126"/>
      <c r="W105" s="126"/>
      <c r="X105" s="126"/>
      <c r="Y105" s="126"/>
      <c r="Z105" s="126"/>
      <c r="AA105" s="126"/>
      <c r="AB105" s="126"/>
      <c r="AC105" s="126"/>
      <c r="AD105" s="126"/>
      <c r="AE105" s="126"/>
      <c r="AF105" s="126"/>
    </row>
    <row r="106" spans="1:45" x14ac:dyDescent="0.25">
      <c r="A106" s="685" t="s">
        <v>308</v>
      </c>
      <c r="B106" s="686"/>
      <c r="C106" s="687"/>
      <c r="D106" s="135">
        <f>'I TRIM'!CY16</f>
        <v>0</v>
      </c>
      <c r="E106" s="134">
        <f>'I TRIM'!CZ16</f>
        <v>0</v>
      </c>
      <c r="F106" s="134">
        <f>'I TRIM'!DA16</f>
        <v>0</v>
      </c>
      <c r="G106" s="134" t="str">
        <f>'I TRIM'!DB16</f>
        <v>B</v>
      </c>
      <c r="H106" s="711"/>
      <c r="I106" s="135" t="str">
        <f>'II TRIM'!CY16</f>
        <v>B</v>
      </c>
      <c r="J106" s="134" t="str">
        <f>'II TRIM'!CZ16</f>
        <v>B</v>
      </c>
      <c r="K106" s="134" t="str">
        <f>'II TRIM'!DA16</f>
        <v>B</v>
      </c>
      <c r="L106" s="134" t="str">
        <f>'II TRIM'!DB16</f>
        <v>B</v>
      </c>
      <c r="M106" s="711"/>
      <c r="N106" s="135">
        <f>'III TRIM'!CY16</f>
        <v>0</v>
      </c>
      <c r="O106" s="134">
        <f>'III TRIM'!CZ16</f>
        <v>0</v>
      </c>
      <c r="P106" s="134">
        <f>'III TRIM'!DA16</f>
        <v>0</v>
      </c>
      <c r="Q106" s="134">
        <f>'III TRIM'!DB16</f>
        <v>0</v>
      </c>
      <c r="R106" s="133"/>
      <c r="S106" s="132"/>
      <c r="U106" s="126"/>
      <c r="V106" s="126"/>
      <c r="W106" s="126"/>
      <c r="X106" s="126"/>
      <c r="Y106" s="126"/>
      <c r="Z106" s="126"/>
      <c r="AA106" s="126"/>
      <c r="AB106" s="126"/>
      <c r="AC106" s="126"/>
      <c r="AD106" s="126"/>
      <c r="AE106" s="126"/>
      <c r="AF106" s="126"/>
    </row>
    <row r="107" spans="1:45" x14ac:dyDescent="0.25">
      <c r="A107" s="685" t="s">
        <v>309</v>
      </c>
      <c r="B107" s="686"/>
      <c r="C107" s="687"/>
      <c r="D107" s="135">
        <f>'I TRIM'!DC16</f>
        <v>0</v>
      </c>
      <c r="E107" s="134">
        <f>'I TRIM'!DD16</f>
        <v>0</v>
      </c>
      <c r="F107" s="134">
        <f>'I TRIM'!DE16</f>
        <v>0</v>
      </c>
      <c r="G107" s="134" t="str">
        <f>'I TRIM'!DF16</f>
        <v>MB</v>
      </c>
      <c r="H107" s="711"/>
      <c r="I107" s="135" t="str">
        <f>'II TRIM'!DC16</f>
        <v>MB</v>
      </c>
      <c r="J107" s="134" t="str">
        <f>'II TRIM'!DD16</f>
        <v>MB</v>
      </c>
      <c r="K107" s="134" t="str">
        <f>'II TRIM'!DE16</f>
        <v>MB</v>
      </c>
      <c r="L107" s="134" t="str">
        <f>'II TRIM'!DF16</f>
        <v>MB</v>
      </c>
      <c r="M107" s="711"/>
      <c r="N107" s="135">
        <f>'III TRIM'!DC16</f>
        <v>0</v>
      </c>
      <c r="O107" s="134">
        <f>'III TRIM'!DD16</f>
        <v>0</v>
      </c>
      <c r="P107" s="134">
        <f>'III TRIM'!DE16</f>
        <v>0</v>
      </c>
      <c r="Q107" s="134">
        <f>'III TRIM'!DF16</f>
        <v>0</v>
      </c>
      <c r="R107" s="133"/>
      <c r="S107" s="132"/>
      <c r="U107" s="126"/>
      <c r="V107" s="126"/>
      <c r="W107" s="126"/>
      <c r="X107" s="126"/>
      <c r="Y107" s="126"/>
      <c r="Z107" s="126"/>
      <c r="AA107" s="126"/>
      <c r="AB107" s="126"/>
      <c r="AC107" s="126"/>
      <c r="AD107" s="126"/>
      <c r="AE107" s="126"/>
      <c r="AF107" s="126"/>
    </row>
    <row r="108" spans="1:45" ht="15.75" thickBot="1" x14ac:dyDescent="0.3">
      <c r="A108" s="704" t="s">
        <v>310</v>
      </c>
      <c r="B108" s="705"/>
      <c r="C108" s="706"/>
      <c r="D108" s="131">
        <f>'I TRIM'!DG16</f>
        <v>0</v>
      </c>
      <c r="E108" s="130">
        <f>'I TRIM'!DH16</f>
        <v>0</v>
      </c>
      <c r="F108" s="130">
        <f>'I TRIM'!DI16</f>
        <v>0</v>
      </c>
      <c r="G108" s="130" t="str">
        <f>'I TRIM'!DJ16</f>
        <v>MB</v>
      </c>
      <c r="H108" s="712"/>
      <c r="I108" s="131" t="str">
        <f>'II TRIM'!DG16</f>
        <v>MB</v>
      </c>
      <c r="J108" s="130" t="str">
        <f>'II TRIM'!DH16</f>
        <v>MB</v>
      </c>
      <c r="K108" s="130" t="str">
        <f>'II TRIM'!DI16</f>
        <v>MB</v>
      </c>
      <c r="L108" s="130" t="str">
        <f>'II TRIM'!DJ16</f>
        <v>MB</v>
      </c>
      <c r="M108" s="712"/>
      <c r="N108" s="131">
        <f>'III TRIM'!DG16</f>
        <v>0</v>
      </c>
      <c r="O108" s="130">
        <f>'III TRIM'!DH16</f>
        <v>0</v>
      </c>
      <c r="P108" s="130">
        <f>'III TRIM'!DI16</f>
        <v>0</v>
      </c>
      <c r="Q108" s="130">
        <f>'III TRIM'!DJ16</f>
        <v>0</v>
      </c>
      <c r="R108" s="129"/>
      <c r="S108" s="128"/>
      <c r="U108" s="126"/>
      <c r="V108" s="126"/>
      <c r="W108" s="126"/>
      <c r="X108" s="126"/>
      <c r="Y108" s="126"/>
      <c r="Z108" s="126"/>
      <c r="AA108" s="126"/>
      <c r="AB108" s="126"/>
      <c r="AC108" s="126"/>
      <c r="AD108" s="126"/>
      <c r="AE108" s="126"/>
      <c r="AF108" s="126"/>
    </row>
    <row r="109" spans="1:45" s="114" customFormat="1" ht="16.5" thickTop="1" thickBot="1" x14ac:dyDescent="0.3">
      <c r="A109" s="676" t="s">
        <v>89</v>
      </c>
      <c r="B109" s="677"/>
      <c r="C109" s="678"/>
      <c r="D109" s="707">
        <f>'I TRIM'!DK16</f>
        <v>0</v>
      </c>
      <c r="E109" s="708"/>
      <c r="F109" s="708"/>
      <c r="G109" s="708"/>
      <c r="H109" s="709"/>
      <c r="I109" s="707">
        <f>'II TRIM'!DK16</f>
        <v>0</v>
      </c>
      <c r="J109" s="708"/>
      <c r="K109" s="708"/>
      <c r="L109" s="708"/>
      <c r="M109" s="709"/>
      <c r="N109" s="707">
        <f>'III TRIM'!DK16</f>
        <v>0</v>
      </c>
      <c r="O109" s="708"/>
      <c r="P109" s="708"/>
      <c r="Q109" s="708"/>
      <c r="R109" s="709"/>
      <c r="S109" s="127"/>
      <c r="U109" s="126"/>
      <c r="V109" s="126"/>
      <c r="W109" s="126"/>
      <c r="X109" s="126"/>
      <c r="Y109" s="126"/>
      <c r="Z109" s="126"/>
      <c r="AA109" s="126"/>
      <c r="AB109" s="126"/>
      <c r="AC109" s="126"/>
      <c r="AD109" s="126"/>
      <c r="AE109" s="126"/>
      <c r="AF109" s="126"/>
      <c r="AH109" s="126"/>
      <c r="AI109" s="126"/>
      <c r="AJ109" s="126"/>
      <c r="AK109" s="126"/>
      <c r="AL109" s="126"/>
      <c r="AM109" s="126"/>
      <c r="AN109" s="126"/>
      <c r="AO109" s="126"/>
      <c r="AP109" s="126"/>
      <c r="AQ109" s="126"/>
      <c r="AR109" s="126"/>
      <c r="AS109" s="126"/>
    </row>
    <row r="110" spans="1:45" ht="19.5" thickTop="1" thickBot="1" x14ac:dyDescent="0.3">
      <c r="A110" s="703" t="s">
        <v>212</v>
      </c>
      <c r="B110" s="703"/>
      <c r="C110" s="703"/>
      <c r="D110" s="703"/>
      <c r="E110" s="703"/>
      <c r="F110" s="703"/>
      <c r="G110" s="703"/>
      <c r="H110" s="703"/>
      <c r="I110" s="703"/>
      <c r="J110" s="703"/>
      <c r="K110" s="703"/>
      <c r="L110" s="703"/>
      <c r="M110" s="703"/>
      <c r="N110" s="703"/>
      <c r="O110" s="703"/>
      <c r="P110" s="703"/>
      <c r="Q110" s="703"/>
      <c r="R110" s="703"/>
      <c r="S110" s="703"/>
    </row>
    <row r="111" spans="1:45" ht="17.25" customHeight="1" thickTop="1" x14ac:dyDescent="0.25">
      <c r="A111" s="696" t="s">
        <v>211</v>
      </c>
      <c r="B111" s="697"/>
      <c r="C111" s="697"/>
      <c r="D111" s="697"/>
      <c r="E111" s="697"/>
      <c r="F111" s="697"/>
      <c r="G111" s="697"/>
      <c r="H111" s="698"/>
      <c r="I111" s="125" t="s">
        <v>101</v>
      </c>
      <c r="J111" s="124" t="s">
        <v>12</v>
      </c>
      <c r="K111" s="124" t="s">
        <v>11</v>
      </c>
      <c r="L111" s="124" t="s">
        <v>184</v>
      </c>
      <c r="M111" s="124" t="s">
        <v>11</v>
      </c>
      <c r="N111" s="124" t="s">
        <v>186</v>
      </c>
      <c r="O111" s="124" t="s">
        <v>185</v>
      </c>
      <c r="P111" s="124" t="s">
        <v>184</v>
      </c>
      <c r="Q111" s="123" t="s">
        <v>183</v>
      </c>
      <c r="R111" s="123" t="s">
        <v>182</v>
      </c>
      <c r="S111" s="122" t="s">
        <v>181</v>
      </c>
    </row>
    <row r="112" spans="1:45" ht="16.5" customHeight="1" thickBot="1" x14ac:dyDescent="0.3">
      <c r="A112" s="699"/>
      <c r="B112" s="700"/>
      <c r="C112" s="700"/>
      <c r="D112" s="700"/>
      <c r="E112" s="700"/>
      <c r="F112" s="700"/>
      <c r="G112" s="700"/>
      <c r="H112" s="701"/>
      <c r="I112" s="121">
        <f>'I TRIM'!DL16</f>
        <v>0</v>
      </c>
      <c r="J112" s="120">
        <f>'I TRIM'!DM16</f>
        <v>0</v>
      </c>
      <c r="K112" s="120">
        <f>'I TRIM'!DN16</f>
        <v>0</v>
      </c>
      <c r="L112" s="120">
        <f>'II TRIM'!DO16</f>
        <v>0</v>
      </c>
      <c r="M112" s="120">
        <f>'II TRIM'!DP16</f>
        <v>0</v>
      </c>
      <c r="N112" s="120">
        <f>'II TRIM'!DQ16</f>
        <v>0</v>
      </c>
      <c r="O112" s="120">
        <f>'III TRIM'!DR16</f>
        <v>0</v>
      </c>
      <c r="P112" s="120">
        <f>'III TRIM'!DS16</f>
        <v>0</v>
      </c>
      <c r="Q112" s="120">
        <f>'III TRIM'!DT16</f>
        <v>0</v>
      </c>
      <c r="R112" s="120">
        <f>'III TRIM'!DU16</f>
        <v>0</v>
      </c>
      <c r="S112" s="119">
        <f>'III TRIM'!DV16</f>
        <v>0</v>
      </c>
      <c r="T112" s="157"/>
      <c r="U112" s="117"/>
      <c r="V112" s="116"/>
      <c r="W112" s="115"/>
    </row>
    <row r="113" spans="1:32" ht="18.75" thickTop="1" x14ac:dyDescent="0.25">
      <c r="A113" s="702" t="s">
        <v>210</v>
      </c>
      <c r="B113" s="702"/>
      <c r="C113" s="702"/>
      <c r="D113" s="702"/>
      <c r="E113" s="702"/>
      <c r="F113" s="702"/>
      <c r="G113" s="702"/>
      <c r="H113" s="702"/>
      <c r="I113" s="702"/>
      <c r="J113" s="702"/>
      <c r="K113" s="702"/>
      <c r="L113" s="702"/>
      <c r="M113" s="702"/>
      <c r="N113" s="702"/>
      <c r="O113" s="702"/>
      <c r="P113" s="702"/>
      <c r="Q113" s="702"/>
      <c r="R113" s="702"/>
      <c r="S113" s="702"/>
      <c r="T113" s="702"/>
      <c r="U113" s="702"/>
      <c r="V113" s="702"/>
      <c r="W113" s="702"/>
      <c r="X113" s="702"/>
      <c r="Y113" s="702"/>
      <c r="Z113" s="702"/>
      <c r="AA113" s="702"/>
      <c r="AB113" s="702"/>
      <c r="AC113" s="702"/>
      <c r="AD113" s="702"/>
      <c r="AE113" s="702"/>
      <c r="AF113" s="702"/>
    </row>
    <row r="114" spans="1:32" ht="18" x14ac:dyDescent="0.25">
      <c r="A114" s="418"/>
      <c r="B114" s="418"/>
      <c r="C114" s="418"/>
      <c r="D114" s="418"/>
      <c r="E114" s="418"/>
      <c r="F114" s="418"/>
      <c r="G114" s="418"/>
      <c r="H114" s="418"/>
      <c r="I114" s="418"/>
      <c r="J114" s="418"/>
      <c r="K114" s="418"/>
      <c r="L114" s="418"/>
      <c r="M114" s="418"/>
      <c r="N114" s="418"/>
      <c r="O114" s="418"/>
      <c r="P114" s="418"/>
      <c r="Q114" s="418"/>
      <c r="R114" s="418"/>
      <c r="S114" s="418"/>
      <c r="T114" s="418"/>
      <c r="U114" s="418"/>
      <c r="V114" s="418"/>
      <c r="W114" s="418"/>
      <c r="X114" s="418"/>
      <c r="Y114" s="418"/>
      <c r="Z114" s="418"/>
      <c r="AA114" s="418"/>
      <c r="AB114" s="418"/>
      <c r="AC114" s="418"/>
      <c r="AD114" s="418"/>
      <c r="AE114" s="418"/>
      <c r="AF114" s="418"/>
    </row>
    <row r="115" spans="1:32" ht="18" x14ac:dyDescent="0.25">
      <c r="A115" s="428"/>
      <c r="B115" s="428"/>
      <c r="C115" s="428"/>
      <c r="D115" s="428"/>
      <c r="E115" s="428"/>
      <c r="F115" s="428"/>
      <c r="G115" s="428"/>
      <c r="H115" s="428"/>
      <c r="I115" s="428"/>
      <c r="J115" s="428"/>
      <c r="K115" s="428"/>
      <c r="L115" s="428"/>
      <c r="M115" s="428"/>
      <c r="N115" s="428"/>
      <c r="O115" s="428"/>
      <c r="P115" s="428"/>
      <c r="Q115" s="428"/>
      <c r="R115" s="428"/>
      <c r="S115" s="428"/>
      <c r="T115" s="428"/>
      <c r="U115" s="428"/>
      <c r="V115" s="428"/>
      <c r="W115" s="428"/>
      <c r="X115" s="428"/>
      <c r="Y115" s="428"/>
      <c r="Z115" s="428"/>
      <c r="AA115" s="428"/>
      <c r="AB115" s="428"/>
      <c r="AC115" s="428"/>
      <c r="AD115" s="428"/>
      <c r="AE115" s="428"/>
      <c r="AF115" s="428"/>
    </row>
    <row r="116" spans="1:32" ht="18" x14ac:dyDescent="0.25">
      <c r="A116" s="428"/>
      <c r="B116" s="428"/>
      <c r="C116" s="428"/>
      <c r="D116" s="428"/>
      <c r="E116" s="428"/>
      <c r="F116" s="428"/>
      <c r="G116" s="428"/>
      <c r="H116" s="428"/>
      <c r="I116" s="428"/>
      <c r="J116" s="428"/>
      <c r="K116" s="428"/>
      <c r="L116" s="428"/>
      <c r="M116" s="428"/>
      <c r="N116" s="428"/>
      <c r="O116" s="428"/>
      <c r="P116" s="428"/>
      <c r="Q116" s="428"/>
      <c r="R116" s="428"/>
      <c r="S116" s="428"/>
      <c r="T116" s="428"/>
      <c r="U116" s="428"/>
      <c r="V116" s="428"/>
      <c r="W116" s="428"/>
      <c r="X116" s="428"/>
      <c r="Y116" s="428"/>
      <c r="Z116" s="428"/>
      <c r="AA116" s="428"/>
      <c r="AB116" s="428"/>
      <c r="AC116" s="428"/>
      <c r="AD116" s="428"/>
      <c r="AE116" s="428"/>
      <c r="AF116" s="428"/>
    </row>
    <row r="117" spans="1:32" ht="18" x14ac:dyDescent="0.25">
      <c r="A117" s="428"/>
      <c r="B117" s="428"/>
      <c r="C117" s="428"/>
      <c r="D117" s="428"/>
      <c r="E117" s="428"/>
      <c r="F117" s="428"/>
      <c r="G117" s="428"/>
      <c r="H117" s="428"/>
      <c r="I117" s="428"/>
      <c r="J117" s="428"/>
      <c r="K117" s="428"/>
      <c r="L117" s="428"/>
      <c r="M117" s="428"/>
      <c r="N117" s="428"/>
      <c r="O117" s="428"/>
      <c r="P117" s="428"/>
      <c r="Q117" s="428"/>
      <c r="R117" s="428"/>
      <c r="S117" s="428"/>
      <c r="T117" s="428"/>
      <c r="U117" s="428"/>
      <c r="V117" s="428"/>
      <c r="W117" s="428"/>
      <c r="X117" s="428"/>
      <c r="Y117" s="428"/>
      <c r="Z117" s="428"/>
      <c r="AA117" s="428"/>
      <c r="AB117" s="428"/>
      <c r="AC117" s="428"/>
      <c r="AD117" s="428"/>
      <c r="AE117" s="428"/>
      <c r="AF117" s="428"/>
    </row>
    <row r="118" spans="1:32" ht="18" x14ac:dyDescent="0.25">
      <c r="A118" s="428"/>
      <c r="B118" s="428"/>
      <c r="C118" s="428"/>
      <c r="D118" s="428"/>
      <c r="E118" s="428"/>
      <c r="F118" s="428"/>
      <c r="G118" s="428"/>
      <c r="H118" s="428"/>
      <c r="I118" s="428"/>
      <c r="J118" s="428"/>
      <c r="K118" s="428"/>
      <c r="L118" s="428"/>
      <c r="M118" s="428"/>
      <c r="N118" s="428"/>
      <c r="O118" s="428"/>
      <c r="P118" s="428"/>
      <c r="Q118" s="428"/>
      <c r="R118" s="428"/>
      <c r="S118" s="428"/>
      <c r="T118" s="428"/>
      <c r="U118" s="428"/>
      <c r="V118" s="428"/>
      <c r="W118" s="428"/>
      <c r="X118" s="428"/>
      <c r="Y118" s="428"/>
      <c r="Z118" s="428"/>
      <c r="AA118" s="428"/>
      <c r="AB118" s="428"/>
      <c r="AC118" s="428"/>
      <c r="AD118" s="428"/>
      <c r="AE118" s="428"/>
      <c r="AF118" s="428"/>
    </row>
    <row r="119" spans="1:32" ht="18" x14ac:dyDescent="0.25">
      <c r="A119" s="418"/>
      <c r="B119" s="418"/>
      <c r="C119" s="418"/>
      <c r="D119" s="418"/>
      <c r="E119" s="418"/>
      <c r="F119" s="418"/>
      <c r="G119" s="418"/>
      <c r="H119" s="418"/>
      <c r="I119" s="418"/>
      <c r="J119" s="418"/>
      <c r="K119" s="418"/>
      <c r="L119" s="418"/>
      <c r="M119" s="418"/>
      <c r="N119" s="418"/>
      <c r="O119" s="418"/>
      <c r="P119" s="418"/>
      <c r="Q119" s="418"/>
      <c r="R119" s="418"/>
      <c r="S119" s="418"/>
      <c r="T119" s="418"/>
      <c r="U119" s="418"/>
      <c r="V119" s="418"/>
      <c r="W119" s="418"/>
      <c r="X119" s="418"/>
      <c r="Y119" s="418"/>
      <c r="Z119" s="418"/>
      <c r="AA119" s="418"/>
      <c r="AB119" s="418"/>
      <c r="AC119" s="418"/>
      <c r="AD119" s="418"/>
      <c r="AE119" s="418"/>
      <c r="AF119" s="418"/>
    </row>
    <row r="121" spans="1:32" ht="25.5" x14ac:dyDescent="0.4">
      <c r="A121" s="662" t="str">
        <f>'I TRIM'!CU1</f>
        <v>"COMPLEJO EDUCATIVO CATÓLICO "EL ESPIRITU SANTO</v>
      </c>
      <c r="B121" s="662"/>
      <c r="C121" s="662"/>
      <c r="D121" s="662"/>
      <c r="E121" s="662"/>
      <c r="F121" s="662"/>
      <c r="G121" s="662"/>
      <c r="H121" s="662"/>
      <c r="I121" s="662"/>
      <c r="J121" s="662"/>
      <c r="K121" s="662"/>
      <c r="L121" s="662"/>
      <c r="M121" s="662"/>
      <c r="N121" s="662"/>
      <c r="O121" s="662"/>
      <c r="P121" s="662"/>
      <c r="Q121" s="662"/>
      <c r="R121" s="662"/>
      <c r="S121" s="662"/>
      <c r="T121" s="662"/>
      <c r="U121" s="662"/>
      <c r="V121" s="662"/>
      <c r="W121" s="662"/>
      <c r="X121" s="662"/>
      <c r="Y121" s="662"/>
      <c r="Z121" s="662"/>
      <c r="AA121" s="662"/>
      <c r="AB121" s="662"/>
      <c r="AC121" s="662"/>
      <c r="AD121" s="662"/>
      <c r="AE121" s="662"/>
      <c r="AF121" s="662"/>
    </row>
    <row r="122" spans="1:32" ht="17.25" x14ac:dyDescent="0.3">
      <c r="A122" s="728" t="s">
        <v>279</v>
      </c>
      <c r="B122" s="728"/>
      <c r="C122" s="728"/>
      <c r="D122" s="728"/>
      <c r="E122" s="728"/>
      <c r="F122" s="728"/>
      <c r="G122" s="728"/>
      <c r="H122" s="728"/>
      <c r="I122" s="728"/>
      <c r="J122" s="728"/>
      <c r="K122" s="728"/>
      <c r="L122" s="728"/>
      <c r="M122" s="728"/>
      <c r="N122" s="728"/>
      <c r="O122" s="728"/>
      <c r="P122" s="163"/>
      <c r="Q122" s="308" t="str">
        <f>'I TRIM'!BD3</f>
        <v>Final Boulevard Los Héroes, Colonia Ciudad Pacífica, San Miguel</v>
      </c>
      <c r="R122" s="308"/>
      <c r="S122" s="308"/>
      <c r="T122" s="308"/>
      <c r="U122" s="308"/>
      <c r="V122" s="308"/>
      <c r="W122" s="308"/>
      <c r="X122" s="308"/>
      <c r="Y122" s="308"/>
      <c r="Z122" s="308"/>
      <c r="AA122" s="308"/>
      <c r="AB122" s="308"/>
      <c r="AC122" s="308"/>
      <c r="AD122" s="308"/>
      <c r="AE122" s="308"/>
      <c r="AF122" s="308"/>
    </row>
    <row r="123" spans="1:32" s="159" customFormat="1" x14ac:dyDescent="0.25">
      <c r="A123" s="151" t="s">
        <v>235</v>
      </c>
      <c r="B123" s="729" t="str">
        <f>'II TRIM'!C17</f>
        <v>CAMPOS MÁRQUEZ, ALISSON MARIANELA</v>
      </c>
      <c r="C123" s="729"/>
      <c r="D123" s="729"/>
      <c r="E123" s="729"/>
      <c r="F123" s="729"/>
      <c r="G123" s="729"/>
      <c r="H123" s="729"/>
      <c r="I123" s="729"/>
      <c r="J123" s="729"/>
      <c r="K123" s="151"/>
      <c r="L123" s="151"/>
      <c r="M123" s="151"/>
      <c r="N123" s="151"/>
      <c r="O123" s="151" t="s">
        <v>208</v>
      </c>
      <c r="Q123" s="151"/>
      <c r="R123" s="160" t="str">
        <f>'I TRIM'!D3</f>
        <v>SEGUNDO</v>
      </c>
      <c r="S123" s="151"/>
      <c r="T123" s="151"/>
      <c r="V123" s="150" t="s">
        <v>207</v>
      </c>
      <c r="Y123" s="160" t="str">
        <f>'I TRIM'!N3</f>
        <v>"B"</v>
      </c>
      <c r="AC123" s="162" t="s">
        <v>234</v>
      </c>
      <c r="AD123" s="162"/>
      <c r="AE123" s="162"/>
      <c r="AF123" s="162">
        <v>10</v>
      </c>
    </row>
    <row r="124" spans="1:32" s="159" customFormat="1" ht="15.75" thickBot="1" x14ac:dyDescent="0.3">
      <c r="A124" s="161" t="s">
        <v>233</v>
      </c>
      <c r="B124" s="161"/>
      <c r="C124" s="143" t="str">
        <f>'I TRIM'!X3</f>
        <v xml:space="preserve">BRENDA ELIZABETH RIVERA RIVERA </v>
      </c>
      <c r="D124" s="160"/>
      <c r="E124" s="160"/>
      <c r="F124" s="160"/>
      <c r="G124" s="160"/>
      <c r="H124" s="160"/>
      <c r="I124" s="160"/>
      <c r="J124" s="160"/>
      <c r="K124" s="160"/>
      <c r="L124" s="147"/>
      <c r="M124" s="147"/>
      <c r="N124" s="147"/>
      <c r="O124" s="724" t="s">
        <v>280</v>
      </c>
      <c r="P124" s="724"/>
      <c r="Q124" s="723">
        <v>10082628</v>
      </c>
      <c r="R124" s="723"/>
      <c r="S124" s="723"/>
      <c r="T124" s="723"/>
      <c r="AC124" s="146" t="str">
        <f>'I TRIM'!CM3</f>
        <v>AÑO : 2022</v>
      </c>
      <c r="AD124" s="146"/>
      <c r="AE124" s="146"/>
      <c r="AF124" s="146"/>
    </row>
    <row r="125" spans="1:32" ht="24.75" customHeight="1" thickTop="1" thickBot="1" x14ac:dyDescent="0.4">
      <c r="A125" s="664" t="s">
        <v>232</v>
      </c>
      <c r="B125" s="665"/>
      <c r="C125" s="666"/>
      <c r="D125" s="670" t="s">
        <v>231</v>
      </c>
      <c r="E125" s="671"/>
      <c r="F125" s="671"/>
      <c r="G125" s="671"/>
      <c r="H125" s="671"/>
      <c r="I125" s="671"/>
      <c r="J125" s="671"/>
      <c r="K125" s="671"/>
      <c r="L125" s="671"/>
      <c r="M125" s="671"/>
      <c r="N125" s="671"/>
      <c r="O125" s="671"/>
      <c r="P125" s="671"/>
      <c r="Q125" s="671"/>
      <c r="R125" s="671"/>
      <c r="S125" s="672"/>
      <c r="V125" s="143"/>
      <c r="W125" s="143"/>
      <c r="X125" s="143"/>
      <c r="Y125" s="143"/>
      <c r="Z125" s="143"/>
      <c r="AA125" s="143"/>
      <c r="AB125" s="143"/>
      <c r="AC125" s="143"/>
      <c r="AD125" s="139"/>
      <c r="AE125" s="139"/>
      <c r="AF125" s="139"/>
    </row>
    <row r="126" spans="1:32" ht="15.75" customHeight="1" thickTop="1" x14ac:dyDescent="0.25">
      <c r="A126" s="667"/>
      <c r="B126" s="668"/>
      <c r="C126" s="669"/>
      <c r="D126" s="673" t="s">
        <v>230</v>
      </c>
      <c r="E126" s="674"/>
      <c r="F126" s="674"/>
      <c r="G126" s="674"/>
      <c r="H126" s="675"/>
      <c r="I126" s="673" t="s">
        <v>229</v>
      </c>
      <c r="J126" s="674"/>
      <c r="K126" s="674"/>
      <c r="L126" s="674"/>
      <c r="M126" s="675"/>
      <c r="N126" s="690" t="s">
        <v>228</v>
      </c>
      <c r="O126" s="674"/>
      <c r="P126" s="674"/>
      <c r="Q126" s="675"/>
      <c r="R126" s="694" t="s">
        <v>227</v>
      </c>
      <c r="S126" s="694" t="s">
        <v>226</v>
      </c>
    </row>
    <row r="127" spans="1:32" ht="15" customHeight="1" x14ac:dyDescent="0.25">
      <c r="A127" s="667"/>
      <c r="B127" s="668"/>
      <c r="C127" s="669"/>
      <c r="D127" s="716" t="s">
        <v>225</v>
      </c>
      <c r="E127" s="717"/>
      <c r="F127" s="717"/>
      <c r="G127" s="718" t="s">
        <v>139</v>
      </c>
      <c r="H127" s="719" t="s">
        <v>226</v>
      </c>
      <c r="I127" s="716" t="s">
        <v>225</v>
      </c>
      <c r="J127" s="717"/>
      <c r="K127" s="717"/>
      <c r="L127" s="718" t="s">
        <v>139</v>
      </c>
      <c r="M127" s="719" t="s">
        <v>226</v>
      </c>
      <c r="N127" s="720" t="s">
        <v>225</v>
      </c>
      <c r="O127" s="717"/>
      <c r="P127" s="717"/>
      <c r="Q127" s="719" t="s">
        <v>139</v>
      </c>
      <c r="R127" s="695"/>
      <c r="S127" s="695"/>
    </row>
    <row r="128" spans="1:32" ht="54.75" customHeight="1" x14ac:dyDescent="0.25">
      <c r="A128" s="667"/>
      <c r="B128" s="668"/>
      <c r="C128" s="669"/>
      <c r="D128" s="310">
        <v>0.35</v>
      </c>
      <c r="E128" s="168">
        <v>0.35</v>
      </c>
      <c r="F128" s="168">
        <v>0.3</v>
      </c>
      <c r="G128" s="718"/>
      <c r="H128" s="719"/>
      <c r="I128" s="310">
        <v>0.35</v>
      </c>
      <c r="J128" s="168">
        <v>0.35</v>
      </c>
      <c r="K128" s="168">
        <v>0.3</v>
      </c>
      <c r="L128" s="718"/>
      <c r="M128" s="719"/>
      <c r="N128" s="169">
        <v>0.35</v>
      </c>
      <c r="O128" s="168">
        <v>0.35</v>
      </c>
      <c r="P128" s="168">
        <v>0.3</v>
      </c>
      <c r="Q128" s="719"/>
      <c r="R128" s="695"/>
      <c r="S128" s="695"/>
      <c r="U128" s="144"/>
      <c r="V128" s="116"/>
      <c r="W128" s="116"/>
      <c r="X128" s="116"/>
      <c r="Y128" s="116"/>
      <c r="Z128" s="143"/>
      <c r="AA128" s="143"/>
      <c r="AB128" s="143"/>
      <c r="AC128" s="143"/>
      <c r="AD128" s="143"/>
      <c r="AE128" s="158"/>
      <c r="AF128" s="158"/>
    </row>
    <row r="129" spans="1:32" x14ac:dyDescent="0.25">
      <c r="A129" s="725" t="s">
        <v>224</v>
      </c>
      <c r="B129" s="726"/>
      <c r="C129" s="727"/>
      <c r="D129" s="138">
        <f>'I TRIM'!E17</f>
        <v>3.5</v>
      </c>
      <c r="E129" s="137">
        <f>'I TRIM'!G17</f>
        <v>3.5</v>
      </c>
      <c r="F129" s="137">
        <f>'I TRIM'!I17</f>
        <v>2.94</v>
      </c>
      <c r="G129" s="485">
        <f t="shared" ref="G129:G141" si="25">(D129+E129+F129)</f>
        <v>9.94</v>
      </c>
      <c r="H129" s="136" t="str">
        <f>IF(G129=0,0,IF(G129&lt;5,"R","A"))</f>
        <v>A</v>
      </c>
      <c r="I129" s="138">
        <f>'II TRIM'!E17</f>
        <v>3.5</v>
      </c>
      <c r="J129" s="137">
        <f>'II TRIM'!G17</f>
        <v>3.5</v>
      </c>
      <c r="K129" s="137">
        <f>'II TRIM'!I17</f>
        <v>2.82</v>
      </c>
      <c r="L129" s="485">
        <f t="shared" ref="L129:L141" si="26">(I129+J129+K129)</f>
        <v>9.82</v>
      </c>
      <c r="M129" s="136" t="str">
        <f>IF(L129=0,0,IF(L129&lt;5,"R","A"))</f>
        <v>A</v>
      </c>
      <c r="N129" s="138">
        <f>'III TRIM'!E17</f>
        <v>0</v>
      </c>
      <c r="O129" s="137">
        <f>'III TRIM'!G17</f>
        <v>0</v>
      </c>
      <c r="P129" s="137">
        <f>'III TRIM'!I17</f>
        <v>0</v>
      </c>
      <c r="Q129" s="486">
        <f t="shared" ref="Q129:Q141" si="27">(N129+O129+P129)</f>
        <v>0</v>
      </c>
      <c r="R129" s="500">
        <f>(G129+L129+Q129)/3</f>
        <v>6.586666666666666</v>
      </c>
      <c r="S129" s="136" t="str">
        <f>IF(R129=0,0,IF(R129&lt;=5.49,"R","A"))</f>
        <v>A</v>
      </c>
      <c r="U129" s="713" t="s">
        <v>219</v>
      </c>
      <c r="V129" s="713"/>
      <c r="W129" s="713"/>
      <c r="X129" s="713"/>
      <c r="Y129" s="713"/>
      <c r="Z129" s="713"/>
      <c r="AA129" s="713"/>
      <c r="AB129" s="713"/>
      <c r="AC129" s="713"/>
      <c r="AD129" s="713"/>
      <c r="AE129" s="713"/>
      <c r="AF129" s="713"/>
    </row>
    <row r="130" spans="1:32" x14ac:dyDescent="0.25">
      <c r="A130" s="725" t="s">
        <v>223</v>
      </c>
      <c r="B130" s="726"/>
      <c r="C130" s="727"/>
      <c r="D130" s="138">
        <f>'I TRIM'!L17</f>
        <v>2.0999999999999996</v>
      </c>
      <c r="E130" s="137">
        <f>'I TRIM'!N17</f>
        <v>3.15</v>
      </c>
      <c r="F130" s="137">
        <f>'I TRIM'!P17</f>
        <v>3</v>
      </c>
      <c r="G130" s="485">
        <f t="shared" si="25"/>
        <v>8.25</v>
      </c>
      <c r="H130" s="136" t="str">
        <f t="shared" ref="H130:H141" si="28">IF(G130=0,0,IF(G130&lt;5,"R","A"))</f>
        <v>A</v>
      </c>
      <c r="I130" s="138">
        <f>'II TRIM'!L17</f>
        <v>3.5</v>
      </c>
      <c r="J130" s="137">
        <f>'II TRIM'!N17</f>
        <v>3.15</v>
      </c>
      <c r="K130" s="137">
        <f>'II TRIM'!P17</f>
        <v>2.6999999999999997</v>
      </c>
      <c r="L130" s="485">
        <f t="shared" si="26"/>
        <v>9.35</v>
      </c>
      <c r="M130" s="136" t="str">
        <f t="shared" ref="M130:M141" si="29">IF(L130=0,0,IF(L130&lt;5,"R","A"))</f>
        <v>A</v>
      </c>
      <c r="N130" s="138">
        <f>'III TRIM'!L17</f>
        <v>0</v>
      </c>
      <c r="O130" s="137">
        <f>'III TRIM'!N17</f>
        <v>0</v>
      </c>
      <c r="P130" s="137">
        <f>'III TRIM'!P17</f>
        <v>0</v>
      </c>
      <c r="Q130" s="486">
        <f t="shared" si="27"/>
        <v>0</v>
      </c>
      <c r="R130" s="500">
        <f t="shared" ref="R130:R141" si="30">(G130+L130+Q130)/3</f>
        <v>5.8666666666666671</v>
      </c>
      <c r="S130" s="136" t="str">
        <f t="shared" ref="S130:S141" si="31">IF(R130=0,0,IF(R130&lt;=5.49,"R","A"))</f>
        <v>A</v>
      </c>
      <c r="U130" s="714" t="s">
        <v>222</v>
      </c>
      <c r="V130" s="714"/>
      <c r="W130" s="714"/>
      <c r="X130" s="714"/>
      <c r="Y130" s="714"/>
      <c r="Z130" s="714"/>
      <c r="AA130" s="714"/>
      <c r="AB130" s="714"/>
      <c r="AC130" s="714"/>
      <c r="AD130" s="714"/>
      <c r="AE130" s="714"/>
      <c r="AF130" s="714"/>
    </row>
    <row r="131" spans="1:32" x14ac:dyDescent="0.25">
      <c r="A131" s="725" t="s">
        <v>202</v>
      </c>
      <c r="B131" s="726"/>
      <c r="C131" s="727"/>
      <c r="D131" s="138">
        <f>'I TRIM'!S17</f>
        <v>3.5</v>
      </c>
      <c r="E131" s="137">
        <f>'I TRIM'!U17</f>
        <v>3.5</v>
      </c>
      <c r="F131" s="137">
        <f>'I TRIM'!W17</f>
        <v>3</v>
      </c>
      <c r="G131" s="485">
        <f t="shared" si="25"/>
        <v>10</v>
      </c>
      <c r="H131" s="136" t="str">
        <f t="shared" si="28"/>
        <v>A</v>
      </c>
      <c r="I131" s="138">
        <f>'II TRIM'!S17</f>
        <v>3.5</v>
      </c>
      <c r="J131" s="137">
        <f>'II TRIM'!U17</f>
        <v>3.5</v>
      </c>
      <c r="K131" s="137">
        <f>'II TRIM'!W17</f>
        <v>3</v>
      </c>
      <c r="L131" s="485">
        <f t="shared" si="26"/>
        <v>10</v>
      </c>
      <c r="M131" s="136" t="str">
        <f t="shared" si="29"/>
        <v>A</v>
      </c>
      <c r="N131" s="138">
        <f>'III TRIM'!S17</f>
        <v>0</v>
      </c>
      <c r="O131" s="137">
        <f>'III TRIM'!U17</f>
        <v>0</v>
      </c>
      <c r="P131" s="137">
        <f>'III TRIM'!W17</f>
        <v>0</v>
      </c>
      <c r="Q131" s="486">
        <f t="shared" si="27"/>
        <v>0</v>
      </c>
      <c r="R131" s="500">
        <f t="shared" si="30"/>
        <v>6.666666666666667</v>
      </c>
      <c r="S131" s="136" t="str">
        <f t="shared" si="31"/>
        <v>A</v>
      </c>
      <c r="U131" s="714" t="str">
        <f>'I TRIM'!AU3</f>
        <v>MARÍA MERCEDES MARTÍNEZ</v>
      </c>
      <c r="V131" s="714"/>
      <c r="W131" s="714"/>
      <c r="X131" s="714"/>
      <c r="Y131" s="714"/>
      <c r="Z131" s="714"/>
      <c r="AA131" s="714"/>
      <c r="AB131" s="714"/>
      <c r="AC131" s="714"/>
      <c r="AD131" s="714"/>
      <c r="AE131" s="714"/>
      <c r="AF131" s="714"/>
    </row>
    <row r="132" spans="1:32" ht="15.75" x14ac:dyDescent="0.25">
      <c r="A132" s="725" t="s">
        <v>221</v>
      </c>
      <c r="B132" s="726"/>
      <c r="C132" s="727"/>
      <c r="D132" s="138">
        <f>'I TRIM'!Z17</f>
        <v>3.5</v>
      </c>
      <c r="E132" s="137">
        <f>'I TRIM'!AB17</f>
        <v>3.5</v>
      </c>
      <c r="F132" s="137">
        <f>'I TRIM'!AD17</f>
        <v>2.76</v>
      </c>
      <c r="G132" s="485">
        <f t="shared" si="25"/>
        <v>9.76</v>
      </c>
      <c r="H132" s="136" t="str">
        <f t="shared" si="28"/>
        <v>A</v>
      </c>
      <c r="I132" s="138">
        <f>'II TRIM'!Z17</f>
        <v>3.5</v>
      </c>
      <c r="J132" s="137">
        <f>'II TRIM'!AB17</f>
        <v>3.5</v>
      </c>
      <c r="K132" s="137">
        <f>'II TRIM'!AD17</f>
        <v>2.6999999999999997</v>
      </c>
      <c r="L132" s="485">
        <f t="shared" si="26"/>
        <v>9.6999999999999993</v>
      </c>
      <c r="M132" s="136" t="str">
        <f t="shared" si="29"/>
        <v>A</v>
      </c>
      <c r="N132" s="138">
        <f>'III TRIM'!Z17</f>
        <v>0</v>
      </c>
      <c r="O132" s="137">
        <f>'III TRIM'!AB17</f>
        <v>0</v>
      </c>
      <c r="P132" s="137">
        <f>'III TRIM'!AD17</f>
        <v>0</v>
      </c>
      <c r="Q132" s="486">
        <f t="shared" si="27"/>
        <v>0</v>
      </c>
      <c r="R132" s="500">
        <f t="shared" si="30"/>
        <v>6.4866666666666672</v>
      </c>
      <c r="S132" s="136" t="str">
        <f t="shared" si="31"/>
        <v>A</v>
      </c>
      <c r="U132" s="141"/>
      <c r="V132" s="116"/>
      <c r="W132" s="116"/>
      <c r="X132" s="116"/>
      <c r="Y132" s="116"/>
      <c r="Z132" s="116"/>
      <c r="AA132" s="116"/>
      <c r="AB132" s="116"/>
      <c r="AC132" s="116"/>
      <c r="AD132" s="142"/>
      <c r="AE132" s="142"/>
      <c r="AF132" s="142"/>
    </row>
    <row r="133" spans="1:32" x14ac:dyDescent="0.25">
      <c r="A133" s="725" t="s">
        <v>220</v>
      </c>
      <c r="B133" s="726"/>
      <c r="C133" s="727"/>
      <c r="D133" s="138">
        <f>'I TRIM'!AG17</f>
        <v>3.5</v>
      </c>
      <c r="E133" s="137">
        <f>'I TRIM'!AI17</f>
        <v>3.25</v>
      </c>
      <c r="F133" s="137">
        <f>'I TRIM'!AK17</f>
        <v>3</v>
      </c>
      <c r="G133" s="485">
        <f t="shared" si="25"/>
        <v>9.75</v>
      </c>
      <c r="H133" s="136" t="str">
        <f t="shared" si="28"/>
        <v>A</v>
      </c>
      <c r="I133" s="138">
        <f>'II TRIM'!AG17</f>
        <v>3.5</v>
      </c>
      <c r="J133" s="137">
        <f>'II TRIM'!AI17</f>
        <v>3.5</v>
      </c>
      <c r="K133" s="137">
        <f>'II TRIM'!AK17</f>
        <v>3</v>
      </c>
      <c r="L133" s="485">
        <f t="shared" si="26"/>
        <v>10</v>
      </c>
      <c r="M133" s="136" t="str">
        <f t="shared" si="29"/>
        <v>A</v>
      </c>
      <c r="N133" s="138">
        <f>'III TRIM'!AG17</f>
        <v>0</v>
      </c>
      <c r="O133" s="137">
        <f>'III TRIM'!AI17</f>
        <v>0</v>
      </c>
      <c r="P133" s="137">
        <f>'III TRIM'!AK17</f>
        <v>0</v>
      </c>
      <c r="Q133" s="486">
        <f t="shared" si="27"/>
        <v>0</v>
      </c>
      <c r="R133" s="500">
        <f t="shared" si="30"/>
        <v>6.583333333333333</v>
      </c>
      <c r="S133" s="136" t="str">
        <f t="shared" si="31"/>
        <v>A</v>
      </c>
      <c r="U133" s="141"/>
      <c r="V133" s="116"/>
      <c r="W133" s="116"/>
      <c r="X133" s="116"/>
      <c r="Y133" s="116"/>
      <c r="Z133" s="116"/>
      <c r="AA133" s="116"/>
      <c r="AB133" s="116"/>
      <c r="AC133" s="116"/>
      <c r="AD133" s="141"/>
      <c r="AE133" s="141"/>
      <c r="AF133" s="141"/>
    </row>
    <row r="134" spans="1:32" x14ac:dyDescent="0.25">
      <c r="A134" s="725" t="s">
        <v>200</v>
      </c>
      <c r="B134" s="726"/>
      <c r="C134" s="727"/>
      <c r="D134" s="138">
        <f>'I TRIM'!AN17</f>
        <v>3.15</v>
      </c>
      <c r="E134" s="137">
        <f>'I TRIM'!AP17</f>
        <v>3.15</v>
      </c>
      <c r="F134" s="137">
        <f>'I TRIM'!AR17</f>
        <v>3</v>
      </c>
      <c r="G134" s="485">
        <f t="shared" si="25"/>
        <v>9.3000000000000007</v>
      </c>
      <c r="H134" s="136" t="str">
        <f t="shared" si="28"/>
        <v>A</v>
      </c>
      <c r="I134" s="138">
        <f>'II TRIM'!AN17</f>
        <v>3.5</v>
      </c>
      <c r="J134" s="137">
        <f>'II TRIM'!AP17</f>
        <v>3.15</v>
      </c>
      <c r="K134" s="137">
        <f>'II TRIM'!AR17</f>
        <v>3</v>
      </c>
      <c r="L134" s="485">
        <f t="shared" si="26"/>
        <v>9.65</v>
      </c>
      <c r="M134" s="136" t="str">
        <f t="shared" si="29"/>
        <v>A</v>
      </c>
      <c r="N134" s="138">
        <f>'III TRIM'!AN17</f>
        <v>0</v>
      </c>
      <c r="O134" s="137">
        <f>'III TRIM'!AP17</f>
        <v>0</v>
      </c>
      <c r="P134" s="137">
        <f>'III TRIM'!AR17</f>
        <v>0</v>
      </c>
      <c r="Q134" s="486">
        <f t="shared" si="27"/>
        <v>0</v>
      </c>
      <c r="R134" s="500">
        <f t="shared" si="30"/>
        <v>6.3166666666666673</v>
      </c>
      <c r="S134" s="136" t="str">
        <f t="shared" si="31"/>
        <v>A</v>
      </c>
    </row>
    <row r="135" spans="1:32" x14ac:dyDescent="0.25">
      <c r="A135" s="725" t="s">
        <v>199</v>
      </c>
      <c r="B135" s="726"/>
      <c r="C135" s="727"/>
      <c r="D135" s="138">
        <f>'I TRIM'!AU17</f>
        <v>3.5</v>
      </c>
      <c r="E135" s="137">
        <f>'I TRIM'!AW17</f>
        <v>3.5</v>
      </c>
      <c r="F135" s="137">
        <f>'I TRIM'!AY17</f>
        <v>3</v>
      </c>
      <c r="G135" s="485">
        <f t="shared" si="25"/>
        <v>10</v>
      </c>
      <c r="H135" s="136" t="str">
        <f t="shared" si="28"/>
        <v>A</v>
      </c>
      <c r="I135" s="138">
        <f>'II TRIM'!AU17</f>
        <v>3.5</v>
      </c>
      <c r="J135" s="137">
        <f>'II TRIM'!AW17</f>
        <v>3.5</v>
      </c>
      <c r="K135" s="137">
        <f>'II TRIM'!AY17</f>
        <v>3</v>
      </c>
      <c r="L135" s="485">
        <f t="shared" si="26"/>
        <v>10</v>
      </c>
      <c r="M135" s="136" t="str">
        <f t="shared" si="29"/>
        <v>A</v>
      </c>
      <c r="N135" s="138">
        <f>'III TRIM'!AU17</f>
        <v>0</v>
      </c>
      <c r="O135" s="137">
        <f>'III TRIM'!AW17</f>
        <v>0</v>
      </c>
      <c r="P135" s="137">
        <f>'III TRIM'!AY17</f>
        <v>0</v>
      </c>
      <c r="Q135" s="486">
        <f t="shared" si="27"/>
        <v>0</v>
      </c>
      <c r="R135" s="500">
        <f t="shared" si="30"/>
        <v>6.666666666666667</v>
      </c>
      <c r="S135" s="136" t="str">
        <f t="shared" si="31"/>
        <v>A</v>
      </c>
    </row>
    <row r="136" spans="1:32" x14ac:dyDescent="0.25">
      <c r="A136" s="725" t="s">
        <v>285</v>
      </c>
      <c r="B136" s="726"/>
      <c r="C136" s="727"/>
      <c r="D136" s="138">
        <f>'I TRIM'!BB17</f>
        <v>3.5</v>
      </c>
      <c r="E136" s="137">
        <f>'I TRIM'!BD17</f>
        <v>3.5</v>
      </c>
      <c r="F136" s="137">
        <f>'I TRIM'!BF17</f>
        <v>3</v>
      </c>
      <c r="G136" s="485">
        <f t="shared" si="25"/>
        <v>10</v>
      </c>
      <c r="H136" s="136" t="str">
        <f t="shared" si="28"/>
        <v>A</v>
      </c>
      <c r="I136" s="138">
        <f>'II TRIM'!BB17</f>
        <v>3.5</v>
      </c>
      <c r="J136" s="137">
        <f>'II TRIM'!BD17</f>
        <v>3.5</v>
      </c>
      <c r="K136" s="137">
        <f>'II TRIM'!BF17</f>
        <v>3</v>
      </c>
      <c r="L136" s="485">
        <f t="shared" si="26"/>
        <v>10</v>
      </c>
      <c r="M136" s="136" t="str">
        <f t="shared" si="29"/>
        <v>A</v>
      </c>
      <c r="N136" s="138">
        <f>'III TRIM'!BB17</f>
        <v>0</v>
      </c>
      <c r="O136" s="137">
        <f>'III TRIM'!BD17</f>
        <v>0</v>
      </c>
      <c r="P136" s="137">
        <f>'III TRIM'!BF17</f>
        <v>0</v>
      </c>
      <c r="Q136" s="486">
        <f t="shared" si="27"/>
        <v>0</v>
      </c>
      <c r="R136" s="500">
        <f t="shared" si="30"/>
        <v>6.666666666666667</v>
      </c>
      <c r="S136" s="136" t="str">
        <f t="shared" si="31"/>
        <v>A</v>
      </c>
      <c r="V136" s="158"/>
      <c r="W136" s="158"/>
      <c r="X136" s="158"/>
      <c r="Y136" s="158"/>
      <c r="Z136" s="158"/>
      <c r="AA136" s="158"/>
      <c r="AB136" s="158"/>
      <c r="AC136" s="158"/>
      <c r="AD136" s="141"/>
      <c r="AE136" s="141"/>
      <c r="AF136" s="141"/>
    </row>
    <row r="137" spans="1:32" x14ac:dyDescent="0.25">
      <c r="A137" s="725" t="s">
        <v>198</v>
      </c>
      <c r="B137" s="726"/>
      <c r="C137" s="727"/>
      <c r="D137" s="138">
        <f>'I TRIM'!BI17</f>
        <v>2.0999999999999996</v>
      </c>
      <c r="E137" s="137">
        <f>'I TRIM'!BK17</f>
        <v>3.5</v>
      </c>
      <c r="F137" s="137">
        <f>'I TRIM'!BM17</f>
        <v>2.4</v>
      </c>
      <c r="G137" s="485">
        <f t="shared" si="25"/>
        <v>8</v>
      </c>
      <c r="H137" s="136" t="str">
        <f t="shared" si="28"/>
        <v>A</v>
      </c>
      <c r="I137" s="138">
        <f>'II TRIM'!BI17</f>
        <v>3.5</v>
      </c>
      <c r="J137" s="137">
        <f>'II TRIM'!BK17</f>
        <v>3.5</v>
      </c>
      <c r="K137" s="137">
        <f>'II TRIM'!BM17</f>
        <v>3</v>
      </c>
      <c r="L137" s="485">
        <f t="shared" si="26"/>
        <v>10</v>
      </c>
      <c r="M137" s="136" t="str">
        <f t="shared" si="29"/>
        <v>A</v>
      </c>
      <c r="N137" s="138">
        <f>'III TRIM'!BI17</f>
        <v>0</v>
      </c>
      <c r="O137" s="137">
        <f>'III TRIM'!BK17</f>
        <v>0</v>
      </c>
      <c r="P137" s="137">
        <f>'III TRIM'!BM17</f>
        <v>0</v>
      </c>
      <c r="Q137" s="486">
        <f t="shared" si="27"/>
        <v>0</v>
      </c>
      <c r="R137" s="500">
        <f t="shared" si="30"/>
        <v>6</v>
      </c>
      <c r="S137" s="136" t="str">
        <f t="shared" si="31"/>
        <v>A</v>
      </c>
      <c r="V137" s="158"/>
      <c r="W137" s="158"/>
      <c r="X137" s="158"/>
      <c r="Y137" s="158"/>
      <c r="Z137" s="158"/>
      <c r="AA137" s="158"/>
      <c r="AB137" s="158"/>
      <c r="AC137" s="158"/>
      <c r="AD137" s="139"/>
      <c r="AE137" s="139"/>
      <c r="AF137" s="139"/>
    </row>
    <row r="138" spans="1:32" x14ac:dyDescent="0.25">
      <c r="A138" s="725" t="s">
        <v>197</v>
      </c>
      <c r="B138" s="726"/>
      <c r="C138" s="727"/>
      <c r="D138" s="138">
        <f>'I TRIM'!BP17</f>
        <v>2.625</v>
      </c>
      <c r="E138" s="137">
        <f>'I TRIM'!BR17</f>
        <v>2.8</v>
      </c>
      <c r="F138" s="137">
        <f>'I TRIM'!BT17</f>
        <v>3</v>
      </c>
      <c r="G138" s="485">
        <f t="shared" si="25"/>
        <v>8.4250000000000007</v>
      </c>
      <c r="H138" s="136" t="str">
        <f t="shared" si="28"/>
        <v>A</v>
      </c>
      <c r="I138" s="138">
        <f>'II TRIM'!BP17</f>
        <v>3.3249999999999997</v>
      </c>
      <c r="J138" s="137">
        <f>'II TRIM'!BR17</f>
        <v>3.15</v>
      </c>
      <c r="K138" s="137">
        <f>'II TRIM'!BT17</f>
        <v>2.6999999999999997</v>
      </c>
      <c r="L138" s="485">
        <f t="shared" si="26"/>
        <v>9.1749999999999989</v>
      </c>
      <c r="M138" s="136" t="str">
        <f t="shared" si="29"/>
        <v>A</v>
      </c>
      <c r="N138" s="138">
        <f>'III TRIM'!BP17</f>
        <v>0</v>
      </c>
      <c r="O138" s="137">
        <f>'III TRIM'!BR17</f>
        <v>0</v>
      </c>
      <c r="P138" s="137">
        <f>'III TRIM'!BT17</f>
        <v>0</v>
      </c>
      <c r="Q138" s="486">
        <f t="shared" si="27"/>
        <v>0</v>
      </c>
      <c r="R138" s="500">
        <f t="shared" si="30"/>
        <v>5.8666666666666671</v>
      </c>
      <c r="S138" s="136" t="str">
        <f t="shared" si="31"/>
        <v>A</v>
      </c>
      <c r="U138" s="713" t="s">
        <v>219</v>
      </c>
      <c r="V138" s="713"/>
      <c r="W138" s="713"/>
      <c r="X138" s="713"/>
      <c r="Y138" s="713"/>
      <c r="Z138" s="713"/>
      <c r="AA138" s="713"/>
      <c r="AB138" s="713"/>
      <c r="AC138" s="713"/>
      <c r="AD138" s="713"/>
      <c r="AE138" s="713"/>
      <c r="AF138" s="713"/>
    </row>
    <row r="139" spans="1:32" x14ac:dyDescent="0.25">
      <c r="A139" s="725" t="s">
        <v>305</v>
      </c>
      <c r="B139" s="726"/>
      <c r="C139" s="727"/>
      <c r="D139" s="138">
        <f>'I TRIM'!BW17</f>
        <v>3.5</v>
      </c>
      <c r="E139" s="137">
        <f>'I TRIM'!BY17</f>
        <v>3.5</v>
      </c>
      <c r="F139" s="137">
        <f>'I TRIM'!CA17</f>
        <v>3</v>
      </c>
      <c r="G139" s="485">
        <f t="shared" si="25"/>
        <v>10</v>
      </c>
      <c r="H139" s="136" t="str">
        <f t="shared" si="28"/>
        <v>A</v>
      </c>
      <c r="I139" s="138">
        <f>'II TRIM'!BW17</f>
        <v>3.5</v>
      </c>
      <c r="J139" s="137">
        <f>'II TRIM'!BY17</f>
        <v>3.15</v>
      </c>
      <c r="K139" s="137">
        <f>'II TRIM'!CA17</f>
        <v>3</v>
      </c>
      <c r="L139" s="485">
        <f t="shared" si="26"/>
        <v>9.65</v>
      </c>
      <c r="M139" s="136" t="str">
        <f t="shared" si="29"/>
        <v>A</v>
      </c>
      <c r="N139" s="138">
        <f>'III TRIM'!BW17</f>
        <v>0</v>
      </c>
      <c r="O139" s="137">
        <f>'III TRIM'!BY17</f>
        <v>0</v>
      </c>
      <c r="P139" s="137">
        <f>'III TRIM'!CA17</f>
        <v>0</v>
      </c>
      <c r="Q139" s="485">
        <f t="shared" si="27"/>
        <v>0</v>
      </c>
      <c r="R139" s="500">
        <f t="shared" si="30"/>
        <v>6.55</v>
      </c>
      <c r="S139" s="136" t="str">
        <f t="shared" si="31"/>
        <v>A</v>
      </c>
      <c r="U139" s="714" t="s">
        <v>218</v>
      </c>
      <c r="V139" s="714"/>
      <c r="W139" s="714"/>
      <c r="X139" s="714"/>
      <c r="Y139" s="714"/>
      <c r="Z139" s="714"/>
      <c r="AA139" s="714"/>
      <c r="AB139" s="714"/>
      <c r="AC139" s="714"/>
      <c r="AD139" s="714"/>
      <c r="AE139" s="714"/>
      <c r="AF139" s="714"/>
    </row>
    <row r="140" spans="1:32" x14ac:dyDescent="0.25">
      <c r="A140" s="725" t="s">
        <v>287</v>
      </c>
      <c r="B140" s="726"/>
      <c r="C140" s="727"/>
      <c r="D140" s="138">
        <f>'I TRIM'!CD17</f>
        <v>3.5</v>
      </c>
      <c r="E140" s="137">
        <f>'I TRIM'!CF17</f>
        <v>3.5</v>
      </c>
      <c r="F140" s="137">
        <f>'I TRIM'!CH17</f>
        <v>3</v>
      </c>
      <c r="G140" s="485">
        <f t="shared" si="25"/>
        <v>10</v>
      </c>
      <c r="H140" s="136" t="str">
        <f t="shared" si="28"/>
        <v>A</v>
      </c>
      <c r="I140" s="138">
        <f>'II TRIM'!CD17</f>
        <v>3.5</v>
      </c>
      <c r="J140" s="137">
        <f>'II TRIM'!CF17</f>
        <v>3.5</v>
      </c>
      <c r="K140" s="137">
        <f>'II TRIM'!CH17</f>
        <v>3</v>
      </c>
      <c r="L140" s="485">
        <f t="shared" si="26"/>
        <v>10</v>
      </c>
      <c r="M140" s="136" t="str">
        <f t="shared" si="29"/>
        <v>A</v>
      </c>
      <c r="N140" s="138">
        <f>'III TRIM'!CD17</f>
        <v>0</v>
      </c>
      <c r="O140" s="137">
        <f>'III TRIM'!CF17</f>
        <v>0</v>
      </c>
      <c r="P140" s="137">
        <f>'III TRIM'!CH17</f>
        <v>0</v>
      </c>
      <c r="Q140" s="485">
        <f t="shared" si="27"/>
        <v>0</v>
      </c>
      <c r="R140" s="500">
        <f t="shared" si="30"/>
        <v>6.666666666666667</v>
      </c>
      <c r="S140" s="136" t="str">
        <f t="shared" si="31"/>
        <v>A</v>
      </c>
      <c r="U140" s="715" t="str">
        <f>'I TRIM'!X3</f>
        <v xml:space="preserve">BRENDA ELIZABETH RIVERA RIVERA </v>
      </c>
      <c r="V140" s="715"/>
      <c r="W140" s="715"/>
      <c r="X140" s="715"/>
      <c r="Y140" s="715"/>
      <c r="Z140" s="715"/>
      <c r="AA140" s="715"/>
      <c r="AB140" s="715"/>
      <c r="AC140" s="715"/>
      <c r="AD140" s="715"/>
      <c r="AE140" s="715"/>
      <c r="AF140" s="715"/>
    </row>
    <row r="141" spans="1:32" x14ac:dyDescent="0.25">
      <c r="A141" s="725" t="s">
        <v>288</v>
      </c>
      <c r="B141" s="726"/>
      <c r="C141" s="727"/>
      <c r="D141" s="138">
        <f>'I TRIM'!CK17</f>
        <v>3.5</v>
      </c>
      <c r="E141" s="137">
        <f>'I TRIM'!CM17</f>
        <v>3.5</v>
      </c>
      <c r="F141" s="137">
        <f>'I TRIM'!CO17</f>
        <v>3</v>
      </c>
      <c r="G141" s="485">
        <f t="shared" si="25"/>
        <v>10</v>
      </c>
      <c r="H141" s="136" t="str">
        <f t="shared" si="28"/>
        <v>A</v>
      </c>
      <c r="I141" s="138">
        <f>'II TRIM'!CK17</f>
        <v>3.15</v>
      </c>
      <c r="J141" s="137">
        <f>'II TRIM'!CM17</f>
        <v>3.5</v>
      </c>
      <c r="K141" s="137">
        <f>'II TRIM'!CO17</f>
        <v>3</v>
      </c>
      <c r="L141" s="485">
        <f t="shared" si="26"/>
        <v>9.65</v>
      </c>
      <c r="M141" s="136" t="str">
        <f t="shared" si="29"/>
        <v>A</v>
      </c>
      <c r="N141" s="138">
        <f>'III TRIM'!CK17</f>
        <v>0</v>
      </c>
      <c r="O141" s="137">
        <f>'III TRIM'!CM17</f>
        <v>0</v>
      </c>
      <c r="P141" s="137">
        <f>'III TRIM'!CO17</f>
        <v>0</v>
      </c>
      <c r="Q141" s="485">
        <f t="shared" si="27"/>
        <v>0</v>
      </c>
      <c r="R141" s="500">
        <f t="shared" si="30"/>
        <v>6.55</v>
      </c>
      <c r="S141" s="136" t="str">
        <f t="shared" si="31"/>
        <v>A</v>
      </c>
      <c r="U141" s="361"/>
      <c r="V141" s="361"/>
      <c r="W141" s="361"/>
      <c r="X141" s="361"/>
      <c r="Y141" s="361"/>
      <c r="Z141" s="361"/>
      <c r="AA141" s="361"/>
      <c r="AB141" s="361"/>
      <c r="AC141" s="361"/>
      <c r="AD141" s="361"/>
      <c r="AE141" s="361"/>
      <c r="AF141" s="361"/>
    </row>
    <row r="142" spans="1:32" x14ac:dyDescent="0.25">
      <c r="A142" s="682" t="s">
        <v>312</v>
      </c>
      <c r="B142" s="683"/>
      <c r="C142" s="684"/>
      <c r="D142" s="688"/>
      <c r="E142" s="689"/>
      <c r="F142" s="689"/>
      <c r="G142" s="689"/>
      <c r="H142" s="710"/>
      <c r="I142" s="688"/>
      <c r="J142" s="689"/>
      <c r="K142" s="689"/>
      <c r="L142" s="689"/>
      <c r="M142" s="710"/>
      <c r="N142" s="688"/>
      <c r="O142" s="689"/>
      <c r="P142" s="689"/>
      <c r="Q142" s="689"/>
      <c r="R142" s="133"/>
      <c r="S142" s="132"/>
    </row>
    <row r="143" spans="1:32" x14ac:dyDescent="0.25">
      <c r="A143" s="685" t="s">
        <v>306</v>
      </c>
      <c r="B143" s="686"/>
      <c r="C143" s="687"/>
      <c r="D143" s="135">
        <f>'I TRIM'!CQ17</f>
        <v>0</v>
      </c>
      <c r="E143" s="134">
        <f>'I TRIM'!CR17</f>
        <v>0</v>
      </c>
      <c r="F143" s="134">
        <f>'I TRIM'!CS17</f>
        <v>0</v>
      </c>
      <c r="G143" s="134" t="str">
        <f>'I TRIM'!CT17</f>
        <v>E</v>
      </c>
      <c r="H143" s="711"/>
      <c r="I143" s="135" t="str">
        <f>'II TRIM'!CQ17</f>
        <v>E</v>
      </c>
      <c r="J143" s="134" t="str">
        <f>'II TRIM'!CR17</f>
        <v>E</v>
      </c>
      <c r="K143" s="134" t="str">
        <f>'II TRIM'!CS17</f>
        <v>E</v>
      </c>
      <c r="L143" s="134" t="str">
        <f>'II TRIM'!CT17</f>
        <v>E</v>
      </c>
      <c r="M143" s="711"/>
      <c r="N143" s="135">
        <f>'III TRIM'!CQ17</f>
        <v>0</v>
      </c>
      <c r="O143" s="134">
        <f>'III TRIM'!CR17</f>
        <v>0</v>
      </c>
      <c r="P143" s="134">
        <f>'III TRIM'!CS17</f>
        <v>0</v>
      </c>
      <c r="Q143" s="134">
        <f>'III TRIM'!CT17</f>
        <v>0</v>
      </c>
      <c r="R143" s="133"/>
      <c r="S143" s="132"/>
      <c r="U143" s="126"/>
      <c r="V143" s="126"/>
      <c r="W143" s="126"/>
      <c r="X143" s="126"/>
      <c r="Y143" s="126"/>
      <c r="Z143" s="126"/>
      <c r="AA143" s="126"/>
      <c r="AB143" s="126"/>
      <c r="AC143" s="126"/>
      <c r="AD143" s="126"/>
      <c r="AE143" s="126"/>
      <c r="AF143" s="126"/>
    </row>
    <row r="144" spans="1:32" x14ac:dyDescent="0.25">
      <c r="A144" s="685" t="s">
        <v>307</v>
      </c>
      <c r="B144" s="686"/>
      <c r="C144" s="687"/>
      <c r="D144" s="135">
        <f>'I TRIM'!CU17</f>
        <v>0</v>
      </c>
      <c r="E144" s="134">
        <f>'I TRIM'!CV17</f>
        <v>0</v>
      </c>
      <c r="F144" s="134">
        <f>'I TRIM'!CW17</f>
        <v>0</v>
      </c>
      <c r="G144" s="134" t="str">
        <f>'I TRIM'!CX17</f>
        <v>E</v>
      </c>
      <c r="H144" s="711"/>
      <c r="I144" s="135" t="str">
        <f>'II TRIM'!CU17</f>
        <v>E</v>
      </c>
      <c r="J144" s="134" t="str">
        <f>'II TRIM'!CV17</f>
        <v>E</v>
      </c>
      <c r="K144" s="134" t="str">
        <f>'II TRIM'!CW17</f>
        <v>E</v>
      </c>
      <c r="L144" s="134" t="str">
        <f>'II TRIM'!CX17</f>
        <v>E</v>
      </c>
      <c r="M144" s="711"/>
      <c r="N144" s="135">
        <f>'III TRIM'!CU17</f>
        <v>0</v>
      </c>
      <c r="O144" s="134">
        <f>'III TRIM'!CV17</f>
        <v>0</v>
      </c>
      <c r="P144" s="134">
        <f>'III TRIM'!CW17</f>
        <v>0</v>
      </c>
      <c r="Q144" s="134">
        <f>'III TRIM'!CX17</f>
        <v>0</v>
      </c>
      <c r="R144" s="133"/>
      <c r="S144" s="132"/>
      <c r="U144" s="126"/>
      <c r="V144" s="126"/>
      <c r="W144" s="126"/>
      <c r="X144" s="126"/>
      <c r="Y144" s="126"/>
      <c r="Z144" s="126"/>
      <c r="AA144" s="126"/>
      <c r="AB144" s="126"/>
      <c r="AC144" s="126"/>
      <c r="AD144" s="126"/>
      <c r="AE144" s="126"/>
      <c r="AF144" s="126"/>
    </row>
    <row r="145" spans="1:45" x14ac:dyDescent="0.25">
      <c r="A145" s="685" t="s">
        <v>308</v>
      </c>
      <c r="B145" s="686"/>
      <c r="C145" s="687"/>
      <c r="D145" s="135">
        <f>'I TRIM'!CY17</f>
        <v>0</v>
      </c>
      <c r="E145" s="134">
        <f>'I TRIM'!CZ17</f>
        <v>0</v>
      </c>
      <c r="F145" s="134">
        <f>'I TRIM'!DA17</f>
        <v>0</v>
      </c>
      <c r="G145" s="134" t="str">
        <f>'I TRIM'!DB17</f>
        <v>MB</v>
      </c>
      <c r="H145" s="711"/>
      <c r="I145" s="135" t="str">
        <f>'II TRIM'!CY17</f>
        <v>MB</v>
      </c>
      <c r="J145" s="134" t="str">
        <f>'II TRIM'!CZ17</f>
        <v>MB</v>
      </c>
      <c r="K145" s="134" t="str">
        <f>'II TRIM'!DA17</f>
        <v>MB</v>
      </c>
      <c r="L145" s="134" t="str">
        <f>'II TRIM'!DB17</f>
        <v>MB</v>
      </c>
      <c r="M145" s="711"/>
      <c r="N145" s="135">
        <f>'III TRIM'!CY17</f>
        <v>0</v>
      </c>
      <c r="O145" s="134">
        <f>'III TRIM'!CZ17</f>
        <v>0</v>
      </c>
      <c r="P145" s="134">
        <f>'III TRIM'!DA17</f>
        <v>0</v>
      </c>
      <c r="Q145" s="134">
        <f>'III TRIM'!DB17</f>
        <v>0</v>
      </c>
      <c r="R145" s="133"/>
      <c r="S145" s="132"/>
      <c r="U145" s="126"/>
      <c r="V145" s="126"/>
      <c r="W145" s="126"/>
      <c r="X145" s="126"/>
      <c r="Y145" s="126"/>
      <c r="Z145" s="126"/>
      <c r="AA145" s="126"/>
      <c r="AB145" s="126"/>
      <c r="AC145" s="126"/>
      <c r="AD145" s="126"/>
      <c r="AE145" s="126"/>
      <c r="AF145" s="126"/>
    </row>
    <row r="146" spans="1:45" x14ac:dyDescent="0.25">
      <c r="A146" s="685" t="s">
        <v>309</v>
      </c>
      <c r="B146" s="686"/>
      <c r="C146" s="687"/>
      <c r="D146" s="135">
        <f>'I TRIM'!DC17</f>
        <v>0</v>
      </c>
      <c r="E146" s="134">
        <f>'I TRIM'!DD17</f>
        <v>0</v>
      </c>
      <c r="F146" s="134">
        <f>'I TRIM'!DE17</f>
        <v>0</v>
      </c>
      <c r="G146" s="134" t="str">
        <f>'I TRIM'!DF17</f>
        <v>E</v>
      </c>
      <c r="H146" s="711"/>
      <c r="I146" s="135" t="str">
        <f>'II TRIM'!DC17</f>
        <v>E</v>
      </c>
      <c r="J146" s="134" t="str">
        <f>'II TRIM'!DD17</f>
        <v>E</v>
      </c>
      <c r="K146" s="134" t="str">
        <f>'II TRIM'!DE17</f>
        <v>E</v>
      </c>
      <c r="L146" s="134" t="str">
        <f>'II TRIM'!DF17</f>
        <v>E</v>
      </c>
      <c r="M146" s="711"/>
      <c r="N146" s="135">
        <f>'III TRIM'!DC17</f>
        <v>0</v>
      </c>
      <c r="O146" s="134">
        <f>'III TRIM'!DD17</f>
        <v>0</v>
      </c>
      <c r="P146" s="134">
        <f>'III TRIM'!DE17</f>
        <v>0</v>
      </c>
      <c r="Q146" s="134">
        <f>'III TRIM'!DF17</f>
        <v>0</v>
      </c>
      <c r="R146" s="133"/>
      <c r="S146" s="132"/>
      <c r="U146" s="126"/>
      <c r="V146" s="126"/>
      <c r="W146" s="126"/>
      <c r="X146" s="126"/>
      <c r="Y146" s="126"/>
      <c r="Z146" s="126"/>
      <c r="AA146" s="126"/>
      <c r="AB146" s="126"/>
      <c r="AC146" s="126"/>
      <c r="AD146" s="126"/>
      <c r="AE146" s="126"/>
      <c r="AF146" s="126"/>
    </row>
    <row r="147" spans="1:45" ht="15.75" thickBot="1" x14ac:dyDescent="0.3">
      <c r="A147" s="704" t="s">
        <v>310</v>
      </c>
      <c r="B147" s="705"/>
      <c r="C147" s="706"/>
      <c r="D147" s="131">
        <f>'I TRIM'!DG17</f>
        <v>0</v>
      </c>
      <c r="E147" s="130">
        <f>'I TRIM'!DH17</f>
        <v>0</v>
      </c>
      <c r="F147" s="130">
        <f>'I TRIM'!DI17</f>
        <v>0</v>
      </c>
      <c r="G147" s="130" t="str">
        <f>'I TRIM'!DJ17</f>
        <v>E</v>
      </c>
      <c r="H147" s="712"/>
      <c r="I147" s="131" t="str">
        <f>'II TRIM'!DG17</f>
        <v>E</v>
      </c>
      <c r="J147" s="130" t="str">
        <f>'II TRIM'!DH17</f>
        <v>E</v>
      </c>
      <c r="K147" s="130" t="str">
        <f>'II TRIM'!DI17</f>
        <v>E</v>
      </c>
      <c r="L147" s="130" t="str">
        <f>'II TRIM'!DJ17</f>
        <v>E</v>
      </c>
      <c r="M147" s="712"/>
      <c r="N147" s="131">
        <f>'III TRIM'!DG17</f>
        <v>0</v>
      </c>
      <c r="O147" s="130">
        <f>'III TRIM'!DH17</f>
        <v>0</v>
      </c>
      <c r="P147" s="130">
        <f>'III TRIM'!DI17</f>
        <v>0</v>
      </c>
      <c r="Q147" s="130">
        <f>'III TRIM'!DJ17</f>
        <v>0</v>
      </c>
      <c r="R147" s="129"/>
      <c r="S147" s="128"/>
      <c r="U147" s="126"/>
      <c r="V147" s="126"/>
      <c r="W147" s="126"/>
      <c r="X147" s="126"/>
      <c r="Y147" s="126"/>
      <c r="Z147" s="126"/>
      <c r="AA147" s="126"/>
      <c r="AB147" s="126"/>
      <c r="AC147" s="126"/>
      <c r="AD147" s="126"/>
      <c r="AE147" s="126"/>
      <c r="AF147" s="126"/>
    </row>
    <row r="148" spans="1:45" s="114" customFormat="1" ht="16.5" thickTop="1" thickBot="1" x14ac:dyDescent="0.3">
      <c r="A148" s="676" t="s">
        <v>89</v>
      </c>
      <c r="B148" s="677"/>
      <c r="C148" s="678"/>
      <c r="D148" s="707">
        <f>'I TRIM'!DK17</f>
        <v>0</v>
      </c>
      <c r="E148" s="708"/>
      <c r="F148" s="708"/>
      <c r="G148" s="708"/>
      <c r="H148" s="709"/>
      <c r="I148" s="707">
        <f>'II TRIM'!DK17</f>
        <v>0</v>
      </c>
      <c r="J148" s="708"/>
      <c r="K148" s="708"/>
      <c r="L148" s="708"/>
      <c r="M148" s="709"/>
      <c r="N148" s="707">
        <f>'III TRIM'!DK17</f>
        <v>0</v>
      </c>
      <c r="O148" s="708"/>
      <c r="P148" s="708"/>
      <c r="Q148" s="708"/>
      <c r="R148" s="709"/>
      <c r="S148" s="127"/>
      <c r="U148" s="126"/>
      <c r="V148" s="126"/>
      <c r="W148" s="126"/>
      <c r="X148" s="126"/>
      <c r="Y148" s="126"/>
      <c r="Z148" s="126"/>
      <c r="AA148" s="126"/>
      <c r="AB148" s="126"/>
      <c r="AC148" s="126"/>
      <c r="AD148" s="126"/>
      <c r="AE148" s="126"/>
      <c r="AF148" s="126"/>
      <c r="AH148" s="126"/>
      <c r="AI148" s="126"/>
      <c r="AJ148" s="126"/>
      <c r="AK148" s="126"/>
      <c r="AL148" s="126"/>
      <c r="AM148" s="126"/>
      <c r="AN148" s="126"/>
      <c r="AO148" s="126"/>
      <c r="AP148" s="126"/>
      <c r="AQ148" s="126"/>
      <c r="AR148" s="126"/>
      <c r="AS148" s="126"/>
    </row>
    <row r="149" spans="1:45" ht="19.5" thickTop="1" thickBot="1" x14ac:dyDescent="0.3">
      <c r="A149" s="703" t="s">
        <v>212</v>
      </c>
      <c r="B149" s="703"/>
      <c r="C149" s="703"/>
      <c r="D149" s="703"/>
      <c r="E149" s="703"/>
      <c r="F149" s="703"/>
      <c r="G149" s="703"/>
      <c r="H149" s="703"/>
      <c r="I149" s="703"/>
      <c r="J149" s="703"/>
      <c r="K149" s="703"/>
      <c r="L149" s="703"/>
      <c r="M149" s="703"/>
      <c r="N149" s="703"/>
      <c r="O149" s="703"/>
      <c r="P149" s="703"/>
      <c r="Q149" s="703"/>
      <c r="R149" s="703"/>
      <c r="S149" s="703"/>
    </row>
    <row r="150" spans="1:45" ht="17.25" customHeight="1" thickTop="1" x14ac:dyDescent="0.25">
      <c r="A150" s="696" t="s">
        <v>211</v>
      </c>
      <c r="B150" s="697"/>
      <c r="C150" s="697"/>
      <c r="D150" s="697"/>
      <c r="E150" s="697"/>
      <c r="F150" s="697"/>
      <c r="G150" s="697"/>
      <c r="H150" s="698"/>
      <c r="I150" s="125" t="s">
        <v>101</v>
      </c>
      <c r="J150" s="124" t="s">
        <v>12</v>
      </c>
      <c r="K150" s="124" t="s">
        <v>11</v>
      </c>
      <c r="L150" s="124" t="s">
        <v>184</v>
      </c>
      <c r="M150" s="124" t="s">
        <v>11</v>
      </c>
      <c r="N150" s="124" t="s">
        <v>186</v>
      </c>
      <c r="O150" s="124" t="s">
        <v>185</v>
      </c>
      <c r="P150" s="124" t="s">
        <v>184</v>
      </c>
      <c r="Q150" s="123" t="s">
        <v>183</v>
      </c>
      <c r="R150" s="123" t="s">
        <v>182</v>
      </c>
      <c r="S150" s="122" t="s">
        <v>181</v>
      </c>
    </row>
    <row r="151" spans="1:45" ht="16.5" customHeight="1" thickBot="1" x14ac:dyDescent="0.3">
      <c r="A151" s="699"/>
      <c r="B151" s="700"/>
      <c r="C151" s="700"/>
      <c r="D151" s="700"/>
      <c r="E151" s="700"/>
      <c r="F151" s="700"/>
      <c r="G151" s="700"/>
      <c r="H151" s="701"/>
      <c r="I151" s="121">
        <f>'I TRIM'!DL17</f>
        <v>0</v>
      </c>
      <c r="J151" s="120">
        <f>'I TRIM'!DM17</f>
        <v>0</v>
      </c>
      <c r="K151" s="120">
        <f>'I TRIM'!DN17</f>
        <v>0</v>
      </c>
      <c r="L151" s="120">
        <f>'II TRIM'!DO17</f>
        <v>0</v>
      </c>
      <c r="M151" s="120">
        <f>'II TRIM'!DP17</f>
        <v>0</v>
      </c>
      <c r="N151" s="120">
        <f>'II TRIM'!DQ17</f>
        <v>0</v>
      </c>
      <c r="O151" s="120">
        <f>'III TRIM'!DR17</f>
        <v>0</v>
      </c>
      <c r="P151" s="120">
        <f>'III TRIM'!DS17</f>
        <v>0</v>
      </c>
      <c r="Q151" s="120">
        <f>'III TRIM'!DT17</f>
        <v>0</v>
      </c>
      <c r="R151" s="120">
        <f>'III TRIM'!DU17</f>
        <v>0</v>
      </c>
      <c r="S151" s="119">
        <f>'III TRIM'!DV17</f>
        <v>0</v>
      </c>
      <c r="T151" s="157"/>
      <c r="U151" s="117"/>
      <c r="V151" s="116"/>
      <c r="W151" s="115"/>
    </row>
    <row r="152" spans="1:45" ht="18.75" thickTop="1" x14ac:dyDescent="0.25">
      <c r="A152" s="702" t="s">
        <v>210</v>
      </c>
      <c r="B152" s="702"/>
      <c r="C152" s="702"/>
      <c r="D152" s="702"/>
      <c r="E152" s="702"/>
      <c r="F152" s="702"/>
      <c r="G152" s="702"/>
      <c r="H152" s="702"/>
      <c r="I152" s="702"/>
      <c r="J152" s="702"/>
      <c r="K152" s="702"/>
      <c r="L152" s="702"/>
      <c r="M152" s="702"/>
      <c r="N152" s="702"/>
      <c r="O152" s="702"/>
      <c r="P152" s="702"/>
      <c r="Q152" s="702"/>
      <c r="R152" s="702"/>
      <c r="S152" s="702"/>
      <c r="T152" s="702"/>
      <c r="U152" s="702"/>
      <c r="V152" s="702"/>
      <c r="W152" s="702"/>
      <c r="X152" s="702"/>
      <c r="Y152" s="702"/>
      <c r="Z152" s="702"/>
      <c r="AA152" s="702"/>
      <c r="AB152" s="702"/>
      <c r="AC152" s="702"/>
      <c r="AD152" s="702"/>
      <c r="AE152" s="702"/>
      <c r="AF152" s="702"/>
    </row>
    <row r="153" spans="1:45" ht="18" x14ac:dyDescent="0.25">
      <c r="A153" s="418"/>
      <c r="B153" s="418"/>
      <c r="C153" s="418"/>
      <c r="D153" s="418"/>
      <c r="E153" s="418"/>
      <c r="F153" s="418"/>
      <c r="G153" s="418"/>
      <c r="H153" s="418"/>
      <c r="I153" s="418"/>
      <c r="J153" s="418"/>
      <c r="K153" s="418"/>
      <c r="L153" s="418"/>
      <c r="M153" s="418"/>
      <c r="N153" s="418"/>
      <c r="O153" s="418"/>
      <c r="P153" s="418"/>
      <c r="Q153" s="418"/>
      <c r="R153" s="418"/>
      <c r="S153" s="418"/>
      <c r="T153" s="418"/>
      <c r="U153" s="418"/>
      <c r="V153" s="418"/>
      <c r="W153" s="418"/>
      <c r="X153" s="418"/>
      <c r="Y153" s="418"/>
      <c r="Z153" s="418"/>
      <c r="AA153" s="418"/>
      <c r="AB153" s="418"/>
      <c r="AC153" s="418"/>
      <c r="AD153" s="418"/>
      <c r="AE153" s="418"/>
      <c r="AF153" s="418"/>
    </row>
    <row r="154" spans="1:45" ht="18" x14ac:dyDescent="0.25">
      <c r="A154" s="418"/>
      <c r="B154" s="418"/>
      <c r="C154" s="418"/>
      <c r="D154" s="418"/>
      <c r="E154" s="418"/>
      <c r="F154" s="418"/>
      <c r="G154" s="418"/>
      <c r="H154" s="418"/>
      <c r="I154" s="418"/>
      <c r="J154" s="418"/>
      <c r="K154" s="418"/>
      <c r="L154" s="418"/>
      <c r="M154" s="418"/>
      <c r="N154" s="418"/>
      <c r="O154" s="418"/>
      <c r="P154" s="418"/>
      <c r="Q154" s="418"/>
      <c r="R154" s="418"/>
      <c r="S154" s="418"/>
      <c r="T154" s="418"/>
      <c r="U154" s="418"/>
      <c r="V154" s="418"/>
      <c r="W154" s="418"/>
      <c r="X154" s="418"/>
      <c r="Y154" s="418"/>
      <c r="Z154" s="418"/>
      <c r="AA154" s="418"/>
      <c r="AB154" s="418"/>
      <c r="AC154" s="418"/>
      <c r="AD154" s="418"/>
      <c r="AE154" s="418"/>
      <c r="AF154" s="418"/>
    </row>
    <row r="155" spans="1:45" ht="18" x14ac:dyDescent="0.25">
      <c r="A155" s="418"/>
      <c r="B155" s="418"/>
      <c r="C155" s="418"/>
      <c r="D155" s="418"/>
      <c r="E155" s="418"/>
      <c r="F155" s="418"/>
      <c r="G155" s="418"/>
      <c r="H155" s="418"/>
      <c r="I155" s="418"/>
      <c r="J155" s="418"/>
      <c r="K155" s="418"/>
      <c r="L155" s="418"/>
      <c r="M155" s="418"/>
      <c r="N155" s="418"/>
      <c r="O155" s="418"/>
      <c r="P155" s="418"/>
      <c r="Q155" s="418"/>
      <c r="R155" s="418"/>
      <c r="S155" s="418"/>
      <c r="T155" s="418"/>
      <c r="U155" s="418"/>
      <c r="V155" s="418"/>
      <c r="W155" s="418"/>
      <c r="X155" s="418"/>
      <c r="Y155" s="418"/>
      <c r="Z155" s="418"/>
      <c r="AA155" s="418"/>
      <c r="AB155" s="418"/>
      <c r="AC155" s="418"/>
      <c r="AD155" s="418"/>
      <c r="AE155" s="418"/>
      <c r="AF155" s="418"/>
    </row>
    <row r="156" spans="1:45" ht="18" x14ac:dyDescent="0.25">
      <c r="A156" s="418"/>
      <c r="B156" s="418"/>
      <c r="C156" s="418"/>
      <c r="D156" s="418"/>
      <c r="E156" s="418"/>
      <c r="F156" s="418"/>
      <c r="G156" s="418"/>
      <c r="H156" s="418"/>
      <c r="I156" s="418"/>
      <c r="J156" s="418"/>
      <c r="K156" s="418"/>
      <c r="L156" s="418"/>
      <c r="M156" s="418"/>
      <c r="N156" s="418"/>
      <c r="O156" s="418"/>
      <c r="P156" s="418"/>
      <c r="Q156" s="418"/>
      <c r="R156" s="418"/>
      <c r="S156" s="418"/>
      <c r="T156" s="418"/>
      <c r="U156" s="418"/>
      <c r="V156" s="418"/>
      <c r="W156" s="418"/>
      <c r="X156" s="418"/>
      <c r="Y156" s="418"/>
      <c r="Z156" s="418"/>
      <c r="AA156" s="418"/>
      <c r="AB156" s="418"/>
      <c r="AC156" s="418"/>
      <c r="AD156" s="418"/>
      <c r="AE156" s="418"/>
      <c r="AF156" s="418"/>
    </row>
    <row r="157" spans="1:45" ht="18" x14ac:dyDescent="0.25">
      <c r="A157" s="426"/>
      <c r="B157" s="426"/>
      <c r="C157" s="426"/>
      <c r="D157" s="426"/>
      <c r="E157" s="426"/>
      <c r="F157" s="426"/>
      <c r="G157" s="426"/>
      <c r="H157" s="426"/>
      <c r="I157" s="426"/>
      <c r="J157" s="426"/>
      <c r="K157" s="426"/>
      <c r="L157" s="426"/>
      <c r="M157" s="426"/>
      <c r="N157" s="426"/>
      <c r="O157" s="426"/>
      <c r="P157" s="426"/>
      <c r="Q157" s="426"/>
      <c r="R157" s="426"/>
      <c r="S157" s="426"/>
      <c r="T157" s="426"/>
      <c r="U157" s="426"/>
      <c r="V157" s="426"/>
      <c r="W157" s="426"/>
      <c r="X157" s="426"/>
      <c r="Y157" s="426"/>
      <c r="Z157" s="426"/>
      <c r="AA157" s="426"/>
      <c r="AB157" s="426"/>
      <c r="AC157" s="426"/>
      <c r="AD157" s="426"/>
      <c r="AE157" s="426"/>
      <c r="AF157" s="426"/>
    </row>
    <row r="158" spans="1:45" ht="18" x14ac:dyDescent="0.25">
      <c r="A158" s="426"/>
      <c r="B158" s="426"/>
      <c r="C158" s="426"/>
      <c r="D158" s="426"/>
      <c r="E158" s="426"/>
      <c r="F158" s="426"/>
      <c r="G158" s="426"/>
      <c r="H158" s="426"/>
      <c r="I158" s="426"/>
      <c r="J158" s="426"/>
      <c r="K158" s="426"/>
      <c r="L158" s="426"/>
      <c r="M158" s="426"/>
      <c r="N158" s="426"/>
      <c r="O158" s="426"/>
      <c r="P158" s="426"/>
      <c r="Q158" s="426"/>
      <c r="R158" s="426"/>
      <c r="S158" s="426"/>
      <c r="T158" s="426"/>
      <c r="U158" s="426"/>
      <c r="V158" s="426"/>
      <c r="W158" s="426"/>
      <c r="X158" s="426"/>
      <c r="Y158" s="426"/>
      <c r="Z158" s="426"/>
      <c r="AA158" s="426"/>
      <c r="AB158" s="426"/>
      <c r="AC158" s="426"/>
      <c r="AD158" s="426"/>
      <c r="AE158" s="426"/>
      <c r="AF158" s="426"/>
    </row>
    <row r="159" spans="1:45" ht="18" x14ac:dyDescent="0.25">
      <c r="A159" s="434"/>
      <c r="B159" s="434"/>
      <c r="C159" s="434"/>
      <c r="D159" s="434"/>
      <c r="E159" s="434"/>
      <c r="F159" s="434"/>
      <c r="G159" s="434"/>
      <c r="H159" s="434"/>
      <c r="I159" s="434"/>
      <c r="J159" s="434"/>
      <c r="K159" s="434"/>
      <c r="L159" s="434"/>
      <c r="M159" s="434"/>
      <c r="N159" s="434"/>
      <c r="O159" s="434"/>
      <c r="P159" s="434"/>
      <c r="Q159" s="434"/>
      <c r="R159" s="434"/>
      <c r="S159" s="434"/>
      <c r="T159" s="434"/>
      <c r="U159" s="434"/>
      <c r="V159" s="434"/>
      <c r="W159" s="434"/>
      <c r="X159" s="434"/>
      <c r="Y159" s="434"/>
      <c r="Z159" s="434"/>
      <c r="AA159" s="434"/>
      <c r="AB159" s="434"/>
      <c r="AC159" s="434"/>
      <c r="AD159" s="434"/>
      <c r="AE159" s="434"/>
      <c r="AF159" s="434"/>
    </row>
    <row r="160" spans="1:45" ht="18" x14ac:dyDescent="0.25">
      <c r="A160" s="434"/>
      <c r="B160" s="434"/>
      <c r="C160" s="434"/>
      <c r="D160" s="434"/>
      <c r="E160" s="434"/>
      <c r="F160" s="434"/>
      <c r="G160" s="434"/>
      <c r="H160" s="434"/>
      <c r="I160" s="434"/>
      <c r="J160" s="434"/>
      <c r="K160" s="434"/>
      <c r="L160" s="434"/>
      <c r="M160" s="434"/>
      <c r="N160" s="434"/>
      <c r="O160" s="434"/>
      <c r="P160" s="434"/>
      <c r="Q160" s="434"/>
      <c r="R160" s="434"/>
      <c r="S160" s="434"/>
      <c r="T160" s="434"/>
      <c r="U160" s="434"/>
      <c r="V160" s="434"/>
      <c r="W160" s="434"/>
      <c r="X160" s="434"/>
      <c r="Y160" s="434"/>
      <c r="Z160" s="434"/>
      <c r="AA160" s="434"/>
      <c r="AB160" s="434"/>
      <c r="AC160" s="434"/>
      <c r="AD160" s="434"/>
      <c r="AE160" s="434"/>
      <c r="AF160" s="434"/>
    </row>
    <row r="161" spans="1:32" ht="18" x14ac:dyDescent="0.25">
      <c r="A161" s="434"/>
      <c r="B161" s="434"/>
      <c r="C161" s="434"/>
      <c r="D161" s="434"/>
      <c r="E161" s="434"/>
      <c r="F161" s="434"/>
      <c r="G161" s="434"/>
      <c r="H161" s="434"/>
      <c r="I161" s="434"/>
      <c r="J161" s="434"/>
      <c r="K161" s="434"/>
      <c r="L161" s="434"/>
      <c r="M161" s="434"/>
      <c r="N161" s="434"/>
      <c r="O161" s="434"/>
      <c r="P161" s="434"/>
      <c r="Q161" s="434"/>
      <c r="R161" s="434"/>
      <c r="S161" s="434"/>
      <c r="T161" s="434"/>
      <c r="U161" s="434"/>
      <c r="V161" s="434"/>
      <c r="W161" s="434"/>
      <c r="X161" s="434"/>
      <c r="Y161" s="434"/>
      <c r="Z161" s="434"/>
      <c r="AA161" s="434"/>
      <c r="AB161" s="434"/>
      <c r="AC161" s="434"/>
      <c r="AD161" s="434"/>
      <c r="AE161" s="434"/>
      <c r="AF161" s="434"/>
    </row>
    <row r="162" spans="1:32" ht="18" x14ac:dyDescent="0.25">
      <c r="A162" s="418"/>
      <c r="B162" s="418"/>
      <c r="C162" s="418"/>
      <c r="D162" s="418"/>
      <c r="E162" s="418"/>
      <c r="F162" s="418"/>
      <c r="G162" s="418"/>
      <c r="H162" s="418"/>
      <c r="I162" s="418"/>
      <c r="J162" s="418"/>
      <c r="K162" s="418"/>
      <c r="L162" s="418"/>
      <c r="M162" s="418"/>
      <c r="N162" s="418"/>
      <c r="O162" s="418"/>
      <c r="P162" s="418"/>
      <c r="Q162" s="418"/>
      <c r="R162" s="418"/>
      <c r="S162" s="418"/>
      <c r="T162" s="418"/>
      <c r="U162" s="418"/>
      <c r="V162" s="418"/>
      <c r="W162" s="418"/>
      <c r="X162" s="418"/>
      <c r="Y162" s="418"/>
      <c r="Z162" s="418"/>
      <c r="AA162" s="418"/>
      <c r="AB162" s="418"/>
      <c r="AC162" s="418"/>
      <c r="AD162" s="418"/>
      <c r="AE162" s="418"/>
      <c r="AF162" s="418"/>
    </row>
    <row r="163" spans="1:32" ht="25.5" x14ac:dyDescent="0.4">
      <c r="A163" s="662" t="str">
        <f>'I TRIM'!CU1</f>
        <v>"COMPLEJO EDUCATIVO CATÓLICO "EL ESPIRITU SANTO</v>
      </c>
      <c r="B163" s="662"/>
      <c r="C163" s="662"/>
      <c r="D163" s="662"/>
      <c r="E163" s="662"/>
      <c r="F163" s="662"/>
      <c r="G163" s="662"/>
      <c r="H163" s="662"/>
      <c r="I163" s="662"/>
      <c r="J163" s="662"/>
      <c r="K163" s="662"/>
      <c r="L163" s="662"/>
      <c r="M163" s="662"/>
      <c r="N163" s="662"/>
      <c r="O163" s="662"/>
      <c r="P163" s="662"/>
      <c r="Q163" s="662"/>
      <c r="R163" s="662"/>
      <c r="S163" s="662"/>
      <c r="T163" s="662"/>
      <c r="U163" s="662"/>
      <c r="V163" s="662"/>
      <c r="W163" s="662"/>
      <c r="X163" s="662"/>
      <c r="Y163" s="662"/>
      <c r="Z163" s="662"/>
      <c r="AA163" s="662"/>
      <c r="AB163" s="662"/>
      <c r="AC163" s="662"/>
      <c r="AD163" s="662"/>
      <c r="AE163" s="662"/>
      <c r="AF163" s="662"/>
    </row>
    <row r="164" spans="1:32" ht="17.25" x14ac:dyDescent="0.3">
      <c r="A164" s="728" t="s">
        <v>279</v>
      </c>
      <c r="B164" s="728"/>
      <c r="C164" s="728"/>
      <c r="D164" s="728"/>
      <c r="E164" s="728"/>
      <c r="F164" s="728"/>
      <c r="G164" s="728"/>
      <c r="H164" s="728"/>
      <c r="I164" s="728"/>
      <c r="J164" s="728"/>
      <c r="K164" s="728"/>
      <c r="L164" s="728"/>
      <c r="M164" s="728"/>
      <c r="N164" s="728"/>
      <c r="O164" s="728"/>
      <c r="P164" s="163"/>
      <c r="Q164" s="308" t="str">
        <f>'I TRIM'!BD3</f>
        <v>Final Boulevard Los Héroes, Colonia Ciudad Pacífica, San Miguel</v>
      </c>
      <c r="R164" s="308"/>
      <c r="S164" s="308"/>
      <c r="T164" s="308"/>
      <c r="U164" s="308"/>
      <c r="V164" s="308"/>
      <c r="W164" s="308"/>
      <c r="X164" s="308"/>
      <c r="Y164" s="308"/>
      <c r="Z164" s="308"/>
      <c r="AA164" s="308"/>
      <c r="AB164" s="308"/>
      <c r="AC164" s="308"/>
      <c r="AD164" s="308"/>
      <c r="AE164" s="308"/>
      <c r="AF164" s="308"/>
    </row>
    <row r="165" spans="1:32" s="159" customFormat="1" x14ac:dyDescent="0.25">
      <c r="A165" s="151" t="s">
        <v>235</v>
      </c>
      <c r="B165" s="729" t="str">
        <f>'II TRIM'!C18</f>
        <v>CASTELLÓN CANIZÁLEZ, CRISTHIAN GABRIEL</v>
      </c>
      <c r="C165" s="729"/>
      <c r="D165" s="729"/>
      <c r="E165" s="729"/>
      <c r="F165" s="729"/>
      <c r="G165" s="729"/>
      <c r="H165" s="729"/>
      <c r="I165" s="729"/>
      <c r="J165" s="729"/>
      <c r="K165" s="151"/>
      <c r="L165" s="151"/>
      <c r="M165" s="151"/>
      <c r="N165" s="151"/>
      <c r="O165" s="151" t="s">
        <v>208</v>
      </c>
      <c r="Q165" s="151"/>
      <c r="R165" s="160" t="str">
        <f>'I TRIM'!D3</f>
        <v>SEGUNDO</v>
      </c>
      <c r="S165" s="151"/>
      <c r="T165" s="151"/>
      <c r="V165" s="150" t="s">
        <v>207</v>
      </c>
      <c r="Y165" s="160" t="str">
        <f>'I TRIM'!N3</f>
        <v>"B"</v>
      </c>
      <c r="AC165" s="162" t="s">
        <v>234</v>
      </c>
      <c r="AD165" s="162"/>
      <c r="AE165" s="162"/>
      <c r="AF165" s="162">
        <v>11</v>
      </c>
    </row>
    <row r="166" spans="1:32" s="159" customFormat="1" ht="15.75" thickBot="1" x14ac:dyDescent="0.3">
      <c r="A166" s="161" t="s">
        <v>233</v>
      </c>
      <c r="B166" s="161"/>
      <c r="C166" s="143" t="str">
        <f>'I TRIM'!X3</f>
        <v xml:space="preserve">BRENDA ELIZABETH RIVERA RIVERA </v>
      </c>
      <c r="D166" s="160"/>
      <c r="E166" s="160"/>
      <c r="F166" s="160"/>
      <c r="G166" s="160"/>
      <c r="H166" s="160"/>
      <c r="I166" s="160"/>
      <c r="J166" s="160"/>
      <c r="K166" s="160"/>
      <c r="L166" s="147"/>
      <c r="M166" s="147"/>
      <c r="N166" s="147"/>
      <c r="O166" s="724" t="s">
        <v>280</v>
      </c>
      <c r="P166" s="724"/>
      <c r="Q166" s="723">
        <v>10082781</v>
      </c>
      <c r="R166" s="723"/>
      <c r="S166" s="723"/>
      <c r="T166" s="723"/>
      <c r="AC166" s="146" t="str">
        <f>'I TRIM'!CM3</f>
        <v>AÑO : 2022</v>
      </c>
      <c r="AD166" s="146"/>
      <c r="AE166" s="146"/>
      <c r="AF166" s="146"/>
    </row>
    <row r="167" spans="1:32" ht="24.75" customHeight="1" thickTop="1" thickBot="1" x14ac:dyDescent="0.4">
      <c r="A167" s="664" t="s">
        <v>232</v>
      </c>
      <c r="B167" s="665"/>
      <c r="C167" s="666"/>
      <c r="D167" s="670" t="s">
        <v>231</v>
      </c>
      <c r="E167" s="671"/>
      <c r="F167" s="671"/>
      <c r="G167" s="671"/>
      <c r="H167" s="671"/>
      <c r="I167" s="671"/>
      <c r="J167" s="671"/>
      <c r="K167" s="671"/>
      <c r="L167" s="671"/>
      <c r="M167" s="671"/>
      <c r="N167" s="671"/>
      <c r="O167" s="671"/>
      <c r="P167" s="671"/>
      <c r="Q167" s="671"/>
      <c r="R167" s="671"/>
      <c r="S167" s="672"/>
      <c r="V167" s="143"/>
      <c r="W167" s="143"/>
      <c r="X167" s="143"/>
      <c r="Y167" s="143"/>
      <c r="Z167" s="143"/>
      <c r="AA167" s="143"/>
      <c r="AB167" s="143"/>
      <c r="AC167" s="143"/>
      <c r="AD167" s="139"/>
      <c r="AE167" s="139"/>
      <c r="AF167" s="139"/>
    </row>
    <row r="168" spans="1:32" ht="15.75" customHeight="1" thickTop="1" x14ac:dyDescent="0.25">
      <c r="A168" s="667"/>
      <c r="B168" s="668"/>
      <c r="C168" s="669"/>
      <c r="D168" s="673" t="s">
        <v>230</v>
      </c>
      <c r="E168" s="674"/>
      <c r="F168" s="674"/>
      <c r="G168" s="674"/>
      <c r="H168" s="675"/>
      <c r="I168" s="673" t="s">
        <v>229</v>
      </c>
      <c r="J168" s="674"/>
      <c r="K168" s="674"/>
      <c r="L168" s="674"/>
      <c r="M168" s="675"/>
      <c r="N168" s="690" t="s">
        <v>228</v>
      </c>
      <c r="O168" s="674"/>
      <c r="P168" s="674"/>
      <c r="Q168" s="675"/>
      <c r="R168" s="694" t="s">
        <v>227</v>
      </c>
      <c r="S168" s="694" t="s">
        <v>226</v>
      </c>
    </row>
    <row r="169" spans="1:32" ht="15" customHeight="1" x14ac:dyDescent="0.25">
      <c r="A169" s="667"/>
      <c r="B169" s="668"/>
      <c r="C169" s="669"/>
      <c r="D169" s="716" t="s">
        <v>225</v>
      </c>
      <c r="E169" s="717"/>
      <c r="F169" s="717"/>
      <c r="G169" s="718" t="s">
        <v>139</v>
      </c>
      <c r="H169" s="719" t="s">
        <v>226</v>
      </c>
      <c r="I169" s="716" t="s">
        <v>225</v>
      </c>
      <c r="J169" s="717"/>
      <c r="K169" s="717"/>
      <c r="L169" s="718" t="s">
        <v>139</v>
      </c>
      <c r="M169" s="719" t="s">
        <v>226</v>
      </c>
      <c r="N169" s="720" t="s">
        <v>225</v>
      </c>
      <c r="O169" s="717"/>
      <c r="P169" s="717"/>
      <c r="Q169" s="719" t="s">
        <v>139</v>
      </c>
      <c r="R169" s="695"/>
      <c r="S169" s="695"/>
    </row>
    <row r="170" spans="1:32" ht="54.75" customHeight="1" x14ac:dyDescent="0.25">
      <c r="A170" s="667"/>
      <c r="B170" s="668"/>
      <c r="C170" s="669"/>
      <c r="D170" s="310">
        <v>0.35</v>
      </c>
      <c r="E170" s="168">
        <v>0.35</v>
      </c>
      <c r="F170" s="168">
        <v>0.3</v>
      </c>
      <c r="G170" s="718"/>
      <c r="H170" s="719"/>
      <c r="I170" s="310">
        <v>0.35</v>
      </c>
      <c r="J170" s="168">
        <v>0.35</v>
      </c>
      <c r="K170" s="168">
        <v>0.3</v>
      </c>
      <c r="L170" s="718"/>
      <c r="M170" s="719"/>
      <c r="N170" s="169">
        <v>0.35</v>
      </c>
      <c r="O170" s="168">
        <v>0.35</v>
      </c>
      <c r="P170" s="168">
        <v>0.3</v>
      </c>
      <c r="Q170" s="719"/>
      <c r="R170" s="695"/>
      <c r="S170" s="695"/>
      <c r="U170" s="144"/>
      <c r="V170" s="116"/>
      <c r="W170" s="116"/>
      <c r="X170" s="116"/>
      <c r="Y170" s="116"/>
      <c r="Z170" s="143"/>
      <c r="AA170" s="143"/>
      <c r="AB170" s="143"/>
      <c r="AC170" s="143"/>
      <c r="AD170" s="143"/>
      <c r="AE170" s="158"/>
      <c r="AF170" s="158"/>
    </row>
    <row r="171" spans="1:32" x14ac:dyDescent="0.25">
      <c r="A171" s="725" t="s">
        <v>224</v>
      </c>
      <c r="B171" s="726"/>
      <c r="C171" s="727"/>
      <c r="D171" s="138">
        <f>'I TRIM'!E18</f>
        <v>3.5</v>
      </c>
      <c r="E171" s="137">
        <f>'I TRIM'!G18</f>
        <v>2.8</v>
      </c>
      <c r="F171" s="137">
        <f>'I TRIM'!I18</f>
        <v>2.2200000000000002</v>
      </c>
      <c r="G171" s="485">
        <f t="shared" ref="G171:G183" si="32">(D171+E171+F171)</f>
        <v>8.52</v>
      </c>
      <c r="H171" s="136" t="str">
        <f>IF(G171=0,0,IF(G171&lt;5,"R","A"))</f>
        <v>A</v>
      </c>
      <c r="I171" s="138">
        <f>'II TRIM'!E18</f>
        <v>0</v>
      </c>
      <c r="J171" s="137">
        <f>'II TRIM'!G18</f>
        <v>0</v>
      </c>
      <c r="K171" s="137">
        <f>'II TRIM'!I18</f>
        <v>0</v>
      </c>
      <c r="L171" s="485">
        <f t="shared" ref="L171:L183" si="33">(I171+J171+K171)</f>
        <v>0</v>
      </c>
      <c r="M171" s="136">
        <f>IF(L171=0,0,IF(L171&lt;5,"R","A"))</f>
        <v>0</v>
      </c>
      <c r="N171" s="138">
        <f>'III TRIM'!E18</f>
        <v>0</v>
      </c>
      <c r="O171" s="137">
        <f>'III TRIM'!G18</f>
        <v>0</v>
      </c>
      <c r="P171" s="137">
        <f>'III TRIM'!I18</f>
        <v>0</v>
      </c>
      <c r="Q171" s="486">
        <f t="shared" ref="Q171:Q183" si="34">(N171+O171+P171)</f>
        <v>0</v>
      </c>
      <c r="R171" s="500">
        <f>(G171+L171+Q171)/3</f>
        <v>2.84</v>
      </c>
      <c r="S171" s="136" t="str">
        <f>IF(R171=0,0,IF(R171&lt;=5.49,"R","A"))</f>
        <v>R</v>
      </c>
      <c r="U171" s="713" t="s">
        <v>219</v>
      </c>
      <c r="V171" s="713"/>
      <c r="W171" s="713"/>
      <c r="X171" s="713"/>
      <c r="Y171" s="713"/>
      <c r="Z171" s="713"/>
      <c r="AA171" s="713"/>
      <c r="AB171" s="713"/>
      <c r="AC171" s="713"/>
      <c r="AD171" s="713"/>
      <c r="AE171" s="713"/>
      <c r="AF171" s="713"/>
    </row>
    <row r="172" spans="1:32" x14ac:dyDescent="0.25">
      <c r="A172" s="725" t="s">
        <v>223</v>
      </c>
      <c r="B172" s="726"/>
      <c r="C172" s="727"/>
      <c r="D172" s="138">
        <f>'I TRIM'!L18</f>
        <v>2.8</v>
      </c>
      <c r="E172" s="137">
        <f>'I TRIM'!N18</f>
        <v>2.4499999999999997</v>
      </c>
      <c r="F172" s="137">
        <f>'I TRIM'!P18</f>
        <v>2.4</v>
      </c>
      <c r="G172" s="485">
        <f t="shared" si="32"/>
        <v>7.65</v>
      </c>
      <c r="H172" s="136" t="str">
        <f t="shared" ref="H172:H183" si="35">IF(G172=0,0,IF(G172&lt;5,"R","A"))</f>
        <v>A</v>
      </c>
      <c r="I172" s="138">
        <f>'II TRIM'!L18</f>
        <v>0</v>
      </c>
      <c r="J172" s="137">
        <f>'II TRIM'!N18</f>
        <v>0</v>
      </c>
      <c r="K172" s="137">
        <f>'II TRIM'!P18</f>
        <v>0</v>
      </c>
      <c r="L172" s="485">
        <f t="shared" si="33"/>
        <v>0</v>
      </c>
      <c r="M172" s="136">
        <f t="shared" ref="M172:M183" si="36">IF(L172=0,0,IF(L172&lt;5,"R","A"))</f>
        <v>0</v>
      </c>
      <c r="N172" s="138">
        <f>'III TRIM'!L18</f>
        <v>0</v>
      </c>
      <c r="O172" s="137">
        <f>'III TRIM'!N18</f>
        <v>0</v>
      </c>
      <c r="P172" s="137">
        <f>'III TRIM'!P18</f>
        <v>0</v>
      </c>
      <c r="Q172" s="486">
        <f t="shared" si="34"/>
        <v>0</v>
      </c>
      <c r="R172" s="500">
        <f t="shared" ref="R172:R183" si="37">(G172+L172+Q172)/3</f>
        <v>2.5500000000000003</v>
      </c>
      <c r="S172" s="136" t="str">
        <f t="shared" ref="S172:S183" si="38">IF(R172=0,0,IF(R172&lt;=5.49,"R","A"))</f>
        <v>R</v>
      </c>
      <c r="U172" s="714" t="s">
        <v>222</v>
      </c>
      <c r="V172" s="714"/>
      <c r="W172" s="714"/>
      <c r="X172" s="714"/>
      <c r="Y172" s="714"/>
      <c r="Z172" s="714"/>
      <c r="AA172" s="714"/>
      <c r="AB172" s="714"/>
      <c r="AC172" s="714"/>
      <c r="AD172" s="714"/>
      <c r="AE172" s="714"/>
      <c r="AF172" s="714"/>
    </row>
    <row r="173" spans="1:32" x14ac:dyDescent="0.25">
      <c r="A173" s="725" t="s">
        <v>202</v>
      </c>
      <c r="B173" s="726"/>
      <c r="C173" s="727"/>
      <c r="D173" s="138">
        <f>'I TRIM'!S18</f>
        <v>2.9749999999999996</v>
      </c>
      <c r="E173" s="137">
        <f>'I TRIM'!U18</f>
        <v>2.8</v>
      </c>
      <c r="F173" s="137">
        <f>'I TRIM'!W18</f>
        <v>3</v>
      </c>
      <c r="G173" s="485">
        <f t="shared" si="32"/>
        <v>8.7749999999999986</v>
      </c>
      <c r="H173" s="136" t="str">
        <f t="shared" si="35"/>
        <v>A</v>
      </c>
      <c r="I173" s="138">
        <f>'II TRIM'!S18</f>
        <v>0</v>
      </c>
      <c r="J173" s="137">
        <f>'II TRIM'!U18</f>
        <v>0</v>
      </c>
      <c r="K173" s="137">
        <f>'II TRIM'!W18</f>
        <v>0</v>
      </c>
      <c r="L173" s="485">
        <f t="shared" si="33"/>
        <v>0</v>
      </c>
      <c r="M173" s="136">
        <f t="shared" si="36"/>
        <v>0</v>
      </c>
      <c r="N173" s="138">
        <f>'III TRIM'!S18</f>
        <v>0</v>
      </c>
      <c r="O173" s="137">
        <f>'III TRIM'!U18</f>
        <v>0</v>
      </c>
      <c r="P173" s="137">
        <f>'III TRIM'!W18</f>
        <v>0</v>
      </c>
      <c r="Q173" s="486">
        <f t="shared" si="34"/>
        <v>0</v>
      </c>
      <c r="R173" s="500">
        <f t="shared" si="37"/>
        <v>2.9249999999999994</v>
      </c>
      <c r="S173" s="136" t="str">
        <f t="shared" si="38"/>
        <v>R</v>
      </c>
      <c r="U173" s="714" t="str">
        <f>'I TRIM'!AU3</f>
        <v>MARÍA MERCEDES MARTÍNEZ</v>
      </c>
      <c r="V173" s="714"/>
      <c r="W173" s="714"/>
      <c r="X173" s="714"/>
      <c r="Y173" s="714"/>
      <c r="Z173" s="714"/>
      <c r="AA173" s="714"/>
      <c r="AB173" s="714"/>
      <c r="AC173" s="714"/>
      <c r="AD173" s="714"/>
      <c r="AE173" s="714"/>
      <c r="AF173" s="714"/>
    </row>
    <row r="174" spans="1:32" ht="15.75" x14ac:dyDescent="0.25">
      <c r="A174" s="725" t="s">
        <v>221</v>
      </c>
      <c r="B174" s="726"/>
      <c r="C174" s="727"/>
      <c r="D174" s="138">
        <f>'I TRIM'!Z18</f>
        <v>2.8</v>
      </c>
      <c r="E174" s="137">
        <f>'I TRIM'!AB18</f>
        <v>2.4499999999999997</v>
      </c>
      <c r="F174" s="137">
        <f>'I TRIM'!AD18</f>
        <v>2.1</v>
      </c>
      <c r="G174" s="485">
        <f t="shared" si="32"/>
        <v>7.35</v>
      </c>
      <c r="H174" s="136" t="str">
        <f t="shared" si="35"/>
        <v>A</v>
      </c>
      <c r="I174" s="138">
        <f>'II TRIM'!Z18</f>
        <v>3.5</v>
      </c>
      <c r="J174" s="137">
        <f>'II TRIM'!AB18</f>
        <v>0</v>
      </c>
      <c r="K174" s="137">
        <f>'II TRIM'!AD18</f>
        <v>0</v>
      </c>
      <c r="L174" s="485">
        <f t="shared" si="33"/>
        <v>3.5</v>
      </c>
      <c r="M174" s="136" t="str">
        <f t="shared" si="36"/>
        <v>R</v>
      </c>
      <c r="N174" s="138">
        <f>'III TRIM'!Z18</f>
        <v>0</v>
      </c>
      <c r="O174" s="137">
        <f>'III TRIM'!AB18</f>
        <v>0</v>
      </c>
      <c r="P174" s="137">
        <f>'III TRIM'!AD18</f>
        <v>0</v>
      </c>
      <c r="Q174" s="486">
        <f t="shared" si="34"/>
        <v>0</v>
      </c>
      <c r="R174" s="500">
        <f t="shared" si="37"/>
        <v>3.6166666666666667</v>
      </c>
      <c r="S174" s="136" t="str">
        <f t="shared" si="38"/>
        <v>R</v>
      </c>
      <c r="U174" s="141"/>
      <c r="V174" s="116"/>
      <c r="W174" s="116"/>
      <c r="X174" s="116"/>
      <c r="Y174" s="116"/>
      <c r="Z174" s="116"/>
      <c r="AA174" s="116"/>
      <c r="AB174" s="116"/>
      <c r="AC174" s="116"/>
      <c r="AD174" s="142"/>
      <c r="AE174" s="142"/>
      <c r="AF174" s="142"/>
    </row>
    <row r="175" spans="1:32" x14ac:dyDescent="0.25">
      <c r="A175" s="725" t="s">
        <v>220</v>
      </c>
      <c r="B175" s="726"/>
      <c r="C175" s="727"/>
      <c r="D175" s="138">
        <f>'I TRIM'!AG18</f>
        <v>3.15</v>
      </c>
      <c r="E175" s="137">
        <f>'I TRIM'!AI18</f>
        <v>3.5</v>
      </c>
      <c r="F175" s="137">
        <f>'I TRIM'!AK18</f>
        <v>3</v>
      </c>
      <c r="G175" s="485">
        <f t="shared" si="32"/>
        <v>9.65</v>
      </c>
      <c r="H175" s="136" t="str">
        <f t="shared" si="35"/>
        <v>A</v>
      </c>
      <c r="I175" s="138">
        <f>'II TRIM'!AG18</f>
        <v>0</v>
      </c>
      <c r="J175" s="137">
        <f>'II TRIM'!AI18</f>
        <v>0</v>
      </c>
      <c r="K175" s="137">
        <f>'II TRIM'!AK18</f>
        <v>0</v>
      </c>
      <c r="L175" s="485">
        <f t="shared" si="33"/>
        <v>0</v>
      </c>
      <c r="M175" s="136">
        <f t="shared" si="36"/>
        <v>0</v>
      </c>
      <c r="N175" s="138">
        <f>'III TRIM'!AG18</f>
        <v>0</v>
      </c>
      <c r="O175" s="137">
        <f>'III TRIM'!AI18</f>
        <v>0</v>
      </c>
      <c r="P175" s="137">
        <f>'III TRIM'!AK18</f>
        <v>0</v>
      </c>
      <c r="Q175" s="486">
        <f t="shared" si="34"/>
        <v>0</v>
      </c>
      <c r="R175" s="500">
        <f t="shared" si="37"/>
        <v>3.2166666666666668</v>
      </c>
      <c r="S175" s="136" t="str">
        <f t="shared" si="38"/>
        <v>R</v>
      </c>
      <c r="U175" s="141"/>
      <c r="V175" s="116"/>
      <c r="W175" s="116"/>
      <c r="X175" s="116"/>
      <c r="Y175" s="116"/>
      <c r="Z175" s="116"/>
      <c r="AA175" s="116"/>
      <c r="AB175" s="116"/>
      <c r="AC175" s="116"/>
      <c r="AD175" s="141"/>
      <c r="AE175" s="141"/>
      <c r="AF175" s="141"/>
    </row>
    <row r="176" spans="1:32" x14ac:dyDescent="0.25">
      <c r="A176" s="725" t="s">
        <v>200</v>
      </c>
      <c r="B176" s="726"/>
      <c r="C176" s="727"/>
      <c r="D176" s="138">
        <f>'I TRIM'!AN18</f>
        <v>2.4499999999999997</v>
      </c>
      <c r="E176" s="137">
        <f>'I TRIM'!AP18</f>
        <v>2.8</v>
      </c>
      <c r="F176" s="137">
        <f>'I TRIM'!AR18</f>
        <v>2.1</v>
      </c>
      <c r="G176" s="485">
        <f t="shared" si="32"/>
        <v>7.35</v>
      </c>
      <c r="H176" s="136" t="str">
        <f t="shared" si="35"/>
        <v>A</v>
      </c>
      <c r="I176" s="138">
        <f>'II TRIM'!AN18</f>
        <v>0</v>
      </c>
      <c r="J176" s="137">
        <f>'II TRIM'!AP18</f>
        <v>0</v>
      </c>
      <c r="K176" s="137">
        <f>'II TRIM'!AR18</f>
        <v>0</v>
      </c>
      <c r="L176" s="485">
        <f t="shared" si="33"/>
        <v>0</v>
      </c>
      <c r="M176" s="136">
        <f t="shared" si="36"/>
        <v>0</v>
      </c>
      <c r="N176" s="138">
        <f>'III TRIM'!AN18</f>
        <v>0</v>
      </c>
      <c r="O176" s="137">
        <f>'III TRIM'!AP18</f>
        <v>0</v>
      </c>
      <c r="P176" s="137">
        <f>'III TRIM'!AR18</f>
        <v>0</v>
      </c>
      <c r="Q176" s="486">
        <f t="shared" si="34"/>
        <v>0</v>
      </c>
      <c r="R176" s="500">
        <f t="shared" si="37"/>
        <v>2.4499999999999997</v>
      </c>
      <c r="S176" s="136" t="str">
        <f t="shared" si="38"/>
        <v>R</v>
      </c>
    </row>
    <row r="177" spans="1:45" x14ac:dyDescent="0.25">
      <c r="A177" s="725" t="s">
        <v>199</v>
      </c>
      <c r="B177" s="726"/>
      <c r="C177" s="727"/>
      <c r="D177" s="138">
        <f>'I TRIM'!AU18</f>
        <v>3.15</v>
      </c>
      <c r="E177" s="137">
        <f>'I TRIM'!AW18</f>
        <v>3.5</v>
      </c>
      <c r="F177" s="137">
        <f>'I TRIM'!AY18</f>
        <v>3</v>
      </c>
      <c r="G177" s="485">
        <f t="shared" si="32"/>
        <v>9.65</v>
      </c>
      <c r="H177" s="136" t="str">
        <f t="shared" si="35"/>
        <v>A</v>
      </c>
      <c r="I177" s="138">
        <f>'II TRIM'!AU18</f>
        <v>3.43</v>
      </c>
      <c r="J177" s="137">
        <f>'II TRIM'!AW18</f>
        <v>3.5</v>
      </c>
      <c r="K177" s="137">
        <f>'II TRIM'!AY18</f>
        <v>3</v>
      </c>
      <c r="L177" s="485">
        <f t="shared" si="33"/>
        <v>9.93</v>
      </c>
      <c r="M177" s="136" t="str">
        <f t="shared" si="36"/>
        <v>A</v>
      </c>
      <c r="N177" s="138">
        <f>'III TRIM'!AU18</f>
        <v>0</v>
      </c>
      <c r="O177" s="137">
        <f>'III TRIM'!AW18</f>
        <v>0</v>
      </c>
      <c r="P177" s="137">
        <f>'III TRIM'!AY18</f>
        <v>0</v>
      </c>
      <c r="Q177" s="486">
        <f t="shared" si="34"/>
        <v>0</v>
      </c>
      <c r="R177" s="500">
        <f t="shared" si="37"/>
        <v>6.5266666666666664</v>
      </c>
      <c r="S177" s="136" t="str">
        <f t="shared" si="38"/>
        <v>A</v>
      </c>
    </row>
    <row r="178" spans="1:45" x14ac:dyDescent="0.25">
      <c r="A178" s="725" t="s">
        <v>285</v>
      </c>
      <c r="B178" s="726"/>
      <c r="C178" s="727"/>
      <c r="D178" s="138">
        <f>'I TRIM'!BB18</f>
        <v>2.4499999999999997</v>
      </c>
      <c r="E178" s="137">
        <f>'I TRIM'!BD18</f>
        <v>2.4499999999999997</v>
      </c>
      <c r="F178" s="137">
        <f>'I TRIM'!BF18</f>
        <v>2.1</v>
      </c>
      <c r="G178" s="485">
        <f t="shared" si="32"/>
        <v>7</v>
      </c>
      <c r="H178" s="136" t="str">
        <f t="shared" si="35"/>
        <v>A</v>
      </c>
      <c r="I178" s="138">
        <f>'II TRIM'!BB18</f>
        <v>0</v>
      </c>
      <c r="J178" s="137">
        <f>'II TRIM'!BD18</f>
        <v>3.5</v>
      </c>
      <c r="K178" s="137">
        <f>'II TRIM'!BF18</f>
        <v>0</v>
      </c>
      <c r="L178" s="485">
        <f t="shared" si="33"/>
        <v>3.5</v>
      </c>
      <c r="M178" s="136" t="str">
        <f t="shared" si="36"/>
        <v>R</v>
      </c>
      <c r="N178" s="138">
        <f>'III TRIM'!BB18</f>
        <v>0</v>
      </c>
      <c r="O178" s="137">
        <f>'III TRIM'!BD18</f>
        <v>0</v>
      </c>
      <c r="P178" s="137">
        <f>'III TRIM'!BF18</f>
        <v>0</v>
      </c>
      <c r="Q178" s="486">
        <f t="shared" si="34"/>
        <v>0</v>
      </c>
      <c r="R178" s="500">
        <f t="shared" si="37"/>
        <v>3.5</v>
      </c>
      <c r="S178" s="136" t="str">
        <f t="shared" si="38"/>
        <v>R</v>
      </c>
      <c r="V178" s="158"/>
      <c r="W178" s="158"/>
      <c r="X178" s="158"/>
      <c r="Y178" s="158"/>
      <c r="Z178" s="158"/>
      <c r="AA178" s="158"/>
      <c r="AB178" s="158"/>
      <c r="AC178" s="158"/>
      <c r="AD178" s="141"/>
      <c r="AE178" s="141"/>
      <c r="AF178" s="141"/>
    </row>
    <row r="179" spans="1:45" x14ac:dyDescent="0.25">
      <c r="A179" s="725" t="s">
        <v>198</v>
      </c>
      <c r="B179" s="726"/>
      <c r="C179" s="727"/>
      <c r="D179" s="138">
        <f>'I TRIM'!BI18</f>
        <v>0</v>
      </c>
      <c r="E179" s="137">
        <f>'I TRIM'!BK18</f>
        <v>2.1</v>
      </c>
      <c r="F179" s="137">
        <f>'I TRIM'!BM18</f>
        <v>2.1</v>
      </c>
      <c r="G179" s="485">
        <f t="shared" si="32"/>
        <v>4.2</v>
      </c>
      <c r="H179" s="136" t="str">
        <f t="shared" si="35"/>
        <v>R</v>
      </c>
      <c r="I179" s="138">
        <f>'II TRIM'!BI18</f>
        <v>0</v>
      </c>
      <c r="J179" s="137">
        <f>'II TRIM'!BK18</f>
        <v>0</v>
      </c>
      <c r="K179" s="137">
        <f>'II TRIM'!BM18</f>
        <v>0</v>
      </c>
      <c r="L179" s="485">
        <f t="shared" si="33"/>
        <v>0</v>
      </c>
      <c r="M179" s="136">
        <f t="shared" si="36"/>
        <v>0</v>
      </c>
      <c r="N179" s="138">
        <f>'III TRIM'!BI18</f>
        <v>0</v>
      </c>
      <c r="O179" s="137">
        <f>'III TRIM'!BK18</f>
        <v>0</v>
      </c>
      <c r="P179" s="137">
        <f>'III TRIM'!BM18</f>
        <v>0</v>
      </c>
      <c r="Q179" s="486">
        <f t="shared" si="34"/>
        <v>0</v>
      </c>
      <c r="R179" s="500">
        <f t="shared" si="37"/>
        <v>1.4000000000000001</v>
      </c>
      <c r="S179" s="136" t="str">
        <f t="shared" si="38"/>
        <v>R</v>
      </c>
      <c r="V179" s="158"/>
      <c r="W179" s="158"/>
      <c r="X179" s="158"/>
      <c r="Y179" s="158"/>
      <c r="Z179" s="158"/>
      <c r="AA179" s="158"/>
      <c r="AB179" s="158"/>
      <c r="AC179" s="158"/>
      <c r="AD179" s="139"/>
      <c r="AE179" s="139"/>
      <c r="AF179" s="139"/>
    </row>
    <row r="180" spans="1:45" x14ac:dyDescent="0.25">
      <c r="A180" s="725" t="s">
        <v>197</v>
      </c>
      <c r="B180" s="726"/>
      <c r="C180" s="727"/>
      <c r="D180" s="138">
        <f>'I TRIM'!BP18</f>
        <v>3.15</v>
      </c>
      <c r="E180" s="137">
        <f>'I TRIM'!BR18</f>
        <v>2.8</v>
      </c>
      <c r="F180" s="137">
        <f>'I TRIM'!BT18</f>
        <v>1.7999999999999998</v>
      </c>
      <c r="G180" s="485">
        <f t="shared" si="32"/>
        <v>7.7499999999999991</v>
      </c>
      <c r="H180" s="136" t="str">
        <f t="shared" si="35"/>
        <v>A</v>
      </c>
      <c r="I180" s="138">
        <f>'II TRIM'!BP18</f>
        <v>0</v>
      </c>
      <c r="J180" s="137">
        <f>'II TRIM'!BR18</f>
        <v>0</v>
      </c>
      <c r="K180" s="137">
        <f>'II TRIM'!BT18</f>
        <v>0</v>
      </c>
      <c r="L180" s="485">
        <f t="shared" si="33"/>
        <v>0</v>
      </c>
      <c r="M180" s="136">
        <f t="shared" si="36"/>
        <v>0</v>
      </c>
      <c r="N180" s="138">
        <f>'III TRIM'!BP18</f>
        <v>0</v>
      </c>
      <c r="O180" s="137">
        <f>'III TRIM'!BR18</f>
        <v>0</v>
      </c>
      <c r="P180" s="137">
        <f>'III TRIM'!BT18</f>
        <v>0</v>
      </c>
      <c r="Q180" s="486">
        <f t="shared" si="34"/>
        <v>0</v>
      </c>
      <c r="R180" s="500">
        <f t="shared" si="37"/>
        <v>2.583333333333333</v>
      </c>
      <c r="S180" s="136" t="str">
        <f t="shared" si="38"/>
        <v>R</v>
      </c>
      <c r="U180" s="713" t="s">
        <v>219</v>
      </c>
      <c r="V180" s="713"/>
      <c r="W180" s="713"/>
      <c r="X180" s="713"/>
      <c r="Y180" s="713"/>
      <c r="Z180" s="713"/>
      <c r="AA180" s="713"/>
      <c r="AB180" s="713"/>
      <c r="AC180" s="713"/>
      <c r="AD180" s="713"/>
      <c r="AE180" s="713"/>
      <c r="AF180" s="713"/>
    </row>
    <row r="181" spans="1:45" x14ac:dyDescent="0.25">
      <c r="A181" s="725" t="s">
        <v>305</v>
      </c>
      <c r="B181" s="726"/>
      <c r="C181" s="727"/>
      <c r="D181" s="138">
        <f>'I TRIM'!BW18</f>
        <v>2.4499999999999997</v>
      </c>
      <c r="E181" s="137">
        <f>'I TRIM'!BY18</f>
        <v>2.8</v>
      </c>
      <c r="F181" s="137">
        <f>'I TRIM'!CA18</f>
        <v>2.4</v>
      </c>
      <c r="G181" s="485">
        <f t="shared" si="32"/>
        <v>7.65</v>
      </c>
      <c r="H181" s="136" t="str">
        <f t="shared" si="35"/>
        <v>A</v>
      </c>
      <c r="I181" s="138">
        <f>'II TRIM'!BW18</f>
        <v>0</v>
      </c>
      <c r="J181" s="137">
        <f>'II TRIM'!BY18</f>
        <v>0</v>
      </c>
      <c r="K181" s="137">
        <f>'II TRIM'!CA18</f>
        <v>0</v>
      </c>
      <c r="L181" s="485">
        <f t="shared" si="33"/>
        <v>0</v>
      </c>
      <c r="M181" s="136">
        <f t="shared" si="36"/>
        <v>0</v>
      </c>
      <c r="N181" s="138">
        <f>'III TRIM'!BW18</f>
        <v>0</v>
      </c>
      <c r="O181" s="137">
        <f>'III TRIM'!BY18</f>
        <v>0</v>
      </c>
      <c r="P181" s="137">
        <f>'III TRIM'!CA18</f>
        <v>0</v>
      </c>
      <c r="Q181" s="485">
        <f t="shared" si="34"/>
        <v>0</v>
      </c>
      <c r="R181" s="500">
        <f t="shared" si="37"/>
        <v>2.5500000000000003</v>
      </c>
      <c r="S181" s="136" t="str">
        <f t="shared" si="38"/>
        <v>R</v>
      </c>
      <c r="U181" s="714" t="s">
        <v>218</v>
      </c>
      <c r="V181" s="714"/>
      <c r="W181" s="714"/>
      <c r="X181" s="714"/>
      <c r="Y181" s="714"/>
      <c r="Z181" s="714"/>
      <c r="AA181" s="714"/>
      <c r="AB181" s="714"/>
      <c r="AC181" s="714"/>
      <c r="AD181" s="714"/>
      <c r="AE181" s="714"/>
      <c r="AF181" s="714"/>
    </row>
    <row r="182" spans="1:45" x14ac:dyDescent="0.25">
      <c r="A182" s="725" t="s">
        <v>287</v>
      </c>
      <c r="B182" s="726"/>
      <c r="C182" s="727"/>
      <c r="D182" s="138">
        <f>'I TRIM'!CD18</f>
        <v>3.5</v>
      </c>
      <c r="E182" s="137">
        <f>'I TRIM'!CF18</f>
        <v>3.15</v>
      </c>
      <c r="F182" s="137">
        <f>'I TRIM'!CH18</f>
        <v>2.6999999999999997</v>
      </c>
      <c r="G182" s="485">
        <f t="shared" si="32"/>
        <v>9.35</v>
      </c>
      <c r="H182" s="136" t="str">
        <f t="shared" si="35"/>
        <v>A</v>
      </c>
      <c r="I182" s="138">
        <f>'II TRIM'!CD18</f>
        <v>2.8</v>
      </c>
      <c r="J182" s="137">
        <f>'II TRIM'!CF18</f>
        <v>2.8</v>
      </c>
      <c r="K182" s="137">
        <f>'II TRIM'!CH18</f>
        <v>0</v>
      </c>
      <c r="L182" s="485">
        <f t="shared" si="33"/>
        <v>5.6</v>
      </c>
      <c r="M182" s="136" t="str">
        <f t="shared" si="36"/>
        <v>A</v>
      </c>
      <c r="N182" s="138">
        <f>'III TRIM'!CD18</f>
        <v>0</v>
      </c>
      <c r="O182" s="137">
        <f>'III TRIM'!CF18</f>
        <v>0</v>
      </c>
      <c r="P182" s="137">
        <f>'III TRIM'!CH18</f>
        <v>0</v>
      </c>
      <c r="Q182" s="485">
        <f t="shared" si="34"/>
        <v>0</v>
      </c>
      <c r="R182" s="500">
        <f t="shared" si="37"/>
        <v>4.9833333333333334</v>
      </c>
      <c r="S182" s="136" t="str">
        <f t="shared" si="38"/>
        <v>R</v>
      </c>
      <c r="U182" s="715" t="str">
        <f>'I TRIM'!X3</f>
        <v xml:space="preserve">BRENDA ELIZABETH RIVERA RIVERA </v>
      </c>
      <c r="V182" s="715"/>
      <c r="W182" s="715"/>
      <c r="X182" s="715"/>
      <c r="Y182" s="715"/>
      <c r="Z182" s="715"/>
      <c r="AA182" s="715"/>
      <c r="AB182" s="715"/>
      <c r="AC182" s="715"/>
      <c r="AD182" s="715"/>
      <c r="AE182" s="715"/>
      <c r="AF182" s="715"/>
    </row>
    <row r="183" spans="1:45" x14ac:dyDescent="0.25">
      <c r="A183" s="725" t="s">
        <v>288</v>
      </c>
      <c r="B183" s="726"/>
      <c r="C183" s="727"/>
      <c r="D183" s="138">
        <f>'I TRIM'!CK18</f>
        <v>2.4499999999999997</v>
      </c>
      <c r="E183" s="137">
        <f>'I TRIM'!CM18</f>
        <v>2.8</v>
      </c>
      <c r="F183" s="137">
        <f>'I TRIM'!CO18</f>
        <v>2.1</v>
      </c>
      <c r="G183" s="485">
        <f t="shared" si="32"/>
        <v>7.35</v>
      </c>
      <c r="H183" s="136" t="str">
        <f t="shared" si="35"/>
        <v>A</v>
      </c>
      <c r="I183" s="138">
        <f>'II TRIM'!CK18</f>
        <v>0</v>
      </c>
      <c r="J183" s="137">
        <f>'II TRIM'!CM18</f>
        <v>0</v>
      </c>
      <c r="K183" s="137">
        <f>'II TRIM'!CO18</f>
        <v>0</v>
      </c>
      <c r="L183" s="485">
        <f t="shared" si="33"/>
        <v>0</v>
      </c>
      <c r="M183" s="136">
        <f t="shared" si="36"/>
        <v>0</v>
      </c>
      <c r="N183" s="138">
        <f>'III TRIM'!CK18</f>
        <v>0</v>
      </c>
      <c r="O183" s="137">
        <f>'III TRIM'!CM18</f>
        <v>0</v>
      </c>
      <c r="P183" s="137">
        <f>'III TRIM'!CO18</f>
        <v>0</v>
      </c>
      <c r="Q183" s="485">
        <f t="shared" si="34"/>
        <v>0</v>
      </c>
      <c r="R183" s="500">
        <f t="shared" si="37"/>
        <v>2.4499999999999997</v>
      </c>
      <c r="S183" s="136" t="str">
        <f t="shared" si="38"/>
        <v>R</v>
      </c>
      <c r="U183" s="361"/>
      <c r="V183" s="361"/>
      <c r="W183" s="361"/>
      <c r="X183" s="361"/>
      <c r="Y183" s="361"/>
      <c r="Z183" s="361"/>
      <c r="AA183" s="361"/>
      <c r="AB183" s="361"/>
      <c r="AC183" s="361"/>
      <c r="AD183" s="361"/>
      <c r="AE183" s="361"/>
      <c r="AF183" s="361"/>
    </row>
    <row r="184" spans="1:45" x14ac:dyDescent="0.25">
      <c r="A184" s="682" t="s">
        <v>312</v>
      </c>
      <c r="B184" s="683"/>
      <c r="C184" s="684"/>
      <c r="D184" s="688"/>
      <c r="E184" s="689"/>
      <c r="F184" s="689"/>
      <c r="G184" s="689"/>
      <c r="H184" s="710"/>
      <c r="I184" s="688"/>
      <c r="J184" s="689"/>
      <c r="K184" s="689"/>
      <c r="L184" s="689"/>
      <c r="M184" s="710"/>
      <c r="N184" s="688"/>
      <c r="O184" s="689"/>
      <c r="P184" s="689"/>
      <c r="Q184" s="689"/>
      <c r="R184" s="133"/>
      <c r="S184" s="132"/>
    </row>
    <row r="185" spans="1:45" x14ac:dyDescent="0.25">
      <c r="A185" s="685" t="s">
        <v>306</v>
      </c>
      <c r="B185" s="686"/>
      <c r="C185" s="687"/>
      <c r="D185" s="135">
        <f>'I TRIM'!CQ18</f>
        <v>0</v>
      </c>
      <c r="E185" s="134">
        <f>'I TRIM'!CR18</f>
        <v>0</v>
      </c>
      <c r="F185" s="134">
        <f>'I TRIM'!CS18</f>
        <v>0</v>
      </c>
      <c r="G185" s="134" t="str">
        <f>'I TRIM'!CT18</f>
        <v>E</v>
      </c>
      <c r="H185" s="711"/>
      <c r="I185" s="135" t="str">
        <f>'II TRIM'!CQ18</f>
        <v>E</v>
      </c>
      <c r="J185" s="134" t="str">
        <f>'II TRIM'!CR18</f>
        <v>E</v>
      </c>
      <c r="K185" s="134" t="str">
        <f>'II TRIM'!CS18</f>
        <v>E</v>
      </c>
      <c r="L185" s="134" t="str">
        <f>'II TRIM'!CT18</f>
        <v>E</v>
      </c>
      <c r="M185" s="711"/>
      <c r="N185" s="135">
        <f>'III TRIM'!CQ18</f>
        <v>0</v>
      </c>
      <c r="O185" s="134">
        <f>'III TRIM'!CR18</f>
        <v>0</v>
      </c>
      <c r="P185" s="134">
        <f>'III TRIM'!CS18</f>
        <v>0</v>
      </c>
      <c r="Q185" s="134">
        <f>'III TRIM'!CT18</f>
        <v>0</v>
      </c>
      <c r="R185" s="133"/>
      <c r="S185" s="132"/>
      <c r="U185" s="126"/>
      <c r="V185" s="126"/>
      <c r="W185" s="126"/>
      <c r="X185" s="126"/>
      <c r="Y185" s="126"/>
      <c r="Z185" s="126"/>
      <c r="AA185" s="126"/>
      <c r="AB185" s="126"/>
      <c r="AC185" s="126"/>
      <c r="AD185" s="126"/>
      <c r="AE185" s="126"/>
      <c r="AF185" s="126"/>
    </row>
    <row r="186" spans="1:45" x14ac:dyDescent="0.25">
      <c r="A186" s="685" t="s">
        <v>307</v>
      </c>
      <c r="B186" s="686"/>
      <c r="C186" s="687"/>
      <c r="D186" s="135">
        <f>'I TRIM'!CU18</f>
        <v>0</v>
      </c>
      <c r="E186" s="134">
        <f>'I TRIM'!CV18</f>
        <v>0</v>
      </c>
      <c r="F186" s="134">
        <f>'I TRIM'!CW18</f>
        <v>0</v>
      </c>
      <c r="G186" s="134" t="str">
        <f>'I TRIM'!CX18</f>
        <v>E</v>
      </c>
      <c r="H186" s="711"/>
      <c r="I186" s="135" t="str">
        <f>'II TRIM'!CU18</f>
        <v>E</v>
      </c>
      <c r="J186" s="134" t="str">
        <f>'II TRIM'!CV18</f>
        <v>E</v>
      </c>
      <c r="K186" s="134" t="str">
        <f>'II TRIM'!CW18</f>
        <v>E</v>
      </c>
      <c r="L186" s="134" t="str">
        <f>'II TRIM'!CX18</f>
        <v>E</v>
      </c>
      <c r="M186" s="711"/>
      <c r="N186" s="135">
        <f>'III TRIM'!CU18</f>
        <v>0</v>
      </c>
      <c r="O186" s="134">
        <f>'III TRIM'!CV18</f>
        <v>0</v>
      </c>
      <c r="P186" s="134">
        <f>'III TRIM'!CW18</f>
        <v>0</v>
      </c>
      <c r="Q186" s="134">
        <f>'III TRIM'!CX18</f>
        <v>0</v>
      </c>
      <c r="R186" s="133"/>
      <c r="S186" s="132"/>
      <c r="U186" s="126"/>
      <c r="V186" s="126"/>
      <c r="W186" s="126"/>
      <c r="X186" s="126"/>
      <c r="Y186" s="126"/>
      <c r="Z186" s="126"/>
      <c r="AA186" s="126"/>
      <c r="AB186" s="126"/>
      <c r="AC186" s="126"/>
      <c r="AD186" s="126"/>
      <c r="AE186" s="126"/>
      <c r="AF186" s="126"/>
    </row>
    <row r="187" spans="1:45" x14ac:dyDescent="0.25">
      <c r="A187" s="685" t="s">
        <v>308</v>
      </c>
      <c r="B187" s="686"/>
      <c r="C187" s="687"/>
      <c r="D187" s="135">
        <f>'I TRIM'!CY18</f>
        <v>0</v>
      </c>
      <c r="E187" s="134">
        <f>'I TRIM'!CZ18</f>
        <v>0</v>
      </c>
      <c r="F187" s="134">
        <f>'I TRIM'!DA18</f>
        <v>0</v>
      </c>
      <c r="G187" s="134" t="str">
        <f>'I TRIM'!DB18</f>
        <v>B</v>
      </c>
      <c r="H187" s="711"/>
      <c r="I187" s="135" t="str">
        <f>'II TRIM'!CY18</f>
        <v>B</v>
      </c>
      <c r="J187" s="134" t="str">
        <f>'II TRIM'!CZ18</f>
        <v>B</v>
      </c>
      <c r="K187" s="134" t="str">
        <f>'II TRIM'!DA18</f>
        <v>B</v>
      </c>
      <c r="L187" s="134" t="str">
        <f>'II TRIM'!DB18</f>
        <v>B</v>
      </c>
      <c r="M187" s="711"/>
      <c r="N187" s="135">
        <f>'III TRIM'!CY18</f>
        <v>0</v>
      </c>
      <c r="O187" s="134">
        <f>'III TRIM'!CZ18</f>
        <v>0</v>
      </c>
      <c r="P187" s="134">
        <f>'III TRIM'!DA18</f>
        <v>0</v>
      </c>
      <c r="Q187" s="134">
        <f>'III TRIM'!DB18</f>
        <v>0</v>
      </c>
      <c r="R187" s="133"/>
      <c r="S187" s="132"/>
      <c r="U187" s="126"/>
      <c r="V187" s="126"/>
      <c r="W187" s="126"/>
      <c r="X187" s="126"/>
      <c r="Y187" s="126"/>
      <c r="Z187" s="126"/>
      <c r="AA187" s="126"/>
      <c r="AB187" s="126"/>
      <c r="AC187" s="126"/>
      <c r="AD187" s="126"/>
      <c r="AE187" s="126"/>
      <c r="AF187" s="126"/>
    </row>
    <row r="188" spans="1:45" x14ac:dyDescent="0.25">
      <c r="A188" s="685" t="s">
        <v>309</v>
      </c>
      <c r="B188" s="686"/>
      <c r="C188" s="687"/>
      <c r="D188" s="135">
        <f>'I TRIM'!DC18</f>
        <v>0</v>
      </c>
      <c r="E188" s="134">
        <f>'I TRIM'!DD18</f>
        <v>0</v>
      </c>
      <c r="F188" s="134">
        <f>'I TRIM'!DE18</f>
        <v>0</v>
      </c>
      <c r="G188" s="134" t="str">
        <f>'I TRIM'!DF18</f>
        <v>MB</v>
      </c>
      <c r="H188" s="711"/>
      <c r="I188" s="135" t="str">
        <f>'II TRIM'!DC18</f>
        <v>MB</v>
      </c>
      <c r="J188" s="134" t="str">
        <f>'II TRIM'!DD18</f>
        <v>MB</v>
      </c>
      <c r="K188" s="134" t="str">
        <f>'II TRIM'!DE18</f>
        <v>MB</v>
      </c>
      <c r="L188" s="134" t="str">
        <f>'II TRIM'!DF18</f>
        <v>MB</v>
      </c>
      <c r="M188" s="711"/>
      <c r="N188" s="135">
        <f>'III TRIM'!DC18</f>
        <v>0</v>
      </c>
      <c r="O188" s="134">
        <f>'III TRIM'!DD18</f>
        <v>0</v>
      </c>
      <c r="P188" s="134">
        <f>'III TRIM'!DE18</f>
        <v>0</v>
      </c>
      <c r="Q188" s="134">
        <f>'III TRIM'!DF18</f>
        <v>0</v>
      </c>
      <c r="R188" s="133"/>
      <c r="S188" s="132"/>
      <c r="U188" s="126"/>
      <c r="V188" s="126"/>
      <c r="W188" s="126"/>
      <c r="X188" s="126"/>
      <c r="Y188" s="126"/>
      <c r="Z188" s="126"/>
      <c r="AA188" s="126"/>
      <c r="AB188" s="126"/>
      <c r="AC188" s="126"/>
      <c r="AD188" s="126"/>
      <c r="AE188" s="126"/>
      <c r="AF188" s="126"/>
    </row>
    <row r="189" spans="1:45" ht="15.75" thickBot="1" x14ac:dyDescent="0.3">
      <c r="A189" s="704" t="s">
        <v>310</v>
      </c>
      <c r="B189" s="705"/>
      <c r="C189" s="706"/>
      <c r="D189" s="131">
        <f>'I TRIM'!DG18</f>
        <v>0</v>
      </c>
      <c r="E189" s="130">
        <f>'I TRIM'!DH18</f>
        <v>0</v>
      </c>
      <c r="F189" s="130">
        <f>'I TRIM'!DI18</f>
        <v>0</v>
      </c>
      <c r="G189" s="130" t="str">
        <f>'I TRIM'!DJ18</f>
        <v>E</v>
      </c>
      <c r="H189" s="712"/>
      <c r="I189" s="131" t="str">
        <f>'II TRIM'!DG18</f>
        <v>E</v>
      </c>
      <c r="J189" s="130" t="str">
        <f>'II TRIM'!DH18</f>
        <v>E</v>
      </c>
      <c r="K189" s="130" t="str">
        <f>'II TRIM'!DI18</f>
        <v>E</v>
      </c>
      <c r="L189" s="130" t="str">
        <f>'II TRIM'!DJ18</f>
        <v>E</v>
      </c>
      <c r="M189" s="712"/>
      <c r="N189" s="131">
        <f>'III TRIM'!DG18</f>
        <v>0</v>
      </c>
      <c r="O189" s="130">
        <f>'III TRIM'!DH18</f>
        <v>0</v>
      </c>
      <c r="P189" s="130">
        <f>'III TRIM'!DI18</f>
        <v>0</v>
      </c>
      <c r="Q189" s="130">
        <f>'III TRIM'!DJ18</f>
        <v>0</v>
      </c>
      <c r="R189" s="129"/>
      <c r="S189" s="128"/>
      <c r="U189" s="126"/>
      <c r="V189" s="126"/>
      <c r="W189" s="126"/>
      <c r="X189" s="126"/>
      <c r="Y189" s="126"/>
      <c r="Z189" s="126"/>
      <c r="AA189" s="126"/>
      <c r="AB189" s="126"/>
      <c r="AC189" s="126"/>
      <c r="AD189" s="126"/>
      <c r="AE189" s="126"/>
      <c r="AF189" s="126"/>
    </row>
    <row r="190" spans="1:45" s="114" customFormat="1" ht="16.5" thickTop="1" thickBot="1" x14ac:dyDescent="0.3">
      <c r="A190" s="676" t="s">
        <v>89</v>
      </c>
      <c r="B190" s="677"/>
      <c r="C190" s="678"/>
      <c r="D190" s="707">
        <f>'I TRIM'!DK18</f>
        <v>0</v>
      </c>
      <c r="E190" s="708"/>
      <c r="F190" s="708"/>
      <c r="G190" s="708"/>
      <c r="H190" s="709"/>
      <c r="I190" s="707">
        <f>'II TRIM'!DK18</f>
        <v>0</v>
      </c>
      <c r="J190" s="708"/>
      <c r="K190" s="708"/>
      <c r="L190" s="708"/>
      <c r="M190" s="709"/>
      <c r="N190" s="707">
        <f>'III TRIM'!DK18</f>
        <v>0</v>
      </c>
      <c r="O190" s="708"/>
      <c r="P190" s="708"/>
      <c r="Q190" s="708"/>
      <c r="R190" s="709"/>
      <c r="S190" s="127"/>
      <c r="U190" s="126"/>
      <c r="V190" s="126"/>
      <c r="W190" s="126"/>
      <c r="X190" s="126"/>
      <c r="Y190" s="126"/>
      <c r="Z190" s="126"/>
      <c r="AA190" s="126"/>
      <c r="AB190" s="126"/>
      <c r="AC190" s="126"/>
      <c r="AD190" s="126"/>
      <c r="AE190" s="126"/>
      <c r="AF190" s="126"/>
      <c r="AH190" s="126"/>
      <c r="AI190" s="126"/>
      <c r="AJ190" s="126"/>
      <c r="AK190" s="126"/>
      <c r="AL190" s="126"/>
      <c r="AM190" s="126"/>
      <c r="AN190" s="126"/>
      <c r="AO190" s="126"/>
      <c r="AP190" s="126"/>
      <c r="AQ190" s="126"/>
      <c r="AR190" s="126"/>
      <c r="AS190" s="126"/>
    </row>
    <row r="191" spans="1:45" ht="19.5" thickTop="1" thickBot="1" x14ac:dyDescent="0.3">
      <c r="A191" s="703" t="s">
        <v>212</v>
      </c>
      <c r="B191" s="703"/>
      <c r="C191" s="703"/>
      <c r="D191" s="703"/>
      <c r="E191" s="703"/>
      <c r="F191" s="703"/>
      <c r="G191" s="703"/>
      <c r="H191" s="703"/>
      <c r="I191" s="703"/>
      <c r="J191" s="703"/>
      <c r="K191" s="703"/>
      <c r="L191" s="703"/>
      <c r="M191" s="703"/>
      <c r="N191" s="703"/>
      <c r="O191" s="703"/>
      <c r="P191" s="703"/>
      <c r="Q191" s="703"/>
      <c r="R191" s="703"/>
      <c r="S191" s="703"/>
    </row>
    <row r="192" spans="1:45" ht="17.25" customHeight="1" thickTop="1" x14ac:dyDescent="0.25">
      <c r="A192" s="696" t="s">
        <v>211</v>
      </c>
      <c r="B192" s="697"/>
      <c r="C192" s="697"/>
      <c r="D192" s="697"/>
      <c r="E192" s="697"/>
      <c r="F192" s="697"/>
      <c r="G192" s="697"/>
      <c r="H192" s="698"/>
      <c r="I192" s="125" t="s">
        <v>101</v>
      </c>
      <c r="J192" s="124" t="s">
        <v>12</v>
      </c>
      <c r="K192" s="124" t="s">
        <v>11</v>
      </c>
      <c r="L192" s="124" t="s">
        <v>184</v>
      </c>
      <c r="M192" s="124" t="s">
        <v>11</v>
      </c>
      <c r="N192" s="124" t="s">
        <v>186</v>
      </c>
      <c r="O192" s="124" t="s">
        <v>185</v>
      </c>
      <c r="P192" s="124" t="s">
        <v>184</v>
      </c>
      <c r="Q192" s="123" t="s">
        <v>183</v>
      </c>
      <c r="R192" s="123" t="s">
        <v>182</v>
      </c>
      <c r="S192" s="122" t="s">
        <v>181</v>
      </c>
    </row>
    <row r="193" spans="1:32" ht="16.5" customHeight="1" thickBot="1" x14ac:dyDescent="0.3">
      <c r="A193" s="699"/>
      <c r="B193" s="700"/>
      <c r="C193" s="700"/>
      <c r="D193" s="700"/>
      <c r="E193" s="700"/>
      <c r="F193" s="700"/>
      <c r="G193" s="700"/>
      <c r="H193" s="701"/>
      <c r="I193" s="121">
        <f>'I TRIM'!DL18</f>
        <v>0</v>
      </c>
      <c r="J193" s="120">
        <f>'I TRIM'!DM18</f>
        <v>0</v>
      </c>
      <c r="K193" s="120">
        <f>'I TRIM'!DN18</f>
        <v>0</v>
      </c>
      <c r="L193" s="120">
        <f>'II TRIM'!DO18</f>
        <v>0</v>
      </c>
      <c r="M193" s="120">
        <f>'II TRIM'!DP18</f>
        <v>0</v>
      </c>
      <c r="N193" s="120">
        <f>'II TRIM'!DQ18</f>
        <v>0</v>
      </c>
      <c r="O193" s="120">
        <f>'III TRIM'!DR18</f>
        <v>0</v>
      </c>
      <c r="P193" s="120">
        <f>'III TRIM'!DS18</f>
        <v>0</v>
      </c>
      <c r="Q193" s="120">
        <f>'III TRIM'!DT18</f>
        <v>0</v>
      </c>
      <c r="R193" s="120">
        <f>'III TRIM'!DU18</f>
        <v>0</v>
      </c>
      <c r="S193" s="119">
        <f>'III TRIM'!DV18</f>
        <v>0</v>
      </c>
      <c r="T193" s="157"/>
      <c r="U193" s="117"/>
      <c r="V193" s="116"/>
      <c r="W193" s="115"/>
    </row>
    <row r="194" spans="1:32" ht="18.75" thickTop="1" x14ac:dyDescent="0.25">
      <c r="A194" s="702" t="s">
        <v>210</v>
      </c>
      <c r="B194" s="702"/>
      <c r="C194" s="702"/>
      <c r="D194" s="702"/>
      <c r="E194" s="702"/>
      <c r="F194" s="702"/>
      <c r="G194" s="702"/>
      <c r="H194" s="702"/>
      <c r="I194" s="702"/>
      <c r="J194" s="702"/>
      <c r="K194" s="702"/>
      <c r="L194" s="702"/>
      <c r="M194" s="702"/>
      <c r="N194" s="702"/>
      <c r="O194" s="702"/>
      <c r="P194" s="702"/>
      <c r="Q194" s="702"/>
      <c r="R194" s="702"/>
      <c r="S194" s="702"/>
      <c r="T194" s="702"/>
      <c r="U194" s="702"/>
      <c r="V194" s="702"/>
      <c r="W194" s="702"/>
      <c r="X194" s="702"/>
      <c r="Y194" s="702"/>
      <c r="Z194" s="702"/>
      <c r="AA194" s="702"/>
      <c r="AB194" s="702"/>
      <c r="AC194" s="702"/>
      <c r="AD194" s="702"/>
      <c r="AE194" s="702"/>
      <c r="AF194" s="702"/>
    </row>
    <row r="195" spans="1:32" ht="18" x14ac:dyDescent="0.25">
      <c r="A195" s="418"/>
      <c r="B195" s="418"/>
      <c r="C195" s="418"/>
      <c r="D195" s="418"/>
      <c r="E195" s="418"/>
      <c r="F195" s="418"/>
      <c r="G195" s="418"/>
      <c r="H195" s="418"/>
      <c r="I195" s="418"/>
      <c r="J195" s="418"/>
      <c r="K195" s="418"/>
      <c r="L195" s="418"/>
      <c r="M195" s="418"/>
      <c r="N195" s="418"/>
      <c r="O195" s="418"/>
      <c r="P195" s="418"/>
      <c r="Q195" s="418"/>
      <c r="R195" s="418"/>
      <c r="S195" s="418"/>
      <c r="T195" s="418"/>
      <c r="U195" s="418"/>
      <c r="V195" s="418"/>
      <c r="W195" s="418"/>
      <c r="X195" s="418"/>
      <c r="Y195" s="418"/>
      <c r="Z195" s="418"/>
      <c r="AA195" s="418"/>
      <c r="AB195" s="418"/>
      <c r="AC195" s="418"/>
      <c r="AD195" s="418"/>
      <c r="AE195" s="418"/>
      <c r="AF195" s="418"/>
    </row>
    <row r="196" spans="1:32" ht="18" x14ac:dyDescent="0.25">
      <c r="A196" s="418"/>
      <c r="B196" s="418"/>
      <c r="C196" s="418"/>
      <c r="D196" s="418"/>
      <c r="E196" s="418"/>
      <c r="F196" s="418"/>
      <c r="G196" s="418"/>
      <c r="H196" s="418"/>
      <c r="I196" s="418"/>
      <c r="J196" s="418"/>
      <c r="K196" s="418"/>
      <c r="L196" s="418"/>
      <c r="M196" s="418"/>
      <c r="N196" s="418"/>
      <c r="O196" s="418"/>
      <c r="P196" s="418"/>
      <c r="Q196" s="418"/>
      <c r="R196" s="418"/>
      <c r="S196" s="418"/>
      <c r="T196" s="418"/>
      <c r="U196" s="418"/>
      <c r="V196" s="418"/>
      <c r="W196" s="418"/>
      <c r="X196" s="418"/>
      <c r="Y196" s="418"/>
      <c r="Z196" s="418"/>
      <c r="AA196" s="418"/>
      <c r="AB196" s="418"/>
      <c r="AC196" s="418"/>
      <c r="AD196" s="418"/>
      <c r="AE196" s="418"/>
      <c r="AF196" s="418"/>
    </row>
    <row r="197" spans="1:32" ht="18" x14ac:dyDescent="0.25">
      <c r="A197" s="418"/>
      <c r="B197" s="418"/>
      <c r="C197" s="418"/>
      <c r="D197" s="418"/>
      <c r="E197" s="418"/>
      <c r="F197" s="418"/>
      <c r="G197" s="418"/>
      <c r="H197" s="418"/>
      <c r="I197" s="418"/>
      <c r="J197" s="418"/>
      <c r="K197" s="418"/>
      <c r="L197" s="418"/>
      <c r="M197" s="418"/>
      <c r="N197" s="418"/>
      <c r="O197" s="418"/>
      <c r="P197" s="418"/>
      <c r="Q197" s="418"/>
      <c r="R197" s="418"/>
      <c r="S197" s="418"/>
      <c r="T197" s="418"/>
      <c r="U197" s="418"/>
      <c r="V197" s="418"/>
      <c r="W197" s="418"/>
      <c r="X197" s="418"/>
      <c r="Y197" s="418"/>
      <c r="Z197" s="418"/>
      <c r="AA197" s="418"/>
      <c r="AB197" s="418"/>
      <c r="AC197" s="418"/>
      <c r="AD197" s="418"/>
      <c r="AE197" s="418"/>
      <c r="AF197" s="418"/>
    </row>
    <row r="198" spans="1:32" ht="18" x14ac:dyDescent="0.25">
      <c r="A198" s="418"/>
      <c r="B198" s="418"/>
      <c r="C198" s="418"/>
      <c r="D198" s="418"/>
      <c r="E198" s="418"/>
      <c r="F198" s="418"/>
      <c r="G198" s="418"/>
      <c r="H198" s="418"/>
      <c r="I198" s="418"/>
      <c r="J198" s="418"/>
      <c r="K198" s="418"/>
      <c r="L198" s="418"/>
      <c r="M198" s="418"/>
      <c r="N198" s="418"/>
      <c r="O198" s="418"/>
      <c r="P198" s="418"/>
      <c r="Q198" s="418"/>
      <c r="R198" s="418"/>
      <c r="S198" s="418"/>
      <c r="T198" s="418"/>
      <c r="U198" s="418"/>
      <c r="V198" s="418"/>
      <c r="W198" s="418"/>
      <c r="X198" s="418"/>
      <c r="Y198" s="418"/>
      <c r="Z198" s="418"/>
      <c r="AA198" s="418"/>
      <c r="AB198" s="418"/>
      <c r="AC198" s="418"/>
      <c r="AD198" s="418"/>
      <c r="AE198" s="418"/>
      <c r="AF198" s="418"/>
    </row>
    <row r="199" spans="1:32" ht="18" x14ac:dyDescent="0.25">
      <c r="A199" s="418"/>
      <c r="B199" s="418"/>
      <c r="C199" s="418"/>
      <c r="D199" s="418"/>
      <c r="E199" s="418"/>
      <c r="F199" s="418"/>
      <c r="G199" s="418"/>
      <c r="H199" s="418"/>
      <c r="I199" s="418"/>
      <c r="J199" s="418"/>
      <c r="K199" s="418"/>
      <c r="L199" s="418"/>
      <c r="M199" s="418"/>
      <c r="N199" s="418"/>
      <c r="O199" s="418"/>
      <c r="P199" s="418"/>
      <c r="Q199" s="418"/>
      <c r="R199" s="418"/>
      <c r="S199" s="418"/>
      <c r="T199" s="418"/>
      <c r="U199" s="418"/>
      <c r="V199" s="418"/>
      <c r="W199" s="418"/>
      <c r="X199" s="418"/>
      <c r="Y199" s="418"/>
      <c r="Z199" s="418"/>
      <c r="AA199" s="418"/>
      <c r="AB199" s="418"/>
      <c r="AC199" s="418"/>
      <c r="AD199" s="418"/>
      <c r="AE199" s="418"/>
      <c r="AF199" s="418"/>
    </row>
    <row r="200" spans="1:32" ht="18" x14ac:dyDescent="0.25">
      <c r="A200" s="418"/>
      <c r="B200" s="418"/>
      <c r="C200" s="418"/>
      <c r="D200" s="418"/>
      <c r="E200" s="418"/>
      <c r="F200" s="418"/>
      <c r="G200" s="418"/>
      <c r="H200" s="418"/>
      <c r="I200" s="418"/>
      <c r="J200" s="418"/>
      <c r="K200" s="418"/>
      <c r="L200" s="418"/>
      <c r="M200" s="418"/>
      <c r="N200" s="418"/>
      <c r="O200" s="418"/>
      <c r="P200" s="418"/>
      <c r="Q200" s="418"/>
      <c r="R200" s="418"/>
      <c r="S200" s="418"/>
      <c r="T200" s="418"/>
      <c r="U200" s="418"/>
      <c r="V200" s="418"/>
      <c r="W200" s="418"/>
      <c r="X200" s="418"/>
      <c r="Y200" s="418"/>
      <c r="Z200" s="418"/>
      <c r="AA200" s="418"/>
      <c r="AB200" s="418"/>
      <c r="AC200" s="418"/>
      <c r="AD200" s="418"/>
      <c r="AE200" s="418"/>
      <c r="AF200" s="418"/>
    </row>
    <row r="202" spans="1:32" ht="25.5" x14ac:dyDescent="0.4">
      <c r="A202" s="662" t="str">
        <f>'I TRIM'!CU1</f>
        <v>"COMPLEJO EDUCATIVO CATÓLICO "EL ESPIRITU SANTO</v>
      </c>
      <c r="B202" s="662"/>
      <c r="C202" s="662"/>
      <c r="D202" s="662"/>
      <c r="E202" s="662"/>
      <c r="F202" s="662"/>
      <c r="G202" s="662"/>
      <c r="H202" s="662"/>
      <c r="I202" s="662"/>
      <c r="J202" s="662"/>
      <c r="K202" s="662"/>
      <c r="L202" s="662"/>
      <c r="M202" s="662"/>
      <c r="N202" s="662"/>
      <c r="O202" s="662"/>
      <c r="P202" s="662"/>
      <c r="Q202" s="662"/>
      <c r="R202" s="662"/>
      <c r="S202" s="662"/>
      <c r="T202" s="662"/>
      <c r="U202" s="662"/>
      <c r="V202" s="662"/>
      <c r="W202" s="662"/>
      <c r="X202" s="662"/>
      <c r="Y202" s="662"/>
      <c r="Z202" s="662"/>
      <c r="AA202" s="662"/>
      <c r="AB202" s="662"/>
      <c r="AC202" s="662"/>
      <c r="AD202" s="662"/>
      <c r="AE202" s="662"/>
      <c r="AF202" s="662"/>
    </row>
    <row r="203" spans="1:32" ht="17.25" x14ac:dyDescent="0.3">
      <c r="A203" s="728" t="s">
        <v>279</v>
      </c>
      <c r="B203" s="728"/>
      <c r="C203" s="728"/>
      <c r="D203" s="728"/>
      <c r="E203" s="728"/>
      <c r="F203" s="728"/>
      <c r="G203" s="728"/>
      <c r="H203" s="728"/>
      <c r="I203" s="728"/>
      <c r="J203" s="728"/>
      <c r="K203" s="728"/>
      <c r="L203" s="728"/>
      <c r="M203" s="728"/>
      <c r="N203" s="728"/>
      <c r="O203" s="728"/>
      <c r="P203" s="163"/>
      <c r="Q203" s="308" t="str">
        <f>'I TRIM'!BD3</f>
        <v>Final Boulevard Los Héroes, Colonia Ciudad Pacífica, San Miguel</v>
      </c>
      <c r="R203" s="308"/>
      <c r="S203" s="308"/>
      <c r="T203" s="308"/>
      <c r="U203" s="308"/>
      <c r="V203" s="308"/>
      <c r="W203" s="308"/>
      <c r="X203" s="308"/>
      <c r="Y203" s="308"/>
      <c r="Z203" s="308"/>
      <c r="AA203" s="308"/>
      <c r="AB203" s="308"/>
      <c r="AC203" s="308"/>
      <c r="AD203" s="308"/>
      <c r="AE203" s="308"/>
      <c r="AF203" s="308"/>
    </row>
    <row r="204" spans="1:32" s="159" customFormat="1" x14ac:dyDescent="0.25">
      <c r="A204" s="151" t="s">
        <v>235</v>
      </c>
      <c r="B204" s="729" t="str">
        <f>'II TRIM'!C19</f>
        <v>DURÁN HERRERA, JUDITH EUNICE</v>
      </c>
      <c r="C204" s="729"/>
      <c r="D204" s="729"/>
      <c r="E204" s="729"/>
      <c r="F204" s="729"/>
      <c r="G204" s="729"/>
      <c r="H204" s="729"/>
      <c r="I204" s="729"/>
      <c r="J204" s="729"/>
      <c r="K204" s="151"/>
      <c r="L204" s="151"/>
      <c r="M204" s="151"/>
      <c r="N204" s="151"/>
      <c r="O204" s="151" t="s">
        <v>208</v>
      </c>
      <c r="Q204" s="151"/>
      <c r="R204" s="160" t="str">
        <f>'I TRIM'!D3</f>
        <v>SEGUNDO</v>
      </c>
      <c r="S204" s="151"/>
      <c r="T204" s="151"/>
      <c r="V204" s="150" t="s">
        <v>207</v>
      </c>
      <c r="Y204" s="160" t="str">
        <f>'I TRIM'!N3</f>
        <v>"B"</v>
      </c>
      <c r="AC204" s="162" t="s">
        <v>234</v>
      </c>
      <c r="AD204" s="162"/>
      <c r="AE204" s="162"/>
      <c r="AF204" s="162">
        <v>12</v>
      </c>
    </row>
    <row r="205" spans="1:32" s="159" customFormat="1" ht="15.75" thickBot="1" x14ac:dyDescent="0.3">
      <c r="A205" s="161" t="s">
        <v>233</v>
      </c>
      <c r="B205" s="161"/>
      <c r="C205" s="143" t="str">
        <f>'I TRIM'!X3</f>
        <v xml:space="preserve">BRENDA ELIZABETH RIVERA RIVERA </v>
      </c>
      <c r="D205" s="160"/>
      <c r="E205" s="160"/>
      <c r="F205" s="160"/>
      <c r="G205" s="160"/>
      <c r="H205" s="160"/>
      <c r="I205" s="160"/>
      <c r="J205" s="160"/>
      <c r="K205" s="160"/>
      <c r="L205" s="147"/>
      <c r="M205" s="147"/>
      <c r="N205" s="147"/>
      <c r="O205" s="724" t="s">
        <v>280</v>
      </c>
      <c r="P205" s="724"/>
      <c r="Q205" s="723">
        <v>20324449</v>
      </c>
      <c r="R205" s="723"/>
      <c r="S205" s="723"/>
      <c r="T205" s="723"/>
      <c r="AC205" s="146" t="str">
        <f>'I TRIM'!CM3</f>
        <v>AÑO : 2022</v>
      </c>
      <c r="AD205" s="146"/>
      <c r="AE205" s="146"/>
      <c r="AF205" s="146"/>
    </row>
    <row r="206" spans="1:32" ht="24.75" customHeight="1" thickTop="1" thickBot="1" x14ac:dyDescent="0.4">
      <c r="A206" s="664" t="s">
        <v>232</v>
      </c>
      <c r="B206" s="665"/>
      <c r="C206" s="666"/>
      <c r="D206" s="670" t="s">
        <v>231</v>
      </c>
      <c r="E206" s="671"/>
      <c r="F206" s="671"/>
      <c r="G206" s="671"/>
      <c r="H206" s="671"/>
      <c r="I206" s="671"/>
      <c r="J206" s="671"/>
      <c r="K206" s="671"/>
      <c r="L206" s="671"/>
      <c r="M206" s="671"/>
      <c r="N206" s="671"/>
      <c r="O206" s="671"/>
      <c r="P206" s="671"/>
      <c r="Q206" s="671"/>
      <c r="R206" s="671"/>
      <c r="S206" s="672"/>
      <c r="V206" s="143"/>
      <c r="W206" s="143"/>
      <c r="X206" s="143"/>
      <c r="Y206" s="143"/>
      <c r="Z206" s="143"/>
      <c r="AA206" s="143"/>
      <c r="AB206" s="143"/>
      <c r="AC206" s="143"/>
      <c r="AD206" s="139"/>
      <c r="AE206" s="139"/>
      <c r="AF206" s="139"/>
    </row>
    <row r="207" spans="1:32" ht="15.75" customHeight="1" thickTop="1" x14ac:dyDescent="0.25">
      <c r="A207" s="667"/>
      <c r="B207" s="668"/>
      <c r="C207" s="669"/>
      <c r="D207" s="673" t="s">
        <v>230</v>
      </c>
      <c r="E207" s="674"/>
      <c r="F207" s="674"/>
      <c r="G207" s="674"/>
      <c r="H207" s="675"/>
      <c r="I207" s="673" t="s">
        <v>229</v>
      </c>
      <c r="J207" s="674"/>
      <c r="K207" s="674"/>
      <c r="L207" s="674"/>
      <c r="M207" s="675"/>
      <c r="N207" s="690" t="s">
        <v>228</v>
      </c>
      <c r="O207" s="674"/>
      <c r="P207" s="674"/>
      <c r="Q207" s="675"/>
      <c r="R207" s="694" t="s">
        <v>227</v>
      </c>
      <c r="S207" s="694" t="s">
        <v>226</v>
      </c>
    </row>
    <row r="208" spans="1:32" ht="15" customHeight="1" x14ac:dyDescent="0.25">
      <c r="A208" s="667"/>
      <c r="B208" s="668"/>
      <c r="C208" s="669"/>
      <c r="D208" s="716" t="s">
        <v>225</v>
      </c>
      <c r="E208" s="717"/>
      <c r="F208" s="717"/>
      <c r="G208" s="718" t="s">
        <v>139</v>
      </c>
      <c r="H208" s="719" t="s">
        <v>226</v>
      </c>
      <c r="I208" s="716" t="s">
        <v>225</v>
      </c>
      <c r="J208" s="717"/>
      <c r="K208" s="717"/>
      <c r="L208" s="718" t="s">
        <v>139</v>
      </c>
      <c r="M208" s="719" t="s">
        <v>226</v>
      </c>
      <c r="N208" s="720" t="s">
        <v>225</v>
      </c>
      <c r="O208" s="717"/>
      <c r="P208" s="717"/>
      <c r="Q208" s="719" t="s">
        <v>139</v>
      </c>
      <c r="R208" s="695"/>
      <c r="S208" s="695"/>
    </row>
    <row r="209" spans="1:32" ht="54.75" customHeight="1" x14ac:dyDescent="0.25">
      <c r="A209" s="667"/>
      <c r="B209" s="668"/>
      <c r="C209" s="669"/>
      <c r="D209" s="310">
        <v>0.35</v>
      </c>
      <c r="E209" s="168">
        <v>0.35</v>
      </c>
      <c r="F209" s="168">
        <v>0.3</v>
      </c>
      <c r="G209" s="718"/>
      <c r="H209" s="719"/>
      <c r="I209" s="310">
        <v>0.35</v>
      </c>
      <c r="J209" s="168">
        <v>0.35</v>
      </c>
      <c r="K209" s="168">
        <v>0.3</v>
      </c>
      <c r="L209" s="718"/>
      <c r="M209" s="719"/>
      <c r="N209" s="169">
        <v>0.35</v>
      </c>
      <c r="O209" s="168">
        <v>0.35</v>
      </c>
      <c r="P209" s="168">
        <v>0.3</v>
      </c>
      <c r="Q209" s="719"/>
      <c r="R209" s="695"/>
      <c r="S209" s="695"/>
      <c r="U209" s="144"/>
      <c r="V209" s="116"/>
      <c r="W209" s="116"/>
      <c r="X209" s="116"/>
      <c r="Y209" s="116"/>
      <c r="Z209" s="143"/>
      <c r="AA209" s="143"/>
      <c r="AB209" s="143"/>
      <c r="AC209" s="143"/>
      <c r="AD209" s="143"/>
      <c r="AE209" s="158"/>
      <c r="AF209" s="158"/>
    </row>
    <row r="210" spans="1:32" x14ac:dyDescent="0.25">
      <c r="A210" s="725" t="s">
        <v>224</v>
      </c>
      <c r="B210" s="726"/>
      <c r="C210" s="727"/>
      <c r="D210" s="138">
        <f>'I TRIM'!E19</f>
        <v>3.5</v>
      </c>
      <c r="E210" s="137">
        <f>'I TRIM'!G19</f>
        <v>3.5</v>
      </c>
      <c r="F210" s="137">
        <f>'I TRIM'!I19</f>
        <v>3</v>
      </c>
      <c r="G210" s="485">
        <f t="shared" ref="G210:G222" si="39">(D210+E210+F210)</f>
        <v>10</v>
      </c>
      <c r="H210" s="136" t="str">
        <f>IF(G210=0,0,IF(G210&lt;5,"R","A"))</f>
        <v>A</v>
      </c>
      <c r="I210" s="138">
        <f>'II TRIM'!E19</f>
        <v>3.5</v>
      </c>
      <c r="J210" s="137">
        <f>'II TRIM'!G19</f>
        <v>3.5</v>
      </c>
      <c r="K210" s="137">
        <f>'II TRIM'!I19</f>
        <v>2.76</v>
      </c>
      <c r="L210" s="485">
        <f t="shared" ref="L210:L222" si="40">(I210+J210+K210)</f>
        <v>9.76</v>
      </c>
      <c r="M210" s="136" t="str">
        <f>IF(L210=0,0,IF(L210&lt;5,"R","A"))</f>
        <v>A</v>
      </c>
      <c r="N210" s="138">
        <f>'III TRIM'!E19</f>
        <v>0</v>
      </c>
      <c r="O210" s="137">
        <f>'III TRIM'!G19</f>
        <v>0</v>
      </c>
      <c r="P210" s="137">
        <f>'III TRIM'!I19</f>
        <v>0</v>
      </c>
      <c r="Q210" s="486">
        <f t="shared" ref="Q210:Q222" si="41">(N210+O210+P210)</f>
        <v>0</v>
      </c>
      <c r="R210" s="500">
        <f>(G210+L210+Q210)/3</f>
        <v>6.586666666666666</v>
      </c>
      <c r="S210" s="136" t="str">
        <f>IF(R210=0,0,IF(R210&lt;=5.49,"R","A"))</f>
        <v>A</v>
      </c>
      <c r="U210" s="713" t="s">
        <v>219</v>
      </c>
      <c r="V210" s="713"/>
      <c r="W210" s="713"/>
      <c r="X210" s="713"/>
      <c r="Y210" s="713"/>
      <c r="Z210" s="713"/>
      <c r="AA210" s="713"/>
      <c r="AB210" s="713"/>
      <c r="AC210" s="713"/>
      <c r="AD210" s="713"/>
      <c r="AE210" s="713"/>
      <c r="AF210" s="713"/>
    </row>
    <row r="211" spans="1:32" x14ac:dyDescent="0.25">
      <c r="A211" s="725" t="s">
        <v>223</v>
      </c>
      <c r="B211" s="726"/>
      <c r="C211" s="727"/>
      <c r="D211" s="138">
        <f>'I TRIM'!L19</f>
        <v>2.4499999999999997</v>
      </c>
      <c r="E211" s="137">
        <f>'I TRIM'!N19</f>
        <v>2.4499999999999997</v>
      </c>
      <c r="F211" s="137">
        <f>'I TRIM'!P19</f>
        <v>2.4</v>
      </c>
      <c r="G211" s="485">
        <f t="shared" si="39"/>
        <v>7.2999999999999989</v>
      </c>
      <c r="H211" s="136" t="str">
        <f t="shared" ref="H211:H222" si="42">IF(G211=0,0,IF(G211&lt;5,"R","A"))</f>
        <v>A</v>
      </c>
      <c r="I211" s="138">
        <f>'II TRIM'!L19</f>
        <v>3.5</v>
      </c>
      <c r="J211" s="137">
        <f>'II TRIM'!N19</f>
        <v>3.29</v>
      </c>
      <c r="K211" s="137">
        <f>'II TRIM'!P19</f>
        <v>2.6999999999999997</v>
      </c>
      <c r="L211" s="485">
        <f t="shared" si="40"/>
        <v>9.49</v>
      </c>
      <c r="M211" s="136" t="str">
        <f t="shared" ref="M211:M222" si="43">IF(L211=0,0,IF(L211&lt;5,"R","A"))</f>
        <v>A</v>
      </c>
      <c r="N211" s="138">
        <f>'III TRIM'!L19</f>
        <v>0</v>
      </c>
      <c r="O211" s="137">
        <f>'III TRIM'!N19</f>
        <v>0</v>
      </c>
      <c r="P211" s="137">
        <f>'III TRIM'!P19</f>
        <v>0</v>
      </c>
      <c r="Q211" s="486">
        <f t="shared" si="41"/>
        <v>0</v>
      </c>
      <c r="R211" s="500">
        <f t="shared" ref="R211:R222" si="44">(G211+L211+Q211)/3</f>
        <v>5.5966666666666667</v>
      </c>
      <c r="S211" s="136" t="str">
        <f t="shared" ref="S211:S222" si="45">IF(R211=0,0,IF(R211&lt;=5.49,"R","A"))</f>
        <v>A</v>
      </c>
      <c r="U211" s="714" t="s">
        <v>222</v>
      </c>
      <c r="V211" s="714"/>
      <c r="W211" s="714"/>
      <c r="X211" s="714"/>
      <c r="Y211" s="714"/>
      <c r="Z211" s="714"/>
      <c r="AA211" s="714"/>
      <c r="AB211" s="714"/>
      <c r="AC211" s="714"/>
      <c r="AD211" s="714"/>
      <c r="AE211" s="714"/>
      <c r="AF211" s="714"/>
    </row>
    <row r="212" spans="1:32" x14ac:dyDescent="0.25">
      <c r="A212" s="725" t="s">
        <v>202</v>
      </c>
      <c r="B212" s="726"/>
      <c r="C212" s="727"/>
      <c r="D212" s="138">
        <f>'I TRIM'!S19</f>
        <v>3.5</v>
      </c>
      <c r="E212" s="137">
        <f>'I TRIM'!U19</f>
        <v>3.5</v>
      </c>
      <c r="F212" s="137">
        <f>'I TRIM'!W19</f>
        <v>3</v>
      </c>
      <c r="G212" s="485">
        <f t="shared" si="39"/>
        <v>10</v>
      </c>
      <c r="H212" s="136" t="str">
        <f t="shared" si="42"/>
        <v>A</v>
      </c>
      <c r="I212" s="138">
        <f>'II TRIM'!S19</f>
        <v>3.5</v>
      </c>
      <c r="J212" s="137">
        <f>'II TRIM'!U19</f>
        <v>3.5</v>
      </c>
      <c r="K212" s="137">
        <f>'II TRIM'!W19</f>
        <v>3</v>
      </c>
      <c r="L212" s="485">
        <f t="shared" si="40"/>
        <v>10</v>
      </c>
      <c r="M212" s="136" t="str">
        <f t="shared" si="43"/>
        <v>A</v>
      </c>
      <c r="N212" s="138">
        <f>'III TRIM'!S19</f>
        <v>0</v>
      </c>
      <c r="O212" s="137">
        <f>'III TRIM'!U19</f>
        <v>0</v>
      </c>
      <c r="P212" s="137">
        <f>'III TRIM'!W19</f>
        <v>0</v>
      </c>
      <c r="Q212" s="486">
        <f t="shared" si="41"/>
        <v>0</v>
      </c>
      <c r="R212" s="500">
        <f t="shared" si="44"/>
        <v>6.666666666666667</v>
      </c>
      <c r="S212" s="136" t="str">
        <f t="shared" si="45"/>
        <v>A</v>
      </c>
      <c r="U212" s="714" t="str">
        <f>'I TRIM'!AU3</f>
        <v>MARÍA MERCEDES MARTÍNEZ</v>
      </c>
      <c r="V212" s="714"/>
      <c r="W212" s="714"/>
      <c r="X212" s="714"/>
      <c r="Y212" s="714"/>
      <c r="Z212" s="714"/>
      <c r="AA212" s="714"/>
      <c r="AB212" s="714"/>
      <c r="AC212" s="714"/>
      <c r="AD212" s="714"/>
      <c r="AE212" s="714"/>
      <c r="AF212" s="714"/>
    </row>
    <row r="213" spans="1:32" ht="15.75" x14ac:dyDescent="0.25">
      <c r="A213" s="725" t="s">
        <v>221</v>
      </c>
      <c r="B213" s="726"/>
      <c r="C213" s="727"/>
      <c r="D213" s="138">
        <f>'I TRIM'!Z19</f>
        <v>3.5</v>
      </c>
      <c r="E213" s="137">
        <f>'I TRIM'!AB19</f>
        <v>3.5</v>
      </c>
      <c r="F213" s="137">
        <f>'I TRIM'!AD19</f>
        <v>2.6999999999999997</v>
      </c>
      <c r="G213" s="485">
        <f t="shared" si="39"/>
        <v>9.6999999999999993</v>
      </c>
      <c r="H213" s="136" t="str">
        <f t="shared" si="42"/>
        <v>A</v>
      </c>
      <c r="I213" s="138">
        <f>'II TRIM'!Z19</f>
        <v>3.5</v>
      </c>
      <c r="J213" s="137">
        <f>'II TRIM'!AB19</f>
        <v>3.5</v>
      </c>
      <c r="K213" s="137">
        <f>'II TRIM'!AD19</f>
        <v>2.6999999999999997</v>
      </c>
      <c r="L213" s="485">
        <f t="shared" si="40"/>
        <v>9.6999999999999993</v>
      </c>
      <c r="M213" s="136" t="str">
        <f t="shared" si="43"/>
        <v>A</v>
      </c>
      <c r="N213" s="138">
        <f>'III TRIM'!Z19</f>
        <v>0</v>
      </c>
      <c r="O213" s="137">
        <f>'III TRIM'!AB19</f>
        <v>0</v>
      </c>
      <c r="P213" s="137">
        <f>'III TRIM'!AD19</f>
        <v>0</v>
      </c>
      <c r="Q213" s="486">
        <f t="shared" si="41"/>
        <v>0</v>
      </c>
      <c r="R213" s="500">
        <f t="shared" si="44"/>
        <v>6.4666666666666659</v>
      </c>
      <c r="S213" s="136" t="str">
        <f t="shared" si="45"/>
        <v>A</v>
      </c>
      <c r="U213" s="141"/>
      <c r="V213" s="116"/>
      <c r="W213" s="116"/>
      <c r="X213" s="116"/>
      <c r="Y213" s="116"/>
      <c r="Z213" s="116"/>
      <c r="AA213" s="116"/>
      <c r="AB213" s="116"/>
      <c r="AC213" s="116"/>
      <c r="AD213" s="142"/>
      <c r="AE213" s="142"/>
      <c r="AF213" s="142"/>
    </row>
    <row r="214" spans="1:32" x14ac:dyDescent="0.25">
      <c r="A214" s="725" t="s">
        <v>220</v>
      </c>
      <c r="B214" s="726"/>
      <c r="C214" s="727"/>
      <c r="D214" s="138">
        <f>'I TRIM'!AG19</f>
        <v>3.5</v>
      </c>
      <c r="E214" s="137">
        <f>'I TRIM'!AI19</f>
        <v>3.5</v>
      </c>
      <c r="F214" s="137">
        <f>'I TRIM'!AK19</f>
        <v>2.6999999999999997</v>
      </c>
      <c r="G214" s="485">
        <f t="shared" si="39"/>
        <v>9.6999999999999993</v>
      </c>
      <c r="H214" s="136" t="str">
        <f t="shared" si="42"/>
        <v>A</v>
      </c>
      <c r="I214" s="138">
        <f>'II TRIM'!AG19</f>
        <v>3.5</v>
      </c>
      <c r="J214" s="137">
        <f>'II TRIM'!AI19</f>
        <v>3.5</v>
      </c>
      <c r="K214" s="137">
        <f>'II TRIM'!AK19</f>
        <v>3</v>
      </c>
      <c r="L214" s="485">
        <f t="shared" si="40"/>
        <v>10</v>
      </c>
      <c r="M214" s="136" t="str">
        <f t="shared" si="43"/>
        <v>A</v>
      </c>
      <c r="N214" s="138">
        <f>'III TRIM'!AG19</f>
        <v>0</v>
      </c>
      <c r="O214" s="137">
        <f>'III TRIM'!AI19</f>
        <v>0</v>
      </c>
      <c r="P214" s="137">
        <f>'III TRIM'!AK19</f>
        <v>0</v>
      </c>
      <c r="Q214" s="486">
        <f t="shared" si="41"/>
        <v>0</v>
      </c>
      <c r="R214" s="500">
        <f t="shared" si="44"/>
        <v>6.5666666666666664</v>
      </c>
      <c r="S214" s="136" t="str">
        <f t="shared" si="45"/>
        <v>A</v>
      </c>
      <c r="U214" s="141"/>
      <c r="V214" s="116"/>
      <c r="W214" s="116"/>
      <c r="X214" s="116"/>
      <c r="Y214" s="116"/>
      <c r="Z214" s="116"/>
      <c r="AA214" s="116"/>
      <c r="AB214" s="116"/>
      <c r="AC214" s="116"/>
      <c r="AD214" s="141"/>
      <c r="AE214" s="141"/>
      <c r="AF214" s="141"/>
    </row>
    <row r="215" spans="1:32" x14ac:dyDescent="0.25">
      <c r="A215" s="725" t="s">
        <v>200</v>
      </c>
      <c r="B215" s="726"/>
      <c r="C215" s="727"/>
      <c r="D215" s="138">
        <f>'I TRIM'!AN19</f>
        <v>2.8</v>
      </c>
      <c r="E215" s="137">
        <f>'I TRIM'!AP19</f>
        <v>3.15</v>
      </c>
      <c r="F215" s="137">
        <f>'I TRIM'!AR19</f>
        <v>2.4</v>
      </c>
      <c r="G215" s="485">
        <f t="shared" si="39"/>
        <v>8.35</v>
      </c>
      <c r="H215" s="136" t="str">
        <f t="shared" si="42"/>
        <v>A</v>
      </c>
      <c r="I215" s="138">
        <f>'II TRIM'!AN19</f>
        <v>3.15</v>
      </c>
      <c r="J215" s="137">
        <f>'II TRIM'!AP19</f>
        <v>3.15</v>
      </c>
      <c r="K215" s="137">
        <f>'II TRIM'!AR19</f>
        <v>2.6999999999999997</v>
      </c>
      <c r="L215" s="485">
        <f t="shared" si="40"/>
        <v>9</v>
      </c>
      <c r="M215" s="136" t="str">
        <f t="shared" si="43"/>
        <v>A</v>
      </c>
      <c r="N215" s="138">
        <f>'III TRIM'!AN19</f>
        <v>0</v>
      </c>
      <c r="O215" s="137">
        <f>'III TRIM'!AP19</f>
        <v>0</v>
      </c>
      <c r="P215" s="137">
        <f>'III TRIM'!AR19</f>
        <v>0</v>
      </c>
      <c r="Q215" s="486">
        <f t="shared" si="41"/>
        <v>0</v>
      </c>
      <c r="R215" s="500">
        <f t="shared" si="44"/>
        <v>5.7833333333333341</v>
      </c>
      <c r="S215" s="136" t="str">
        <f t="shared" si="45"/>
        <v>A</v>
      </c>
    </row>
    <row r="216" spans="1:32" x14ac:dyDescent="0.25">
      <c r="A216" s="725" t="s">
        <v>199</v>
      </c>
      <c r="B216" s="726"/>
      <c r="C216" s="727"/>
      <c r="D216" s="138">
        <f>'I TRIM'!AU19</f>
        <v>3.5</v>
      </c>
      <c r="E216" s="137">
        <f>'I TRIM'!AW19</f>
        <v>3.5</v>
      </c>
      <c r="F216" s="137">
        <f>'I TRIM'!AY19</f>
        <v>3</v>
      </c>
      <c r="G216" s="485">
        <f t="shared" si="39"/>
        <v>10</v>
      </c>
      <c r="H216" s="136" t="str">
        <f t="shared" si="42"/>
        <v>A</v>
      </c>
      <c r="I216" s="138">
        <f>'II TRIM'!AU19</f>
        <v>3.5</v>
      </c>
      <c r="J216" s="137">
        <f>'II TRIM'!AW19</f>
        <v>3.5</v>
      </c>
      <c r="K216" s="137">
        <f>'II TRIM'!AY19</f>
        <v>3</v>
      </c>
      <c r="L216" s="485">
        <f t="shared" si="40"/>
        <v>10</v>
      </c>
      <c r="M216" s="136" t="str">
        <f t="shared" si="43"/>
        <v>A</v>
      </c>
      <c r="N216" s="138">
        <f>'III TRIM'!AU19</f>
        <v>0</v>
      </c>
      <c r="O216" s="137">
        <f>'III TRIM'!AW19</f>
        <v>0</v>
      </c>
      <c r="P216" s="137">
        <f>'III TRIM'!AY19</f>
        <v>0</v>
      </c>
      <c r="Q216" s="486">
        <f t="shared" si="41"/>
        <v>0</v>
      </c>
      <c r="R216" s="500">
        <f t="shared" si="44"/>
        <v>6.666666666666667</v>
      </c>
      <c r="S216" s="136" t="str">
        <f t="shared" si="45"/>
        <v>A</v>
      </c>
    </row>
    <row r="217" spans="1:32" x14ac:dyDescent="0.25">
      <c r="A217" s="725" t="s">
        <v>285</v>
      </c>
      <c r="B217" s="726"/>
      <c r="C217" s="727"/>
      <c r="D217" s="138">
        <f>'I TRIM'!BB19</f>
        <v>3.5</v>
      </c>
      <c r="E217" s="137">
        <f>'I TRIM'!BD19</f>
        <v>3.5</v>
      </c>
      <c r="F217" s="137">
        <f>'I TRIM'!BF19</f>
        <v>3</v>
      </c>
      <c r="G217" s="485">
        <f t="shared" si="39"/>
        <v>10</v>
      </c>
      <c r="H217" s="136" t="str">
        <f t="shared" si="42"/>
        <v>A</v>
      </c>
      <c r="I217" s="138">
        <f>'II TRIM'!BB19</f>
        <v>3.5</v>
      </c>
      <c r="J217" s="137">
        <f>'II TRIM'!BD19</f>
        <v>3.5</v>
      </c>
      <c r="K217" s="137">
        <f>'II TRIM'!BF19</f>
        <v>3</v>
      </c>
      <c r="L217" s="485">
        <f t="shared" si="40"/>
        <v>10</v>
      </c>
      <c r="M217" s="136" t="str">
        <f t="shared" si="43"/>
        <v>A</v>
      </c>
      <c r="N217" s="138">
        <f>'III TRIM'!BB19</f>
        <v>0</v>
      </c>
      <c r="O217" s="137">
        <f>'III TRIM'!BD19</f>
        <v>0</v>
      </c>
      <c r="P217" s="137">
        <f>'III TRIM'!BF19</f>
        <v>0</v>
      </c>
      <c r="Q217" s="486">
        <f t="shared" si="41"/>
        <v>0</v>
      </c>
      <c r="R217" s="500">
        <f t="shared" si="44"/>
        <v>6.666666666666667</v>
      </c>
      <c r="S217" s="136" t="str">
        <f t="shared" si="45"/>
        <v>A</v>
      </c>
      <c r="V217" s="158"/>
      <c r="W217" s="158"/>
      <c r="X217" s="158"/>
      <c r="Y217" s="158"/>
      <c r="Z217" s="158"/>
      <c r="AA217" s="158"/>
      <c r="AB217" s="158"/>
      <c r="AC217" s="158"/>
      <c r="AD217" s="141"/>
      <c r="AE217" s="141"/>
      <c r="AF217" s="141"/>
    </row>
    <row r="218" spans="1:32" x14ac:dyDescent="0.25">
      <c r="A218" s="725" t="s">
        <v>198</v>
      </c>
      <c r="B218" s="726"/>
      <c r="C218" s="727"/>
      <c r="D218" s="138">
        <f>'I TRIM'!BI19</f>
        <v>2.8</v>
      </c>
      <c r="E218" s="137">
        <f>'I TRIM'!BK19</f>
        <v>2.8</v>
      </c>
      <c r="F218" s="137">
        <f>'I TRIM'!BM19</f>
        <v>2.6999999999999997</v>
      </c>
      <c r="G218" s="485">
        <f t="shared" si="39"/>
        <v>8.2999999999999989</v>
      </c>
      <c r="H218" s="136" t="str">
        <f t="shared" si="42"/>
        <v>A</v>
      </c>
      <c r="I218" s="138">
        <f>'II TRIM'!BI19</f>
        <v>3.15</v>
      </c>
      <c r="J218" s="137">
        <f>'II TRIM'!BK19</f>
        <v>2.8</v>
      </c>
      <c r="K218" s="137">
        <f>'II TRIM'!BM19</f>
        <v>3</v>
      </c>
      <c r="L218" s="485">
        <f t="shared" si="40"/>
        <v>8.9499999999999993</v>
      </c>
      <c r="M218" s="136" t="str">
        <f t="shared" si="43"/>
        <v>A</v>
      </c>
      <c r="N218" s="138">
        <f>'III TRIM'!BI19</f>
        <v>0</v>
      </c>
      <c r="O218" s="137">
        <f>'III TRIM'!BK19</f>
        <v>0</v>
      </c>
      <c r="P218" s="137">
        <f>'III TRIM'!BM19</f>
        <v>0</v>
      </c>
      <c r="Q218" s="486">
        <f t="shared" si="41"/>
        <v>0</v>
      </c>
      <c r="R218" s="500">
        <f t="shared" si="44"/>
        <v>5.75</v>
      </c>
      <c r="S218" s="136" t="str">
        <f t="shared" si="45"/>
        <v>A</v>
      </c>
      <c r="V218" s="158"/>
      <c r="W218" s="158"/>
      <c r="X218" s="158"/>
      <c r="Y218" s="158"/>
      <c r="Z218" s="158"/>
      <c r="AA218" s="158"/>
      <c r="AB218" s="158"/>
      <c r="AC218" s="158"/>
      <c r="AD218" s="139"/>
      <c r="AE218" s="139"/>
      <c r="AF218" s="139"/>
    </row>
    <row r="219" spans="1:32" x14ac:dyDescent="0.25">
      <c r="A219" s="725" t="s">
        <v>197</v>
      </c>
      <c r="B219" s="726"/>
      <c r="C219" s="727"/>
      <c r="D219" s="138">
        <f>'I TRIM'!BP19</f>
        <v>2.625</v>
      </c>
      <c r="E219" s="137">
        <f>'I TRIM'!BR19</f>
        <v>2.8</v>
      </c>
      <c r="F219" s="137">
        <f>'I TRIM'!BT19</f>
        <v>3</v>
      </c>
      <c r="G219" s="485">
        <f t="shared" si="39"/>
        <v>8.4250000000000007</v>
      </c>
      <c r="H219" s="136" t="str">
        <f t="shared" si="42"/>
        <v>A</v>
      </c>
      <c r="I219" s="138">
        <f>'II TRIM'!BP19</f>
        <v>3.3249999999999997</v>
      </c>
      <c r="J219" s="137">
        <f>'II TRIM'!BR19</f>
        <v>3.15</v>
      </c>
      <c r="K219" s="137">
        <f>'II TRIM'!BT19</f>
        <v>2.6999999999999997</v>
      </c>
      <c r="L219" s="485">
        <f t="shared" si="40"/>
        <v>9.1749999999999989</v>
      </c>
      <c r="M219" s="136" t="str">
        <f t="shared" si="43"/>
        <v>A</v>
      </c>
      <c r="N219" s="138">
        <f>'III TRIM'!BP19</f>
        <v>0</v>
      </c>
      <c r="O219" s="137">
        <f>'III TRIM'!BR19</f>
        <v>0</v>
      </c>
      <c r="P219" s="137">
        <f>'III TRIM'!BT19</f>
        <v>0</v>
      </c>
      <c r="Q219" s="486">
        <f t="shared" si="41"/>
        <v>0</v>
      </c>
      <c r="R219" s="500">
        <f t="shared" si="44"/>
        <v>5.8666666666666671</v>
      </c>
      <c r="S219" s="136" t="str">
        <f t="shared" si="45"/>
        <v>A</v>
      </c>
      <c r="U219" s="713" t="s">
        <v>219</v>
      </c>
      <c r="V219" s="713"/>
      <c r="W219" s="713"/>
      <c r="X219" s="713"/>
      <c r="Y219" s="713"/>
      <c r="Z219" s="713"/>
      <c r="AA219" s="713"/>
      <c r="AB219" s="713"/>
      <c r="AC219" s="713"/>
      <c r="AD219" s="713"/>
      <c r="AE219" s="713"/>
      <c r="AF219" s="713"/>
    </row>
    <row r="220" spans="1:32" x14ac:dyDescent="0.25">
      <c r="A220" s="725" t="s">
        <v>305</v>
      </c>
      <c r="B220" s="726"/>
      <c r="C220" s="727"/>
      <c r="D220" s="138">
        <f>'I TRIM'!BW19</f>
        <v>3.5</v>
      </c>
      <c r="E220" s="137">
        <f>'I TRIM'!BY19</f>
        <v>3.5</v>
      </c>
      <c r="F220" s="137">
        <f>'I TRIM'!CA19</f>
        <v>3</v>
      </c>
      <c r="G220" s="485">
        <f t="shared" si="39"/>
        <v>10</v>
      </c>
      <c r="H220" s="136" t="str">
        <f t="shared" si="42"/>
        <v>A</v>
      </c>
      <c r="I220" s="138">
        <f>'II TRIM'!BW19</f>
        <v>3.15</v>
      </c>
      <c r="J220" s="137">
        <f>'II TRIM'!BY19</f>
        <v>3.5</v>
      </c>
      <c r="K220" s="137">
        <f>'II TRIM'!CA19</f>
        <v>3</v>
      </c>
      <c r="L220" s="485">
        <f t="shared" si="40"/>
        <v>9.65</v>
      </c>
      <c r="M220" s="136" t="str">
        <f t="shared" si="43"/>
        <v>A</v>
      </c>
      <c r="N220" s="138">
        <f>'III TRIM'!BW19</f>
        <v>0</v>
      </c>
      <c r="O220" s="137">
        <f>'III TRIM'!BY19</f>
        <v>0</v>
      </c>
      <c r="P220" s="137">
        <f>'III TRIM'!CA19</f>
        <v>0</v>
      </c>
      <c r="Q220" s="485">
        <f t="shared" si="41"/>
        <v>0</v>
      </c>
      <c r="R220" s="500">
        <f t="shared" si="44"/>
        <v>6.55</v>
      </c>
      <c r="S220" s="136" t="str">
        <f t="shared" si="45"/>
        <v>A</v>
      </c>
      <c r="U220" s="714" t="s">
        <v>218</v>
      </c>
      <c r="V220" s="714"/>
      <c r="W220" s="714"/>
      <c r="X220" s="714"/>
      <c r="Y220" s="714"/>
      <c r="Z220" s="714"/>
      <c r="AA220" s="714"/>
      <c r="AB220" s="714"/>
      <c r="AC220" s="714"/>
      <c r="AD220" s="714"/>
      <c r="AE220" s="714"/>
      <c r="AF220" s="714"/>
    </row>
    <row r="221" spans="1:32" x14ac:dyDescent="0.25">
      <c r="A221" s="725" t="s">
        <v>287</v>
      </c>
      <c r="B221" s="726"/>
      <c r="C221" s="727"/>
      <c r="D221" s="138">
        <f>'I TRIM'!CD19</f>
        <v>3.5</v>
      </c>
      <c r="E221" s="137">
        <f>'I TRIM'!CF19</f>
        <v>3.5</v>
      </c>
      <c r="F221" s="137">
        <f>'I TRIM'!CH19</f>
        <v>3</v>
      </c>
      <c r="G221" s="485">
        <f t="shared" si="39"/>
        <v>10</v>
      </c>
      <c r="H221" s="136" t="str">
        <f t="shared" si="42"/>
        <v>A</v>
      </c>
      <c r="I221" s="138">
        <f>'II TRIM'!CD19</f>
        <v>3.5</v>
      </c>
      <c r="J221" s="137">
        <f>'II TRIM'!CF19</f>
        <v>3.5</v>
      </c>
      <c r="K221" s="137">
        <f>'II TRIM'!CH19</f>
        <v>3</v>
      </c>
      <c r="L221" s="485">
        <f t="shared" si="40"/>
        <v>10</v>
      </c>
      <c r="M221" s="136" t="str">
        <f t="shared" si="43"/>
        <v>A</v>
      </c>
      <c r="N221" s="138">
        <f>'III TRIM'!CD19</f>
        <v>0</v>
      </c>
      <c r="O221" s="137">
        <f>'III TRIM'!CF19</f>
        <v>0</v>
      </c>
      <c r="P221" s="137">
        <f>'III TRIM'!CH19</f>
        <v>0</v>
      </c>
      <c r="Q221" s="485">
        <f t="shared" si="41"/>
        <v>0</v>
      </c>
      <c r="R221" s="500">
        <f t="shared" si="44"/>
        <v>6.666666666666667</v>
      </c>
      <c r="S221" s="136" t="str">
        <f t="shared" si="45"/>
        <v>A</v>
      </c>
      <c r="U221" s="715" t="str">
        <f>'I TRIM'!X3</f>
        <v xml:space="preserve">BRENDA ELIZABETH RIVERA RIVERA </v>
      </c>
      <c r="V221" s="715"/>
      <c r="W221" s="715"/>
      <c r="X221" s="715"/>
      <c r="Y221" s="715"/>
      <c r="Z221" s="715"/>
      <c r="AA221" s="715"/>
      <c r="AB221" s="715"/>
      <c r="AC221" s="715"/>
      <c r="AD221" s="715"/>
      <c r="AE221" s="715"/>
      <c r="AF221" s="715"/>
    </row>
    <row r="222" spans="1:32" x14ac:dyDescent="0.25">
      <c r="A222" s="725" t="s">
        <v>288</v>
      </c>
      <c r="B222" s="726"/>
      <c r="C222" s="727"/>
      <c r="D222" s="138">
        <f>'I TRIM'!CK19</f>
        <v>3.15</v>
      </c>
      <c r="E222" s="137">
        <f>'I TRIM'!CM19</f>
        <v>3.5</v>
      </c>
      <c r="F222" s="137">
        <f>'I TRIM'!CO19</f>
        <v>3</v>
      </c>
      <c r="G222" s="485">
        <f t="shared" si="39"/>
        <v>9.65</v>
      </c>
      <c r="H222" s="136" t="str">
        <f t="shared" si="42"/>
        <v>A</v>
      </c>
      <c r="I222" s="138">
        <f>'II TRIM'!CK19</f>
        <v>3.15</v>
      </c>
      <c r="J222" s="137">
        <f>'II TRIM'!CM19</f>
        <v>3.5</v>
      </c>
      <c r="K222" s="137">
        <f>'II TRIM'!CO19</f>
        <v>3</v>
      </c>
      <c r="L222" s="485">
        <f t="shared" si="40"/>
        <v>9.65</v>
      </c>
      <c r="M222" s="136" t="str">
        <f t="shared" si="43"/>
        <v>A</v>
      </c>
      <c r="N222" s="138">
        <f>'III TRIM'!CK19</f>
        <v>0</v>
      </c>
      <c r="O222" s="137">
        <f>'III TRIM'!CM19</f>
        <v>0</v>
      </c>
      <c r="P222" s="137">
        <f>'III TRIM'!CO19</f>
        <v>0</v>
      </c>
      <c r="Q222" s="485">
        <f t="shared" si="41"/>
        <v>0</v>
      </c>
      <c r="R222" s="500">
        <f t="shared" si="44"/>
        <v>6.4333333333333336</v>
      </c>
      <c r="S222" s="136" t="str">
        <f t="shared" si="45"/>
        <v>A</v>
      </c>
      <c r="U222" s="361"/>
      <c r="V222" s="361"/>
      <c r="W222" s="361"/>
      <c r="X222" s="361"/>
      <c r="Y222" s="361"/>
      <c r="Z222" s="361"/>
      <c r="AA222" s="361"/>
      <c r="AB222" s="361"/>
      <c r="AC222" s="361"/>
      <c r="AD222" s="361"/>
      <c r="AE222" s="361"/>
      <c r="AF222" s="361"/>
    </row>
    <row r="223" spans="1:32" x14ac:dyDescent="0.25">
      <c r="A223" s="682" t="s">
        <v>312</v>
      </c>
      <c r="B223" s="683"/>
      <c r="C223" s="684"/>
      <c r="D223" s="688"/>
      <c r="E223" s="689"/>
      <c r="F223" s="689"/>
      <c r="G223" s="689"/>
      <c r="H223" s="710"/>
      <c r="I223" s="688"/>
      <c r="J223" s="689"/>
      <c r="K223" s="689"/>
      <c r="L223" s="689"/>
      <c r="M223" s="710"/>
      <c r="N223" s="688"/>
      <c r="O223" s="689"/>
      <c r="P223" s="689"/>
      <c r="Q223" s="689"/>
      <c r="R223" s="133"/>
      <c r="S223" s="132"/>
    </row>
    <row r="224" spans="1:32" x14ac:dyDescent="0.25">
      <c r="A224" s="685" t="s">
        <v>306</v>
      </c>
      <c r="B224" s="686"/>
      <c r="C224" s="687"/>
      <c r="D224" s="135">
        <f>'I TRIM'!CQ19</f>
        <v>0</v>
      </c>
      <c r="E224" s="134">
        <f>'I TRIM'!CR19</f>
        <v>0</v>
      </c>
      <c r="F224" s="134">
        <f>'I TRIM'!CS19</f>
        <v>0</v>
      </c>
      <c r="G224" s="134" t="str">
        <f>'I TRIM'!CT19</f>
        <v>E</v>
      </c>
      <c r="H224" s="711"/>
      <c r="I224" s="135" t="str">
        <f>'II TRIM'!CQ19</f>
        <v>E</v>
      </c>
      <c r="J224" s="134" t="str">
        <f>'II TRIM'!CR19</f>
        <v>E</v>
      </c>
      <c r="K224" s="134" t="str">
        <f>'II TRIM'!CS19</f>
        <v>E</v>
      </c>
      <c r="L224" s="134" t="str">
        <f>'II TRIM'!CT19</f>
        <v>E</v>
      </c>
      <c r="M224" s="711"/>
      <c r="N224" s="135">
        <f>'III TRIM'!CQ19</f>
        <v>0</v>
      </c>
      <c r="O224" s="134">
        <f>'III TRIM'!CR19</f>
        <v>0</v>
      </c>
      <c r="P224" s="134">
        <f>'III TRIM'!CS19</f>
        <v>0</v>
      </c>
      <c r="Q224" s="134">
        <f>'III TRIM'!CT19</f>
        <v>0</v>
      </c>
      <c r="R224" s="133"/>
      <c r="S224" s="132"/>
      <c r="U224" s="126"/>
      <c r="V224" s="126"/>
      <c r="W224" s="126"/>
      <c r="X224" s="126"/>
      <c r="Y224" s="126"/>
      <c r="Z224" s="126"/>
      <c r="AA224" s="126"/>
      <c r="AB224" s="126"/>
      <c r="AC224" s="126"/>
      <c r="AD224" s="126"/>
      <c r="AE224" s="126"/>
      <c r="AF224" s="126"/>
    </row>
    <row r="225" spans="1:45" x14ac:dyDescent="0.25">
      <c r="A225" s="685" t="s">
        <v>307</v>
      </c>
      <c r="B225" s="686"/>
      <c r="C225" s="687"/>
      <c r="D225" s="135">
        <f>'I TRIM'!CU19</f>
        <v>0</v>
      </c>
      <c r="E225" s="134">
        <f>'I TRIM'!CV19</f>
        <v>0</v>
      </c>
      <c r="F225" s="134">
        <f>'I TRIM'!CW19</f>
        <v>0</v>
      </c>
      <c r="G225" s="134" t="str">
        <f>'I TRIM'!CX19</f>
        <v>E</v>
      </c>
      <c r="H225" s="711"/>
      <c r="I225" s="135" t="str">
        <f>'II TRIM'!CU19</f>
        <v>E</v>
      </c>
      <c r="J225" s="134" t="str">
        <f>'II TRIM'!CV19</f>
        <v>E</v>
      </c>
      <c r="K225" s="134" t="str">
        <f>'II TRIM'!CW19</f>
        <v>E</v>
      </c>
      <c r="L225" s="134" t="str">
        <f>'II TRIM'!CX19</f>
        <v>E</v>
      </c>
      <c r="M225" s="711"/>
      <c r="N225" s="135">
        <f>'III TRIM'!CU19</f>
        <v>0</v>
      </c>
      <c r="O225" s="134">
        <f>'III TRIM'!CV19</f>
        <v>0</v>
      </c>
      <c r="P225" s="134">
        <f>'III TRIM'!CW19</f>
        <v>0</v>
      </c>
      <c r="Q225" s="134">
        <f>'III TRIM'!CX19</f>
        <v>0</v>
      </c>
      <c r="R225" s="133"/>
      <c r="S225" s="132"/>
      <c r="U225" s="126"/>
      <c r="V225" s="126"/>
      <c r="W225" s="126"/>
      <c r="X225" s="126"/>
      <c r="Y225" s="126"/>
      <c r="Z225" s="126"/>
      <c r="AA225" s="126"/>
      <c r="AB225" s="126"/>
      <c r="AC225" s="126"/>
      <c r="AD225" s="126"/>
      <c r="AE225" s="126"/>
      <c r="AF225" s="126"/>
    </row>
    <row r="226" spans="1:45" x14ac:dyDescent="0.25">
      <c r="A226" s="685" t="s">
        <v>308</v>
      </c>
      <c r="B226" s="686"/>
      <c r="C226" s="687"/>
      <c r="D226" s="135">
        <f>'I TRIM'!CY19</f>
        <v>0</v>
      </c>
      <c r="E226" s="134">
        <f>'I TRIM'!CZ19</f>
        <v>0</v>
      </c>
      <c r="F226" s="134">
        <f>'I TRIM'!DA19</f>
        <v>0</v>
      </c>
      <c r="G226" s="134" t="str">
        <f>'I TRIM'!DB19</f>
        <v>MB</v>
      </c>
      <c r="H226" s="711"/>
      <c r="I226" s="135" t="str">
        <f>'II TRIM'!CY19</f>
        <v>MB</v>
      </c>
      <c r="J226" s="134" t="str">
        <f>'II TRIM'!CZ19</f>
        <v>MB</v>
      </c>
      <c r="K226" s="134" t="str">
        <f>'II TRIM'!DA19</f>
        <v>MB</v>
      </c>
      <c r="L226" s="134" t="str">
        <f>'II TRIM'!DB19</f>
        <v>MB</v>
      </c>
      <c r="M226" s="711"/>
      <c r="N226" s="135">
        <f>'III TRIM'!CY19</f>
        <v>0</v>
      </c>
      <c r="O226" s="134">
        <f>'III TRIM'!CZ19</f>
        <v>0</v>
      </c>
      <c r="P226" s="134">
        <f>'III TRIM'!DA19</f>
        <v>0</v>
      </c>
      <c r="Q226" s="134">
        <f>'III TRIM'!DB19</f>
        <v>0</v>
      </c>
      <c r="R226" s="133"/>
      <c r="S226" s="132"/>
      <c r="U226" s="126"/>
      <c r="V226" s="126"/>
      <c r="W226" s="126"/>
      <c r="X226" s="126"/>
      <c r="Y226" s="126"/>
      <c r="Z226" s="126"/>
      <c r="AA226" s="126"/>
      <c r="AB226" s="126"/>
      <c r="AC226" s="126"/>
      <c r="AD226" s="126"/>
      <c r="AE226" s="126"/>
      <c r="AF226" s="126"/>
    </row>
    <row r="227" spans="1:45" x14ac:dyDescent="0.25">
      <c r="A227" s="685" t="s">
        <v>309</v>
      </c>
      <c r="B227" s="686"/>
      <c r="C227" s="687"/>
      <c r="D227" s="135">
        <f>'I TRIM'!DC19</f>
        <v>0</v>
      </c>
      <c r="E227" s="134">
        <f>'I TRIM'!DD19</f>
        <v>0</v>
      </c>
      <c r="F227" s="134">
        <f>'I TRIM'!DE19</f>
        <v>0</v>
      </c>
      <c r="G227" s="134" t="str">
        <f>'I TRIM'!DF19</f>
        <v>E</v>
      </c>
      <c r="H227" s="711"/>
      <c r="I227" s="135" t="str">
        <f>'II TRIM'!DC19</f>
        <v>E</v>
      </c>
      <c r="J227" s="134" t="str">
        <f>'II TRIM'!DD19</f>
        <v>E</v>
      </c>
      <c r="K227" s="134" t="str">
        <f>'II TRIM'!DE19</f>
        <v>E</v>
      </c>
      <c r="L227" s="134" t="str">
        <f>'II TRIM'!DF19</f>
        <v>E</v>
      </c>
      <c r="M227" s="711"/>
      <c r="N227" s="135">
        <f>'III TRIM'!DC19</f>
        <v>0</v>
      </c>
      <c r="O227" s="134">
        <f>'III TRIM'!DD19</f>
        <v>0</v>
      </c>
      <c r="P227" s="134">
        <f>'III TRIM'!DE19</f>
        <v>0</v>
      </c>
      <c r="Q227" s="134">
        <f>'III TRIM'!DF19</f>
        <v>0</v>
      </c>
      <c r="R227" s="133"/>
      <c r="S227" s="132"/>
      <c r="U227" s="126"/>
      <c r="V227" s="126"/>
      <c r="W227" s="126"/>
      <c r="X227" s="126"/>
      <c r="Y227" s="126"/>
      <c r="Z227" s="126"/>
      <c r="AA227" s="126"/>
      <c r="AB227" s="126"/>
      <c r="AC227" s="126"/>
      <c r="AD227" s="126"/>
      <c r="AE227" s="126"/>
      <c r="AF227" s="126"/>
    </row>
    <row r="228" spans="1:45" ht="15.75" thickBot="1" x14ac:dyDescent="0.3">
      <c r="A228" s="704" t="s">
        <v>310</v>
      </c>
      <c r="B228" s="705"/>
      <c r="C228" s="706"/>
      <c r="D228" s="131">
        <f>'I TRIM'!DG19</f>
        <v>0</v>
      </c>
      <c r="E228" s="130">
        <f>'I TRIM'!DH19</f>
        <v>0</v>
      </c>
      <c r="F228" s="130">
        <f>'I TRIM'!DI19</f>
        <v>0</v>
      </c>
      <c r="G228" s="130" t="str">
        <f>'I TRIM'!DJ19</f>
        <v>E</v>
      </c>
      <c r="H228" s="712"/>
      <c r="I228" s="131" t="str">
        <f>'II TRIM'!DG19</f>
        <v>E</v>
      </c>
      <c r="J228" s="130" t="str">
        <f>'II TRIM'!DH19</f>
        <v>E</v>
      </c>
      <c r="K228" s="130" t="str">
        <f>'II TRIM'!DI19</f>
        <v>E</v>
      </c>
      <c r="L228" s="130" t="str">
        <f>'II TRIM'!DJ19</f>
        <v>E</v>
      </c>
      <c r="M228" s="712"/>
      <c r="N228" s="131">
        <f>'III TRIM'!DG19</f>
        <v>0</v>
      </c>
      <c r="O228" s="130">
        <f>'III TRIM'!DH19</f>
        <v>0</v>
      </c>
      <c r="P228" s="130">
        <f>'III TRIM'!DI19</f>
        <v>0</v>
      </c>
      <c r="Q228" s="130">
        <f>'III TRIM'!DJ19</f>
        <v>0</v>
      </c>
      <c r="R228" s="129"/>
      <c r="S228" s="128"/>
      <c r="U228" s="126"/>
      <c r="V228" s="126"/>
      <c r="W228" s="126"/>
      <c r="X228" s="126"/>
      <c r="Y228" s="126"/>
      <c r="Z228" s="126"/>
      <c r="AA228" s="126"/>
      <c r="AB228" s="126"/>
      <c r="AC228" s="126"/>
      <c r="AD228" s="126"/>
      <c r="AE228" s="126"/>
      <c r="AF228" s="126"/>
    </row>
    <row r="229" spans="1:45" s="114" customFormat="1" ht="16.5" thickTop="1" thickBot="1" x14ac:dyDescent="0.3">
      <c r="A229" s="676" t="s">
        <v>89</v>
      </c>
      <c r="B229" s="677"/>
      <c r="C229" s="678"/>
      <c r="D229" s="707">
        <f>'I TRIM'!DK19</f>
        <v>0</v>
      </c>
      <c r="E229" s="708"/>
      <c r="F229" s="708"/>
      <c r="G229" s="708"/>
      <c r="H229" s="709"/>
      <c r="I229" s="707">
        <f>'II TRIM'!DK19</f>
        <v>0</v>
      </c>
      <c r="J229" s="708"/>
      <c r="K229" s="708"/>
      <c r="L229" s="708"/>
      <c r="M229" s="709"/>
      <c r="N229" s="707">
        <f>'III TRIM'!DK19</f>
        <v>0</v>
      </c>
      <c r="O229" s="708"/>
      <c r="P229" s="708"/>
      <c r="Q229" s="708"/>
      <c r="R229" s="709"/>
      <c r="S229" s="127"/>
      <c r="U229" s="126"/>
      <c r="V229" s="126"/>
      <c r="W229" s="126"/>
      <c r="X229" s="126"/>
      <c r="Y229" s="126"/>
      <c r="Z229" s="126"/>
      <c r="AA229" s="126"/>
      <c r="AB229" s="126"/>
      <c r="AC229" s="126"/>
      <c r="AD229" s="126"/>
      <c r="AE229" s="126"/>
      <c r="AF229" s="126"/>
      <c r="AH229" s="126"/>
      <c r="AI229" s="126"/>
      <c r="AJ229" s="126"/>
      <c r="AK229" s="126"/>
      <c r="AL229" s="126"/>
      <c r="AM229" s="126"/>
      <c r="AN229" s="126"/>
      <c r="AO229" s="126"/>
      <c r="AP229" s="126"/>
      <c r="AQ229" s="126"/>
      <c r="AR229" s="126"/>
      <c r="AS229" s="126"/>
    </row>
    <row r="230" spans="1:45" ht="19.5" thickTop="1" thickBot="1" x14ac:dyDescent="0.3">
      <c r="A230" s="703" t="s">
        <v>212</v>
      </c>
      <c r="B230" s="703"/>
      <c r="C230" s="703"/>
      <c r="D230" s="703"/>
      <c r="E230" s="703"/>
      <c r="F230" s="703"/>
      <c r="G230" s="703"/>
      <c r="H230" s="703"/>
      <c r="I230" s="703"/>
      <c r="J230" s="703"/>
      <c r="K230" s="703"/>
      <c r="L230" s="703"/>
      <c r="M230" s="703"/>
      <c r="N230" s="703"/>
      <c r="O230" s="703"/>
      <c r="P230" s="703"/>
      <c r="Q230" s="703"/>
      <c r="R230" s="703"/>
      <c r="S230" s="703"/>
    </row>
    <row r="231" spans="1:45" ht="17.25" customHeight="1" thickTop="1" x14ac:dyDescent="0.25">
      <c r="A231" s="696" t="s">
        <v>211</v>
      </c>
      <c r="B231" s="697"/>
      <c r="C231" s="697"/>
      <c r="D231" s="697"/>
      <c r="E231" s="697"/>
      <c r="F231" s="697"/>
      <c r="G231" s="697"/>
      <c r="H231" s="698"/>
      <c r="I231" s="125" t="s">
        <v>101</v>
      </c>
      <c r="J231" s="124" t="s">
        <v>12</v>
      </c>
      <c r="K231" s="124" t="s">
        <v>11</v>
      </c>
      <c r="L231" s="124" t="s">
        <v>184</v>
      </c>
      <c r="M231" s="124" t="s">
        <v>11</v>
      </c>
      <c r="N231" s="124" t="s">
        <v>186</v>
      </c>
      <c r="O231" s="124" t="s">
        <v>185</v>
      </c>
      <c r="P231" s="124" t="s">
        <v>184</v>
      </c>
      <c r="Q231" s="123" t="s">
        <v>183</v>
      </c>
      <c r="R231" s="123" t="s">
        <v>182</v>
      </c>
      <c r="S231" s="122" t="s">
        <v>181</v>
      </c>
    </row>
    <row r="232" spans="1:45" ht="16.5" customHeight="1" thickBot="1" x14ac:dyDescent="0.3">
      <c r="A232" s="699"/>
      <c r="B232" s="700"/>
      <c r="C232" s="700"/>
      <c r="D232" s="700"/>
      <c r="E232" s="700"/>
      <c r="F232" s="700"/>
      <c r="G232" s="700"/>
      <c r="H232" s="701"/>
      <c r="I232" s="121">
        <f>'I TRIM'!DL19</f>
        <v>0</v>
      </c>
      <c r="J232" s="120">
        <f>'I TRIM'!DM19</f>
        <v>0</v>
      </c>
      <c r="K232" s="120">
        <f>'I TRIM'!DN19</f>
        <v>0</v>
      </c>
      <c r="L232" s="120">
        <f>'II TRIM'!DO19</f>
        <v>0</v>
      </c>
      <c r="M232" s="120">
        <f>'II TRIM'!DP19</f>
        <v>0</v>
      </c>
      <c r="N232" s="120">
        <f>'II TRIM'!DQ19</f>
        <v>0</v>
      </c>
      <c r="O232" s="120">
        <f>'III TRIM'!DR19</f>
        <v>0</v>
      </c>
      <c r="P232" s="120">
        <f>'III TRIM'!DS19</f>
        <v>0</v>
      </c>
      <c r="Q232" s="120">
        <f>'III TRIM'!DT19</f>
        <v>0</v>
      </c>
      <c r="R232" s="120">
        <f>'III TRIM'!DU19</f>
        <v>0</v>
      </c>
      <c r="S232" s="119">
        <f>'III TRIM'!DV19</f>
        <v>0</v>
      </c>
      <c r="T232" s="157"/>
      <c r="U232" s="117"/>
      <c r="V232" s="116"/>
      <c r="W232" s="115"/>
    </row>
    <row r="233" spans="1:45" ht="18.75" thickTop="1" x14ac:dyDescent="0.25">
      <c r="A233" s="702" t="s">
        <v>210</v>
      </c>
      <c r="B233" s="702"/>
      <c r="C233" s="702"/>
      <c r="D233" s="702"/>
      <c r="E233" s="702"/>
      <c r="F233" s="702"/>
      <c r="G233" s="702"/>
      <c r="H233" s="702"/>
      <c r="I233" s="702"/>
      <c r="J233" s="702"/>
      <c r="K233" s="702"/>
      <c r="L233" s="702"/>
      <c r="M233" s="702"/>
      <c r="N233" s="702"/>
      <c r="O233" s="702"/>
      <c r="P233" s="702"/>
      <c r="Q233" s="702"/>
      <c r="R233" s="702"/>
      <c r="S233" s="702"/>
      <c r="T233" s="702"/>
      <c r="U233" s="702"/>
      <c r="V233" s="702"/>
      <c r="W233" s="702"/>
      <c r="X233" s="702"/>
      <c r="Y233" s="702"/>
      <c r="Z233" s="702"/>
      <c r="AA233" s="702"/>
      <c r="AB233" s="702"/>
      <c r="AC233" s="702"/>
      <c r="AD233" s="702"/>
      <c r="AE233" s="702"/>
      <c r="AF233" s="702"/>
    </row>
  </sheetData>
  <mergeCells count="342">
    <mergeCell ref="O44:P44"/>
    <mergeCell ref="O85:P85"/>
    <mergeCell ref="O124:P124"/>
    <mergeCell ref="O166:P166"/>
    <mergeCell ref="O205:P205"/>
    <mergeCell ref="Q4:T4"/>
    <mergeCell ref="Q44:T44"/>
    <mergeCell ref="Q85:T85"/>
    <mergeCell ref="Q124:T124"/>
    <mergeCell ref="Q166:T166"/>
    <mergeCell ref="Q205:T205"/>
    <mergeCell ref="A194:AF194"/>
    <mergeCell ref="A202:AF202"/>
    <mergeCell ref="A203:O203"/>
    <mergeCell ref="B204:J204"/>
    <mergeCell ref="U180:AF180"/>
    <mergeCell ref="A181:C181"/>
    <mergeCell ref="U181:AF181"/>
    <mergeCell ref="A184:C184"/>
    <mergeCell ref="D184:G184"/>
    <mergeCell ref="H184:H189"/>
    <mergeCell ref="A185:C185"/>
    <mergeCell ref="A186:C186"/>
    <mergeCell ref="A187:C187"/>
    <mergeCell ref="A225:C225"/>
    <mergeCell ref="A226:C226"/>
    <mergeCell ref="A213:C213"/>
    <mergeCell ref="A214:C214"/>
    <mergeCell ref="A230:S230"/>
    <mergeCell ref="A231:H232"/>
    <mergeCell ref="A219:C219"/>
    <mergeCell ref="U219:AF219"/>
    <mergeCell ref="A220:C220"/>
    <mergeCell ref="U220:AF220"/>
    <mergeCell ref="A223:C223"/>
    <mergeCell ref="D223:G223"/>
    <mergeCell ref="H223:H228"/>
    <mergeCell ref="A224:C224"/>
    <mergeCell ref="A215:C215"/>
    <mergeCell ref="N229:R229"/>
    <mergeCell ref="I223:L223"/>
    <mergeCell ref="M223:M228"/>
    <mergeCell ref="N223:Q223"/>
    <mergeCell ref="D229:H229"/>
    <mergeCell ref="I229:M229"/>
    <mergeCell ref="A233:AF233"/>
    <mergeCell ref="U20:AF20"/>
    <mergeCell ref="U60:AF60"/>
    <mergeCell ref="U101:AF101"/>
    <mergeCell ref="U140:AF140"/>
    <mergeCell ref="U182:AF182"/>
    <mergeCell ref="U221:AF221"/>
    <mergeCell ref="A227:C227"/>
    <mergeCell ref="A228:C228"/>
    <mergeCell ref="A229:C229"/>
    <mergeCell ref="A216:C216"/>
    <mergeCell ref="A217:C217"/>
    <mergeCell ref="A218:C218"/>
    <mergeCell ref="A210:C210"/>
    <mergeCell ref="U210:AF210"/>
    <mergeCell ref="A211:C211"/>
    <mergeCell ref="U211:AF211"/>
    <mergeCell ref="A212:C212"/>
    <mergeCell ref="U212:AF212"/>
    <mergeCell ref="I208:K208"/>
    <mergeCell ref="L208:L209"/>
    <mergeCell ref="M208:M209"/>
    <mergeCell ref="N208:P208"/>
    <mergeCell ref="Q208:Q209"/>
    <mergeCell ref="A206:C209"/>
    <mergeCell ref="D206:S206"/>
    <mergeCell ref="D207:H207"/>
    <mergeCell ref="I207:M207"/>
    <mergeCell ref="N207:Q207"/>
    <mergeCell ref="R207:R209"/>
    <mergeCell ref="S207:S209"/>
    <mergeCell ref="D208:F208"/>
    <mergeCell ref="G208:G209"/>
    <mergeCell ref="H208:H209"/>
    <mergeCell ref="I184:L184"/>
    <mergeCell ref="A188:C188"/>
    <mergeCell ref="A177:C177"/>
    <mergeCell ref="A178:C178"/>
    <mergeCell ref="A179:C179"/>
    <mergeCell ref="A189:C189"/>
    <mergeCell ref="A190:C190"/>
    <mergeCell ref="A191:S191"/>
    <mergeCell ref="A192:H193"/>
    <mergeCell ref="A180:C180"/>
    <mergeCell ref="M184:M189"/>
    <mergeCell ref="N184:Q184"/>
    <mergeCell ref="D190:H190"/>
    <mergeCell ref="I190:M190"/>
    <mergeCell ref="N190:R190"/>
    <mergeCell ref="A172:C172"/>
    <mergeCell ref="U172:AF172"/>
    <mergeCell ref="A173:C173"/>
    <mergeCell ref="U173:AF173"/>
    <mergeCell ref="A174:C174"/>
    <mergeCell ref="A171:C171"/>
    <mergeCell ref="U171:AF171"/>
    <mergeCell ref="A175:C175"/>
    <mergeCell ref="A176:C176"/>
    <mergeCell ref="D148:H148"/>
    <mergeCell ref="I148:M148"/>
    <mergeCell ref="N148:R148"/>
    <mergeCell ref="A147:C147"/>
    <mergeCell ref="A148:C148"/>
    <mergeCell ref="A149:S149"/>
    <mergeCell ref="A152:AF152"/>
    <mergeCell ref="A150:H151"/>
    <mergeCell ref="A163:AF163"/>
    <mergeCell ref="A164:O164"/>
    <mergeCell ref="B165:J165"/>
    <mergeCell ref="A167:C170"/>
    <mergeCell ref="D167:S167"/>
    <mergeCell ref="D168:H168"/>
    <mergeCell ref="I168:M168"/>
    <mergeCell ref="N168:Q168"/>
    <mergeCell ref="R168:R170"/>
    <mergeCell ref="S168:S170"/>
    <mergeCell ref="D169:F169"/>
    <mergeCell ref="G169:G170"/>
    <mergeCell ref="H169:H170"/>
    <mergeCell ref="I169:K169"/>
    <mergeCell ref="L169:L170"/>
    <mergeCell ref="M169:M170"/>
    <mergeCell ref="N169:P169"/>
    <mergeCell ref="Q169:Q170"/>
    <mergeCell ref="A146:C146"/>
    <mergeCell ref="A138:C138"/>
    <mergeCell ref="U138:AF138"/>
    <mergeCell ref="A139:C139"/>
    <mergeCell ref="U139:AF139"/>
    <mergeCell ref="A142:C142"/>
    <mergeCell ref="D142:G142"/>
    <mergeCell ref="U129:AF129"/>
    <mergeCell ref="A130:C130"/>
    <mergeCell ref="U130:AF130"/>
    <mergeCell ref="A131:C131"/>
    <mergeCell ref="U131:AF131"/>
    <mergeCell ref="H142:H147"/>
    <mergeCell ref="A143:C143"/>
    <mergeCell ref="A144:C144"/>
    <mergeCell ref="A145:C145"/>
    <mergeCell ref="A133:C133"/>
    <mergeCell ref="A134:C134"/>
    <mergeCell ref="A135:C135"/>
    <mergeCell ref="A136:C136"/>
    <mergeCell ref="A137:C137"/>
    <mergeCell ref="A129:C129"/>
    <mergeCell ref="I142:L142"/>
    <mergeCell ref="M142:M147"/>
    <mergeCell ref="D109:H109"/>
    <mergeCell ref="I109:M109"/>
    <mergeCell ref="N142:Q142"/>
    <mergeCell ref="I127:K127"/>
    <mergeCell ref="L127:L128"/>
    <mergeCell ref="M127:M128"/>
    <mergeCell ref="N127:P127"/>
    <mergeCell ref="Q127:Q128"/>
    <mergeCell ref="A113:AF113"/>
    <mergeCell ref="A121:AF121"/>
    <mergeCell ref="A132:C132"/>
    <mergeCell ref="A125:C128"/>
    <mergeCell ref="D125:S125"/>
    <mergeCell ref="D126:H126"/>
    <mergeCell ref="I126:M126"/>
    <mergeCell ref="N126:Q126"/>
    <mergeCell ref="R126:R128"/>
    <mergeCell ref="S126:S128"/>
    <mergeCell ref="D127:F127"/>
    <mergeCell ref="G127:G128"/>
    <mergeCell ref="H127:H128"/>
    <mergeCell ref="A96:C96"/>
    <mergeCell ref="A97:C97"/>
    <mergeCell ref="A98:C98"/>
    <mergeCell ref="N109:R109"/>
    <mergeCell ref="A122:O122"/>
    <mergeCell ref="B123:J123"/>
    <mergeCell ref="U99:AF99"/>
    <mergeCell ref="A100:C100"/>
    <mergeCell ref="U100:AF100"/>
    <mergeCell ref="A103:C103"/>
    <mergeCell ref="D103:G103"/>
    <mergeCell ref="H103:H108"/>
    <mergeCell ref="A104:C104"/>
    <mergeCell ref="A105:C105"/>
    <mergeCell ref="A106:C106"/>
    <mergeCell ref="I103:L103"/>
    <mergeCell ref="A107:C107"/>
    <mergeCell ref="A108:C108"/>
    <mergeCell ref="A109:C109"/>
    <mergeCell ref="A110:S110"/>
    <mergeCell ref="A111:H112"/>
    <mergeCell ref="A99:C99"/>
    <mergeCell ref="M103:M108"/>
    <mergeCell ref="N103:Q103"/>
    <mergeCell ref="A91:C91"/>
    <mergeCell ref="U91:AF91"/>
    <mergeCell ref="A92:C92"/>
    <mergeCell ref="U92:AF92"/>
    <mergeCell ref="A93:C93"/>
    <mergeCell ref="A90:C90"/>
    <mergeCell ref="U90:AF90"/>
    <mergeCell ref="A94:C94"/>
    <mergeCell ref="A95:C95"/>
    <mergeCell ref="D68:H68"/>
    <mergeCell ref="I68:M68"/>
    <mergeCell ref="N68:R68"/>
    <mergeCell ref="A67:C67"/>
    <mergeCell ref="A68:C68"/>
    <mergeCell ref="A69:S69"/>
    <mergeCell ref="A72:AF72"/>
    <mergeCell ref="A70:H71"/>
    <mergeCell ref="A82:AF82"/>
    <mergeCell ref="A83:O83"/>
    <mergeCell ref="B84:J84"/>
    <mergeCell ref="A86:C89"/>
    <mergeCell ref="D86:S86"/>
    <mergeCell ref="D87:H87"/>
    <mergeCell ref="I87:M87"/>
    <mergeCell ref="N87:Q87"/>
    <mergeCell ref="R87:R89"/>
    <mergeCell ref="S87:S89"/>
    <mergeCell ref="D88:F88"/>
    <mergeCell ref="G88:G89"/>
    <mergeCell ref="H88:H89"/>
    <mergeCell ref="I88:K88"/>
    <mergeCell ref="L88:L89"/>
    <mergeCell ref="M88:M89"/>
    <mergeCell ref="N88:P88"/>
    <mergeCell ref="Q88:Q89"/>
    <mergeCell ref="A66:C66"/>
    <mergeCell ref="A58:C58"/>
    <mergeCell ref="U58:AF58"/>
    <mergeCell ref="A59:C59"/>
    <mergeCell ref="U59:AF59"/>
    <mergeCell ref="A62:C62"/>
    <mergeCell ref="D62:G62"/>
    <mergeCell ref="U49:AF49"/>
    <mergeCell ref="A50:C50"/>
    <mergeCell ref="U50:AF50"/>
    <mergeCell ref="A51:C51"/>
    <mergeCell ref="U51:AF51"/>
    <mergeCell ref="H62:H67"/>
    <mergeCell ref="A63:C63"/>
    <mergeCell ref="A64:C64"/>
    <mergeCell ref="A65:C65"/>
    <mergeCell ref="A53:C53"/>
    <mergeCell ref="A54:C54"/>
    <mergeCell ref="A55:C55"/>
    <mergeCell ref="A56:C56"/>
    <mergeCell ref="A57:C57"/>
    <mergeCell ref="A49:C49"/>
    <mergeCell ref="I62:L62"/>
    <mergeCell ref="M62:M67"/>
    <mergeCell ref="N62:Q62"/>
    <mergeCell ref="I47:K47"/>
    <mergeCell ref="L47:L48"/>
    <mergeCell ref="M47:M48"/>
    <mergeCell ref="N47:P47"/>
    <mergeCell ref="Q47:Q48"/>
    <mergeCell ref="A52:C52"/>
    <mergeCell ref="A45:C48"/>
    <mergeCell ref="D45:S45"/>
    <mergeCell ref="D46:H46"/>
    <mergeCell ref="I46:M46"/>
    <mergeCell ref="N46:Q46"/>
    <mergeCell ref="R46:R48"/>
    <mergeCell ref="S46:S48"/>
    <mergeCell ref="D47:F47"/>
    <mergeCell ref="G47:G48"/>
    <mergeCell ref="H47:H48"/>
    <mergeCell ref="A60:C60"/>
    <mergeCell ref="A61:C61"/>
    <mergeCell ref="A41:AF41"/>
    <mergeCell ref="A42:O42"/>
    <mergeCell ref="B43:J43"/>
    <mergeCell ref="U18:AF18"/>
    <mergeCell ref="A19:C19"/>
    <mergeCell ref="U19:AF19"/>
    <mergeCell ref="A22:C22"/>
    <mergeCell ref="D22:G22"/>
    <mergeCell ref="H22:H27"/>
    <mergeCell ref="A23:C23"/>
    <mergeCell ref="A24:C24"/>
    <mergeCell ref="A25:C25"/>
    <mergeCell ref="I22:L22"/>
    <mergeCell ref="A26:C26"/>
    <mergeCell ref="A27:C27"/>
    <mergeCell ref="A28:C28"/>
    <mergeCell ref="A29:S29"/>
    <mergeCell ref="A30:H31"/>
    <mergeCell ref="A18:C18"/>
    <mergeCell ref="M22:M27"/>
    <mergeCell ref="N22:Q22"/>
    <mergeCell ref="D28:H28"/>
    <mergeCell ref="I28:M28"/>
    <mergeCell ref="A13:C13"/>
    <mergeCell ref="A14:C14"/>
    <mergeCell ref="A32:AF32"/>
    <mergeCell ref="A15:C15"/>
    <mergeCell ref="A16:C16"/>
    <mergeCell ref="A17:C17"/>
    <mergeCell ref="N28:R28"/>
    <mergeCell ref="A9:C9"/>
    <mergeCell ref="A20:C20"/>
    <mergeCell ref="A21:C21"/>
    <mergeCell ref="N7:P7"/>
    <mergeCell ref="Q7:Q8"/>
    <mergeCell ref="O4:P4"/>
    <mergeCell ref="U9:AF9"/>
    <mergeCell ref="A10:C10"/>
    <mergeCell ref="U10:AF10"/>
    <mergeCell ref="A11:C11"/>
    <mergeCell ref="U11:AF11"/>
    <mergeCell ref="A12:C12"/>
    <mergeCell ref="A101:C101"/>
    <mergeCell ref="A102:C102"/>
    <mergeCell ref="A140:C140"/>
    <mergeCell ref="A141:C141"/>
    <mergeCell ref="A182:C182"/>
    <mergeCell ref="A183:C183"/>
    <mergeCell ref="A221:C221"/>
    <mergeCell ref="A222:C222"/>
    <mergeCell ref="A1:AF1"/>
    <mergeCell ref="A2:O2"/>
    <mergeCell ref="B3:J3"/>
    <mergeCell ref="A5:C8"/>
    <mergeCell ref="D5:S5"/>
    <mergeCell ref="D6:H6"/>
    <mergeCell ref="I6:M6"/>
    <mergeCell ref="N6:Q6"/>
    <mergeCell ref="R6:R8"/>
    <mergeCell ref="S6:S8"/>
    <mergeCell ref="D7:F7"/>
    <mergeCell ref="G7:G8"/>
    <mergeCell ref="H7:H8"/>
    <mergeCell ref="I7:K7"/>
    <mergeCell ref="L7:L8"/>
    <mergeCell ref="M7:M8"/>
  </mergeCells>
  <phoneticPr fontId="21" type="noConversion"/>
  <conditionalFormatting sqref="I151:S151 I193:S193 I71:S71 I112:S112 I31:S31">
    <cfRule type="cellIs" dxfId="547" priority="418" operator="equal">
      <formula>0</formula>
    </cfRule>
  </conditionalFormatting>
  <conditionalFormatting sqref="I232">
    <cfRule type="cellIs" dxfId="546" priority="408" operator="equal">
      <formula>0</formula>
    </cfRule>
  </conditionalFormatting>
  <conditionalFormatting sqref="I232:S232">
    <cfRule type="cellIs" dxfId="545" priority="407" operator="equal">
      <formula>0</formula>
    </cfRule>
  </conditionalFormatting>
  <conditionalFormatting sqref="I224:L228 I185:L189 D185:G189 I143:L147 D143:G147 N143:Q147 N185:Q189 N129:Q138 R129:R139 Q139 N171:Q180 R171:R181 Q181 Q140:R141 Q182:R183 D129:G141 I129:L141 N139:P141 D171:G183 I171:L183 N181:P183 I63:L67 N90:Q99 I104:L108 D104:G108 D63:G67 N63:Q67 N104:Q108 N49:Q58 R49:R59 Q59 R90:R100 Q100 D49:G61 I49:L61 D90:G102 I90:L102 Q60:R61 Q101:R102 N59:P61 N100:P102 I23:L27 D23:G27 N9:Q18 R9:R19 N23:Q27 Q19 D9:G21 I9:L21 Q20:R21 N19:P21">
    <cfRule type="cellIs" dxfId="544" priority="400" operator="equal">
      <formula>0</formula>
    </cfRule>
  </conditionalFormatting>
  <conditionalFormatting sqref="D224:G228">
    <cfRule type="cellIs" dxfId="543" priority="399" operator="equal">
      <formula>0</formula>
    </cfRule>
  </conditionalFormatting>
  <conditionalFormatting sqref="D229:H229 D190:R190 D148:R148 D109:R109 D68:R68 D28:R28">
    <cfRule type="cellIs" dxfId="542" priority="396" operator="between">
      <formula>0</formula>
      <formula>0</formula>
    </cfRule>
  </conditionalFormatting>
  <conditionalFormatting sqref="I229:M229">
    <cfRule type="cellIs" dxfId="541" priority="395" operator="between">
      <formula>0</formula>
      <formula>0</formula>
    </cfRule>
  </conditionalFormatting>
  <conditionalFormatting sqref="N229:R229">
    <cfRule type="cellIs" dxfId="540" priority="394" operator="between">
      <formula>0</formula>
      <formula>0</formula>
    </cfRule>
  </conditionalFormatting>
  <conditionalFormatting sqref="N224:Q228">
    <cfRule type="cellIs" dxfId="539" priority="311" operator="equal">
      <formula>0</formula>
    </cfRule>
  </conditionalFormatting>
  <conditionalFormatting sqref="H129:H141 M129:M141 H171:H183 M171:M183 H49:H61 M49:M61 H90:H102 M90:M102 H9:H21 M9:M21 S9:S21 S49:S61 S90:S102 S129:S141 S171:S183">
    <cfRule type="cellIs" dxfId="538" priority="227" operator="equal">
      <formula>0</formula>
    </cfRule>
    <cfRule type="cellIs" dxfId="537" priority="228" operator="equal">
      <formula>0</formula>
    </cfRule>
  </conditionalFormatting>
  <conditionalFormatting sqref="H210:H219">
    <cfRule type="cellIs" dxfId="536" priority="214" operator="equal">
      <formula>0</formula>
    </cfRule>
    <cfRule type="cellIs" dxfId="535" priority="215" operator="equal">
      <formula>0</formula>
    </cfRule>
  </conditionalFormatting>
  <conditionalFormatting sqref="D210:G219">
    <cfRule type="cellIs" dxfId="534" priority="213" operator="equal">
      <formula>0</formula>
    </cfRule>
  </conditionalFormatting>
  <conditionalFormatting sqref="M210:M219">
    <cfRule type="cellIs" dxfId="533" priority="211" operator="equal">
      <formula>0</formula>
    </cfRule>
    <cfRule type="cellIs" dxfId="532" priority="212" operator="equal">
      <formula>0</formula>
    </cfRule>
  </conditionalFormatting>
  <conditionalFormatting sqref="I210:L219">
    <cfRule type="cellIs" dxfId="531" priority="210" operator="equal">
      <formula>0</formula>
    </cfRule>
  </conditionalFormatting>
  <conditionalFormatting sqref="N210:Q219">
    <cfRule type="cellIs" dxfId="530" priority="209" operator="equal">
      <formula>0</formula>
    </cfRule>
  </conditionalFormatting>
  <conditionalFormatting sqref="R210:R220">
    <cfRule type="cellIs" dxfId="529" priority="208" operator="equal">
      <formula>0</formula>
    </cfRule>
  </conditionalFormatting>
  <conditionalFormatting sqref="S210:S222">
    <cfRule type="cellIs" dxfId="528" priority="206" operator="equal">
      <formula>0</formula>
    </cfRule>
    <cfRule type="cellIs" dxfId="527" priority="207" operator="equal">
      <formula>0</formula>
    </cfRule>
  </conditionalFormatting>
  <conditionalFormatting sqref="Q220">
    <cfRule type="cellIs" dxfId="526" priority="196" operator="equal">
      <formula>0</formula>
    </cfRule>
  </conditionalFormatting>
  <conditionalFormatting sqref="R221:R222">
    <cfRule type="cellIs" dxfId="525" priority="122" operator="equal">
      <formula>0</formula>
    </cfRule>
  </conditionalFormatting>
  <conditionalFormatting sqref="Q221:Q222">
    <cfRule type="cellIs" dxfId="524" priority="119" operator="equal">
      <formula>0</formula>
    </cfRule>
  </conditionalFormatting>
  <conditionalFormatting sqref="H220">
    <cfRule type="cellIs" dxfId="523" priority="17" operator="equal">
      <formula>0</formula>
    </cfRule>
    <cfRule type="cellIs" dxfId="522" priority="18" operator="equal">
      <formula>0</formula>
    </cfRule>
  </conditionalFormatting>
  <conditionalFormatting sqref="G220">
    <cfRule type="cellIs" dxfId="521" priority="16" operator="equal">
      <formula>0</formula>
    </cfRule>
  </conditionalFormatting>
  <conditionalFormatting sqref="M220">
    <cfRule type="cellIs" dxfId="520" priority="14" operator="equal">
      <formula>0</formula>
    </cfRule>
    <cfRule type="cellIs" dxfId="519" priority="15" operator="equal">
      <formula>0</formula>
    </cfRule>
  </conditionalFormatting>
  <conditionalFormatting sqref="L220">
    <cfRule type="cellIs" dxfId="518" priority="13" operator="equal">
      <formula>0</formula>
    </cfRule>
  </conditionalFormatting>
  <conditionalFormatting sqref="H221:H222">
    <cfRule type="cellIs" dxfId="517" priority="11" operator="equal">
      <formula>0</formula>
    </cfRule>
    <cfRule type="cellIs" dxfId="516" priority="12" operator="equal">
      <formula>0</formula>
    </cfRule>
  </conditionalFormatting>
  <conditionalFormatting sqref="G221:G222">
    <cfRule type="cellIs" dxfId="515" priority="10" operator="equal">
      <formula>0</formula>
    </cfRule>
  </conditionalFormatting>
  <conditionalFormatting sqref="M221:M222">
    <cfRule type="cellIs" dxfId="514" priority="8" operator="equal">
      <formula>0</formula>
    </cfRule>
    <cfRule type="cellIs" dxfId="513" priority="9" operator="equal">
      <formula>0</formula>
    </cfRule>
  </conditionalFormatting>
  <conditionalFormatting sqref="L221:L222">
    <cfRule type="cellIs" dxfId="512" priority="7" operator="equal">
      <formula>0</formula>
    </cfRule>
  </conditionalFormatting>
  <conditionalFormatting sqref="D220:F220">
    <cfRule type="cellIs" dxfId="511" priority="6" operator="equal">
      <formula>0</formula>
    </cfRule>
  </conditionalFormatting>
  <conditionalFormatting sqref="D221:F222">
    <cfRule type="cellIs" dxfId="510" priority="5" operator="equal">
      <formula>0</formula>
    </cfRule>
  </conditionalFormatting>
  <conditionalFormatting sqref="I220:K222">
    <cfRule type="cellIs" dxfId="509" priority="4" operator="equal">
      <formula>0</formula>
    </cfRule>
  </conditionalFormatting>
  <conditionalFormatting sqref="N220:P222">
    <cfRule type="cellIs" dxfId="508" priority="3" operator="equal">
      <formula>0</formula>
    </cfRule>
  </conditionalFormatting>
  <printOptions horizontalCentered="1"/>
  <pageMargins left="0" right="0" top="0" bottom="0" header="0" footer="0"/>
  <pageSetup paperSize="5" scale="69" orientation="portrait" horizontalDpi="4294967294" verticalDpi="4294967293" r:id="rId1"/>
  <drawing r:id="rId2"/>
  <extLst>
    <ext xmlns:mx="http://schemas.microsoft.com/office/mac/excel/2008/main" uri="{64002731-A6B0-56B0-2670-7721B7C09600}">
      <mx:PLV Mode="1" OnePage="0" WScale="10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/>
  <dimension ref="A1:CH233"/>
  <sheetViews>
    <sheetView view="pageLayout" topLeftCell="A52" zoomScale="134" zoomScaleNormal="90" zoomScalePageLayoutView="134" workbookViewId="0">
      <selection activeCell="Q205" sqref="Q205:T205"/>
    </sheetView>
  </sheetViews>
  <sheetFormatPr baseColWidth="10" defaultColWidth="11.42578125" defaultRowHeight="15" x14ac:dyDescent="0.25"/>
  <cols>
    <col min="1" max="1" width="13" style="110" customWidth="1"/>
    <col min="2" max="2" width="11.42578125" style="110"/>
    <col min="3" max="3" width="8.42578125" style="110" customWidth="1"/>
    <col min="4" max="7" width="4.42578125" style="110" customWidth="1"/>
    <col min="8" max="8" width="3.7109375" style="110" customWidth="1"/>
    <col min="9" max="12" width="4.42578125" style="110" customWidth="1"/>
    <col min="13" max="13" width="3.7109375" style="110" customWidth="1"/>
    <col min="14" max="18" width="4.42578125" style="110" customWidth="1"/>
    <col min="19" max="20" width="3.7109375" style="110" customWidth="1"/>
    <col min="21" max="32" width="3.42578125" style="110" customWidth="1"/>
    <col min="33" max="16384" width="11.42578125" style="110"/>
  </cols>
  <sheetData>
    <row r="1" spans="1:86" ht="34.5" x14ac:dyDescent="0.55000000000000004">
      <c r="A1" s="662" t="str">
        <f>'I TRIM'!CU1</f>
        <v>"COMPLEJO EDUCATIVO CATÓLICO "EL ESPIRITU SANTO</v>
      </c>
      <c r="B1" s="662"/>
      <c r="C1" s="662"/>
      <c r="D1" s="662"/>
      <c r="E1" s="662"/>
      <c r="F1" s="662"/>
      <c r="G1" s="662"/>
      <c r="H1" s="662"/>
      <c r="I1" s="662"/>
      <c r="J1" s="662"/>
      <c r="K1" s="662"/>
      <c r="L1" s="662"/>
      <c r="M1" s="662"/>
      <c r="N1" s="662"/>
      <c r="O1" s="662"/>
      <c r="P1" s="662"/>
      <c r="Q1" s="662"/>
      <c r="R1" s="662"/>
      <c r="S1" s="662"/>
      <c r="T1" s="662"/>
      <c r="U1" s="662"/>
      <c r="V1" s="662"/>
      <c r="W1" s="662"/>
      <c r="X1" s="662"/>
      <c r="Y1" s="662"/>
      <c r="Z1" s="662"/>
      <c r="AA1" s="662"/>
      <c r="AB1" s="662"/>
      <c r="AC1" s="662"/>
      <c r="AD1" s="662"/>
      <c r="AE1" s="662"/>
      <c r="AF1" s="662"/>
      <c r="AG1" s="164"/>
      <c r="AH1" s="164"/>
      <c r="AI1" s="164"/>
      <c r="AJ1" s="164"/>
      <c r="AK1" s="164"/>
      <c r="AL1" s="164"/>
      <c r="AM1" s="164"/>
      <c r="AN1" s="164"/>
      <c r="AO1" s="164"/>
      <c r="AP1" s="164"/>
      <c r="AQ1" s="164"/>
      <c r="AR1" s="164"/>
      <c r="AS1" s="164"/>
      <c r="AT1" s="164"/>
      <c r="AU1" s="164"/>
      <c r="AV1" s="164"/>
      <c r="AW1" s="164"/>
      <c r="AX1" s="164"/>
      <c r="AY1" s="164"/>
      <c r="AZ1" s="164"/>
      <c r="BA1" s="164"/>
      <c r="BB1" s="164"/>
      <c r="BC1" s="164"/>
      <c r="BD1" s="164"/>
      <c r="BE1" s="164"/>
      <c r="BF1" s="164"/>
      <c r="BG1" s="164"/>
      <c r="BH1" s="164"/>
      <c r="BI1" s="164"/>
      <c r="BJ1" s="164"/>
      <c r="BK1" s="164"/>
      <c r="BL1" s="164"/>
      <c r="BM1" s="164"/>
      <c r="BN1" s="164"/>
      <c r="BO1" s="164"/>
      <c r="BP1" s="164"/>
      <c r="BQ1" s="164"/>
      <c r="BR1" s="164"/>
      <c r="BS1" s="164"/>
      <c r="BT1" s="164"/>
      <c r="BU1" s="164"/>
      <c r="BV1" s="164"/>
      <c r="BW1" s="164"/>
      <c r="BX1" s="164"/>
      <c r="BY1" s="164"/>
      <c r="BZ1" s="164"/>
      <c r="CA1" s="164"/>
      <c r="CB1" s="164"/>
      <c r="CC1" s="164"/>
      <c r="CD1" s="164"/>
      <c r="CE1" s="164"/>
      <c r="CF1" s="164"/>
      <c r="CG1" s="164"/>
      <c r="CH1" s="164"/>
    </row>
    <row r="2" spans="1:86" ht="17.25" x14ac:dyDescent="0.3">
      <c r="A2" s="728" t="s">
        <v>279</v>
      </c>
      <c r="B2" s="728"/>
      <c r="C2" s="728"/>
      <c r="D2" s="728"/>
      <c r="E2" s="728"/>
      <c r="F2" s="728"/>
      <c r="G2" s="728"/>
      <c r="H2" s="728"/>
      <c r="I2" s="728"/>
      <c r="J2" s="728"/>
      <c r="K2" s="728"/>
      <c r="L2" s="728"/>
      <c r="M2" s="728"/>
      <c r="N2" s="728"/>
      <c r="O2" s="728"/>
      <c r="P2" s="163"/>
      <c r="Q2" s="308" t="str">
        <f>'I TRIM'!BD3</f>
        <v>Final Boulevard Los Héroes, Colonia Ciudad Pacífica, San Miguel</v>
      </c>
      <c r="R2" s="308"/>
      <c r="S2" s="308"/>
      <c r="T2" s="308"/>
      <c r="U2" s="308"/>
      <c r="V2" s="308"/>
      <c r="W2" s="308"/>
      <c r="X2" s="308"/>
      <c r="Y2" s="308"/>
      <c r="Z2" s="308"/>
      <c r="AA2" s="308"/>
      <c r="AB2" s="308"/>
      <c r="AC2" s="308"/>
      <c r="AD2" s="308"/>
      <c r="AE2" s="308"/>
      <c r="AF2" s="308"/>
    </row>
    <row r="3" spans="1:86" s="159" customFormat="1" x14ac:dyDescent="0.25">
      <c r="A3" s="151" t="s">
        <v>235</v>
      </c>
      <c r="B3" s="729" t="str">
        <f>'II TRIM'!C20</f>
        <v>ESCOBAR UMAÑA, ANDERSON GERARDO</v>
      </c>
      <c r="C3" s="729"/>
      <c r="D3" s="729"/>
      <c r="E3" s="729"/>
      <c r="F3" s="729"/>
      <c r="G3" s="729"/>
      <c r="H3" s="729"/>
      <c r="I3" s="729"/>
      <c r="J3" s="729"/>
      <c r="K3" s="151"/>
      <c r="L3" s="151"/>
      <c r="M3" s="151"/>
      <c r="N3" s="151"/>
      <c r="O3" s="151" t="s">
        <v>208</v>
      </c>
      <c r="Q3" s="151"/>
      <c r="R3" s="160" t="str">
        <f>'I TRIM'!D3</f>
        <v>SEGUNDO</v>
      </c>
      <c r="S3" s="151"/>
      <c r="T3" s="151"/>
      <c r="V3" s="150" t="s">
        <v>207</v>
      </c>
      <c r="Y3" s="160" t="str">
        <f>'I TRIM'!N3</f>
        <v>"B"</v>
      </c>
      <c r="AC3" s="162" t="s">
        <v>234</v>
      </c>
      <c r="AD3" s="162"/>
      <c r="AE3" s="162"/>
      <c r="AF3" s="162">
        <v>13</v>
      </c>
    </row>
    <row r="4" spans="1:86" s="159" customFormat="1" ht="15.75" thickBot="1" x14ac:dyDescent="0.3">
      <c r="A4" s="161" t="s">
        <v>233</v>
      </c>
      <c r="B4" s="161"/>
      <c r="C4" s="143" t="str">
        <f>'I TRIM'!X3</f>
        <v xml:space="preserve">BRENDA ELIZABETH RIVERA RIVERA </v>
      </c>
      <c r="D4" s="160"/>
      <c r="E4" s="160"/>
      <c r="F4" s="160"/>
      <c r="G4" s="160"/>
      <c r="H4" s="160"/>
      <c r="I4" s="160"/>
      <c r="J4" s="160"/>
      <c r="K4" s="160"/>
      <c r="L4" s="147"/>
      <c r="M4" s="147"/>
      <c r="N4" s="147"/>
      <c r="O4" s="724" t="s">
        <v>280</v>
      </c>
      <c r="P4" s="724"/>
      <c r="Q4" s="723">
        <v>10083750</v>
      </c>
      <c r="R4" s="723"/>
      <c r="S4" s="723"/>
      <c r="T4" s="723"/>
      <c r="AC4" s="146" t="str">
        <f>'I TRIM'!CM3</f>
        <v>AÑO : 2022</v>
      </c>
      <c r="AD4" s="146"/>
      <c r="AE4" s="146"/>
      <c r="AF4" s="146"/>
    </row>
    <row r="5" spans="1:86" ht="24.75" customHeight="1" thickTop="1" thickBot="1" x14ac:dyDescent="0.4">
      <c r="A5" s="664" t="s">
        <v>232</v>
      </c>
      <c r="B5" s="665"/>
      <c r="C5" s="666"/>
      <c r="D5" s="670" t="s">
        <v>231</v>
      </c>
      <c r="E5" s="671"/>
      <c r="F5" s="671"/>
      <c r="G5" s="671"/>
      <c r="H5" s="671"/>
      <c r="I5" s="671"/>
      <c r="J5" s="671"/>
      <c r="K5" s="671"/>
      <c r="L5" s="671"/>
      <c r="M5" s="671"/>
      <c r="N5" s="671"/>
      <c r="O5" s="671"/>
      <c r="P5" s="671"/>
      <c r="Q5" s="671"/>
      <c r="R5" s="671"/>
      <c r="S5" s="672"/>
      <c r="V5" s="143"/>
      <c r="W5" s="143"/>
      <c r="X5" s="143"/>
      <c r="Y5" s="143"/>
      <c r="Z5" s="143"/>
      <c r="AA5" s="143"/>
      <c r="AB5" s="143"/>
      <c r="AC5" s="143"/>
      <c r="AD5" s="139"/>
      <c r="AE5" s="139"/>
      <c r="AF5" s="139"/>
      <c r="AG5" s="155"/>
    </row>
    <row r="6" spans="1:86" ht="15.75" customHeight="1" thickTop="1" x14ac:dyDescent="0.25">
      <c r="A6" s="667"/>
      <c r="B6" s="668"/>
      <c r="C6" s="669"/>
      <c r="D6" s="673" t="s">
        <v>230</v>
      </c>
      <c r="E6" s="674"/>
      <c r="F6" s="674"/>
      <c r="G6" s="674"/>
      <c r="H6" s="675"/>
      <c r="I6" s="673" t="s">
        <v>229</v>
      </c>
      <c r="J6" s="674"/>
      <c r="K6" s="674"/>
      <c r="L6" s="674"/>
      <c r="M6" s="675"/>
      <c r="N6" s="690" t="s">
        <v>228</v>
      </c>
      <c r="O6" s="674"/>
      <c r="P6" s="674"/>
      <c r="Q6" s="675"/>
      <c r="R6" s="694" t="s">
        <v>227</v>
      </c>
      <c r="S6" s="694" t="s">
        <v>226</v>
      </c>
    </row>
    <row r="7" spans="1:86" ht="15.75" customHeight="1" x14ac:dyDescent="0.25">
      <c r="A7" s="667"/>
      <c r="B7" s="668"/>
      <c r="C7" s="669"/>
      <c r="D7" s="716" t="s">
        <v>225</v>
      </c>
      <c r="E7" s="717"/>
      <c r="F7" s="717"/>
      <c r="G7" s="718" t="s">
        <v>139</v>
      </c>
      <c r="H7" s="719" t="s">
        <v>226</v>
      </c>
      <c r="I7" s="716" t="s">
        <v>225</v>
      </c>
      <c r="J7" s="717"/>
      <c r="K7" s="717"/>
      <c r="L7" s="718" t="s">
        <v>139</v>
      </c>
      <c r="M7" s="719" t="s">
        <v>226</v>
      </c>
      <c r="N7" s="720" t="s">
        <v>225</v>
      </c>
      <c r="O7" s="717"/>
      <c r="P7" s="717"/>
      <c r="Q7" s="719" t="s">
        <v>139</v>
      </c>
      <c r="R7" s="695"/>
      <c r="S7" s="695"/>
    </row>
    <row r="8" spans="1:86" ht="54.75" customHeight="1" x14ac:dyDescent="0.25">
      <c r="A8" s="667"/>
      <c r="B8" s="668"/>
      <c r="C8" s="669"/>
      <c r="D8" s="310">
        <v>0.35</v>
      </c>
      <c r="E8" s="168">
        <v>0.35</v>
      </c>
      <c r="F8" s="168">
        <v>0.3</v>
      </c>
      <c r="G8" s="718"/>
      <c r="H8" s="719"/>
      <c r="I8" s="310">
        <v>0.35</v>
      </c>
      <c r="J8" s="168">
        <v>0.35</v>
      </c>
      <c r="K8" s="168">
        <v>0.3</v>
      </c>
      <c r="L8" s="718"/>
      <c r="M8" s="719"/>
      <c r="N8" s="169">
        <v>0.35</v>
      </c>
      <c r="O8" s="168">
        <v>0.35</v>
      </c>
      <c r="P8" s="168">
        <v>0.3</v>
      </c>
      <c r="Q8" s="719"/>
      <c r="R8" s="695"/>
      <c r="S8" s="695"/>
      <c r="U8" s="144"/>
      <c r="V8" s="116"/>
      <c r="W8" s="116"/>
      <c r="X8" s="116"/>
      <c r="Y8" s="116"/>
      <c r="Z8" s="143"/>
      <c r="AA8" s="143"/>
      <c r="AB8" s="143"/>
      <c r="AC8" s="143"/>
      <c r="AD8" s="143"/>
      <c r="AE8" s="158"/>
      <c r="AF8" s="158"/>
    </row>
    <row r="9" spans="1:86" x14ac:dyDescent="0.25">
      <c r="A9" s="725" t="s">
        <v>224</v>
      </c>
      <c r="B9" s="726"/>
      <c r="C9" s="727"/>
      <c r="D9" s="138">
        <f>'I TRIM'!E20</f>
        <v>3.5</v>
      </c>
      <c r="E9" s="137">
        <f>'I TRIM'!G20</f>
        <v>3.5</v>
      </c>
      <c r="F9" s="137">
        <f>'I TRIM'!I20</f>
        <v>3</v>
      </c>
      <c r="G9" s="485">
        <f t="shared" ref="G9:G19" si="0">(D9+E9+F9)</f>
        <v>10</v>
      </c>
      <c r="H9" s="136" t="str">
        <f>IF(G9=0,0,IF(G9&lt;5,"R","A"))</f>
        <v>A</v>
      </c>
      <c r="I9" s="138">
        <f>'II TRIM'!E20</f>
        <v>3.5</v>
      </c>
      <c r="J9" s="137">
        <f>'II TRIM'!G20</f>
        <v>3.5</v>
      </c>
      <c r="K9" s="137">
        <f>'II TRIM'!I20</f>
        <v>2.6999999999999997</v>
      </c>
      <c r="L9" s="485">
        <f t="shared" ref="L9:L21" si="1">(I9+J9+K9)</f>
        <v>9.6999999999999993</v>
      </c>
      <c r="M9" s="136" t="str">
        <f>IF(L9=0,0,IF(L9&lt;5,"R","A"))</f>
        <v>A</v>
      </c>
      <c r="N9" s="138">
        <f>'III TRIM'!E20</f>
        <v>0</v>
      </c>
      <c r="O9" s="137">
        <f>'III TRIM'!G20</f>
        <v>0</v>
      </c>
      <c r="P9" s="137">
        <f>'III TRIM'!I20</f>
        <v>0</v>
      </c>
      <c r="Q9" s="486">
        <f t="shared" ref="Q9:Q19" si="2">(N9+O9+P9)</f>
        <v>0</v>
      </c>
      <c r="R9" s="500">
        <f>(G9+L9+Q9)/3</f>
        <v>6.5666666666666664</v>
      </c>
      <c r="S9" s="136" t="str">
        <f>IF(R9=0,0,IF(R9&lt;=5.49,"R","A"))</f>
        <v>A</v>
      </c>
      <c r="U9" s="713" t="s">
        <v>219</v>
      </c>
      <c r="V9" s="713"/>
      <c r="W9" s="713"/>
      <c r="X9" s="713"/>
      <c r="Y9" s="713"/>
      <c r="Z9" s="713"/>
      <c r="AA9" s="713"/>
      <c r="AB9" s="713"/>
      <c r="AC9" s="713"/>
      <c r="AD9" s="713"/>
      <c r="AE9" s="713"/>
      <c r="AF9" s="713"/>
    </row>
    <row r="10" spans="1:86" x14ac:dyDescent="0.25">
      <c r="A10" s="725" t="s">
        <v>223</v>
      </c>
      <c r="B10" s="726"/>
      <c r="C10" s="727"/>
      <c r="D10" s="138">
        <f>'I TRIM'!L20</f>
        <v>2.0999999999999996</v>
      </c>
      <c r="E10" s="137">
        <f>'I TRIM'!N20</f>
        <v>2.8</v>
      </c>
      <c r="F10" s="137">
        <f>'I TRIM'!P20</f>
        <v>2.6999999999999997</v>
      </c>
      <c r="G10" s="485">
        <f t="shared" si="0"/>
        <v>7.6</v>
      </c>
      <c r="H10" s="136" t="str">
        <f t="shared" ref="H10:H19" si="3">IF(G10=0,0,IF(G10&lt;5,"R","A"))</f>
        <v>A</v>
      </c>
      <c r="I10" s="138">
        <f>'II TRIM'!L20</f>
        <v>3.5</v>
      </c>
      <c r="J10" s="137">
        <f>'II TRIM'!N20</f>
        <v>2.8</v>
      </c>
      <c r="K10" s="137">
        <f>'II TRIM'!P20</f>
        <v>1.7999999999999998</v>
      </c>
      <c r="L10" s="485">
        <f t="shared" si="1"/>
        <v>8.1</v>
      </c>
      <c r="M10" s="136" t="str">
        <f t="shared" ref="M10:M21" si="4">IF(L10=0,0,IF(L10&lt;5,"R","A"))</f>
        <v>A</v>
      </c>
      <c r="N10" s="138">
        <f>'III TRIM'!L20</f>
        <v>0</v>
      </c>
      <c r="O10" s="137">
        <f>'III TRIM'!N20</f>
        <v>0</v>
      </c>
      <c r="P10" s="137">
        <f>'III TRIM'!P20</f>
        <v>0</v>
      </c>
      <c r="Q10" s="486">
        <f t="shared" si="2"/>
        <v>0</v>
      </c>
      <c r="R10" s="500">
        <f t="shared" ref="R10:R19" si="5">(G10+L10+Q10)/3</f>
        <v>5.2333333333333334</v>
      </c>
      <c r="S10" s="136" t="str">
        <f t="shared" ref="S10:S21" si="6">IF(R10=0,0,IF(R10&lt;=5.49,"R","A"))</f>
        <v>R</v>
      </c>
      <c r="U10" s="714" t="s">
        <v>222</v>
      </c>
      <c r="V10" s="714"/>
      <c r="W10" s="714"/>
      <c r="X10" s="714"/>
      <c r="Y10" s="714"/>
      <c r="Z10" s="714"/>
      <c r="AA10" s="714"/>
      <c r="AB10" s="714"/>
      <c r="AC10" s="714"/>
      <c r="AD10" s="714"/>
      <c r="AE10" s="714"/>
      <c r="AF10" s="714"/>
    </row>
    <row r="11" spans="1:86" x14ac:dyDescent="0.25">
      <c r="A11" s="725" t="s">
        <v>202</v>
      </c>
      <c r="B11" s="726"/>
      <c r="C11" s="727"/>
      <c r="D11" s="138">
        <f>'I TRIM'!S20</f>
        <v>3.3249999999999997</v>
      </c>
      <c r="E11" s="137">
        <f>'I TRIM'!U20</f>
        <v>3.5</v>
      </c>
      <c r="F11" s="137">
        <f>'I TRIM'!W20</f>
        <v>3</v>
      </c>
      <c r="G11" s="485">
        <f t="shared" si="0"/>
        <v>9.8249999999999993</v>
      </c>
      <c r="H11" s="136" t="str">
        <f t="shared" si="3"/>
        <v>A</v>
      </c>
      <c r="I11" s="138">
        <f>'II TRIM'!S20</f>
        <v>3.5</v>
      </c>
      <c r="J11" s="137">
        <f>'II TRIM'!U20</f>
        <v>3.5</v>
      </c>
      <c r="K11" s="137">
        <f>'II TRIM'!W20</f>
        <v>3</v>
      </c>
      <c r="L11" s="485">
        <f t="shared" si="1"/>
        <v>10</v>
      </c>
      <c r="M11" s="136" t="str">
        <f t="shared" si="4"/>
        <v>A</v>
      </c>
      <c r="N11" s="138">
        <f>'III TRIM'!S20</f>
        <v>0</v>
      </c>
      <c r="O11" s="137">
        <f>'III TRIM'!U20</f>
        <v>0</v>
      </c>
      <c r="P11" s="137">
        <f>'III TRIM'!W20</f>
        <v>0</v>
      </c>
      <c r="Q11" s="486">
        <f t="shared" si="2"/>
        <v>0</v>
      </c>
      <c r="R11" s="500">
        <f t="shared" si="5"/>
        <v>6.6083333333333334</v>
      </c>
      <c r="S11" s="136" t="str">
        <f t="shared" si="6"/>
        <v>A</v>
      </c>
      <c r="U11" s="714" t="str">
        <f>'I TRIM'!AU3</f>
        <v>MARÍA MERCEDES MARTÍNEZ</v>
      </c>
      <c r="V11" s="714"/>
      <c r="W11" s="714"/>
      <c r="X11" s="714"/>
      <c r="Y11" s="714"/>
      <c r="Z11" s="714"/>
      <c r="AA11" s="714"/>
      <c r="AB11" s="714"/>
      <c r="AC11" s="714"/>
      <c r="AD11" s="714"/>
      <c r="AE11" s="714"/>
      <c r="AF11" s="714"/>
    </row>
    <row r="12" spans="1:86" ht="15.75" x14ac:dyDescent="0.25">
      <c r="A12" s="725" t="s">
        <v>221</v>
      </c>
      <c r="B12" s="726"/>
      <c r="C12" s="727"/>
      <c r="D12" s="138">
        <f>'I TRIM'!Z20</f>
        <v>2.8</v>
      </c>
      <c r="E12" s="137">
        <f>'I TRIM'!AB20</f>
        <v>3.5</v>
      </c>
      <c r="F12" s="137">
        <f>'I TRIM'!AD20</f>
        <v>2.1</v>
      </c>
      <c r="G12" s="485">
        <f t="shared" si="0"/>
        <v>8.4</v>
      </c>
      <c r="H12" s="136" t="str">
        <f t="shared" si="3"/>
        <v>A</v>
      </c>
      <c r="I12" s="138">
        <f>'II TRIM'!Z20</f>
        <v>3.5</v>
      </c>
      <c r="J12" s="137">
        <f>'II TRIM'!AB20</f>
        <v>3.15</v>
      </c>
      <c r="K12" s="137">
        <f>'II TRIM'!AD20</f>
        <v>2.6999999999999997</v>
      </c>
      <c r="L12" s="485">
        <f t="shared" si="1"/>
        <v>9.35</v>
      </c>
      <c r="M12" s="136" t="str">
        <f t="shared" si="4"/>
        <v>A</v>
      </c>
      <c r="N12" s="138">
        <f>'III TRIM'!Z20</f>
        <v>0</v>
      </c>
      <c r="O12" s="137">
        <f>'III TRIM'!AB20</f>
        <v>0</v>
      </c>
      <c r="P12" s="137">
        <f>'III TRIM'!AD20</f>
        <v>0</v>
      </c>
      <c r="Q12" s="486">
        <f t="shared" si="2"/>
        <v>0</v>
      </c>
      <c r="R12" s="500">
        <f t="shared" si="5"/>
        <v>5.916666666666667</v>
      </c>
      <c r="S12" s="136" t="str">
        <f t="shared" si="6"/>
        <v>A</v>
      </c>
      <c r="U12" s="141"/>
      <c r="V12" s="116"/>
      <c r="W12" s="116"/>
      <c r="X12" s="116"/>
      <c r="Y12" s="116"/>
      <c r="Z12" s="116"/>
      <c r="AA12" s="116"/>
      <c r="AB12" s="116"/>
      <c r="AC12" s="116"/>
      <c r="AD12" s="142"/>
      <c r="AE12" s="142"/>
      <c r="AF12" s="142"/>
    </row>
    <row r="13" spans="1:86" x14ac:dyDescent="0.25">
      <c r="A13" s="725" t="s">
        <v>220</v>
      </c>
      <c r="B13" s="726"/>
      <c r="C13" s="727"/>
      <c r="D13" s="138">
        <f>'I TRIM'!AG20</f>
        <v>3.5</v>
      </c>
      <c r="E13" s="137">
        <f>'I TRIM'!AI20</f>
        <v>3.5</v>
      </c>
      <c r="F13" s="137">
        <f>'I TRIM'!AK20</f>
        <v>2.6999999999999997</v>
      </c>
      <c r="G13" s="485">
        <f t="shared" si="0"/>
        <v>9.6999999999999993</v>
      </c>
      <c r="H13" s="136" t="str">
        <f t="shared" si="3"/>
        <v>A</v>
      </c>
      <c r="I13" s="138">
        <f>'II TRIM'!AG20</f>
        <v>3.5</v>
      </c>
      <c r="J13" s="137">
        <f>'II TRIM'!AI20</f>
        <v>3.5</v>
      </c>
      <c r="K13" s="137">
        <f>'II TRIM'!AK20</f>
        <v>2.4</v>
      </c>
      <c r="L13" s="485">
        <f t="shared" si="1"/>
        <v>9.4</v>
      </c>
      <c r="M13" s="136" t="str">
        <f t="shared" si="4"/>
        <v>A</v>
      </c>
      <c r="N13" s="138">
        <f>'III TRIM'!AG20</f>
        <v>0</v>
      </c>
      <c r="O13" s="137">
        <f>'III TRIM'!AI20</f>
        <v>0</v>
      </c>
      <c r="P13" s="137">
        <f>'III TRIM'!AK20</f>
        <v>0</v>
      </c>
      <c r="Q13" s="486">
        <f t="shared" si="2"/>
        <v>0</v>
      </c>
      <c r="R13" s="500">
        <f t="shared" si="5"/>
        <v>6.3666666666666671</v>
      </c>
      <c r="S13" s="136" t="str">
        <f t="shared" si="6"/>
        <v>A</v>
      </c>
      <c r="U13" s="141"/>
      <c r="V13" s="116"/>
      <c r="W13" s="116"/>
      <c r="X13" s="116"/>
      <c r="Y13" s="116"/>
      <c r="Z13" s="116"/>
      <c r="AA13" s="116"/>
      <c r="AB13" s="116"/>
      <c r="AC13" s="116"/>
      <c r="AD13" s="141"/>
      <c r="AE13" s="141"/>
      <c r="AF13" s="141"/>
    </row>
    <row r="14" spans="1:86" x14ac:dyDescent="0.25">
      <c r="A14" s="725" t="s">
        <v>200</v>
      </c>
      <c r="B14" s="726"/>
      <c r="C14" s="727"/>
      <c r="D14" s="138">
        <f>'I TRIM'!AN20</f>
        <v>2.8</v>
      </c>
      <c r="E14" s="137">
        <f>'I TRIM'!AP20</f>
        <v>2.4499999999999997</v>
      </c>
      <c r="F14" s="137">
        <f>'I TRIM'!AR20</f>
        <v>3</v>
      </c>
      <c r="G14" s="485">
        <f t="shared" si="0"/>
        <v>8.25</v>
      </c>
      <c r="H14" s="136" t="str">
        <f t="shared" si="3"/>
        <v>A</v>
      </c>
      <c r="I14" s="138">
        <f>'II TRIM'!AN20</f>
        <v>3.15</v>
      </c>
      <c r="J14" s="137">
        <f>'II TRIM'!AP20</f>
        <v>3.15</v>
      </c>
      <c r="K14" s="137">
        <f>'II TRIM'!AR20</f>
        <v>3</v>
      </c>
      <c r="L14" s="485">
        <f t="shared" si="1"/>
        <v>9.3000000000000007</v>
      </c>
      <c r="M14" s="136" t="str">
        <f t="shared" si="4"/>
        <v>A</v>
      </c>
      <c r="N14" s="138">
        <f>'III TRIM'!AN20</f>
        <v>0</v>
      </c>
      <c r="O14" s="137">
        <f>'III TRIM'!AP20</f>
        <v>0</v>
      </c>
      <c r="P14" s="137">
        <f>'III TRIM'!AR20</f>
        <v>0</v>
      </c>
      <c r="Q14" s="486">
        <f t="shared" si="2"/>
        <v>0</v>
      </c>
      <c r="R14" s="500">
        <f t="shared" si="5"/>
        <v>5.8500000000000005</v>
      </c>
      <c r="S14" s="136" t="str">
        <f t="shared" si="6"/>
        <v>A</v>
      </c>
    </row>
    <row r="15" spans="1:86" x14ac:dyDescent="0.25">
      <c r="A15" s="725" t="s">
        <v>199</v>
      </c>
      <c r="B15" s="726"/>
      <c r="C15" s="727"/>
      <c r="D15" s="138">
        <f>'I TRIM'!AU20</f>
        <v>3.5</v>
      </c>
      <c r="E15" s="137">
        <f>'I TRIM'!AW20</f>
        <v>3.5</v>
      </c>
      <c r="F15" s="137">
        <f>'I TRIM'!AY20</f>
        <v>3</v>
      </c>
      <c r="G15" s="485">
        <f t="shared" si="0"/>
        <v>10</v>
      </c>
      <c r="H15" s="136" t="str">
        <f t="shared" si="3"/>
        <v>A</v>
      </c>
      <c r="I15" s="138">
        <f>'II TRIM'!AU20</f>
        <v>3.5</v>
      </c>
      <c r="J15" s="137">
        <f>'II TRIM'!AW20</f>
        <v>3.5</v>
      </c>
      <c r="K15" s="137">
        <f>'II TRIM'!AY20</f>
        <v>3</v>
      </c>
      <c r="L15" s="485">
        <f t="shared" si="1"/>
        <v>10</v>
      </c>
      <c r="M15" s="136" t="str">
        <f t="shared" si="4"/>
        <v>A</v>
      </c>
      <c r="N15" s="138">
        <f>'III TRIM'!AU20</f>
        <v>0</v>
      </c>
      <c r="O15" s="137">
        <f>'III TRIM'!AW20</f>
        <v>0</v>
      </c>
      <c r="P15" s="137">
        <f>'III TRIM'!AY20</f>
        <v>0</v>
      </c>
      <c r="Q15" s="486">
        <f t="shared" si="2"/>
        <v>0</v>
      </c>
      <c r="R15" s="500">
        <f t="shared" si="5"/>
        <v>6.666666666666667</v>
      </c>
      <c r="S15" s="136" t="str">
        <f t="shared" si="6"/>
        <v>A</v>
      </c>
    </row>
    <row r="16" spans="1:86" x14ac:dyDescent="0.25">
      <c r="A16" s="725" t="s">
        <v>285</v>
      </c>
      <c r="B16" s="726"/>
      <c r="C16" s="727"/>
      <c r="D16" s="138">
        <f>'I TRIM'!BB20</f>
        <v>3.15</v>
      </c>
      <c r="E16" s="137">
        <f>'I TRIM'!BD20</f>
        <v>2.8</v>
      </c>
      <c r="F16" s="137">
        <f>'I TRIM'!BF20</f>
        <v>3</v>
      </c>
      <c r="G16" s="485">
        <f t="shared" si="0"/>
        <v>8.9499999999999993</v>
      </c>
      <c r="H16" s="136" t="str">
        <f t="shared" si="3"/>
        <v>A</v>
      </c>
      <c r="I16" s="138">
        <f>'II TRIM'!BB20</f>
        <v>3.15</v>
      </c>
      <c r="J16" s="137">
        <f>'II TRIM'!BD20</f>
        <v>3.5</v>
      </c>
      <c r="K16" s="137">
        <f>'II TRIM'!BF20</f>
        <v>3</v>
      </c>
      <c r="L16" s="485">
        <f t="shared" si="1"/>
        <v>9.65</v>
      </c>
      <c r="M16" s="136" t="str">
        <f t="shared" si="4"/>
        <v>A</v>
      </c>
      <c r="N16" s="138">
        <f>'III TRIM'!BB20</f>
        <v>0</v>
      </c>
      <c r="O16" s="137">
        <f>'III TRIM'!BD20</f>
        <v>0</v>
      </c>
      <c r="P16" s="137">
        <f>'III TRIM'!BF20</f>
        <v>0</v>
      </c>
      <c r="Q16" s="486">
        <f t="shared" si="2"/>
        <v>0</v>
      </c>
      <c r="R16" s="500">
        <f t="shared" si="5"/>
        <v>6.2</v>
      </c>
      <c r="S16" s="136" t="str">
        <f t="shared" si="6"/>
        <v>A</v>
      </c>
      <c r="V16" s="158"/>
      <c r="W16" s="158"/>
      <c r="X16" s="158"/>
      <c r="Y16" s="158"/>
      <c r="Z16" s="158"/>
      <c r="AA16" s="158"/>
      <c r="AB16" s="158"/>
      <c r="AC16" s="158"/>
      <c r="AD16" s="141"/>
      <c r="AE16" s="141"/>
      <c r="AF16" s="141"/>
    </row>
    <row r="17" spans="1:45" x14ac:dyDescent="0.25">
      <c r="A17" s="725" t="s">
        <v>198</v>
      </c>
      <c r="B17" s="726"/>
      <c r="C17" s="727"/>
      <c r="D17" s="138">
        <f>'I TRIM'!BI20</f>
        <v>2.0999999999999996</v>
      </c>
      <c r="E17" s="137">
        <f>'I TRIM'!BK20</f>
        <v>2.8</v>
      </c>
      <c r="F17" s="137">
        <f>'I TRIM'!BM20</f>
        <v>2.6999999999999997</v>
      </c>
      <c r="G17" s="485">
        <f t="shared" si="0"/>
        <v>7.6</v>
      </c>
      <c r="H17" s="136" t="str">
        <f t="shared" si="3"/>
        <v>A</v>
      </c>
      <c r="I17" s="138">
        <f>'II TRIM'!BI20</f>
        <v>3.5</v>
      </c>
      <c r="J17" s="137">
        <f>'II TRIM'!BK20</f>
        <v>3.5</v>
      </c>
      <c r="K17" s="137">
        <f>'II TRIM'!BM20</f>
        <v>3</v>
      </c>
      <c r="L17" s="485">
        <f t="shared" si="1"/>
        <v>10</v>
      </c>
      <c r="M17" s="136" t="str">
        <f t="shared" si="4"/>
        <v>A</v>
      </c>
      <c r="N17" s="138">
        <f>'III TRIM'!BI20</f>
        <v>0</v>
      </c>
      <c r="O17" s="137">
        <f>'III TRIM'!BK20</f>
        <v>0</v>
      </c>
      <c r="P17" s="137">
        <f>'III TRIM'!BM20</f>
        <v>0</v>
      </c>
      <c r="Q17" s="486">
        <f t="shared" si="2"/>
        <v>0</v>
      </c>
      <c r="R17" s="500">
        <f t="shared" si="5"/>
        <v>5.8666666666666671</v>
      </c>
      <c r="S17" s="136" t="str">
        <f t="shared" si="6"/>
        <v>A</v>
      </c>
      <c r="V17" s="158"/>
      <c r="W17" s="158"/>
      <c r="X17" s="158"/>
      <c r="Y17" s="158"/>
      <c r="Z17" s="158"/>
      <c r="AA17" s="158"/>
      <c r="AB17" s="158"/>
      <c r="AC17" s="158"/>
      <c r="AD17" s="139"/>
      <c r="AE17" s="139"/>
      <c r="AF17" s="139"/>
    </row>
    <row r="18" spans="1:45" x14ac:dyDescent="0.25">
      <c r="A18" s="725" t="s">
        <v>197</v>
      </c>
      <c r="B18" s="726"/>
      <c r="C18" s="727"/>
      <c r="D18" s="138">
        <f>'I TRIM'!BP20</f>
        <v>3.2549999999999999</v>
      </c>
      <c r="E18" s="137">
        <f>'I TRIM'!BR20</f>
        <v>3.15</v>
      </c>
      <c r="F18" s="137">
        <f>'I TRIM'!BT20</f>
        <v>3</v>
      </c>
      <c r="G18" s="485">
        <f t="shared" si="0"/>
        <v>9.4049999999999994</v>
      </c>
      <c r="H18" s="136" t="str">
        <f t="shared" si="3"/>
        <v>A</v>
      </c>
      <c r="I18" s="138">
        <f>'II TRIM'!BP20</f>
        <v>3.3249999999999997</v>
      </c>
      <c r="J18" s="137">
        <f>'II TRIM'!BR20</f>
        <v>3.15</v>
      </c>
      <c r="K18" s="137">
        <f>'II TRIM'!BT20</f>
        <v>3</v>
      </c>
      <c r="L18" s="485">
        <f t="shared" si="1"/>
        <v>9.4749999999999996</v>
      </c>
      <c r="M18" s="136" t="str">
        <f t="shared" si="4"/>
        <v>A</v>
      </c>
      <c r="N18" s="138">
        <f>'III TRIM'!BP20</f>
        <v>0</v>
      </c>
      <c r="O18" s="137">
        <f>'III TRIM'!BR20</f>
        <v>0</v>
      </c>
      <c r="P18" s="137">
        <f>'III TRIM'!BT20</f>
        <v>0</v>
      </c>
      <c r="Q18" s="486">
        <f t="shared" si="2"/>
        <v>0</v>
      </c>
      <c r="R18" s="500">
        <f t="shared" si="5"/>
        <v>6.293333333333333</v>
      </c>
      <c r="S18" s="136" t="str">
        <f t="shared" si="6"/>
        <v>A</v>
      </c>
      <c r="U18" s="713" t="s">
        <v>219</v>
      </c>
      <c r="V18" s="713"/>
      <c r="W18" s="713"/>
      <c r="X18" s="713"/>
      <c r="Y18" s="713"/>
      <c r="Z18" s="713"/>
      <c r="AA18" s="713"/>
      <c r="AB18" s="713"/>
      <c r="AC18" s="713"/>
      <c r="AD18" s="713"/>
      <c r="AE18" s="713"/>
      <c r="AF18" s="713"/>
    </row>
    <row r="19" spans="1:45" x14ac:dyDescent="0.25">
      <c r="A19" s="725" t="s">
        <v>305</v>
      </c>
      <c r="B19" s="726"/>
      <c r="C19" s="727"/>
      <c r="D19" s="138">
        <f>'I TRIM'!BW20</f>
        <v>3.5</v>
      </c>
      <c r="E19" s="137">
        <f>'I TRIM'!BY20</f>
        <v>3.5</v>
      </c>
      <c r="F19" s="137">
        <f>'I TRIM'!CA20</f>
        <v>3</v>
      </c>
      <c r="G19" s="485">
        <f t="shared" si="0"/>
        <v>10</v>
      </c>
      <c r="H19" s="136" t="str">
        <f t="shared" si="3"/>
        <v>A</v>
      </c>
      <c r="I19" s="138">
        <f>'II TRIM'!BW20</f>
        <v>3.15</v>
      </c>
      <c r="J19" s="137">
        <f>'II TRIM'!BY20</f>
        <v>3.5</v>
      </c>
      <c r="K19" s="137">
        <f>'II TRIM'!CA20</f>
        <v>3</v>
      </c>
      <c r="L19" s="485">
        <f t="shared" si="1"/>
        <v>9.65</v>
      </c>
      <c r="M19" s="136" t="str">
        <f t="shared" si="4"/>
        <v>A</v>
      </c>
      <c r="N19" s="138">
        <f>'III TRIM'!BW20</f>
        <v>0</v>
      </c>
      <c r="O19" s="137">
        <f>'III TRIM'!BY20</f>
        <v>0</v>
      </c>
      <c r="P19" s="137">
        <f>'III TRIM'!CA20</f>
        <v>0</v>
      </c>
      <c r="Q19" s="485">
        <f t="shared" si="2"/>
        <v>0</v>
      </c>
      <c r="R19" s="500">
        <f t="shared" si="5"/>
        <v>6.55</v>
      </c>
      <c r="S19" s="136" t="str">
        <f t="shared" si="6"/>
        <v>A</v>
      </c>
      <c r="U19" s="714" t="s">
        <v>218</v>
      </c>
      <c r="V19" s="714"/>
      <c r="W19" s="714"/>
      <c r="X19" s="714"/>
      <c r="Y19" s="714"/>
      <c r="Z19" s="714"/>
      <c r="AA19" s="714"/>
      <c r="AB19" s="714"/>
      <c r="AC19" s="714"/>
      <c r="AD19" s="714"/>
      <c r="AE19" s="714"/>
      <c r="AF19" s="714"/>
    </row>
    <row r="20" spans="1:45" x14ac:dyDescent="0.25">
      <c r="A20" s="725" t="s">
        <v>287</v>
      </c>
      <c r="B20" s="726"/>
      <c r="C20" s="727"/>
      <c r="D20" s="138">
        <f>'I TRIM'!CD20</f>
        <v>3.5</v>
      </c>
      <c r="E20" s="137">
        <f>'I TRIM'!CF20</f>
        <v>3.5</v>
      </c>
      <c r="F20" s="137">
        <f>'I TRIM'!CH20</f>
        <v>3</v>
      </c>
      <c r="G20" s="485">
        <f t="shared" ref="G20:G21" si="7">(D20+E20+F20)</f>
        <v>10</v>
      </c>
      <c r="H20" s="136" t="str">
        <f t="shared" ref="H20:H21" si="8">IF(G20=0,0,IF(G20&lt;5,"R","A"))</f>
        <v>A</v>
      </c>
      <c r="I20" s="138">
        <f>'II TRIM'!CD20</f>
        <v>3.5</v>
      </c>
      <c r="J20" s="137">
        <f>'II TRIM'!CF20</f>
        <v>3.5</v>
      </c>
      <c r="K20" s="137">
        <f>'II TRIM'!CH20</f>
        <v>3</v>
      </c>
      <c r="L20" s="485">
        <f t="shared" si="1"/>
        <v>10</v>
      </c>
      <c r="M20" s="136" t="str">
        <f t="shared" si="4"/>
        <v>A</v>
      </c>
      <c r="N20" s="138">
        <f>'III TRIM'!CD20</f>
        <v>0</v>
      </c>
      <c r="O20" s="137">
        <f>'III TRIM'!CF20</f>
        <v>0</v>
      </c>
      <c r="P20" s="137">
        <f>'III TRIM'!CH20</f>
        <v>0</v>
      </c>
      <c r="Q20" s="485">
        <f t="shared" ref="Q20:Q21" si="9">(N20+O20+P20)</f>
        <v>0</v>
      </c>
      <c r="R20" s="500">
        <f t="shared" ref="R20:R21" si="10">(G20+L20+Q20)/3</f>
        <v>6.666666666666667</v>
      </c>
      <c r="S20" s="136" t="str">
        <f t="shared" si="6"/>
        <v>A</v>
      </c>
      <c r="U20" s="715" t="str">
        <f>'I TRIM'!X3</f>
        <v xml:space="preserve">BRENDA ELIZABETH RIVERA RIVERA </v>
      </c>
      <c r="V20" s="715"/>
      <c r="W20" s="715"/>
      <c r="X20" s="715"/>
      <c r="Y20" s="715"/>
      <c r="Z20" s="715"/>
      <c r="AA20" s="715"/>
      <c r="AB20" s="715"/>
      <c r="AC20" s="715"/>
      <c r="AD20" s="715"/>
      <c r="AE20" s="715"/>
      <c r="AF20" s="715"/>
    </row>
    <row r="21" spans="1:45" x14ac:dyDescent="0.25">
      <c r="A21" s="725" t="s">
        <v>288</v>
      </c>
      <c r="B21" s="726"/>
      <c r="C21" s="727"/>
      <c r="D21" s="138">
        <f>'I TRIM'!CK20</f>
        <v>2.8</v>
      </c>
      <c r="E21" s="137">
        <f>'I TRIM'!CM20</f>
        <v>2.4499999999999997</v>
      </c>
      <c r="F21" s="137">
        <f>'I TRIM'!CO20</f>
        <v>2.4</v>
      </c>
      <c r="G21" s="485">
        <f t="shared" si="7"/>
        <v>7.65</v>
      </c>
      <c r="H21" s="136" t="str">
        <f t="shared" si="8"/>
        <v>A</v>
      </c>
      <c r="I21" s="138">
        <f>'II TRIM'!CK20</f>
        <v>3.15</v>
      </c>
      <c r="J21" s="137">
        <f>'II TRIM'!CM20</f>
        <v>3.5</v>
      </c>
      <c r="K21" s="137">
        <f>'II TRIM'!CO20</f>
        <v>3</v>
      </c>
      <c r="L21" s="485">
        <f t="shared" si="1"/>
        <v>9.65</v>
      </c>
      <c r="M21" s="136" t="str">
        <f t="shared" si="4"/>
        <v>A</v>
      </c>
      <c r="N21" s="138">
        <f>'III TRIM'!CK20</f>
        <v>0</v>
      </c>
      <c r="O21" s="137">
        <f>'III TRIM'!CM20</f>
        <v>0</v>
      </c>
      <c r="P21" s="137">
        <f>'III TRIM'!CO20</f>
        <v>0</v>
      </c>
      <c r="Q21" s="485">
        <f t="shared" si="9"/>
        <v>0</v>
      </c>
      <c r="R21" s="500">
        <f t="shared" si="10"/>
        <v>5.7666666666666666</v>
      </c>
      <c r="S21" s="136" t="str">
        <f t="shared" si="6"/>
        <v>A</v>
      </c>
      <c r="U21" s="361"/>
      <c r="V21" s="361"/>
      <c r="W21" s="361"/>
      <c r="X21" s="361"/>
      <c r="Y21" s="361"/>
      <c r="Z21" s="361"/>
      <c r="AA21" s="361"/>
      <c r="AB21" s="361"/>
      <c r="AC21" s="361"/>
      <c r="AD21" s="361"/>
      <c r="AE21" s="361"/>
      <c r="AF21" s="361"/>
    </row>
    <row r="22" spans="1:45" x14ac:dyDescent="0.25">
      <c r="A22" s="682" t="s">
        <v>312</v>
      </c>
      <c r="B22" s="683"/>
      <c r="C22" s="684"/>
      <c r="D22" s="688"/>
      <c r="E22" s="689"/>
      <c r="F22" s="689"/>
      <c r="G22" s="689"/>
      <c r="H22" s="710"/>
      <c r="I22" s="688"/>
      <c r="J22" s="689"/>
      <c r="K22" s="689"/>
      <c r="L22" s="689"/>
      <c r="M22" s="710"/>
      <c r="N22" s="688"/>
      <c r="O22" s="689"/>
      <c r="P22" s="689"/>
      <c r="Q22" s="689"/>
      <c r="R22" s="133"/>
      <c r="S22" s="132"/>
      <c r="AH22" s="126"/>
      <c r="AI22" s="126"/>
      <c r="AJ22" s="126"/>
      <c r="AK22" s="126"/>
      <c r="AL22" s="126"/>
      <c r="AM22" s="126"/>
      <c r="AN22" s="126"/>
      <c r="AO22" s="126"/>
      <c r="AP22" s="126"/>
      <c r="AQ22" s="126"/>
      <c r="AR22" s="126"/>
      <c r="AS22" s="126"/>
    </row>
    <row r="23" spans="1:45" x14ac:dyDescent="0.25">
      <c r="A23" s="685" t="s">
        <v>306</v>
      </c>
      <c r="B23" s="686"/>
      <c r="C23" s="687"/>
      <c r="D23" s="135">
        <f>'I TRIM'!CQ20</f>
        <v>0</v>
      </c>
      <c r="E23" s="134">
        <f>'I TRIM'!CR20</f>
        <v>0</v>
      </c>
      <c r="F23" s="134">
        <f>'I TRIM'!CS20</f>
        <v>0</v>
      </c>
      <c r="G23" s="134" t="str">
        <f>'I TRIM'!CT20</f>
        <v>E</v>
      </c>
      <c r="H23" s="711"/>
      <c r="I23" s="135" t="str">
        <f>'II TRIM'!CQ20</f>
        <v>E</v>
      </c>
      <c r="J23" s="134" t="str">
        <f>'II TRIM'!CR20</f>
        <v>E</v>
      </c>
      <c r="K23" s="134" t="str">
        <f>'II TRIM'!CS20</f>
        <v>E</v>
      </c>
      <c r="L23" s="134" t="str">
        <f>'II TRIM'!CT20</f>
        <v>E</v>
      </c>
      <c r="M23" s="711"/>
      <c r="N23" s="135">
        <f>'III TRIM'!CQ20</f>
        <v>0</v>
      </c>
      <c r="O23" s="134">
        <f>'III TRIM'!CR20</f>
        <v>0</v>
      </c>
      <c r="P23" s="134">
        <f>'III TRIM'!CS20</f>
        <v>0</v>
      </c>
      <c r="Q23" s="134">
        <f>'III TRIM'!CT20</f>
        <v>0</v>
      </c>
      <c r="R23" s="133"/>
      <c r="S23" s="132"/>
      <c r="U23" s="126"/>
      <c r="V23" s="126"/>
      <c r="W23" s="126"/>
      <c r="X23" s="126"/>
      <c r="Y23" s="126"/>
      <c r="Z23" s="126"/>
      <c r="AA23" s="126"/>
      <c r="AB23" s="126"/>
      <c r="AC23" s="126"/>
      <c r="AD23" s="126"/>
      <c r="AE23" s="126"/>
      <c r="AF23" s="126"/>
      <c r="AH23" s="126"/>
      <c r="AI23" s="126"/>
      <c r="AJ23" s="126"/>
      <c r="AK23" s="126"/>
      <c r="AL23" s="126"/>
      <c r="AM23" s="126"/>
      <c r="AN23" s="126"/>
      <c r="AO23" s="126"/>
      <c r="AP23" s="126"/>
      <c r="AQ23" s="126"/>
      <c r="AR23" s="126"/>
      <c r="AS23" s="126"/>
    </row>
    <row r="24" spans="1:45" x14ac:dyDescent="0.25">
      <c r="A24" s="685" t="s">
        <v>307</v>
      </c>
      <c r="B24" s="686"/>
      <c r="C24" s="687"/>
      <c r="D24" s="135">
        <f>'I TRIM'!CU20</f>
        <v>0</v>
      </c>
      <c r="E24" s="134">
        <f>'I TRIM'!CV20</f>
        <v>0</v>
      </c>
      <c r="F24" s="134">
        <f>'I TRIM'!CW20</f>
        <v>0</v>
      </c>
      <c r="G24" s="134" t="str">
        <f>'I TRIM'!CX20</f>
        <v>MB</v>
      </c>
      <c r="H24" s="711"/>
      <c r="I24" s="135" t="str">
        <f>'II TRIM'!CU20</f>
        <v>MB</v>
      </c>
      <c r="J24" s="134" t="str">
        <f>'II TRIM'!CV20</f>
        <v>MB</v>
      </c>
      <c r="K24" s="134" t="str">
        <f>'II TRIM'!CW20</f>
        <v>MB</v>
      </c>
      <c r="L24" s="134" t="str">
        <f>'II TRIM'!CX20</f>
        <v>MB</v>
      </c>
      <c r="M24" s="711"/>
      <c r="N24" s="135">
        <f>'III TRIM'!CU20</f>
        <v>0</v>
      </c>
      <c r="O24" s="134">
        <f>'III TRIM'!CV20</f>
        <v>0</v>
      </c>
      <c r="P24" s="134">
        <f>'III TRIM'!CW20</f>
        <v>0</v>
      </c>
      <c r="Q24" s="134">
        <f>'III TRIM'!CX20</f>
        <v>0</v>
      </c>
      <c r="R24" s="133"/>
      <c r="S24" s="132"/>
      <c r="U24" s="126"/>
      <c r="V24" s="126"/>
      <c r="W24" s="126"/>
      <c r="X24" s="126"/>
      <c r="Y24" s="126"/>
      <c r="Z24" s="126"/>
      <c r="AA24" s="126"/>
      <c r="AB24" s="126"/>
      <c r="AC24" s="126"/>
      <c r="AD24" s="126"/>
      <c r="AE24" s="126"/>
      <c r="AF24" s="126"/>
      <c r="AH24" s="126"/>
      <c r="AI24" s="126"/>
      <c r="AJ24" s="126"/>
      <c r="AK24" s="126"/>
      <c r="AL24" s="126"/>
      <c r="AM24" s="126"/>
      <c r="AN24" s="126"/>
      <c r="AO24" s="126"/>
      <c r="AP24" s="126"/>
      <c r="AQ24" s="126"/>
      <c r="AR24" s="126"/>
      <c r="AS24" s="126"/>
    </row>
    <row r="25" spans="1:45" x14ac:dyDescent="0.25">
      <c r="A25" s="685" t="s">
        <v>308</v>
      </c>
      <c r="B25" s="686"/>
      <c r="C25" s="687"/>
      <c r="D25" s="135">
        <f>'I TRIM'!CY20</f>
        <v>0</v>
      </c>
      <c r="E25" s="134">
        <f>'I TRIM'!CZ20</f>
        <v>0</v>
      </c>
      <c r="F25" s="134">
        <f>'I TRIM'!DA20</f>
        <v>0</v>
      </c>
      <c r="G25" s="134" t="str">
        <f>'I TRIM'!DB20</f>
        <v>MB</v>
      </c>
      <c r="H25" s="711"/>
      <c r="I25" s="135" t="str">
        <f>'II TRIM'!CY20</f>
        <v>MB</v>
      </c>
      <c r="J25" s="134" t="str">
        <f>'II TRIM'!CZ20</f>
        <v>MB</v>
      </c>
      <c r="K25" s="134" t="str">
        <f>'II TRIM'!DA20</f>
        <v>MB</v>
      </c>
      <c r="L25" s="134" t="str">
        <f>'II TRIM'!DB20</f>
        <v>MB</v>
      </c>
      <c r="M25" s="711"/>
      <c r="N25" s="135">
        <f>'III TRIM'!CY20</f>
        <v>0</v>
      </c>
      <c r="O25" s="134">
        <f>'III TRIM'!CZ20</f>
        <v>0</v>
      </c>
      <c r="P25" s="134">
        <f>'III TRIM'!DA20</f>
        <v>0</v>
      </c>
      <c r="Q25" s="134">
        <f>'III TRIM'!DB20</f>
        <v>0</v>
      </c>
      <c r="R25" s="133"/>
      <c r="S25" s="132"/>
      <c r="U25" s="126"/>
      <c r="V25" s="126"/>
      <c r="W25" s="126"/>
      <c r="X25" s="126"/>
      <c r="Y25" s="126"/>
      <c r="Z25" s="126"/>
      <c r="AA25" s="126"/>
      <c r="AB25" s="126"/>
      <c r="AC25" s="126"/>
      <c r="AD25" s="126"/>
      <c r="AE25" s="126"/>
      <c r="AF25" s="126"/>
      <c r="AH25" s="126"/>
      <c r="AI25" s="126"/>
      <c r="AJ25" s="126"/>
      <c r="AK25" s="126"/>
      <c r="AL25" s="126"/>
      <c r="AM25" s="126"/>
      <c r="AN25" s="126"/>
      <c r="AO25" s="126"/>
      <c r="AP25" s="126"/>
      <c r="AQ25" s="126"/>
      <c r="AR25" s="126"/>
      <c r="AS25" s="126"/>
    </row>
    <row r="26" spans="1:45" x14ac:dyDescent="0.25">
      <c r="A26" s="685" t="s">
        <v>309</v>
      </c>
      <c r="B26" s="686"/>
      <c r="C26" s="687"/>
      <c r="D26" s="135">
        <f>'I TRIM'!DC20</f>
        <v>0</v>
      </c>
      <c r="E26" s="134">
        <f>'I TRIM'!DD20</f>
        <v>0</v>
      </c>
      <c r="F26" s="134">
        <f>'I TRIM'!DE20</f>
        <v>0</v>
      </c>
      <c r="G26" s="134" t="str">
        <f>'I TRIM'!DF20</f>
        <v>E</v>
      </c>
      <c r="H26" s="711"/>
      <c r="I26" s="135" t="str">
        <f>'II TRIM'!DC20</f>
        <v>E</v>
      </c>
      <c r="J26" s="134" t="str">
        <f>'II TRIM'!DD20</f>
        <v>E</v>
      </c>
      <c r="K26" s="134" t="str">
        <f>'II TRIM'!DE20</f>
        <v>E</v>
      </c>
      <c r="L26" s="134" t="str">
        <f>'II TRIM'!DF20</f>
        <v>E</v>
      </c>
      <c r="M26" s="711"/>
      <c r="N26" s="135">
        <f>'III TRIM'!DC20</f>
        <v>0</v>
      </c>
      <c r="O26" s="134">
        <f>'III TRIM'!DD20</f>
        <v>0</v>
      </c>
      <c r="P26" s="134">
        <f>'III TRIM'!DE20</f>
        <v>0</v>
      </c>
      <c r="Q26" s="134">
        <f>'III TRIM'!DF20</f>
        <v>0</v>
      </c>
      <c r="R26" s="133"/>
      <c r="S26" s="132"/>
      <c r="U26" s="126"/>
      <c r="V26" s="126"/>
      <c r="W26" s="126"/>
      <c r="X26" s="126"/>
      <c r="Y26" s="126"/>
      <c r="Z26" s="126"/>
      <c r="AA26" s="126"/>
      <c r="AB26" s="126"/>
      <c r="AC26" s="126"/>
      <c r="AD26" s="126"/>
      <c r="AE26" s="126"/>
      <c r="AF26" s="126"/>
      <c r="AH26" s="126"/>
      <c r="AI26" s="126"/>
      <c r="AJ26" s="126"/>
      <c r="AK26" s="126"/>
      <c r="AL26" s="126"/>
      <c r="AM26" s="126"/>
      <c r="AN26" s="126"/>
      <c r="AO26" s="126"/>
      <c r="AP26" s="126"/>
      <c r="AQ26" s="126"/>
      <c r="AR26" s="126"/>
      <c r="AS26" s="126"/>
    </row>
    <row r="27" spans="1:45" ht="15.75" thickBot="1" x14ac:dyDescent="0.3">
      <c r="A27" s="704" t="s">
        <v>310</v>
      </c>
      <c r="B27" s="705"/>
      <c r="C27" s="706"/>
      <c r="D27" s="131">
        <f>'I TRIM'!DG20</f>
        <v>0</v>
      </c>
      <c r="E27" s="130">
        <f>'I TRIM'!DH20</f>
        <v>0</v>
      </c>
      <c r="F27" s="130">
        <f>'I TRIM'!DI20</f>
        <v>0</v>
      </c>
      <c r="G27" s="130" t="str">
        <f>'I TRIM'!DJ20</f>
        <v>E</v>
      </c>
      <c r="H27" s="712"/>
      <c r="I27" s="131" t="str">
        <f>'II TRIM'!DG20</f>
        <v>E</v>
      </c>
      <c r="J27" s="130" t="str">
        <f>'II TRIM'!DH20</f>
        <v>E</v>
      </c>
      <c r="K27" s="130" t="str">
        <f>'II TRIM'!DI20</f>
        <v>E</v>
      </c>
      <c r="L27" s="130" t="str">
        <f>'II TRIM'!DJ20</f>
        <v>E</v>
      </c>
      <c r="M27" s="712"/>
      <c r="N27" s="131">
        <f>'III TRIM'!DG20</f>
        <v>0</v>
      </c>
      <c r="O27" s="130">
        <f>'III TRIM'!DH20</f>
        <v>0</v>
      </c>
      <c r="P27" s="130">
        <f>'III TRIM'!DI20</f>
        <v>0</v>
      </c>
      <c r="Q27" s="130">
        <f>'III TRIM'!DJ20</f>
        <v>0</v>
      </c>
      <c r="R27" s="129"/>
      <c r="S27" s="128"/>
      <c r="U27" s="126"/>
      <c r="V27" s="126"/>
      <c r="W27" s="126"/>
      <c r="X27" s="126"/>
      <c r="Y27" s="126"/>
      <c r="Z27" s="126"/>
      <c r="AA27" s="126"/>
      <c r="AB27" s="126"/>
      <c r="AC27" s="126"/>
      <c r="AD27" s="126"/>
      <c r="AE27" s="126"/>
      <c r="AF27" s="126"/>
      <c r="AH27" s="126"/>
      <c r="AI27" s="126"/>
      <c r="AJ27" s="126"/>
      <c r="AK27" s="126"/>
      <c r="AL27" s="126"/>
      <c r="AM27" s="126"/>
      <c r="AN27" s="126"/>
      <c r="AO27" s="126"/>
      <c r="AP27" s="126"/>
      <c r="AQ27" s="126"/>
      <c r="AR27" s="126"/>
      <c r="AS27" s="126"/>
    </row>
    <row r="28" spans="1:45" s="114" customFormat="1" ht="16.5" thickTop="1" thickBot="1" x14ac:dyDescent="0.3">
      <c r="A28" s="676" t="s">
        <v>89</v>
      </c>
      <c r="B28" s="677"/>
      <c r="C28" s="678"/>
      <c r="D28" s="707">
        <f>'I TRIM'!DK20</f>
        <v>0</v>
      </c>
      <c r="E28" s="708"/>
      <c r="F28" s="708"/>
      <c r="G28" s="708"/>
      <c r="H28" s="709"/>
      <c r="I28" s="707">
        <f>'II TRIM'!DK20</f>
        <v>0</v>
      </c>
      <c r="J28" s="708"/>
      <c r="K28" s="708"/>
      <c r="L28" s="708"/>
      <c r="M28" s="709"/>
      <c r="N28" s="707">
        <f>'III TRIM'!DK20</f>
        <v>0</v>
      </c>
      <c r="O28" s="708"/>
      <c r="P28" s="708"/>
      <c r="Q28" s="708"/>
      <c r="R28" s="709"/>
      <c r="S28" s="127"/>
      <c r="U28" s="126"/>
      <c r="V28" s="126"/>
      <c r="W28" s="126"/>
      <c r="X28" s="126"/>
      <c r="Y28" s="126"/>
      <c r="Z28" s="126"/>
      <c r="AA28" s="126"/>
      <c r="AB28" s="126"/>
      <c r="AC28" s="126"/>
      <c r="AD28" s="126"/>
      <c r="AE28" s="126"/>
      <c r="AF28" s="126"/>
      <c r="AH28" s="126"/>
      <c r="AI28" s="126"/>
      <c r="AJ28" s="126"/>
      <c r="AK28" s="126"/>
      <c r="AL28" s="126"/>
      <c r="AM28" s="126"/>
      <c r="AN28" s="126"/>
      <c r="AO28" s="126"/>
      <c r="AP28" s="126"/>
      <c r="AQ28" s="126"/>
      <c r="AR28" s="126"/>
      <c r="AS28" s="126"/>
    </row>
    <row r="29" spans="1:45" ht="19.5" thickTop="1" thickBot="1" x14ac:dyDescent="0.3">
      <c r="A29" s="703" t="s">
        <v>212</v>
      </c>
      <c r="B29" s="703"/>
      <c r="C29" s="703"/>
      <c r="D29" s="703"/>
      <c r="E29" s="703"/>
      <c r="F29" s="703"/>
      <c r="G29" s="703"/>
      <c r="H29" s="703"/>
      <c r="I29" s="703"/>
      <c r="J29" s="703"/>
      <c r="K29" s="703"/>
      <c r="L29" s="703"/>
      <c r="M29" s="703"/>
      <c r="N29" s="703"/>
      <c r="O29" s="703"/>
      <c r="P29" s="703"/>
      <c r="Q29" s="703"/>
      <c r="R29" s="703"/>
      <c r="S29" s="703"/>
    </row>
    <row r="30" spans="1:45" ht="17.25" customHeight="1" thickTop="1" x14ac:dyDescent="0.25">
      <c r="A30" s="696" t="s">
        <v>211</v>
      </c>
      <c r="B30" s="697"/>
      <c r="C30" s="697"/>
      <c r="D30" s="697"/>
      <c r="E30" s="697"/>
      <c r="F30" s="697"/>
      <c r="G30" s="697"/>
      <c r="H30" s="698"/>
      <c r="I30" s="125" t="s">
        <v>101</v>
      </c>
      <c r="J30" s="124" t="s">
        <v>12</v>
      </c>
      <c r="K30" s="124" t="s">
        <v>11</v>
      </c>
      <c r="L30" s="124" t="s">
        <v>184</v>
      </c>
      <c r="M30" s="124" t="s">
        <v>11</v>
      </c>
      <c r="N30" s="124" t="s">
        <v>186</v>
      </c>
      <c r="O30" s="124" t="s">
        <v>185</v>
      </c>
      <c r="P30" s="124" t="s">
        <v>184</v>
      </c>
      <c r="Q30" s="123" t="s">
        <v>183</v>
      </c>
      <c r="R30" s="123" t="s">
        <v>182</v>
      </c>
      <c r="S30" s="122" t="s">
        <v>181</v>
      </c>
    </row>
    <row r="31" spans="1:45" ht="16.5" customHeight="1" thickBot="1" x14ac:dyDescent="0.3">
      <c r="A31" s="699"/>
      <c r="B31" s="700"/>
      <c r="C31" s="700"/>
      <c r="D31" s="700"/>
      <c r="E31" s="700"/>
      <c r="F31" s="700"/>
      <c r="G31" s="700"/>
      <c r="H31" s="701"/>
      <c r="I31" s="121">
        <f>'I TRIM'!DL20</f>
        <v>0</v>
      </c>
      <c r="J31" s="120">
        <f>'I TRIM'!DM20</f>
        <v>0</v>
      </c>
      <c r="K31" s="120">
        <f>'I TRIM'!DN20</f>
        <v>0</v>
      </c>
      <c r="L31" s="120">
        <f>'II TRIM'!DO20</f>
        <v>0</v>
      </c>
      <c r="M31" s="120">
        <f>'II TRIM'!DP20</f>
        <v>0</v>
      </c>
      <c r="N31" s="120">
        <f>'II TRIM'!DQ20</f>
        <v>0</v>
      </c>
      <c r="O31" s="120">
        <f>'III TRIM'!DR20</f>
        <v>0</v>
      </c>
      <c r="P31" s="120">
        <f>'III TRIM'!DS20</f>
        <v>0</v>
      </c>
      <c r="Q31" s="120">
        <f>'III TRIM'!DT20</f>
        <v>0</v>
      </c>
      <c r="R31" s="120">
        <f>'III TRIM'!DU20</f>
        <v>0</v>
      </c>
      <c r="S31" s="119">
        <f>'III TRIM'!DV20</f>
        <v>0</v>
      </c>
      <c r="T31" s="157"/>
      <c r="U31" s="117"/>
      <c r="V31" s="116"/>
      <c r="W31" s="115"/>
    </row>
    <row r="32" spans="1:45" ht="18.75" thickTop="1" x14ac:dyDescent="0.25">
      <c r="A32" s="702" t="s">
        <v>210</v>
      </c>
      <c r="B32" s="702"/>
      <c r="C32" s="702"/>
      <c r="D32" s="702"/>
      <c r="E32" s="702"/>
      <c r="F32" s="702"/>
      <c r="G32" s="702"/>
      <c r="H32" s="702"/>
      <c r="I32" s="702"/>
      <c r="J32" s="702"/>
      <c r="K32" s="702"/>
      <c r="L32" s="702"/>
      <c r="M32" s="702"/>
      <c r="N32" s="702"/>
      <c r="O32" s="702"/>
      <c r="P32" s="702"/>
      <c r="Q32" s="702"/>
      <c r="R32" s="702"/>
      <c r="S32" s="702"/>
      <c r="T32" s="702"/>
      <c r="U32" s="702"/>
      <c r="V32" s="702"/>
      <c r="W32" s="702"/>
      <c r="X32" s="702"/>
      <c r="Y32" s="702"/>
      <c r="Z32" s="702"/>
      <c r="AA32" s="702"/>
      <c r="AB32" s="702"/>
      <c r="AC32" s="702"/>
      <c r="AD32" s="702"/>
      <c r="AE32" s="702"/>
      <c r="AF32" s="702"/>
    </row>
    <row r="33" spans="1:32" ht="18" x14ac:dyDescent="0.25">
      <c r="A33" s="418"/>
      <c r="B33" s="418"/>
      <c r="C33" s="418"/>
      <c r="D33" s="418"/>
      <c r="E33" s="418"/>
      <c r="F33" s="418"/>
      <c r="G33" s="418"/>
      <c r="H33" s="418"/>
      <c r="I33" s="418"/>
      <c r="J33" s="418"/>
      <c r="K33" s="418"/>
      <c r="L33" s="418"/>
      <c r="M33" s="418"/>
      <c r="N33" s="418"/>
      <c r="O33" s="418"/>
      <c r="P33" s="418"/>
      <c r="Q33" s="418"/>
      <c r="R33" s="418"/>
      <c r="S33" s="418"/>
      <c r="T33" s="418"/>
      <c r="U33" s="418"/>
      <c r="V33" s="418"/>
      <c r="W33" s="418"/>
      <c r="X33" s="418"/>
      <c r="Y33" s="418"/>
      <c r="Z33" s="418"/>
      <c r="AA33" s="418"/>
      <c r="AB33" s="418"/>
      <c r="AC33" s="418"/>
      <c r="AD33" s="418"/>
      <c r="AE33" s="418"/>
      <c r="AF33" s="418"/>
    </row>
    <row r="34" spans="1:32" ht="18" x14ac:dyDescent="0.25">
      <c r="A34" s="428"/>
      <c r="B34" s="428"/>
      <c r="C34" s="428"/>
      <c r="D34" s="428"/>
      <c r="E34" s="428"/>
      <c r="F34" s="428"/>
      <c r="G34" s="428"/>
      <c r="H34" s="428"/>
      <c r="I34" s="428"/>
      <c r="J34" s="428"/>
      <c r="K34" s="428"/>
      <c r="L34" s="428"/>
      <c r="M34" s="428"/>
      <c r="N34" s="428"/>
      <c r="O34" s="428"/>
      <c r="P34" s="428"/>
      <c r="Q34" s="428"/>
      <c r="R34" s="428"/>
      <c r="S34" s="428"/>
      <c r="T34" s="428"/>
      <c r="U34" s="428"/>
      <c r="V34" s="428"/>
      <c r="W34" s="428"/>
      <c r="X34" s="428"/>
      <c r="Y34" s="428"/>
      <c r="Z34" s="428"/>
      <c r="AA34" s="428"/>
      <c r="AB34" s="428"/>
      <c r="AC34" s="428"/>
      <c r="AD34" s="428"/>
      <c r="AE34" s="428"/>
      <c r="AF34" s="428"/>
    </row>
    <row r="35" spans="1:32" ht="18" x14ac:dyDescent="0.25">
      <c r="A35" s="428"/>
      <c r="B35" s="428"/>
      <c r="C35" s="428"/>
      <c r="D35" s="428"/>
      <c r="E35" s="428"/>
      <c r="F35" s="428"/>
      <c r="G35" s="428"/>
      <c r="H35" s="428"/>
      <c r="I35" s="428"/>
      <c r="J35" s="428"/>
      <c r="K35" s="428"/>
      <c r="L35" s="428"/>
      <c r="M35" s="428"/>
      <c r="N35" s="428"/>
      <c r="O35" s="428"/>
      <c r="P35" s="428"/>
      <c r="Q35" s="428"/>
      <c r="R35" s="428"/>
      <c r="S35" s="428"/>
      <c r="T35" s="428"/>
      <c r="U35" s="428"/>
      <c r="V35" s="428"/>
      <c r="W35" s="428"/>
      <c r="X35" s="428"/>
      <c r="Y35" s="428"/>
      <c r="Z35" s="428"/>
      <c r="AA35" s="428"/>
      <c r="AB35" s="428"/>
      <c r="AC35" s="428"/>
      <c r="AD35" s="428"/>
      <c r="AE35" s="428"/>
      <c r="AF35" s="428"/>
    </row>
    <row r="36" spans="1:32" ht="18" x14ac:dyDescent="0.25">
      <c r="A36" s="428"/>
      <c r="B36" s="428"/>
      <c r="C36" s="428"/>
      <c r="D36" s="428"/>
      <c r="E36" s="428"/>
      <c r="F36" s="428"/>
      <c r="G36" s="428"/>
      <c r="H36" s="428"/>
      <c r="I36" s="428"/>
      <c r="J36" s="428"/>
      <c r="K36" s="428"/>
      <c r="L36" s="428"/>
      <c r="M36" s="428"/>
      <c r="N36" s="428"/>
      <c r="O36" s="428"/>
      <c r="P36" s="428"/>
      <c r="Q36" s="428"/>
      <c r="R36" s="428"/>
      <c r="S36" s="428"/>
      <c r="T36" s="428"/>
      <c r="U36" s="428"/>
      <c r="V36" s="428"/>
      <c r="W36" s="428"/>
      <c r="X36" s="428"/>
      <c r="Y36" s="428"/>
      <c r="Z36" s="428"/>
      <c r="AA36" s="428"/>
      <c r="AB36" s="428"/>
      <c r="AC36" s="428"/>
      <c r="AD36" s="428"/>
      <c r="AE36" s="428"/>
      <c r="AF36" s="428"/>
    </row>
    <row r="37" spans="1:32" ht="18" x14ac:dyDescent="0.25">
      <c r="A37" s="428"/>
      <c r="B37" s="428"/>
      <c r="C37" s="428"/>
      <c r="D37" s="428"/>
      <c r="E37" s="428"/>
      <c r="F37" s="428"/>
      <c r="G37" s="428"/>
      <c r="H37" s="428"/>
      <c r="I37" s="428"/>
      <c r="J37" s="428"/>
      <c r="K37" s="428"/>
      <c r="L37" s="428"/>
      <c r="M37" s="428"/>
      <c r="N37" s="428"/>
      <c r="O37" s="428"/>
      <c r="P37" s="428"/>
      <c r="Q37" s="428"/>
      <c r="R37" s="428"/>
      <c r="S37" s="428"/>
      <c r="T37" s="428"/>
      <c r="U37" s="428"/>
      <c r="V37" s="428"/>
      <c r="W37" s="428"/>
      <c r="X37" s="428"/>
      <c r="Y37" s="428"/>
      <c r="Z37" s="428"/>
      <c r="AA37" s="428"/>
      <c r="AB37" s="428"/>
      <c r="AC37" s="428"/>
      <c r="AD37" s="428"/>
      <c r="AE37" s="428"/>
      <c r="AF37" s="428"/>
    </row>
    <row r="38" spans="1:32" ht="18" x14ac:dyDescent="0.25">
      <c r="A38" s="418"/>
      <c r="B38" s="418"/>
      <c r="C38" s="418"/>
      <c r="D38" s="418"/>
      <c r="E38" s="418"/>
      <c r="F38" s="418"/>
      <c r="G38" s="418"/>
      <c r="H38" s="418"/>
      <c r="I38" s="418"/>
      <c r="J38" s="418"/>
      <c r="K38" s="418"/>
      <c r="L38" s="418"/>
      <c r="M38" s="418"/>
      <c r="N38" s="418"/>
      <c r="O38" s="418"/>
      <c r="P38" s="418"/>
      <c r="Q38" s="418"/>
      <c r="R38" s="418"/>
      <c r="S38" s="418"/>
      <c r="T38" s="418"/>
      <c r="U38" s="418"/>
      <c r="V38" s="418"/>
      <c r="W38" s="418"/>
      <c r="X38" s="418"/>
      <c r="Y38" s="418"/>
      <c r="Z38" s="418"/>
      <c r="AA38" s="418"/>
      <c r="AB38" s="418"/>
      <c r="AC38" s="418"/>
      <c r="AD38" s="418"/>
      <c r="AE38" s="418"/>
      <c r="AF38" s="418"/>
    </row>
    <row r="39" spans="1:32" ht="18" x14ac:dyDescent="0.25">
      <c r="A39" s="418"/>
      <c r="B39" s="418"/>
      <c r="C39" s="418"/>
      <c r="D39" s="418"/>
      <c r="E39" s="418"/>
      <c r="F39" s="418"/>
      <c r="G39" s="418"/>
      <c r="H39" s="418"/>
      <c r="I39" s="418"/>
      <c r="J39" s="418"/>
      <c r="K39" s="418"/>
      <c r="L39" s="418"/>
      <c r="M39" s="418"/>
      <c r="N39" s="418"/>
      <c r="O39" s="418"/>
      <c r="P39" s="418"/>
      <c r="Q39" s="418"/>
      <c r="R39" s="418"/>
      <c r="S39" s="418"/>
      <c r="T39" s="418"/>
      <c r="U39" s="418"/>
      <c r="V39" s="418"/>
      <c r="W39" s="418"/>
      <c r="X39" s="418"/>
      <c r="Y39" s="418"/>
      <c r="Z39" s="418"/>
      <c r="AA39" s="418"/>
      <c r="AB39" s="418"/>
      <c r="AC39" s="418"/>
      <c r="AD39" s="418"/>
      <c r="AE39" s="418"/>
      <c r="AF39" s="418"/>
    </row>
    <row r="40" spans="1:32" ht="18" x14ac:dyDescent="0.25">
      <c r="A40" s="418"/>
      <c r="B40" s="418"/>
      <c r="C40" s="418"/>
      <c r="D40" s="418"/>
      <c r="E40" s="418"/>
      <c r="F40" s="418"/>
      <c r="G40" s="418"/>
      <c r="H40" s="418"/>
      <c r="I40" s="418"/>
      <c r="J40" s="418"/>
      <c r="K40" s="418"/>
      <c r="L40" s="418"/>
      <c r="M40" s="418"/>
      <c r="N40" s="418"/>
      <c r="O40" s="418"/>
      <c r="P40" s="418"/>
      <c r="Q40" s="418"/>
      <c r="R40" s="418"/>
      <c r="S40" s="418"/>
      <c r="T40" s="418"/>
      <c r="U40" s="418"/>
      <c r="V40" s="418"/>
      <c r="W40" s="418"/>
      <c r="X40" s="418"/>
      <c r="Y40" s="418"/>
      <c r="Z40" s="418"/>
      <c r="AA40" s="418"/>
      <c r="AB40" s="418"/>
      <c r="AC40" s="418"/>
      <c r="AD40" s="418"/>
      <c r="AE40" s="418"/>
      <c r="AF40" s="418"/>
    </row>
    <row r="41" spans="1:32" ht="25.5" x14ac:dyDescent="0.4">
      <c r="A41" s="662" t="str">
        <f>'I TRIM'!CU1</f>
        <v>"COMPLEJO EDUCATIVO CATÓLICO "EL ESPIRITU SANTO</v>
      </c>
      <c r="B41" s="662"/>
      <c r="C41" s="662"/>
      <c r="D41" s="662"/>
      <c r="E41" s="662"/>
      <c r="F41" s="662"/>
      <c r="G41" s="662"/>
      <c r="H41" s="662"/>
      <c r="I41" s="662"/>
      <c r="J41" s="662"/>
      <c r="K41" s="662"/>
      <c r="L41" s="662"/>
      <c r="M41" s="662"/>
      <c r="N41" s="662"/>
      <c r="O41" s="662"/>
      <c r="P41" s="662"/>
      <c r="Q41" s="662"/>
      <c r="R41" s="662"/>
      <c r="S41" s="662"/>
      <c r="T41" s="662"/>
      <c r="U41" s="662"/>
      <c r="V41" s="662"/>
      <c r="W41" s="662"/>
      <c r="X41" s="662"/>
      <c r="Y41" s="662"/>
      <c r="Z41" s="662"/>
      <c r="AA41" s="662"/>
      <c r="AB41" s="662"/>
      <c r="AC41" s="662"/>
      <c r="AD41" s="662"/>
      <c r="AE41" s="662"/>
      <c r="AF41" s="662"/>
    </row>
    <row r="42" spans="1:32" ht="17.25" x14ac:dyDescent="0.3">
      <c r="A42" s="728" t="s">
        <v>279</v>
      </c>
      <c r="B42" s="728"/>
      <c r="C42" s="728"/>
      <c r="D42" s="728"/>
      <c r="E42" s="728"/>
      <c r="F42" s="728"/>
      <c r="G42" s="728"/>
      <c r="H42" s="728"/>
      <c r="I42" s="728"/>
      <c r="J42" s="728"/>
      <c r="K42" s="728"/>
      <c r="L42" s="728"/>
      <c r="M42" s="728"/>
      <c r="N42" s="728"/>
      <c r="O42" s="728"/>
      <c r="P42" s="163"/>
      <c r="Q42" s="308" t="str">
        <f>'I TRIM'!BD3</f>
        <v>Final Boulevard Los Héroes, Colonia Ciudad Pacífica, San Miguel</v>
      </c>
      <c r="R42" s="308"/>
      <c r="S42" s="308"/>
      <c r="T42" s="308"/>
      <c r="U42" s="308"/>
      <c r="V42" s="308"/>
      <c r="W42" s="308"/>
      <c r="X42" s="308"/>
      <c r="Y42" s="308"/>
      <c r="Z42" s="308"/>
      <c r="AA42" s="308"/>
      <c r="AB42" s="308"/>
      <c r="AC42" s="308"/>
      <c r="AD42" s="308"/>
      <c r="AE42" s="308"/>
      <c r="AF42" s="308"/>
    </row>
    <row r="43" spans="1:32" s="159" customFormat="1" x14ac:dyDescent="0.25">
      <c r="A43" s="151" t="s">
        <v>235</v>
      </c>
      <c r="B43" s="729" t="str">
        <f>'II TRIM'!C21</f>
        <v>GAMEZ POLIO, ANTHONY ESAÚ</v>
      </c>
      <c r="C43" s="729"/>
      <c r="D43" s="729"/>
      <c r="E43" s="729"/>
      <c r="F43" s="729"/>
      <c r="G43" s="729"/>
      <c r="H43" s="729"/>
      <c r="I43" s="729"/>
      <c r="J43" s="729"/>
      <c r="K43" s="151"/>
      <c r="L43" s="151"/>
      <c r="M43" s="151"/>
      <c r="N43" s="151"/>
      <c r="O43" s="151" t="s">
        <v>208</v>
      </c>
      <c r="Q43" s="151"/>
      <c r="R43" s="160" t="str">
        <f>'I TRIM'!D3</f>
        <v>SEGUNDO</v>
      </c>
      <c r="S43" s="151"/>
      <c r="T43" s="151"/>
      <c r="V43" s="150" t="s">
        <v>207</v>
      </c>
      <c r="Y43" s="160" t="str">
        <f>'I TRIM'!N3</f>
        <v>"B"</v>
      </c>
      <c r="AC43" s="162" t="s">
        <v>234</v>
      </c>
      <c r="AD43" s="162"/>
      <c r="AE43" s="162"/>
      <c r="AF43" s="162">
        <v>14</v>
      </c>
    </row>
    <row r="44" spans="1:32" s="159" customFormat="1" ht="15.75" thickBot="1" x14ac:dyDescent="0.3">
      <c r="A44" s="161" t="s">
        <v>233</v>
      </c>
      <c r="B44" s="161"/>
      <c r="C44" s="143" t="str">
        <f>'I TRIM'!X3</f>
        <v xml:space="preserve">BRENDA ELIZABETH RIVERA RIVERA </v>
      </c>
      <c r="D44" s="160"/>
      <c r="E44" s="160"/>
      <c r="F44" s="160"/>
      <c r="G44" s="160"/>
      <c r="H44" s="160"/>
      <c r="I44" s="160"/>
      <c r="J44" s="160"/>
      <c r="K44" s="160"/>
      <c r="L44" s="147"/>
      <c r="M44" s="147"/>
      <c r="N44" s="147"/>
      <c r="O44" s="724" t="s">
        <v>280</v>
      </c>
      <c r="P44" s="724"/>
      <c r="Q44" s="723">
        <v>20324728</v>
      </c>
      <c r="R44" s="723"/>
      <c r="S44" s="723"/>
      <c r="T44" s="723"/>
      <c r="AC44" s="146" t="str">
        <f>'I TRIM'!CM3</f>
        <v>AÑO : 2022</v>
      </c>
      <c r="AD44" s="146"/>
      <c r="AE44" s="146"/>
      <c r="AF44" s="146"/>
    </row>
    <row r="45" spans="1:32" ht="24.75" customHeight="1" thickTop="1" thickBot="1" x14ac:dyDescent="0.4">
      <c r="A45" s="664" t="s">
        <v>232</v>
      </c>
      <c r="B45" s="665"/>
      <c r="C45" s="666"/>
      <c r="D45" s="670" t="s">
        <v>231</v>
      </c>
      <c r="E45" s="671"/>
      <c r="F45" s="671"/>
      <c r="G45" s="671"/>
      <c r="H45" s="671"/>
      <c r="I45" s="671"/>
      <c r="J45" s="671"/>
      <c r="K45" s="671"/>
      <c r="L45" s="671"/>
      <c r="M45" s="671"/>
      <c r="N45" s="671"/>
      <c r="O45" s="671"/>
      <c r="P45" s="671"/>
      <c r="Q45" s="671"/>
      <c r="R45" s="671"/>
      <c r="S45" s="672"/>
      <c r="V45" s="143"/>
      <c r="W45" s="143"/>
      <c r="X45" s="143"/>
      <c r="Y45" s="143"/>
      <c r="Z45" s="143"/>
      <c r="AA45" s="143"/>
      <c r="AB45" s="143"/>
      <c r="AC45" s="143"/>
      <c r="AD45" s="139"/>
      <c r="AE45" s="139"/>
      <c r="AF45" s="139"/>
    </row>
    <row r="46" spans="1:32" ht="15.75" customHeight="1" thickTop="1" x14ac:dyDescent="0.25">
      <c r="A46" s="667"/>
      <c r="B46" s="668"/>
      <c r="C46" s="669"/>
      <c r="D46" s="673" t="s">
        <v>230</v>
      </c>
      <c r="E46" s="674"/>
      <c r="F46" s="674"/>
      <c r="G46" s="674"/>
      <c r="H46" s="675"/>
      <c r="I46" s="673" t="s">
        <v>229</v>
      </c>
      <c r="J46" s="674"/>
      <c r="K46" s="674"/>
      <c r="L46" s="674"/>
      <c r="M46" s="675"/>
      <c r="N46" s="690" t="s">
        <v>228</v>
      </c>
      <c r="O46" s="674"/>
      <c r="P46" s="674"/>
      <c r="Q46" s="675"/>
      <c r="R46" s="694" t="s">
        <v>227</v>
      </c>
      <c r="S46" s="694" t="s">
        <v>226</v>
      </c>
    </row>
    <row r="47" spans="1:32" ht="15" customHeight="1" x14ac:dyDescent="0.25">
      <c r="A47" s="667"/>
      <c r="B47" s="668"/>
      <c r="C47" s="669"/>
      <c r="D47" s="716" t="s">
        <v>225</v>
      </c>
      <c r="E47" s="717"/>
      <c r="F47" s="717"/>
      <c r="G47" s="718" t="s">
        <v>139</v>
      </c>
      <c r="H47" s="719" t="s">
        <v>226</v>
      </c>
      <c r="I47" s="716" t="s">
        <v>225</v>
      </c>
      <c r="J47" s="717"/>
      <c r="K47" s="717"/>
      <c r="L47" s="718" t="s">
        <v>139</v>
      </c>
      <c r="M47" s="719" t="s">
        <v>226</v>
      </c>
      <c r="N47" s="720" t="s">
        <v>225</v>
      </c>
      <c r="O47" s="717"/>
      <c r="P47" s="717"/>
      <c r="Q47" s="719" t="s">
        <v>139</v>
      </c>
      <c r="R47" s="695"/>
      <c r="S47" s="695"/>
    </row>
    <row r="48" spans="1:32" ht="54.75" customHeight="1" x14ac:dyDescent="0.25">
      <c r="A48" s="667"/>
      <c r="B48" s="668"/>
      <c r="C48" s="669"/>
      <c r="D48" s="310">
        <v>0.35</v>
      </c>
      <c r="E48" s="168">
        <v>0.35</v>
      </c>
      <c r="F48" s="168">
        <v>0.3</v>
      </c>
      <c r="G48" s="718"/>
      <c r="H48" s="719"/>
      <c r="I48" s="310">
        <v>0.35</v>
      </c>
      <c r="J48" s="168">
        <v>0.35</v>
      </c>
      <c r="K48" s="168">
        <v>0.3</v>
      </c>
      <c r="L48" s="718"/>
      <c r="M48" s="719"/>
      <c r="N48" s="169">
        <v>0.35</v>
      </c>
      <c r="O48" s="168">
        <v>0.35</v>
      </c>
      <c r="P48" s="168">
        <v>0.3</v>
      </c>
      <c r="Q48" s="719"/>
      <c r="R48" s="695"/>
      <c r="S48" s="695"/>
      <c r="U48" s="144"/>
      <c r="V48" s="116"/>
      <c r="W48" s="116"/>
      <c r="X48" s="116"/>
      <c r="Y48" s="116"/>
      <c r="Z48" s="143"/>
      <c r="AA48" s="143"/>
      <c r="AB48" s="143"/>
      <c r="AC48" s="143"/>
      <c r="AD48" s="143"/>
      <c r="AE48" s="158"/>
      <c r="AF48" s="158"/>
    </row>
    <row r="49" spans="1:32" x14ac:dyDescent="0.25">
      <c r="A49" s="725" t="s">
        <v>224</v>
      </c>
      <c r="B49" s="726"/>
      <c r="C49" s="727"/>
      <c r="D49" s="138">
        <f>'I TRIM'!E21</f>
        <v>3.15</v>
      </c>
      <c r="E49" s="137">
        <f>'I TRIM'!G21</f>
        <v>3.15</v>
      </c>
      <c r="F49" s="137">
        <f>'I TRIM'!I21</f>
        <v>3</v>
      </c>
      <c r="G49" s="485">
        <f t="shared" ref="G49:G61" si="11">(D49+E49+F49)</f>
        <v>9.3000000000000007</v>
      </c>
      <c r="H49" s="136" t="str">
        <f>IF(G49=0,0,IF(G49&lt;5,"R","A"))</f>
        <v>A</v>
      </c>
      <c r="I49" s="138">
        <f>'II TRIM'!E21</f>
        <v>3.5</v>
      </c>
      <c r="J49" s="137">
        <f>'II TRIM'!G21</f>
        <v>3.5</v>
      </c>
      <c r="K49" s="137">
        <f>'II TRIM'!I21</f>
        <v>3</v>
      </c>
      <c r="L49" s="485">
        <f t="shared" ref="L49:L61" si="12">(I49+J49+K49)</f>
        <v>10</v>
      </c>
      <c r="M49" s="136" t="str">
        <f>IF(L49=0,0,IF(L49&lt;5,"R","A"))</f>
        <v>A</v>
      </c>
      <c r="N49" s="138">
        <f>'III TRIM'!E21</f>
        <v>0</v>
      </c>
      <c r="O49" s="137">
        <f>'III TRIM'!G21</f>
        <v>0</v>
      </c>
      <c r="P49" s="137">
        <f>'III TRIM'!I21</f>
        <v>0</v>
      </c>
      <c r="Q49" s="486">
        <f t="shared" ref="Q49:Q61" si="13">(N49+O49+P49)</f>
        <v>0</v>
      </c>
      <c r="R49" s="500">
        <f>(G49+L49+Q49)/3</f>
        <v>6.4333333333333336</v>
      </c>
      <c r="S49" s="136" t="str">
        <f>IF(R49=0,0,IF(R49&lt;=5.49,"R","A"))</f>
        <v>A</v>
      </c>
      <c r="U49" s="713" t="s">
        <v>219</v>
      </c>
      <c r="V49" s="713"/>
      <c r="W49" s="713"/>
      <c r="X49" s="713"/>
      <c r="Y49" s="713"/>
      <c r="Z49" s="713"/>
      <c r="AA49" s="713"/>
      <c r="AB49" s="713"/>
      <c r="AC49" s="713"/>
      <c r="AD49" s="713"/>
      <c r="AE49" s="713"/>
      <c r="AF49" s="713"/>
    </row>
    <row r="50" spans="1:32" x14ac:dyDescent="0.25">
      <c r="A50" s="725" t="s">
        <v>223</v>
      </c>
      <c r="B50" s="726"/>
      <c r="C50" s="727"/>
      <c r="D50" s="138">
        <f>'I TRIM'!L21</f>
        <v>3.15</v>
      </c>
      <c r="E50" s="137">
        <f>'I TRIM'!N21</f>
        <v>3.5</v>
      </c>
      <c r="F50" s="137">
        <f>'I TRIM'!P21</f>
        <v>2.6999999999999997</v>
      </c>
      <c r="G50" s="485">
        <f t="shared" si="11"/>
        <v>9.35</v>
      </c>
      <c r="H50" s="136" t="str">
        <f t="shared" ref="H50:H61" si="14">IF(G50=0,0,IF(G50&lt;5,"R","A"))</f>
        <v>A</v>
      </c>
      <c r="I50" s="138">
        <f>'II TRIM'!L21</f>
        <v>3.5</v>
      </c>
      <c r="J50" s="137">
        <f>'II TRIM'!N21</f>
        <v>3.15</v>
      </c>
      <c r="K50" s="137">
        <f>'II TRIM'!P21</f>
        <v>3</v>
      </c>
      <c r="L50" s="485">
        <f t="shared" si="12"/>
        <v>9.65</v>
      </c>
      <c r="M50" s="136" t="str">
        <f t="shared" ref="M50:M61" si="15">IF(L50=0,0,IF(L50&lt;5,"R","A"))</f>
        <v>A</v>
      </c>
      <c r="N50" s="138">
        <f>'III TRIM'!L21</f>
        <v>0</v>
      </c>
      <c r="O50" s="137">
        <f>'III TRIM'!N21</f>
        <v>0</v>
      </c>
      <c r="P50" s="137">
        <f>'III TRIM'!P21</f>
        <v>0</v>
      </c>
      <c r="Q50" s="486">
        <f t="shared" si="13"/>
        <v>0</v>
      </c>
      <c r="R50" s="500">
        <f t="shared" ref="R50:R61" si="16">(G50+L50+Q50)/3</f>
        <v>6.333333333333333</v>
      </c>
      <c r="S50" s="136" t="str">
        <f t="shared" ref="S50:S61" si="17">IF(R50=0,0,IF(R50&lt;=5.49,"R","A"))</f>
        <v>A</v>
      </c>
      <c r="U50" s="714" t="s">
        <v>222</v>
      </c>
      <c r="V50" s="714"/>
      <c r="W50" s="714"/>
      <c r="X50" s="714"/>
      <c r="Y50" s="714"/>
      <c r="Z50" s="714"/>
      <c r="AA50" s="714"/>
      <c r="AB50" s="714"/>
      <c r="AC50" s="714"/>
      <c r="AD50" s="714"/>
      <c r="AE50" s="714"/>
      <c r="AF50" s="714"/>
    </row>
    <row r="51" spans="1:32" x14ac:dyDescent="0.25">
      <c r="A51" s="725" t="s">
        <v>202</v>
      </c>
      <c r="B51" s="726"/>
      <c r="C51" s="727"/>
      <c r="D51" s="138">
        <f>'I TRIM'!S21</f>
        <v>3.5</v>
      </c>
      <c r="E51" s="137">
        <f>'I TRIM'!U21</f>
        <v>3.15</v>
      </c>
      <c r="F51" s="137">
        <f>'I TRIM'!W21</f>
        <v>3</v>
      </c>
      <c r="G51" s="485">
        <f t="shared" si="11"/>
        <v>9.65</v>
      </c>
      <c r="H51" s="136" t="str">
        <f t="shared" si="14"/>
        <v>A</v>
      </c>
      <c r="I51" s="138">
        <f>'II TRIM'!S21</f>
        <v>3.5</v>
      </c>
      <c r="J51" s="137">
        <f>'II TRIM'!U21</f>
        <v>3.15</v>
      </c>
      <c r="K51" s="137">
        <f>'II TRIM'!W21</f>
        <v>3</v>
      </c>
      <c r="L51" s="485">
        <f t="shared" si="12"/>
        <v>9.65</v>
      </c>
      <c r="M51" s="136" t="str">
        <f t="shared" si="15"/>
        <v>A</v>
      </c>
      <c r="N51" s="138">
        <f>'III TRIM'!S21</f>
        <v>0</v>
      </c>
      <c r="O51" s="137">
        <f>'III TRIM'!U21</f>
        <v>0</v>
      </c>
      <c r="P51" s="137">
        <f>'III TRIM'!W21</f>
        <v>0</v>
      </c>
      <c r="Q51" s="486">
        <f t="shared" si="13"/>
        <v>0</v>
      </c>
      <c r="R51" s="500">
        <f t="shared" si="16"/>
        <v>6.4333333333333336</v>
      </c>
      <c r="S51" s="136" t="str">
        <f t="shared" si="17"/>
        <v>A</v>
      </c>
      <c r="U51" s="714" t="str">
        <f>'I TRIM'!AU3</f>
        <v>MARÍA MERCEDES MARTÍNEZ</v>
      </c>
      <c r="V51" s="714"/>
      <c r="W51" s="714"/>
      <c r="X51" s="714"/>
      <c r="Y51" s="714"/>
      <c r="Z51" s="714"/>
      <c r="AA51" s="714"/>
      <c r="AB51" s="714"/>
      <c r="AC51" s="714"/>
      <c r="AD51" s="714"/>
      <c r="AE51" s="714"/>
      <c r="AF51" s="714"/>
    </row>
    <row r="52" spans="1:32" ht="15.75" x14ac:dyDescent="0.25">
      <c r="A52" s="725" t="s">
        <v>221</v>
      </c>
      <c r="B52" s="726"/>
      <c r="C52" s="727"/>
      <c r="D52" s="138">
        <f>'I TRIM'!Z21</f>
        <v>3.15</v>
      </c>
      <c r="E52" s="137">
        <f>'I TRIM'!AB21</f>
        <v>3.15</v>
      </c>
      <c r="F52" s="137">
        <f>'I TRIM'!AD21</f>
        <v>3</v>
      </c>
      <c r="G52" s="485">
        <f t="shared" si="11"/>
        <v>9.3000000000000007</v>
      </c>
      <c r="H52" s="136" t="str">
        <f t="shared" si="14"/>
        <v>A</v>
      </c>
      <c r="I52" s="138">
        <f>'II TRIM'!Z21</f>
        <v>3.5</v>
      </c>
      <c r="J52" s="137">
        <f>'II TRIM'!AB21</f>
        <v>3.15</v>
      </c>
      <c r="K52" s="137">
        <f>'II TRIM'!AD21</f>
        <v>3</v>
      </c>
      <c r="L52" s="485">
        <f t="shared" si="12"/>
        <v>9.65</v>
      </c>
      <c r="M52" s="136" t="str">
        <f t="shared" si="15"/>
        <v>A</v>
      </c>
      <c r="N52" s="138">
        <f>'III TRIM'!Z21</f>
        <v>0</v>
      </c>
      <c r="O52" s="137">
        <f>'III TRIM'!AB21</f>
        <v>0</v>
      </c>
      <c r="P52" s="137">
        <f>'III TRIM'!AD21</f>
        <v>0</v>
      </c>
      <c r="Q52" s="486">
        <f t="shared" si="13"/>
        <v>0</v>
      </c>
      <c r="R52" s="500">
        <f t="shared" si="16"/>
        <v>6.3166666666666673</v>
      </c>
      <c r="S52" s="136" t="str">
        <f t="shared" si="17"/>
        <v>A</v>
      </c>
      <c r="U52" s="141"/>
      <c r="V52" s="116"/>
      <c r="W52" s="116"/>
      <c r="X52" s="116"/>
      <c r="Y52" s="116"/>
      <c r="Z52" s="116"/>
      <c r="AA52" s="116"/>
      <c r="AB52" s="116"/>
      <c r="AC52" s="116"/>
      <c r="AD52" s="142"/>
      <c r="AE52" s="142"/>
      <c r="AF52" s="142"/>
    </row>
    <row r="53" spans="1:32" x14ac:dyDescent="0.25">
      <c r="A53" s="725" t="s">
        <v>220</v>
      </c>
      <c r="B53" s="726"/>
      <c r="C53" s="727"/>
      <c r="D53" s="138">
        <f>'I TRIM'!AG21</f>
        <v>3.5</v>
      </c>
      <c r="E53" s="137">
        <f>'I TRIM'!AI21</f>
        <v>3.5</v>
      </c>
      <c r="F53" s="137">
        <f>'I TRIM'!AK21</f>
        <v>3</v>
      </c>
      <c r="G53" s="485">
        <f t="shared" si="11"/>
        <v>10</v>
      </c>
      <c r="H53" s="136" t="str">
        <f t="shared" si="14"/>
        <v>A</v>
      </c>
      <c r="I53" s="138">
        <f>'II TRIM'!AG21</f>
        <v>3.5</v>
      </c>
      <c r="J53" s="137">
        <f>'II TRIM'!AI21</f>
        <v>3.5</v>
      </c>
      <c r="K53" s="137">
        <f>'II TRIM'!AK21</f>
        <v>3</v>
      </c>
      <c r="L53" s="485">
        <f t="shared" si="12"/>
        <v>10</v>
      </c>
      <c r="M53" s="136" t="str">
        <f t="shared" si="15"/>
        <v>A</v>
      </c>
      <c r="N53" s="138">
        <f>'III TRIM'!AG21</f>
        <v>0</v>
      </c>
      <c r="O53" s="137">
        <f>'III TRIM'!AI21</f>
        <v>0</v>
      </c>
      <c r="P53" s="137">
        <f>'III TRIM'!AK21</f>
        <v>0</v>
      </c>
      <c r="Q53" s="486">
        <f t="shared" si="13"/>
        <v>0</v>
      </c>
      <c r="R53" s="500">
        <f t="shared" si="16"/>
        <v>6.666666666666667</v>
      </c>
      <c r="S53" s="136" t="str">
        <f t="shared" si="17"/>
        <v>A</v>
      </c>
      <c r="U53" s="141"/>
      <c r="V53" s="116"/>
      <c r="W53" s="116"/>
      <c r="X53" s="116"/>
      <c r="Y53" s="116"/>
      <c r="Z53" s="116"/>
      <c r="AA53" s="116"/>
      <c r="AB53" s="116"/>
      <c r="AC53" s="116"/>
      <c r="AD53" s="141"/>
      <c r="AE53" s="141"/>
      <c r="AF53" s="141"/>
    </row>
    <row r="54" spans="1:32" x14ac:dyDescent="0.25">
      <c r="A54" s="725" t="s">
        <v>200</v>
      </c>
      <c r="B54" s="726"/>
      <c r="C54" s="727"/>
      <c r="D54" s="138">
        <f>'I TRIM'!AN21</f>
        <v>3.15</v>
      </c>
      <c r="E54" s="137">
        <f>'I TRIM'!AP21</f>
        <v>3.15</v>
      </c>
      <c r="F54" s="137">
        <f>'I TRIM'!AR21</f>
        <v>2.6999999999999997</v>
      </c>
      <c r="G54" s="485">
        <f t="shared" si="11"/>
        <v>9</v>
      </c>
      <c r="H54" s="136" t="str">
        <f t="shared" si="14"/>
        <v>A</v>
      </c>
      <c r="I54" s="138">
        <f>'II TRIM'!AN21</f>
        <v>3.15</v>
      </c>
      <c r="J54" s="137">
        <f>'II TRIM'!AP21</f>
        <v>3.15</v>
      </c>
      <c r="K54" s="137">
        <f>'II TRIM'!AR21</f>
        <v>3</v>
      </c>
      <c r="L54" s="485">
        <f t="shared" si="12"/>
        <v>9.3000000000000007</v>
      </c>
      <c r="M54" s="136" t="str">
        <f t="shared" si="15"/>
        <v>A</v>
      </c>
      <c r="N54" s="138">
        <f>'III TRIM'!AN21</f>
        <v>0</v>
      </c>
      <c r="O54" s="137">
        <f>'III TRIM'!AP21</f>
        <v>0</v>
      </c>
      <c r="P54" s="137">
        <f>'III TRIM'!AR21</f>
        <v>0</v>
      </c>
      <c r="Q54" s="486">
        <f t="shared" si="13"/>
        <v>0</v>
      </c>
      <c r="R54" s="500">
        <f t="shared" si="16"/>
        <v>6.1000000000000005</v>
      </c>
      <c r="S54" s="136" t="str">
        <f t="shared" si="17"/>
        <v>A</v>
      </c>
    </row>
    <row r="55" spans="1:32" x14ac:dyDescent="0.25">
      <c r="A55" s="725" t="s">
        <v>199</v>
      </c>
      <c r="B55" s="726"/>
      <c r="C55" s="727"/>
      <c r="D55" s="138">
        <f>'I TRIM'!AU21</f>
        <v>3.15</v>
      </c>
      <c r="E55" s="137">
        <f>'I TRIM'!AW21</f>
        <v>3.15</v>
      </c>
      <c r="F55" s="137">
        <f>'I TRIM'!AY21</f>
        <v>2.6999999999999997</v>
      </c>
      <c r="G55" s="485">
        <f t="shared" si="11"/>
        <v>9</v>
      </c>
      <c r="H55" s="136" t="str">
        <f t="shared" si="14"/>
        <v>A</v>
      </c>
      <c r="I55" s="138">
        <f>'II TRIM'!AU21</f>
        <v>3.5</v>
      </c>
      <c r="J55" s="137">
        <f>'II TRIM'!AW21</f>
        <v>3.5</v>
      </c>
      <c r="K55" s="137">
        <f>'II TRIM'!AY21</f>
        <v>2.6999999999999997</v>
      </c>
      <c r="L55" s="485">
        <f t="shared" si="12"/>
        <v>9.6999999999999993</v>
      </c>
      <c r="M55" s="136" t="str">
        <f t="shared" si="15"/>
        <v>A</v>
      </c>
      <c r="N55" s="138">
        <f>'III TRIM'!AU21</f>
        <v>0</v>
      </c>
      <c r="O55" s="137">
        <f>'III TRIM'!AW21</f>
        <v>0</v>
      </c>
      <c r="P55" s="137">
        <f>'III TRIM'!AY21</f>
        <v>0</v>
      </c>
      <c r="Q55" s="486">
        <f t="shared" si="13"/>
        <v>0</v>
      </c>
      <c r="R55" s="500">
        <f t="shared" si="16"/>
        <v>6.2333333333333334</v>
      </c>
      <c r="S55" s="136" t="str">
        <f t="shared" si="17"/>
        <v>A</v>
      </c>
    </row>
    <row r="56" spans="1:32" x14ac:dyDescent="0.25">
      <c r="A56" s="725" t="s">
        <v>285</v>
      </c>
      <c r="B56" s="726"/>
      <c r="C56" s="727"/>
      <c r="D56" s="138">
        <f>'I TRIM'!BB21</f>
        <v>3.5</v>
      </c>
      <c r="E56" s="137">
        <f>'I TRIM'!BD21</f>
        <v>2.8</v>
      </c>
      <c r="F56" s="137">
        <f>'I TRIM'!BF21</f>
        <v>2.6999999999999997</v>
      </c>
      <c r="G56" s="485">
        <f t="shared" si="11"/>
        <v>9</v>
      </c>
      <c r="H56" s="136" t="str">
        <f t="shared" si="14"/>
        <v>A</v>
      </c>
      <c r="I56" s="138">
        <f>'II TRIM'!BB21</f>
        <v>3.5</v>
      </c>
      <c r="J56" s="137">
        <f>'II TRIM'!BD21</f>
        <v>3.5</v>
      </c>
      <c r="K56" s="137">
        <f>'II TRIM'!BF21</f>
        <v>3</v>
      </c>
      <c r="L56" s="485">
        <f t="shared" si="12"/>
        <v>10</v>
      </c>
      <c r="M56" s="136" t="str">
        <f t="shared" si="15"/>
        <v>A</v>
      </c>
      <c r="N56" s="138">
        <f>'III TRIM'!BB21</f>
        <v>0</v>
      </c>
      <c r="O56" s="137">
        <f>'III TRIM'!BD21</f>
        <v>0</v>
      </c>
      <c r="P56" s="137">
        <f>'III TRIM'!BF21</f>
        <v>0</v>
      </c>
      <c r="Q56" s="486">
        <f t="shared" si="13"/>
        <v>0</v>
      </c>
      <c r="R56" s="500">
        <f t="shared" si="16"/>
        <v>6.333333333333333</v>
      </c>
      <c r="S56" s="136" t="str">
        <f t="shared" si="17"/>
        <v>A</v>
      </c>
      <c r="V56" s="158"/>
      <c r="W56" s="158"/>
      <c r="X56" s="158"/>
      <c r="Y56" s="158"/>
      <c r="Z56" s="158"/>
      <c r="AA56" s="158"/>
      <c r="AB56" s="158"/>
      <c r="AC56" s="158"/>
      <c r="AD56" s="141"/>
      <c r="AE56" s="141"/>
      <c r="AF56" s="141"/>
    </row>
    <row r="57" spans="1:32" x14ac:dyDescent="0.25">
      <c r="A57" s="725" t="s">
        <v>198</v>
      </c>
      <c r="B57" s="726"/>
      <c r="C57" s="727"/>
      <c r="D57" s="138">
        <f>'I TRIM'!BI21</f>
        <v>2.8</v>
      </c>
      <c r="E57" s="137">
        <f>'I TRIM'!BK21</f>
        <v>2.8</v>
      </c>
      <c r="F57" s="137">
        <f>'I TRIM'!BM21</f>
        <v>3</v>
      </c>
      <c r="G57" s="485">
        <f t="shared" si="11"/>
        <v>8.6</v>
      </c>
      <c r="H57" s="136" t="str">
        <f t="shared" si="14"/>
        <v>A</v>
      </c>
      <c r="I57" s="138">
        <f>'II TRIM'!BI21</f>
        <v>2.0999999999999996</v>
      </c>
      <c r="J57" s="137">
        <f>'II TRIM'!BK21</f>
        <v>2.1</v>
      </c>
      <c r="K57" s="137">
        <f>'II TRIM'!BM21</f>
        <v>1.7999999999999998</v>
      </c>
      <c r="L57" s="485">
        <f t="shared" si="12"/>
        <v>5.9999999999999991</v>
      </c>
      <c r="M57" s="136" t="str">
        <f t="shared" si="15"/>
        <v>A</v>
      </c>
      <c r="N57" s="138">
        <f>'III TRIM'!BI21</f>
        <v>0</v>
      </c>
      <c r="O57" s="137">
        <f>'III TRIM'!BK21</f>
        <v>0</v>
      </c>
      <c r="P57" s="137">
        <f>'III TRIM'!BM21</f>
        <v>0</v>
      </c>
      <c r="Q57" s="486">
        <f t="shared" si="13"/>
        <v>0</v>
      </c>
      <c r="R57" s="500">
        <f t="shared" si="16"/>
        <v>4.8666666666666663</v>
      </c>
      <c r="S57" s="136" t="str">
        <f t="shared" si="17"/>
        <v>R</v>
      </c>
      <c r="V57" s="158"/>
      <c r="W57" s="158"/>
      <c r="X57" s="158"/>
      <c r="Y57" s="158"/>
      <c r="Z57" s="158"/>
      <c r="AA57" s="158"/>
      <c r="AB57" s="158"/>
      <c r="AC57" s="158"/>
      <c r="AD57" s="139"/>
      <c r="AE57" s="139"/>
      <c r="AF57" s="139"/>
    </row>
    <row r="58" spans="1:32" x14ac:dyDescent="0.25">
      <c r="A58" s="725" t="s">
        <v>197</v>
      </c>
      <c r="B58" s="726"/>
      <c r="C58" s="727"/>
      <c r="D58" s="138">
        <f>'I TRIM'!BP21</f>
        <v>3.2549999999999999</v>
      </c>
      <c r="E58" s="137">
        <f>'I TRIM'!BR21</f>
        <v>3.15</v>
      </c>
      <c r="F58" s="137">
        <f>'I TRIM'!BT21</f>
        <v>3</v>
      </c>
      <c r="G58" s="485">
        <f t="shared" si="11"/>
        <v>9.4049999999999994</v>
      </c>
      <c r="H58" s="136" t="str">
        <f t="shared" si="14"/>
        <v>A</v>
      </c>
      <c r="I58" s="138">
        <f>'II TRIM'!BP21</f>
        <v>3.3249999999999997</v>
      </c>
      <c r="J58" s="137">
        <f>'II TRIM'!BR21</f>
        <v>3.5</v>
      </c>
      <c r="K58" s="137">
        <f>'II TRIM'!BT21</f>
        <v>3</v>
      </c>
      <c r="L58" s="485">
        <f t="shared" si="12"/>
        <v>9.8249999999999993</v>
      </c>
      <c r="M58" s="136" t="str">
        <f t="shared" si="15"/>
        <v>A</v>
      </c>
      <c r="N58" s="138">
        <f>'III TRIM'!BP21</f>
        <v>0</v>
      </c>
      <c r="O58" s="137">
        <f>'III TRIM'!BR21</f>
        <v>0</v>
      </c>
      <c r="P58" s="137">
        <f>'III TRIM'!BT21</f>
        <v>0</v>
      </c>
      <c r="Q58" s="486">
        <f t="shared" si="13"/>
        <v>0</v>
      </c>
      <c r="R58" s="500">
        <f t="shared" si="16"/>
        <v>6.4099999999999993</v>
      </c>
      <c r="S58" s="136" t="str">
        <f t="shared" si="17"/>
        <v>A</v>
      </c>
      <c r="U58" s="713" t="s">
        <v>219</v>
      </c>
      <c r="V58" s="713"/>
      <c r="W58" s="713"/>
      <c r="X58" s="713"/>
      <c r="Y58" s="713"/>
      <c r="Z58" s="713"/>
      <c r="AA58" s="713"/>
      <c r="AB58" s="713"/>
      <c r="AC58" s="713"/>
      <c r="AD58" s="713"/>
      <c r="AE58" s="713"/>
      <c r="AF58" s="713"/>
    </row>
    <row r="59" spans="1:32" x14ac:dyDescent="0.25">
      <c r="A59" s="725" t="s">
        <v>305</v>
      </c>
      <c r="B59" s="726"/>
      <c r="C59" s="727"/>
      <c r="D59" s="138">
        <f>'I TRIM'!BW21</f>
        <v>3.15</v>
      </c>
      <c r="E59" s="137">
        <f>'I TRIM'!BY21</f>
        <v>3.15</v>
      </c>
      <c r="F59" s="137">
        <f>'I TRIM'!CA21</f>
        <v>3</v>
      </c>
      <c r="G59" s="485">
        <f t="shared" si="11"/>
        <v>9.3000000000000007</v>
      </c>
      <c r="H59" s="136" t="str">
        <f t="shared" si="14"/>
        <v>A</v>
      </c>
      <c r="I59" s="138">
        <f>'II TRIM'!BW21</f>
        <v>3.15</v>
      </c>
      <c r="J59" s="137">
        <f>'II TRIM'!BY21</f>
        <v>3.5</v>
      </c>
      <c r="K59" s="137">
        <f>'II TRIM'!CA21</f>
        <v>3</v>
      </c>
      <c r="L59" s="485">
        <f t="shared" si="12"/>
        <v>9.65</v>
      </c>
      <c r="M59" s="136" t="str">
        <f t="shared" si="15"/>
        <v>A</v>
      </c>
      <c r="N59" s="138">
        <f>'III TRIM'!BW21</f>
        <v>0</v>
      </c>
      <c r="O59" s="137">
        <f>'III TRIM'!BY21</f>
        <v>0</v>
      </c>
      <c r="P59" s="137">
        <f>'III TRIM'!CA21</f>
        <v>0</v>
      </c>
      <c r="Q59" s="485">
        <f t="shared" si="13"/>
        <v>0</v>
      </c>
      <c r="R59" s="500">
        <f t="shared" si="16"/>
        <v>6.3166666666666673</v>
      </c>
      <c r="S59" s="136" t="str">
        <f t="shared" si="17"/>
        <v>A</v>
      </c>
      <c r="U59" s="714" t="s">
        <v>218</v>
      </c>
      <c r="V59" s="714"/>
      <c r="W59" s="714"/>
      <c r="X59" s="714"/>
      <c r="Y59" s="714"/>
      <c r="Z59" s="714"/>
      <c r="AA59" s="714"/>
      <c r="AB59" s="714"/>
      <c r="AC59" s="714"/>
      <c r="AD59" s="714"/>
      <c r="AE59" s="714"/>
      <c r="AF59" s="714"/>
    </row>
    <row r="60" spans="1:32" x14ac:dyDescent="0.25">
      <c r="A60" s="725" t="s">
        <v>287</v>
      </c>
      <c r="B60" s="726"/>
      <c r="C60" s="727"/>
      <c r="D60" s="138">
        <f>'I TRIM'!CD21</f>
        <v>3.5</v>
      </c>
      <c r="E60" s="137">
        <f>'I TRIM'!CF21</f>
        <v>3.15</v>
      </c>
      <c r="F60" s="137">
        <f>'I TRIM'!CH21</f>
        <v>3</v>
      </c>
      <c r="G60" s="485">
        <f t="shared" si="11"/>
        <v>9.65</v>
      </c>
      <c r="H60" s="136" t="str">
        <f t="shared" si="14"/>
        <v>A</v>
      </c>
      <c r="I60" s="138">
        <f>'II TRIM'!CD21</f>
        <v>0</v>
      </c>
      <c r="J60" s="137">
        <f>'II TRIM'!CF21</f>
        <v>2.8</v>
      </c>
      <c r="K60" s="137">
        <f>'II TRIM'!CH21</f>
        <v>3</v>
      </c>
      <c r="L60" s="485">
        <f t="shared" si="12"/>
        <v>5.8</v>
      </c>
      <c r="M60" s="136" t="str">
        <f t="shared" si="15"/>
        <v>A</v>
      </c>
      <c r="N60" s="138">
        <f>'III TRIM'!CD21</f>
        <v>0</v>
      </c>
      <c r="O60" s="137">
        <f>'III TRIM'!CF21</f>
        <v>0</v>
      </c>
      <c r="P60" s="137">
        <f>'III TRIM'!CH21</f>
        <v>0</v>
      </c>
      <c r="Q60" s="485">
        <f t="shared" si="13"/>
        <v>0</v>
      </c>
      <c r="R60" s="500">
        <f t="shared" si="16"/>
        <v>5.1499999999999995</v>
      </c>
      <c r="S60" s="136" t="str">
        <f t="shared" si="17"/>
        <v>R</v>
      </c>
      <c r="U60" s="715" t="str">
        <f>'I TRIM'!X3</f>
        <v xml:space="preserve">BRENDA ELIZABETH RIVERA RIVERA </v>
      </c>
      <c r="V60" s="715"/>
      <c r="W60" s="715"/>
      <c r="X60" s="715"/>
      <c r="Y60" s="715"/>
      <c r="Z60" s="715"/>
      <c r="AA60" s="715"/>
      <c r="AB60" s="715"/>
      <c r="AC60" s="715"/>
      <c r="AD60" s="715"/>
      <c r="AE60" s="715"/>
      <c r="AF60" s="715"/>
    </row>
    <row r="61" spans="1:32" x14ac:dyDescent="0.25">
      <c r="A61" s="725" t="s">
        <v>288</v>
      </c>
      <c r="B61" s="726"/>
      <c r="C61" s="727"/>
      <c r="D61" s="138">
        <f>'I TRIM'!CK21</f>
        <v>3.15</v>
      </c>
      <c r="E61" s="137">
        <f>'I TRIM'!CM21</f>
        <v>3.15</v>
      </c>
      <c r="F61" s="137">
        <f>'I TRIM'!CO21</f>
        <v>2.4</v>
      </c>
      <c r="G61" s="485">
        <f t="shared" si="11"/>
        <v>8.6999999999999993</v>
      </c>
      <c r="H61" s="136" t="str">
        <f t="shared" si="14"/>
        <v>A</v>
      </c>
      <c r="I61" s="138">
        <f>'II TRIM'!CK21</f>
        <v>3.15</v>
      </c>
      <c r="J61" s="137">
        <f>'II TRIM'!CM21</f>
        <v>3.15</v>
      </c>
      <c r="K61" s="137">
        <f>'II TRIM'!CO21</f>
        <v>3</v>
      </c>
      <c r="L61" s="485">
        <f t="shared" si="12"/>
        <v>9.3000000000000007</v>
      </c>
      <c r="M61" s="136" t="str">
        <f t="shared" si="15"/>
        <v>A</v>
      </c>
      <c r="N61" s="138">
        <f>'III TRIM'!CK21</f>
        <v>0</v>
      </c>
      <c r="O61" s="137">
        <f>'III TRIM'!CM21</f>
        <v>0</v>
      </c>
      <c r="P61" s="137">
        <f>'III TRIM'!CO21</f>
        <v>0</v>
      </c>
      <c r="Q61" s="485">
        <f t="shared" si="13"/>
        <v>0</v>
      </c>
      <c r="R61" s="500">
        <f t="shared" si="16"/>
        <v>6</v>
      </c>
      <c r="S61" s="136" t="str">
        <f t="shared" si="17"/>
        <v>A</v>
      </c>
      <c r="U61" s="361"/>
      <c r="V61" s="361"/>
      <c r="W61" s="361"/>
      <c r="X61" s="361"/>
      <c r="Y61" s="361"/>
      <c r="Z61" s="361"/>
      <c r="AA61" s="361"/>
      <c r="AB61" s="361"/>
      <c r="AC61" s="361"/>
      <c r="AD61" s="361"/>
      <c r="AE61" s="361"/>
      <c r="AF61" s="361"/>
    </row>
    <row r="62" spans="1:32" x14ac:dyDescent="0.25">
      <c r="A62" s="682" t="s">
        <v>312</v>
      </c>
      <c r="B62" s="683"/>
      <c r="C62" s="684"/>
      <c r="D62" s="688"/>
      <c r="E62" s="689"/>
      <c r="F62" s="689"/>
      <c r="G62" s="689"/>
      <c r="H62" s="710"/>
      <c r="I62" s="688"/>
      <c r="J62" s="689"/>
      <c r="K62" s="689"/>
      <c r="L62" s="689"/>
      <c r="M62" s="710"/>
      <c r="N62" s="688"/>
      <c r="O62" s="689"/>
      <c r="P62" s="689"/>
      <c r="Q62" s="689"/>
      <c r="R62" s="133"/>
      <c r="S62" s="132"/>
    </row>
    <row r="63" spans="1:32" x14ac:dyDescent="0.25">
      <c r="A63" s="685" t="s">
        <v>306</v>
      </c>
      <c r="B63" s="686"/>
      <c r="C63" s="687"/>
      <c r="D63" s="135">
        <f>'I TRIM'!CQ21</f>
        <v>0</v>
      </c>
      <c r="E63" s="134">
        <f>'I TRIM'!CR21</f>
        <v>0</v>
      </c>
      <c r="F63" s="134">
        <f>'I TRIM'!CS21</f>
        <v>0</v>
      </c>
      <c r="G63" s="134" t="str">
        <f>'I TRIM'!CT21</f>
        <v>E</v>
      </c>
      <c r="H63" s="711"/>
      <c r="I63" s="135" t="str">
        <f>'II TRIM'!CQ21</f>
        <v>E</v>
      </c>
      <c r="J63" s="134" t="str">
        <f>'II TRIM'!CR21</f>
        <v>E</v>
      </c>
      <c r="K63" s="134" t="str">
        <f>'II TRIM'!CS21</f>
        <v>E</v>
      </c>
      <c r="L63" s="134" t="str">
        <f>'II TRIM'!CT21</f>
        <v>E</v>
      </c>
      <c r="M63" s="711"/>
      <c r="N63" s="135">
        <f>'III TRIM'!CQ21</f>
        <v>0</v>
      </c>
      <c r="O63" s="134">
        <f>'III TRIM'!CR21</f>
        <v>0</v>
      </c>
      <c r="P63" s="134">
        <f>'III TRIM'!CS21</f>
        <v>0</v>
      </c>
      <c r="Q63" s="134">
        <f>'III TRIM'!CT21</f>
        <v>0</v>
      </c>
      <c r="R63" s="133"/>
      <c r="S63" s="132"/>
      <c r="U63" s="126"/>
      <c r="V63" s="126"/>
      <c r="W63" s="126"/>
      <c r="X63" s="126"/>
      <c r="Y63" s="126"/>
      <c r="Z63" s="126"/>
      <c r="AA63" s="126"/>
      <c r="AB63" s="126"/>
      <c r="AC63" s="126"/>
      <c r="AD63" s="126"/>
      <c r="AE63" s="126"/>
      <c r="AF63" s="126"/>
    </row>
    <row r="64" spans="1:32" x14ac:dyDescent="0.25">
      <c r="A64" s="685" t="s">
        <v>307</v>
      </c>
      <c r="B64" s="686"/>
      <c r="C64" s="687"/>
      <c r="D64" s="135">
        <f>'I TRIM'!CU21</f>
        <v>0</v>
      </c>
      <c r="E64" s="134">
        <f>'I TRIM'!CV21</f>
        <v>0</v>
      </c>
      <c r="F64" s="134">
        <f>'I TRIM'!CW21</f>
        <v>0</v>
      </c>
      <c r="G64" s="134" t="str">
        <f>'I TRIM'!CX21</f>
        <v>E</v>
      </c>
      <c r="H64" s="711"/>
      <c r="I64" s="135" t="str">
        <f>'II TRIM'!CU21</f>
        <v>E</v>
      </c>
      <c r="J64" s="134" t="str">
        <f>'II TRIM'!CV21</f>
        <v>E</v>
      </c>
      <c r="K64" s="134" t="str">
        <f>'II TRIM'!CW21</f>
        <v>E</v>
      </c>
      <c r="L64" s="134" t="str">
        <f>'II TRIM'!CX21</f>
        <v>E</v>
      </c>
      <c r="M64" s="711"/>
      <c r="N64" s="135">
        <f>'III TRIM'!CU21</f>
        <v>0</v>
      </c>
      <c r="O64" s="134">
        <f>'III TRIM'!CV21</f>
        <v>0</v>
      </c>
      <c r="P64" s="134">
        <f>'III TRIM'!CW21</f>
        <v>0</v>
      </c>
      <c r="Q64" s="134">
        <f>'III TRIM'!CX21</f>
        <v>0</v>
      </c>
      <c r="R64" s="133"/>
      <c r="S64" s="132"/>
      <c r="U64" s="126"/>
      <c r="V64" s="126"/>
      <c r="W64" s="126"/>
      <c r="X64" s="126"/>
      <c r="Y64" s="126"/>
      <c r="Z64" s="126"/>
      <c r="AA64" s="126"/>
      <c r="AB64" s="126"/>
      <c r="AC64" s="126"/>
      <c r="AD64" s="126"/>
      <c r="AE64" s="126"/>
      <c r="AF64" s="126"/>
    </row>
    <row r="65" spans="1:45" x14ac:dyDescent="0.25">
      <c r="A65" s="685" t="s">
        <v>308</v>
      </c>
      <c r="B65" s="686"/>
      <c r="C65" s="687"/>
      <c r="D65" s="135">
        <f>'I TRIM'!CY21</f>
        <v>0</v>
      </c>
      <c r="E65" s="134">
        <f>'I TRIM'!CZ21</f>
        <v>0</v>
      </c>
      <c r="F65" s="134">
        <f>'I TRIM'!DA21</f>
        <v>0</v>
      </c>
      <c r="G65" s="134" t="str">
        <f>'I TRIM'!DB21</f>
        <v>MB</v>
      </c>
      <c r="H65" s="711"/>
      <c r="I65" s="135" t="str">
        <f>'II TRIM'!CY21</f>
        <v>MB</v>
      </c>
      <c r="J65" s="134" t="str">
        <f>'II TRIM'!CZ21</f>
        <v>MB</v>
      </c>
      <c r="K65" s="134" t="str">
        <f>'II TRIM'!DA21</f>
        <v>MB</v>
      </c>
      <c r="L65" s="134" t="str">
        <f>'II TRIM'!DB21</f>
        <v>MB</v>
      </c>
      <c r="M65" s="711"/>
      <c r="N65" s="135">
        <f>'III TRIM'!CY21</f>
        <v>0</v>
      </c>
      <c r="O65" s="134">
        <f>'III TRIM'!CZ21</f>
        <v>0</v>
      </c>
      <c r="P65" s="134">
        <f>'III TRIM'!DA21</f>
        <v>0</v>
      </c>
      <c r="Q65" s="134">
        <f>'III TRIM'!DB21</f>
        <v>0</v>
      </c>
      <c r="R65" s="133"/>
      <c r="S65" s="132"/>
      <c r="U65" s="126"/>
      <c r="V65" s="126"/>
      <c r="W65" s="126"/>
      <c r="X65" s="126"/>
      <c r="Y65" s="126"/>
      <c r="Z65" s="126"/>
      <c r="AA65" s="126"/>
      <c r="AB65" s="126"/>
      <c r="AC65" s="126"/>
      <c r="AD65" s="126"/>
      <c r="AE65" s="126"/>
      <c r="AF65" s="126"/>
    </row>
    <row r="66" spans="1:45" x14ac:dyDescent="0.25">
      <c r="A66" s="685" t="s">
        <v>309</v>
      </c>
      <c r="B66" s="686"/>
      <c r="C66" s="687"/>
      <c r="D66" s="135">
        <f>'I TRIM'!DC21</f>
        <v>0</v>
      </c>
      <c r="E66" s="134">
        <f>'I TRIM'!DD21</f>
        <v>0</v>
      </c>
      <c r="F66" s="134">
        <f>'I TRIM'!DE21</f>
        <v>0</v>
      </c>
      <c r="G66" s="134" t="str">
        <f>'I TRIM'!DF21</f>
        <v>E</v>
      </c>
      <c r="H66" s="711"/>
      <c r="I66" s="135" t="str">
        <f>'II TRIM'!DC21</f>
        <v>E</v>
      </c>
      <c r="J66" s="134" t="str">
        <f>'II TRIM'!DD21</f>
        <v>EE</v>
      </c>
      <c r="K66" s="134" t="str">
        <f>'II TRIM'!DE21</f>
        <v>E</v>
      </c>
      <c r="L66" s="134" t="str">
        <f>'II TRIM'!DF21</f>
        <v>E</v>
      </c>
      <c r="M66" s="711"/>
      <c r="N66" s="135">
        <f>'III TRIM'!DC21</f>
        <v>0</v>
      </c>
      <c r="O66" s="134">
        <f>'III TRIM'!DD21</f>
        <v>0</v>
      </c>
      <c r="P66" s="134">
        <f>'III TRIM'!DE21</f>
        <v>0</v>
      </c>
      <c r="Q66" s="134">
        <f>'III TRIM'!DF21</f>
        <v>0</v>
      </c>
      <c r="R66" s="133"/>
      <c r="S66" s="132"/>
      <c r="U66" s="126"/>
      <c r="V66" s="126"/>
      <c r="W66" s="126"/>
      <c r="X66" s="126"/>
      <c r="Y66" s="126"/>
      <c r="Z66" s="126"/>
      <c r="AA66" s="126"/>
      <c r="AB66" s="126"/>
      <c r="AC66" s="126"/>
      <c r="AD66" s="126"/>
      <c r="AE66" s="126"/>
      <c r="AF66" s="126"/>
    </row>
    <row r="67" spans="1:45" ht="15.75" thickBot="1" x14ac:dyDescent="0.3">
      <c r="A67" s="704" t="s">
        <v>310</v>
      </c>
      <c r="B67" s="705"/>
      <c r="C67" s="706"/>
      <c r="D67" s="131">
        <f>'I TRIM'!DG21</f>
        <v>0</v>
      </c>
      <c r="E67" s="130">
        <f>'I TRIM'!DH21</f>
        <v>0</v>
      </c>
      <c r="F67" s="130">
        <f>'I TRIM'!DI21</f>
        <v>0</v>
      </c>
      <c r="G67" s="130" t="str">
        <f>'I TRIM'!DJ21</f>
        <v>MB</v>
      </c>
      <c r="H67" s="712"/>
      <c r="I67" s="131" t="str">
        <f>'II TRIM'!DG21</f>
        <v>MB</v>
      </c>
      <c r="J67" s="130" t="str">
        <f>'II TRIM'!DH21</f>
        <v>MB</v>
      </c>
      <c r="K67" s="130" t="str">
        <f>'II TRIM'!DI21</f>
        <v>MB</v>
      </c>
      <c r="L67" s="130" t="str">
        <f>'II TRIM'!DJ21</f>
        <v>MB</v>
      </c>
      <c r="M67" s="712"/>
      <c r="N67" s="131">
        <f>'III TRIM'!DG21</f>
        <v>0</v>
      </c>
      <c r="O67" s="130">
        <f>'III TRIM'!DH21</f>
        <v>0</v>
      </c>
      <c r="P67" s="130">
        <f>'III TRIM'!DI21</f>
        <v>0</v>
      </c>
      <c r="Q67" s="130">
        <f>'III TRIM'!DJ21</f>
        <v>0</v>
      </c>
      <c r="R67" s="129"/>
      <c r="S67" s="128"/>
      <c r="U67" s="126"/>
      <c r="V67" s="126"/>
      <c r="W67" s="126"/>
      <c r="X67" s="126"/>
      <c r="Y67" s="126"/>
      <c r="Z67" s="126"/>
      <c r="AA67" s="126"/>
      <c r="AB67" s="126"/>
      <c r="AC67" s="126"/>
      <c r="AD67" s="126"/>
      <c r="AE67" s="126"/>
      <c r="AF67" s="126"/>
    </row>
    <row r="68" spans="1:45" s="114" customFormat="1" ht="16.5" thickTop="1" thickBot="1" x14ac:dyDescent="0.3">
      <c r="A68" s="676" t="s">
        <v>89</v>
      </c>
      <c r="B68" s="677"/>
      <c r="C68" s="678"/>
      <c r="D68" s="707">
        <f>'I TRIM'!DK21</f>
        <v>0</v>
      </c>
      <c r="E68" s="708"/>
      <c r="F68" s="708"/>
      <c r="G68" s="708"/>
      <c r="H68" s="709"/>
      <c r="I68" s="707">
        <f>'II TRIM'!DK21</f>
        <v>0</v>
      </c>
      <c r="J68" s="708"/>
      <c r="K68" s="708"/>
      <c r="L68" s="708"/>
      <c r="M68" s="709"/>
      <c r="N68" s="707">
        <f>'III TRIM'!DK21</f>
        <v>0</v>
      </c>
      <c r="O68" s="708"/>
      <c r="P68" s="708"/>
      <c r="Q68" s="708"/>
      <c r="R68" s="709"/>
      <c r="S68" s="127"/>
      <c r="U68" s="126"/>
      <c r="V68" s="126"/>
      <c r="W68" s="126"/>
      <c r="X68" s="126"/>
      <c r="Y68" s="126"/>
      <c r="Z68" s="126"/>
      <c r="AA68" s="126"/>
      <c r="AB68" s="126"/>
      <c r="AC68" s="126"/>
      <c r="AD68" s="126"/>
      <c r="AE68" s="126"/>
      <c r="AF68" s="126"/>
      <c r="AH68" s="126"/>
      <c r="AI68" s="126"/>
      <c r="AJ68" s="126"/>
      <c r="AK68" s="126"/>
      <c r="AL68" s="126"/>
      <c r="AM68" s="126"/>
      <c r="AN68" s="126"/>
      <c r="AO68" s="126"/>
      <c r="AP68" s="126"/>
      <c r="AQ68" s="126"/>
      <c r="AR68" s="126"/>
      <c r="AS68" s="126"/>
    </row>
    <row r="69" spans="1:45" ht="19.5" thickTop="1" thickBot="1" x14ac:dyDescent="0.3">
      <c r="A69" s="703" t="s">
        <v>212</v>
      </c>
      <c r="B69" s="703"/>
      <c r="C69" s="703"/>
      <c r="D69" s="703"/>
      <c r="E69" s="703"/>
      <c r="F69" s="703"/>
      <c r="G69" s="703"/>
      <c r="H69" s="703"/>
      <c r="I69" s="703"/>
      <c r="J69" s="703"/>
      <c r="K69" s="703"/>
      <c r="L69" s="703"/>
      <c r="M69" s="703"/>
      <c r="N69" s="703"/>
      <c r="O69" s="703"/>
      <c r="P69" s="703"/>
      <c r="Q69" s="703"/>
      <c r="R69" s="703"/>
      <c r="S69" s="703"/>
    </row>
    <row r="70" spans="1:45" ht="17.25" customHeight="1" thickTop="1" x14ac:dyDescent="0.25">
      <c r="A70" s="696" t="s">
        <v>211</v>
      </c>
      <c r="B70" s="697"/>
      <c r="C70" s="697"/>
      <c r="D70" s="697"/>
      <c r="E70" s="697"/>
      <c r="F70" s="697"/>
      <c r="G70" s="697"/>
      <c r="H70" s="698"/>
      <c r="I70" s="125" t="s">
        <v>101</v>
      </c>
      <c r="J70" s="124" t="s">
        <v>12</v>
      </c>
      <c r="K70" s="124" t="s">
        <v>11</v>
      </c>
      <c r="L70" s="124" t="s">
        <v>184</v>
      </c>
      <c r="M70" s="124" t="s">
        <v>11</v>
      </c>
      <c r="N70" s="124" t="s">
        <v>186</v>
      </c>
      <c r="O70" s="124" t="s">
        <v>185</v>
      </c>
      <c r="P70" s="124" t="s">
        <v>184</v>
      </c>
      <c r="Q70" s="123" t="s">
        <v>183</v>
      </c>
      <c r="R70" s="123" t="s">
        <v>182</v>
      </c>
      <c r="S70" s="122" t="s">
        <v>181</v>
      </c>
    </row>
    <row r="71" spans="1:45" ht="15.75" customHeight="1" thickBot="1" x14ac:dyDescent="0.3">
      <c r="A71" s="699"/>
      <c r="B71" s="700"/>
      <c r="C71" s="700"/>
      <c r="D71" s="700"/>
      <c r="E71" s="700"/>
      <c r="F71" s="700"/>
      <c r="G71" s="700"/>
      <c r="H71" s="701"/>
      <c r="I71" s="121">
        <f>'I TRIM'!DL21</f>
        <v>0</v>
      </c>
      <c r="J71" s="120">
        <f>'I TRIM'!DM21</f>
        <v>0</v>
      </c>
      <c r="K71" s="120">
        <f>'I TRIM'!DN21</f>
        <v>0</v>
      </c>
      <c r="L71" s="120">
        <f>'II TRIM'!DO21</f>
        <v>0</v>
      </c>
      <c r="M71" s="120">
        <f>'II TRIM'!DP21</f>
        <v>0</v>
      </c>
      <c r="N71" s="120">
        <f>'II TRIM'!DQ21</f>
        <v>0</v>
      </c>
      <c r="O71" s="120">
        <f>'III TRIM'!DR21</f>
        <v>0</v>
      </c>
      <c r="P71" s="120">
        <f>'III TRIM'!DS21</f>
        <v>0</v>
      </c>
      <c r="Q71" s="120">
        <f>'III TRIM'!DT21</f>
        <v>0</v>
      </c>
      <c r="R71" s="120">
        <f>'III TRIM'!DU21</f>
        <v>0</v>
      </c>
      <c r="S71" s="119">
        <f>'III TRIM'!DV21</f>
        <v>0</v>
      </c>
      <c r="T71" s="157"/>
      <c r="U71" s="117"/>
      <c r="V71" s="116"/>
      <c r="W71" s="115"/>
    </row>
    <row r="72" spans="1:45" ht="18.75" thickTop="1" x14ac:dyDescent="0.25">
      <c r="A72" s="702" t="s">
        <v>210</v>
      </c>
      <c r="B72" s="702"/>
      <c r="C72" s="702"/>
      <c r="D72" s="702"/>
      <c r="E72" s="702"/>
      <c r="F72" s="702"/>
      <c r="G72" s="702"/>
      <c r="H72" s="702"/>
      <c r="I72" s="702"/>
      <c r="J72" s="702"/>
      <c r="K72" s="702"/>
      <c r="L72" s="702"/>
      <c r="M72" s="702"/>
      <c r="N72" s="702"/>
      <c r="O72" s="702"/>
      <c r="P72" s="702"/>
      <c r="Q72" s="702"/>
      <c r="R72" s="702"/>
      <c r="S72" s="702"/>
      <c r="T72" s="702"/>
      <c r="U72" s="702"/>
      <c r="V72" s="702"/>
      <c r="W72" s="702"/>
      <c r="X72" s="702"/>
      <c r="Y72" s="702"/>
      <c r="Z72" s="702"/>
      <c r="AA72" s="702"/>
      <c r="AB72" s="702"/>
      <c r="AC72" s="702"/>
      <c r="AD72" s="702"/>
      <c r="AE72" s="702"/>
      <c r="AF72" s="702"/>
    </row>
    <row r="73" spans="1:45" ht="18" x14ac:dyDescent="0.25">
      <c r="A73" s="418"/>
      <c r="B73" s="418"/>
      <c r="C73" s="418"/>
      <c r="D73" s="418"/>
      <c r="E73" s="418"/>
      <c r="F73" s="418"/>
      <c r="G73" s="418"/>
      <c r="H73" s="418"/>
      <c r="I73" s="418"/>
      <c r="J73" s="418"/>
      <c r="K73" s="418"/>
      <c r="L73" s="418"/>
      <c r="M73" s="418"/>
      <c r="N73" s="418"/>
      <c r="O73" s="418"/>
      <c r="P73" s="418"/>
      <c r="Q73" s="418"/>
      <c r="R73" s="418"/>
      <c r="S73" s="418"/>
      <c r="T73" s="418"/>
      <c r="U73" s="418"/>
      <c r="V73" s="418"/>
      <c r="W73" s="418"/>
      <c r="X73" s="418"/>
      <c r="Y73" s="418"/>
      <c r="Z73" s="418"/>
      <c r="AA73" s="418"/>
      <c r="AB73" s="418"/>
      <c r="AC73" s="418"/>
      <c r="AD73" s="418"/>
      <c r="AE73" s="418"/>
      <c r="AF73" s="418"/>
    </row>
    <row r="74" spans="1:45" ht="18" x14ac:dyDescent="0.25">
      <c r="A74" s="418"/>
      <c r="B74" s="418"/>
      <c r="C74" s="418"/>
      <c r="D74" s="418"/>
      <c r="E74" s="418"/>
      <c r="F74" s="418"/>
      <c r="G74" s="418"/>
      <c r="H74" s="418"/>
      <c r="I74" s="418"/>
      <c r="J74" s="418"/>
      <c r="K74" s="418"/>
      <c r="L74" s="418"/>
      <c r="M74" s="418"/>
      <c r="N74" s="418"/>
      <c r="O74" s="418"/>
      <c r="P74" s="418"/>
      <c r="Q74" s="418"/>
      <c r="R74" s="418"/>
      <c r="S74" s="418"/>
      <c r="T74" s="418"/>
      <c r="U74" s="418"/>
      <c r="V74" s="418"/>
      <c r="W74" s="418"/>
      <c r="X74" s="418"/>
      <c r="Y74" s="418"/>
      <c r="Z74" s="418"/>
      <c r="AA74" s="418"/>
      <c r="AB74" s="418"/>
      <c r="AC74" s="418"/>
      <c r="AD74" s="418"/>
      <c r="AE74" s="418"/>
      <c r="AF74" s="418"/>
    </row>
    <row r="75" spans="1:45" ht="18" x14ac:dyDescent="0.25">
      <c r="A75" s="418"/>
      <c r="B75" s="418"/>
      <c r="C75" s="418"/>
      <c r="D75" s="418"/>
      <c r="E75" s="418"/>
      <c r="F75" s="418"/>
      <c r="G75" s="418"/>
      <c r="H75" s="418"/>
      <c r="I75" s="418"/>
      <c r="J75" s="418"/>
      <c r="K75" s="418"/>
      <c r="L75" s="418"/>
      <c r="M75" s="418"/>
      <c r="N75" s="418"/>
      <c r="O75" s="418"/>
      <c r="P75" s="418"/>
      <c r="Q75" s="418"/>
      <c r="R75" s="418"/>
      <c r="S75" s="418"/>
      <c r="T75" s="418"/>
      <c r="U75" s="418"/>
      <c r="V75" s="418"/>
      <c r="W75" s="418"/>
      <c r="X75" s="418"/>
      <c r="Y75" s="418"/>
      <c r="Z75" s="418"/>
      <c r="AA75" s="418"/>
      <c r="AB75" s="418"/>
      <c r="AC75" s="418"/>
      <c r="AD75" s="418"/>
      <c r="AE75" s="418"/>
      <c r="AF75" s="418"/>
    </row>
    <row r="76" spans="1:45" ht="18" x14ac:dyDescent="0.25">
      <c r="A76" s="418"/>
      <c r="B76" s="418"/>
      <c r="C76" s="418"/>
      <c r="D76" s="418"/>
      <c r="E76" s="418"/>
      <c r="F76" s="418"/>
      <c r="G76" s="418"/>
      <c r="H76" s="418"/>
      <c r="I76" s="418"/>
      <c r="J76" s="418"/>
      <c r="K76" s="418"/>
      <c r="L76" s="418"/>
      <c r="M76" s="418"/>
      <c r="N76" s="418"/>
      <c r="O76" s="418"/>
      <c r="P76" s="418"/>
      <c r="Q76" s="418"/>
      <c r="R76" s="418"/>
      <c r="S76" s="418"/>
      <c r="T76" s="418"/>
      <c r="U76" s="418"/>
      <c r="V76" s="418"/>
      <c r="W76" s="418"/>
      <c r="X76" s="418"/>
      <c r="Y76" s="418"/>
      <c r="Z76" s="418"/>
      <c r="AA76" s="418"/>
      <c r="AB76" s="418"/>
      <c r="AC76" s="418"/>
      <c r="AD76" s="418"/>
      <c r="AE76" s="418"/>
      <c r="AF76" s="418"/>
    </row>
    <row r="77" spans="1:45" ht="18" x14ac:dyDescent="0.25">
      <c r="A77" s="426"/>
      <c r="B77" s="426"/>
      <c r="C77" s="426"/>
      <c r="D77" s="426"/>
      <c r="E77" s="426"/>
      <c r="F77" s="426"/>
      <c r="G77" s="426"/>
      <c r="H77" s="426"/>
      <c r="I77" s="426"/>
      <c r="J77" s="426"/>
      <c r="K77" s="426"/>
      <c r="L77" s="426"/>
      <c r="M77" s="426"/>
      <c r="N77" s="426"/>
      <c r="O77" s="426"/>
      <c r="P77" s="426"/>
      <c r="Q77" s="426"/>
      <c r="R77" s="426"/>
      <c r="S77" s="426"/>
      <c r="T77" s="426"/>
      <c r="U77" s="426"/>
      <c r="V77" s="426"/>
      <c r="W77" s="426"/>
      <c r="X77" s="426"/>
      <c r="Y77" s="426"/>
      <c r="Z77" s="426"/>
      <c r="AA77" s="426"/>
      <c r="AB77" s="426"/>
      <c r="AC77" s="426"/>
      <c r="AD77" s="426"/>
      <c r="AE77" s="426"/>
      <c r="AF77" s="426"/>
    </row>
    <row r="78" spans="1:45" ht="18" x14ac:dyDescent="0.25">
      <c r="A78" s="426"/>
      <c r="B78" s="426"/>
      <c r="C78" s="426"/>
      <c r="D78" s="426"/>
      <c r="E78" s="426"/>
      <c r="F78" s="426"/>
      <c r="G78" s="426"/>
      <c r="H78" s="426"/>
      <c r="I78" s="426"/>
      <c r="J78" s="426"/>
      <c r="K78" s="426"/>
      <c r="L78" s="426"/>
      <c r="M78" s="426"/>
      <c r="N78" s="426"/>
      <c r="O78" s="426"/>
      <c r="P78" s="426"/>
      <c r="Q78" s="426"/>
      <c r="R78" s="426"/>
      <c r="S78" s="426"/>
      <c r="T78" s="426"/>
      <c r="U78" s="426"/>
      <c r="V78" s="426"/>
      <c r="W78" s="426"/>
      <c r="X78" s="426"/>
      <c r="Y78" s="426"/>
      <c r="Z78" s="426"/>
      <c r="AA78" s="426"/>
      <c r="AB78" s="426"/>
      <c r="AC78" s="426"/>
      <c r="AD78" s="426"/>
      <c r="AE78" s="426"/>
      <c r="AF78" s="426"/>
    </row>
    <row r="79" spans="1:45" ht="18" x14ac:dyDescent="0.25">
      <c r="A79" s="418"/>
      <c r="B79" s="418"/>
      <c r="C79" s="418"/>
      <c r="D79" s="418"/>
      <c r="E79" s="418"/>
      <c r="F79" s="418"/>
      <c r="G79" s="418"/>
      <c r="H79" s="418"/>
      <c r="I79" s="418"/>
      <c r="J79" s="418"/>
      <c r="K79" s="418"/>
      <c r="L79" s="418"/>
      <c r="M79" s="418"/>
      <c r="N79" s="418"/>
      <c r="O79" s="418"/>
      <c r="P79" s="418"/>
      <c r="Q79" s="418"/>
      <c r="R79" s="418"/>
      <c r="S79" s="418"/>
      <c r="T79" s="418"/>
      <c r="U79" s="418"/>
      <c r="V79" s="418"/>
      <c r="W79" s="418"/>
      <c r="X79" s="418"/>
      <c r="Y79" s="418"/>
      <c r="Z79" s="418"/>
      <c r="AA79" s="418"/>
      <c r="AB79" s="418"/>
      <c r="AC79" s="418"/>
      <c r="AD79" s="418"/>
      <c r="AE79" s="418"/>
      <c r="AF79" s="418"/>
    </row>
    <row r="80" spans="1:45" ht="18" x14ac:dyDescent="0.25">
      <c r="A80" s="434"/>
      <c r="B80" s="434"/>
      <c r="C80" s="434"/>
      <c r="D80" s="434"/>
      <c r="E80" s="434"/>
      <c r="F80" s="434"/>
      <c r="G80" s="434"/>
      <c r="H80" s="434"/>
      <c r="I80" s="434"/>
      <c r="J80" s="434"/>
      <c r="K80" s="434"/>
      <c r="L80" s="434"/>
      <c r="M80" s="434"/>
      <c r="N80" s="434"/>
      <c r="O80" s="434"/>
      <c r="P80" s="434"/>
      <c r="Q80" s="434"/>
      <c r="R80" s="434"/>
      <c r="S80" s="434"/>
      <c r="T80" s="434"/>
      <c r="U80" s="434"/>
      <c r="V80" s="434"/>
      <c r="W80" s="434"/>
      <c r="X80" s="434"/>
      <c r="Y80" s="434"/>
      <c r="Z80" s="434"/>
      <c r="AA80" s="434"/>
      <c r="AB80" s="434"/>
      <c r="AC80" s="434"/>
      <c r="AD80" s="434"/>
      <c r="AE80" s="434"/>
      <c r="AF80" s="434"/>
    </row>
    <row r="81" spans="1:32" ht="18" x14ac:dyDescent="0.25">
      <c r="A81" s="418"/>
      <c r="B81" s="418"/>
      <c r="C81" s="418"/>
      <c r="D81" s="418"/>
      <c r="E81" s="418"/>
      <c r="F81" s="418"/>
      <c r="G81" s="418"/>
      <c r="H81" s="418"/>
      <c r="I81" s="418"/>
      <c r="J81" s="418"/>
      <c r="K81" s="418"/>
      <c r="L81" s="418"/>
      <c r="M81" s="418"/>
      <c r="N81" s="418"/>
      <c r="O81" s="418"/>
      <c r="P81" s="418"/>
      <c r="Q81" s="418"/>
      <c r="R81" s="418"/>
      <c r="S81" s="418"/>
      <c r="T81" s="418"/>
      <c r="U81" s="418"/>
      <c r="V81" s="418"/>
      <c r="W81" s="418"/>
      <c r="X81" s="418"/>
      <c r="Y81" s="418"/>
      <c r="Z81" s="418"/>
      <c r="AA81" s="418"/>
      <c r="AB81" s="418"/>
      <c r="AC81" s="418"/>
      <c r="AD81" s="418"/>
      <c r="AE81" s="418"/>
      <c r="AF81" s="418"/>
    </row>
    <row r="82" spans="1:32" ht="25.5" x14ac:dyDescent="0.4">
      <c r="A82" s="662" t="str">
        <f>'I TRIM'!CU1</f>
        <v>"COMPLEJO EDUCATIVO CATÓLICO "EL ESPIRITU SANTO</v>
      </c>
      <c r="B82" s="662"/>
      <c r="C82" s="662"/>
      <c r="D82" s="662"/>
      <c r="E82" s="662"/>
      <c r="F82" s="662"/>
      <c r="G82" s="662"/>
      <c r="H82" s="662"/>
      <c r="I82" s="662"/>
      <c r="J82" s="662"/>
      <c r="K82" s="662"/>
      <c r="L82" s="662"/>
      <c r="M82" s="662"/>
      <c r="N82" s="662"/>
      <c r="O82" s="662"/>
      <c r="P82" s="662"/>
      <c r="Q82" s="662"/>
      <c r="R82" s="662"/>
      <c r="S82" s="662"/>
      <c r="T82" s="662"/>
      <c r="U82" s="662"/>
      <c r="V82" s="662"/>
      <c r="W82" s="662"/>
      <c r="X82" s="662"/>
      <c r="Y82" s="662"/>
      <c r="Z82" s="662"/>
      <c r="AA82" s="662"/>
      <c r="AB82" s="662"/>
      <c r="AC82" s="662"/>
      <c r="AD82" s="662"/>
      <c r="AE82" s="662"/>
      <c r="AF82" s="662"/>
    </row>
    <row r="83" spans="1:32" ht="17.25" x14ac:dyDescent="0.3">
      <c r="A83" s="728" t="s">
        <v>279</v>
      </c>
      <c r="B83" s="728"/>
      <c r="C83" s="728"/>
      <c r="D83" s="728"/>
      <c r="E83" s="728"/>
      <c r="F83" s="728"/>
      <c r="G83" s="728"/>
      <c r="H83" s="728"/>
      <c r="I83" s="728"/>
      <c r="J83" s="728"/>
      <c r="K83" s="728"/>
      <c r="L83" s="728"/>
      <c r="M83" s="728"/>
      <c r="N83" s="728"/>
      <c r="O83" s="728"/>
      <c r="P83" s="163"/>
      <c r="Q83" s="308" t="str">
        <f>'I TRIM'!BD3</f>
        <v>Final Boulevard Los Héroes, Colonia Ciudad Pacífica, San Miguel</v>
      </c>
      <c r="R83" s="308"/>
      <c r="S83" s="308"/>
      <c r="T83" s="308"/>
      <c r="U83" s="308"/>
      <c r="V83" s="308"/>
      <c r="W83" s="308"/>
      <c r="X83" s="308"/>
      <c r="Y83" s="308"/>
      <c r="Z83" s="308"/>
      <c r="AA83" s="308"/>
      <c r="AB83" s="308"/>
      <c r="AC83" s="308"/>
      <c r="AD83" s="308"/>
      <c r="AE83" s="308"/>
      <c r="AF83" s="308"/>
    </row>
    <row r="84" spans="1:32" s="159" customFormat="1" x14ac:dyDescent="0.25">
      <c r="A84" s="151" t="s">
        <v>235</v>
      </c>
      <c r="B84" s="729" t="str">
        <f>'II TRIM'!C22</f>
        <v>HERNÁNDEZ VILLATORO, CAMILA LISSETH</v>
      </c>
      <c r="C84" s="729"/>
      <c r="D84" s="729"/>
      <c r="E84" s="729"/>
      <c r="F84" s="729"/>
      <c r="G84" s="729"/>
      <c r="H84" s="729"/>
      <c r="I84" s="729"/>
      <c r="J84" s="729"/>
      <c r="K84" s="151"/>
      <c r="L84" s="151"/>
      <c r="M84" s="151"/>
      <c r="N84" s="151"/>
      <c r="O84" s="151" t="s">
        <v>208</v>
      </c>
      <c r="Q84" s="151"/>
      <c r="R84" s="160" t="str">
        <f>'I TRIM'!D3</f>
        <v>SEGUNDO</v>
      </c>
      <c r="S84" s="151"/>
      <c r="T84" s="151"/>
      <c r="V84" s="150" t="s">
        <v>207</v>
      </c>
      <c r="Y84" s="160" t="str">
        <f>'I TRIM'!N3</f>
        <v>"B"</v>
      </c>
      <c r="AC84" s="162" t="s">
        <v>234</v>
      </c>
      <c r="AD84" s="162"/>
      <c r="AE84" s="162"/>
      <c r="AF84" s="162">
        <v>15</v>
      </c>
    </row>
    <row r="85" spans="1:32" s="159" customFormat="1" ht="15.75" thickBot="1" x14ac:dyDescent="0.3">
      <c r="A85" s="161" t="s">
        <v>233</v>
      </c>
      <c r="B85" s="161"/>
      <c r="C85" s="143" t="str">
        <f>'I TRIM'!X3</f>
        <v xml:space="preserve">BRENDA ELIZABETH RIVERA RIVERA </v>
      </c>
      <c r="D85" s="160"/>
      <c r="E85" s="160"/>
      <c r="F85" s="160"/>
      <c r="G85" s="160"/>
      <c r="H85" s="160"/>
      <c r="I85" s="160"/>
      <c r="J85" s="160"/>
      <c r="K85" s="160"/>
      <c r="L85" s="147"/>
      <c r="M85" s="147"/>
      <c r="N85" s="147"/>
      <c r="O85" s="724" t="s">
        <v>280</v>
      </c>
      <c r="P85" s="724"/>
      <c r="Q85" s="723">
        <v>20324408</v>
      </c>
      <c r="R85" s="723"/>
      <c r="S85" s="723"/>
      <c r="T85" s="723"/>
      <c r="AC85" s="146" t="str">
        <f>'I TRIM'!CM3</f>
        <v>AÑO : 2022</v>
      </c>
      <c r="AD85" s="146"/>
      <c r="AE85" s="146"/>
      <c r="AF85" s="146"/>
    </row>
    <row r="86" spans="1:32" ht="24.75" customHeight="1" thickTop="1" thickBot="1" x14ac:dyDescent="0.4">
      <c r="A86" s="664" t="s">
        <v>232</v>
      </c>
      <c r="B86" s="665"/>
      <c r="C86" s="666"/>
      <c r="D86" s="670" t="s">
        <v>231</v>
      </c>
      <c r="E86" s="671"/>
      <c r="F86" s="671"/>
      <c r="G86" s="671"/>
      <c r="H86" s="671"/>
      <c r="I86" s="671"/>
      <c r="J86" s="671"/>
      <c r="K86" s="671"/>
      <c r="L86" s="671"/>
      <c r="M86" s="671"/>
      <c r="N86" s="671"/>
      <c r="O86" s="671"/>
      <c r="P86" s="671"/>
      <c r="Q86" s="671"/>
      <c r="R86" s="671"/>
      <c r="S86" s="672"/>
      <c r="V86" s="143"/>
      <c r="W86" s="143"/>
      <c r="X86" s="143"/>
      <c r="Y86" s="143"/>
      <c r="Z86" s="143"/>
      <c r="AA86" s="143"/>
      <c r="AB86" s="143"/>
      <c r="AC86" s="143"/>
      <c r="AD86" s="139"/>
      <c r="AE86" s="139"/>
      <c r="AF86" s="139"/>
    </row>
    <row r="87" spans="1:32" ht="15.75" customHeight="1" thickTop="1" x14ac:dyDescent="0.25">
      <c r="A87" s="667"/>
      <c r="B87" s="668"/>
      <c r="C87" s="669"/>
      <c r="D87" s="673" t="s">
        <v>230</v>
      </c>
      <c r="E87" s="674"/>
      <c r="F87" s="674"/>
      <c r="G87" s="674"/>
      <c r="H87" s="675"/>
      <c r="I87" s="673" t="s">
        <v>229</v>
      </c>
      <c r="J87" s="674"/>
      <c r="K87" s="674"/>
      <c r="L87" s="674"/>
      <c r="M87" s="675"/>
      <c r="N87" s="690" t="s">
        <v>228</v>
      </c>
      <c r="O87" s="674"/>
      <c r="P87" s="674"/>
      <c r="Q87" s="675"/>
      <c r="R87" s="694" t="s">
        <v>227</v>
      </c>
      <c r="S87" s="694" t="s">
        <v>226</v>
      </c>
    </row>
    <row r="88" spans="1:32" ht="15" customHeight="1" x14ac:dyDescent="0.25">
      <c r="A88" s="667"/>
      <c r="B88" s="668"/>
      <c r="C88" s="669"/>
      <c r="D88" s="716" t="s">
        <v>225</v>
      </c>
      <c r="E88" s="717"/>
      <c r="F88" s="717"/>
      <c r="G88" s="718" t="s">
        <v>139</v>
      </c>
      <c r="H88" s="719" t="s">
        <v>226</v>
      </c>
      <c r="I88" s="716" t="s">
        <v>225</v>
      </c>
      <c r="J88" s="717"/>
      <c r="K88" s="717"/>
      <c r="L88" s="718" t="s">
        <v>139</v>
      </c>
      <c r="M88" s="719" t="s">
        <v>226</v>
      </c>
      <c r="N88" s="720" t="s">
        <v>225</v>
      </c>
      <c r="O88" s="717"/>
      <c r="P88" s="717"/>
      <c r="Q88" s="719" t="s">
        <v>139</v>
      </c>
      <c r="R88" s="695"/>
      <c r="S88" s="695"/>
    </row>
    <row r="89" spans="1:32" ht="54.75" customHeight="1" x14ac:dyDescent="0.25">
      <c r="A89" s="667"/>
      <c r="B89" s="668"/>
      <c r="C89" s="669"/>
      <c r="D89" s="310">
        <v>0.35</v>
      </c>
      <c r="E89" s="168">
        <v>0.35</v>
      </c>
      <c r="F89" s="168">
        <v>0.3</v>
      </c>
      <c r="G89" s="718"/>
      <c r="H89" s="719"/>
      <c r="I89" s="310">
        <v>0.35</v>
      </c>
      <c r="J89" s="168">
        <v>0.35</v>
      </c>
      <c r="K89" s="168">
        <v>0.3</v>
      </c>
      <c r="L89" s="718"/>
      <c r="M89" s="719"/>
      <c r="N89" s="169">
        <v>0.35</v>
      </c>
      <c r="O89" s="168">
        <v>0.35</v>
      </c>
      <c r="P89" s="168">
        <v>0.3</v>
      </c>
      <c r="Q89" s="719"/>
      <c r="R89" s="695"/>
      <c r="S89" s="695"/>
      <c r="U89" s="144"/>
      <c r="V89" s="116"/>
      <c r="W89" s="116"/>
      <c r="X89" s="116"/>
      <c r="Y89" s="116"/>
      <c r="Z89" s="143"/>
      <c r="AA89" s="143"/>
      <c r="AB89" s="143"/>
      <c r="AC89" s="143"/>
      <c r="AD89" s="143"/>
      <c r="AE89" s="158"/>
      <c r="AF89" s="158"/>
    </row>
    <row r="90" spans="1:32" x14ac:dyDescent="0.25">
      <c r="A90" s="725" t="s">
        <v>224</v>
      </c>
      <c r="B90" s="726"/>
      <c r="C90" s="727"/>
      <c r="D90" s="138">
        <f>'I TRIM'!E22</f>
        <v>3.5</v>
      </c>
      <c r="E90" s="137">
        <f>'I TRIM'!G22</f>
        <v>3.15</v>
      </c>
      <c r="F90" s="137">
        <f>'I TRIM'!I22</f>
        <v>2.4599999999999995</v>
      </c>
      <c r="G90" s="485">
        <f t="shared" ref="G90:G102" si="18">(D90+E90+F90)</f>
        <v>9.11</v>
      </c>
      <c r="H90" s="136" t="str">
        <f>IF(G90=0,0,IF(G90&lt;5,"R","A"))</f>
        <v>A</v>
      </c>
      <c r="I90" s="138">
        <f>'II TRIM'!E22</f>
        <v>2.8</v>
      </c>
      <c r="J90" s="137">
        <f>'II TRIM'!G22</f>
        <v>3.5</v>
      </c>
      <c r="K90" s="137">
        <f>'II TRIM'!I22</f>
        <v>3</v>
      </c>
      <c r="L90" s="485">
        <f t="shared" ref="L90:L102" si="19">(I90+J90+K90)</f>
        <v>9.3000000000000007</v>
      </c>
      <c r="M90" s="136" t="str">
        <f>IF(L90=0,0,IF(L90&lt;5,"R","A"))</f>
        <v>A</v>
      </c>
      <c r="N90" s="138">
        <f>'III TRIM'!E22</f>
        <v>0</v>
      </c>
      <c r="O90" s="137">
        <f>'III TRIM'!G22</f>
        <v>0</v>
      </c>
      <c r="P90" s="137">
        <f>'III TRIM'!I22</f>
        <v>0</v>
      </c>
      <c r="Q90" s="486">
        <f t="shared" ref="Q90:Q102" si="20">(N90+O90+P90)</f>
        <v>0</v>
      </c>
      <c r="R90" s="500">
        <f>(G90+L90+Q90)/3</f>
        <v>6.1366666666666667</v>
      </c>
      <c r="S90" s="136" t="str">
        <f>IF(R90=0,0,IF(R90&lt;=5.49,"R","A"))</f>
        <v>A</v>
      </c>
      <c r="U90" s="713" t="s">
        <v>219</v>
      </c>
      <c r="V90" s="713"/>
      <c r="W90" s="713"/>
      <c r="X90" s="713"/>
      <c r="Y90" s="713"/>
      <c r="Z90" s="713"/>
      <c r="AA90" s="713"/>
      <c r="AB90" s="713"/>
      <c r="AC90" s="713"/>
      <c r="AD90" s="713"/>
      <c r="AE90" s="713"/>
      <c r="AF90" s="713"/>
    </row>
    <row r="91" spans="1:32" x14ac:dyDescent="0.25">
      <c r="A91" s="725" t="s">
        <v>223</v>
      </c>
      <c r="B91" s="726"/>
      <c r="C91" s="727"/>
      <c r="D91" s="138">
        <f>'I TRIM'!L22</f>
        <v>2.4499999999999997</v>
      </c>
      <c r="E91" s="137">
        <f>'I TRIM'!N22</f>
        <v>2.4499999999999997</v>
      </c>
      <c r="F91" s="137">
        <f>'I TRIM'!P22</f>
        <v>2.1</v>
      </c>
      <c r="G91" s="485">
        <f t="shared" si="18"/>
        <v>7</v>
      </c>
      <c r="H91" s="136" t="str">
        <f t="shared" ref="H91:H102" si="21">IF(G91=0,0,IF(G91&lt;5,"R","A"))</f>
        <v>A</v>
      </c>
      <c r="I91" s="138">
        <v>3.2</v>
      </c>
      <c r="J91" s="137">
        <f>'II TRIM'!N22</f>
        <v>2.9050000000000002</v>
      </c>
      <c r="K91" s="137">
        <f>'II TRIM'!P22</f>
        <v>1.7999999999999998</v>
      </c>
      <c r="L91" s="485">
        <f t="shared" si="19"/>
        <v>7.9050000000000002</v>
      </c>
      <c r="M91" s="136" t="str">
        <f t="shared" ref="M91:M102" si="22">IF(L91=0,0,IF(L91&lt;5,"R","A"))</f>
        <v>A</v>
      </c>
      <c r="N91" s="138">
        <f>'III TRIM'!L22</f>
        <v>0</v>
      </c>
      <c r="O91" s="137">
        <f>'III TRIM'!N22</f>
        <v>0</v>
      </c>
      <c r="P91" s="137">
        <f>'III TRIM'!P22</f>
        <v>0</v>
      </c>
      <c r="Q91" s="486">
        <f t="shared" si="20"/>
        <v>0</v>
      </c>
      <c r="R91" s="500">
        <f t="shared" ref="R91:R102" si="23">(G91+L91+Q91)/3</f>
        <v>4.9683333333333337</v>
      </c>
      <c r="S91" s="136" t="str">
        <f t="shared" ref="S91:S102" si="24">IF(R91=0,0,IF(R91&lt;=5.49,"R","A"))</f>
        <v>R</v>
      </c>
      <c r="U91" s="714" t="s">
        <v>222</v>
      </c>
      <c r="V91" s="714"/>
      <c r="W91" s="714"/>
      <c r="X91" s="714"/>
      <c r="Y91" s="714"/>
      <c r="Z91" s="714"/>
      <c r="AA91" s="714"/>
      <c r="AB91" s="714"/>
      <c r="AC91" s="714"/>
      <c r="AD91" s="714"/>
      <c r="AE91" s="714"/>
      <c r="AF91" s="714"/>
    </row>
    <row r="92" spans="1:32" x14ac:dyDescent="0.25">
      <c r="A92" s="725" t="s">
        <v>202</v>
      </c>
      <c r="B92" s="726"/>
      <c r="C92" s="727"/>
      <c r="D92" s="138">
        <f>'I TRIM'!S22</f>
        <v>3.5</v>
      </c>
      <c r="E92" s="137">
        <f>'I TRIM'!U22</f>
        <v>3.5</v>
      </c>
      <c r="F92" s="137">
        <f>'I TRIM'!W22</f>
        <v>3</v>
      </c>
      <c r="G92" s="485">
        <f t="shared" si="18"/>
        <v>10</v>
      </c>
      <c r="H92" s="136" t="str">
        <f t="shared" si="21"/>
        <v>A</v>
      </c>
      <c r="I92" s="138">
        <f>'II TRIM'!S22</f>
        <v>3.5</v>
      </c>
      <c r="J92" s="137">
        <f>'II TRIM'!U22</f>
        <v>2.8</v>
      </c>
      <c r="K92" s="137">
        <f>'II TRIM'!W22</f>
        <v>2.4900000000000002</v>
      </c>
      <c r="L92" s="485">
        <f t="shared" si="19"/>
        <v>8.7899999999999991</v>
      </c>
      <c r="M92" s="136" t="str">
        <f t="shared" si="22"/>
        <v>A</v>
      </c>
      <c r="N92" s="138">
        <f>'III TRIM'!S22</f>
        <v>0</v>
      </c>
      <c r="O92" s="137">
        <f>'III TRIM'!U22</f>
        <v>0</v>
      </c>
      <c r="P92" s="137">
        <f>'III TRIM'!W22</f>
        <v>0</v>
      </c>
      <c r="Q92" s="486">
        <f t="shared" si="20"/>
        <v>0</v>
      </c>
      <c r="R92" s="500">
        <f t="shared" si="23"/>
        <v>6.2633333333333328</v>
      </c>
      <c r="S92" s="136" t="str">
        <f t="shared" si="24"/>
        <v>A</v>
      </c>
      <c r="U92" s="714" t="str">
        <f>'I TRIM'!AU3</f>
        <v>MARÍA MERCEDES MARTÍNEZ</v>
      </c>
      <c r="V92" s="714"/>
      <c r="W92" s="714"/>
      <c r="X92" s="714"/>
      <c r="Y92" s="714"/>
      <c r="Z92" s="714"/>
      <c r="AA92" s="714"/>
      <c r="AB92" s="714"/>
      <c r="AC92" s="714"/>
      <c r="AD92" s="714"/>
      <c r="AE92" s="714"/>
      <c r="AF92" s="714"/>
    </row>
    <row r="93" spans="1:32" ht="15.75" x14ac:dyDescent="0.25">
      <c r="A93" s="725" t="s">
        <v>221</v>
      </c>
      <c r="B93" s="726"/>
      <c r="C93" s="727"/>
      <c r="D93" s="138">
        <f>'I TRIM'!Z22</f>
        <v>3.5</v>
      </c>
      <c r="E93" s="137">
        <f>'I TRIM'!AB22</f>
        <v>2.8</v>
      </c>
      <c r="F93" s="137">
        <f>'I TRIM'!AD22</f>
        <v>2.1</v>
      </c>
      <c r="G93" s="485">
        <f t="shared" si="18"/>
        <v>8.4</v>
      </c>
      <c r="H93" s="136" t="str">
        <f t="shared" si="21"/>
        <v>A</v>
      </c>
      <c r="I93" s="138">
        <f>'II TRIM'!Z22</f>
        <v>3.5</v>
      </c>
      <c r="J93" s="137">
        <f>'II TRIM'!AB22</f>
        <v>2.8</v>
      </c>
      <c r="K93" s="137">
        <f>'II TRIM'!AD22</f>
        <v>2.6999999999999997</v>
      </c>
      <c r="L93" s="485">
        <f t="shared" si="19"/>
        <v>9</v>
      </c>
      <c r="M93" s="136" t="str">
        <f t="shared" si="22"/>
        <v>A</v>
      </c>
      <c r="N93" s="138">
        <f>'III TRIM'!Z22</f>
        <v>0</v>
      </c>
      <c r="O93" s="137">
        <f>'III TRIM'!AB22</f>
        <v>0</v>
      </c>
      <c r="P93" s="137">
        <f>'III TRIM'!AD22</f>
        <v>0</v>
      </c>
      <c r="Q93" s="486">
        <f t="shared" si="20"/>
        <v>0</v>
      </c>
      <c r="R93" s="500">
        <f t="shared" si="23"/>
        <v>5.8</v>
      </c>
      <c r="S93" s="136" t="str">
        <f t="shared" si="24"/>
        <v>A</v>
      </c>
      <c r="U93" s="141"/>
      <c r="V93" s="116"/>
      <c r="W93" s="116"/>
      <c r="X93" s="116"/>
      <c r="Y93" s="116"/>
      <c r="Z93" s="116"/>
      <c r="AA93" s="116"/>
      <c r="AB93" s="116"/>
      <c r="AC93" s="116"/>
      <c r="AD93" s="142"/>
      <c r="AE93" s="142"/>
      <c r="AF93" s="142"/>
    </row>
    <row r="94" spans="1:32" x14ac:dyDescent="0.25">
      <c r="A94" s="725" t="s">
        <v>220</v>
      </c>
      <c r="B94" s="726"/>
      <c r="C94" s="727"/>
      <c r="D94" s="138">
        <f>'I TRIM'!AG22</f>
        <v>3.15</v>
      </c>
      <c r="E94" s="137">
        <f>'I TRIM'!AI22</f>
        <v>3.15</v>
      </c>
      <c r="F94" s="137">
        <f>'I TRIM'!AK22</f>
        <v>2.6999999999999997</v>
      </c>
      <c r="G94" s="485">
        <f t="shared" si="18"/>
        <v>9</v>
      </c>
      <c r="H94" s="136" t="str">
        <f t="shared" si="21"/>
        <v>A</v>
      </c>
      <c r="I94" s="138">
        <f>'II TRIM'!AG22</f>
        <v>3.5</v>
      </c>
      <c r="J94" s="137">
        <f>'II TRIM'!AI22</f>
        <v>3.5</v>
      </c>
      <c r="K94" s="137">
        <f>'II TRIM'!AK22</f>
        <v>3</v>
      </c>
      <c r="L94" s="485">
        <f t="shared" si="19"/>
        <v>10</v>
      </c>
      <c r="M94" s="136" t="str">
        <f t="shared" si="22"/>
        <v>A</v>
      </c>
      <c r="N94" s="138">
        <f>'III TRIM'!AG22</f>
        <v>0</v>
      </c>
      <c r="O94" s="137">
        <f>'III TRIM'!AI22</f>
        <v>0</v>
      </c>
      <c r="P94" s="137">
        <f>'III TRIM'!AK22</f>
        <v>0</v>
      </c>
      <c r="Q94" s="486">
        <f t="shared" si="20"/>
        <v>0</v>
      </c>
      <c r="R94" s="500">
        <f t="shared" si="23"/>
        <v>6.333333333333333</v>
      </c>
      <c r="S94" s="136" t="str">
        <f t="shared" si="24"/>
        <v>A</v>
      </c>
      <c r="U94" s="141"/>
      <c r="V94" s="116"/>
      <c r="W94" s="116"/>
      <c r="X94" s="116"/>
      <c r="Y94" s="116"/>
      <c r="Z94" s="116"/>
      <c r="AA94" s="116"/>
      <c r="AB94" s="116"/>
      <c r="AC94" s="116"/>
      <c r="AD94" s="141"/>
      <c r="AE94" s="141"/>
      <c r="AF94" s="141"/>
    </row>
    <row r="95" spans="1:32" x14ac:dyDescent="0.25">
      <c r="A95" s="725" t="s">
        <v>200</v>
      </c>
      <c r="B95" s="726"/>
      <c r="C95" s="727"/>
      <c r="D95" s="138">
        <f>'I TRIM'!AN22</f>
        <v>2.8</v>
      </c>
      <c r="E95" s="137">
        <f>'I TRIM'!AP22</f>
        <v>3.15</v>
      </c>
      <c r="F95" s="137">
        <f>'I TRIM'!AR22</f>
        <v>2.1</v>
      </c>
      <c r="G95" s="485">
        <f t="shared" si="18"/>
        <v>8.0499999999999989</v>
      </c>
      <c r="H95" s="136" t="str">
        <f t="shared" si="21"/>
        <v>A</v>
      </c>
      <c r="I95" s="138">
        <f>'II TRIM'!AN22</f>
        <v>2.8</v>
      </c>
      <c r="J95" s="137">
        <f>'II TRIM'!AP22</f>
        <v>2.8</v>
      </c>
      <c r="K95" s="137">
        <f>'II TRIM'!AR22</f>
        <v>2.6999999999999997</v>
      </c>
      <c r="L95" s="485">
        <f t="shared" si="19"/>
        <v>8.2999999999999989</v>
      </c>
      <c r="M95" s="136" t="str">
        <f t="shared" si="22"/>
        <v>A</v>
      </c>
      <c r="N95" s="138">
        <f>'III TRIM'!AN22</f>
        <v>0</v>
      </c>
      <c r="O95" s="137">
        <f>'III TRIM'!AP22</f>
        <v>0</v>
      </c>
      <c r="P95" s="137">
        <f>'III TRIM'!AR22</f>
        <v>0</v>
      </c>
      <c r="Q95" s="486">
        <f t="shared" si="20"/>
        <v>0</v>
      </c>
      <c r="R95" s="500">
        <f t="shared" si="23"/>
        <v>5.4499999999999993</v>
      </c>
      <c r="S95" s="136" t="str">
        <f t="shared" si="24"/>
        <v>R</v>
      </c>
    </row>
    <row r="96" spans="1:32" x14ac:dyDescent="0.25">
      <c r="A96" s="725" t="s">
        <v>199</v>
      </c>
      <c r="B96" s="726"/>
      <c r="C96" s="727"/>
      <c r="D96" s="138">
        <f>'I TRIM'!AU22</f>
        <v>3.15</v>
      </c>
      <c r="E96" s="137">
        <f>'I TRIM'!AW22</f>
        <v>3.15</v>
      </c>
      <c r="F96" s="137">
        <f>'I TRIM'!AY22</f>
        <v>2.6999999999999997</v>
      </c>
      <c r="G96" s="485">
        <f t="shared" si="18"/>
        <v>9</v>
      </c>
      <c r="H96" s="136" t="str">
        <f t="shared" si="21"/>
        <v>A</v>
      </c>
      <c r="I96" s="138">
        <f>'II TRIM'!AU22</f>
        <v>3.15</v>
      </c>
      <c r="J96" s="137">
        <f>'II TRIM'!AW22</f>
        <v>3.5</v>
      </c>
      <c r="K96" s="137">
        <f>'II TRIM'!AY22</f>
        <v>2.6999999999999997</v>
      </c>
      <c r="L96" s="485">
        <f t="shared" si="19"/>
        <v>9.35</v>
      </c>
      <c r="M96" s="136" t="str">
        <f t="shared" si="22"/>
        <v>A</v>
      </c>
      <c r="N96" s="138">
        <f>'III TRIM'!AU22</f>
        <v>0</v>
      </c>
      <c r="O96" s="137">
        <f>'III TRIM'!AW22</f>
        <v>0</v>
      </c>
      <c r="P96" s="137">
        <f>'III TRIM'!AY22</f>
        <v>0</v>
      </c>
      <c r="Q96" s="486">
        <f t="shared" si="20"/>
        <v>0</v>
      </c>
      <c r="R96" s="500">
        <f t="shared" si="23"/>
        <v>6.1166666666666671</v>
      </c>
      <c r="S96" s="136" t="str">
        <f t="shared" si="24"/>
        <v>A</v>
      </c>
    </row>
    <row r="97" spans="1:45" x14ac:dyDescent="0.25">
      <c r="A97" s="725" t="s">
        <v>285</v>
      </c>
      <c r="B97" s="726"/>
      <c r="C97" s="727"/>
      <c r="D97" s="138">
        <f>'I TRIM'!BB22</f>
        <v>3.15</v>
      </c>
      <c r="E97" s="137">
        <f>'I TRIM'!BD22</f>
        <v>3.15</v>
      </c>
      <c r="F97" s="137">
        <f>'I TRIM'!BF22</f>
        <v>2.6999999999999997</v>
      </c>
      <c r="G97" s="485">
        <f t="shared" si="18"/>
        <v>9</v>
      </c>
      <c r="H97" s="136" t="str">
        <f t="shared" si="21"/>
        <v>A</v>
      </c>
      <c r="I97" s="138">
        <f>'II TRIM'!BB22</f>
        <v>3.15</v>
      </c>
      <c r="J97" s="137">
        <f>'II TRIM'!BD22</f>
        <v>3.5</v>
      </c>
      <c r="K97" s="137">
        <f>'II TRIM'!BF22</f>
        <v>3</v>
      </c>
      <c r="L97" s="485">
        <f t="shared" si="19"/>
        <v>9.65</v>
      </c>
      <c r="M97" s="136" t="str">
        <f t="shared" si="22"/>
        <v>A</v>
      </c>
      <c r="N97" s="138">
        <f>'III TRIM'!BB22</f>
        <v>0</v>
      </c>
      <c r="O97" s="137">
        <f>'III TRIM'!BD22</f>
        <v>0</v>
      </c>
      <c r="P97" s="137">
        <f>'III TRIM'!BF22</f>
        <v>0</v>
      </c>
      <c r="Q97" s="486">
        <f t="shared" si="20"/>
        <v>0</v>
      </c>
      <c r="R97" s="500">
        <f t="shared" si="23"/>
        <v>6.2166666666666659</v>
      </c>
      <c r="S97" s="136" t="str">
        <f t="shared" si="24"/>
        <v>A</v>
      </c>
      <c r="V97" s="158"/>
      <c r="W97" s="158"/>
      <c r="X97" s="158"/>
      <c r="Y97" s="158"/>
      <c r="Z97" s="158"/>
      <c r="AA97" s="158"/>
      <c r="AB97" s="158"/>
      <c r="AC97" s="158"/>
      <c r="AD97" s="141"/>
      <c r="AE97" s="141"/>
      <c r="AF97" s="141"/>
    </row>
    <row r="98" spans="1:45" x14ac:dyDescent="0.25">
      <c r="A98" s="725" t="s">
        <v>198</v>
      </c>
      <c r="B98" s="726"/>
      <c r="C98" s="727"/>
      <c r="D98" s="138">
        <f>'I TRIM'!BI22</f>
        <v>0</v>
      </c>
      <c r="E98" s="137">
        <f>'I TRIM'!BK22</f>
        <v>2.4500000000000002</v>
      </c>
      <c r="F98" s="137">
        <f>'I TRIM'!BM22</f>
        <v>2.1</v>
      </c>
      <c r="G98" s="485">
        <f t="shared" si="18"/>
        <v>4.5500000000000007</v>
      </c>
      <c r="H98" s="136" t="str">
        <f t="shared" si="21"/>
        <v>R</v>
      </c>
      <c r="I98" s="138">
        <f>'II TRIM'!BI22</f>
        <v>2.0999999999999996</v>
      </c>
      <c r="J98" s="137">
        <f>'II TRIM'!BK22</f>
        <v>0</v>
      </c>
      <c r="K98" s="137">
        <f>'II TRIM'!BM22</f>
        <v>3</v>
      </c>
      <c r="L98" s="485">
        <f t="shared" si="19"/>
        <v>5.0999999999999996</v>
      </c>
      <c r="M98" s="136" t="str">
        <f t="shared" si="22"/>
        <v>A</v>
      </c>
      <c r="N98" s="138">
        <f>'III TRIM'!BI22</f>
        <v>0</v>
      </c>
      <c r="O98" s="137">
        <f>'III TRIM'!BK22</f>
        <v>0</v>
      </c>
      <c r="P98" s="137">
        <f>'III TRIM'!BM22</f>
        <v>0</v>
      </c>
      <c r="Q98" s="486">
        <f t="shared" si="20"/>
        <v>0</v>
      </c>
      <c r="R98" s="500">
        <f t="shared" si="23"/>
        <v>3.2166666666666668</v>
      </c>
      <c r="S98" s="136" t="str">
        <f t="shared" si="24"/>
        <v>R</v>
      </c>
      <c r="V98" s="158"/>
      <c r="W98" s="158"/>
      <c r="X98" s="158"/>
      <c r="Y98" s="158"/>
      <c r="Z98" s="158"/>
      <c r="AA98" s="158"/>
      <c r="AB98" s="158"/>
      <c r="AC98" s="158"/>
      <c r="AD98" s="139"/>
      <c r="AE98" s="139"/>
      <c r="AF98" s="139"/>
    </row>
    <row r="99" spans="1:45" x14ac:dyDescent="0.25">
      <c r="A99" s="725" t="s">
        <v>197</v>
      </c>
      <c r="B99" s="726"/>
      <c r="C99" s="727"/>
      <c r="D99" s="138">
        <f>'I TRIM'!BP22</f>
        <v>3.15</v>
      </c>
      <c r="E99" s="137">
        <f>'I TRIM'!BR22</f>
        <v>2.8</v>
      </c>
      <c r="F99" s="137">
        <f>'I TRIM'!BT22</f>
        <v>2.6999999999999997</v>
      </c>
      <c r="G99" s="485">
        <f t="shared" si="18"/>
        <v>8.6499999999999986</v>
      </c>
      <c r="H99" s="136" t="str">
        <f t="shared" si="21"/>
        <v>A</v>
      </c>
      <c r="I99" s="138">
        <f>'II TRIM'!BP22</f>
        <v>2.625</v>
      </c>
      <c r="J99" s="137">
        <f>'II TRIM'!BR22</f>
        <v>2.9050000000000002</v>
      </c>
      <c r="K99" s="137">
        <f>'II TRIM'!BT22</f>
        <v>2.6999999999999997</v>
      </c>
      <c r="L99" s="485">
        <f t="shared" si="19"/>
        <v>8.23</v>
      </c>
      <c r="M99" s="136" t="str">
        <f t="shared" si="22"/>
        <v>A</v>
      </c>
      <c r="N99" s="138">
        <f>'III TRIM'!BP22</f>
        <v>0</v>
      </c>
      <c r="O99" s="137">
        <f>'III TRIM'!BR22</f>
        <v>0</v>
      </c>
      <c r="P99" s="137">
        <f>'III TRIM'!BT22</f>
        <v>0</v>
      </c>
      <c r="Q99" s="486">
        <f t="shared" si="20"/>
        <v>0</v>
      </c>
      <c r="R99" s="500">
        <f t="shared" si="23"/>
        <v>5.626666666666666</v>
      </c>
      <c r="S99" s="136" t="str">
        <f t="shared" si="24"/>
        <v>A</v>
      </c>
      <c r="U99" s="713" t="s">
        <v>219</v>
      </c>
      <c r="V99" s="713"/>
      <c r="W99" s="713"/>
      <c r="X99" s="713"/>
      <c r="Y99" s="713"/>
      <c r="Z99" s="713"/>
      <c r="AA99" s="713"/>
      <c r="AB99" s="713"/>
      <c r="AC99" s="713"/>
      <c r="AD99" s="713"/>
      <c r="AE99" s="713"/>
      <c r="AF99" s="713"/>
    </row>
    <row r="100" spans="1:45" x14ac:dyDescent="0.25">
      <c r="A100" s="725" t="s">
        <v>305</v>
      </c>
      <c r="B100" s="726"/>
      <c r="C100" s="727"/>
      <c r="D100" s="138">
        <f>'I TRIM'!BW22</f>
        <v>2.8</v>
      </c>
      <c r="E100" s="137">
        <f>'I TRIM'!BY22</f>
        <v>2.8</v>
      </c>
      <c r="F100" s="137">
        <f>'I TRIM'!CA22</f>
        <v>3</v>
      </c>
      <c r="G100" s="485">
        <f t="shared" si="18"/>
        <v>8.6</v>
      </c>
      <c r="H100" s="136" t="str">
        <f t="shared" si="21"/>
        <v>A</v>
      </c>
      <c r="I100" s="138">
        <f>'II TRIM'!BW22</f>
        <v>2.4499999999999997</v>
      </c>
      <c r="J100" s="137">
        <f>'II TRIM'!BY22</f>
        <v>2.8</v>
      </c>
      <c r="K100" s="137">
        <f>'II TRIM'!CA22</f>
        <v>3</v>
      </c>
      <c r="L100" s="485">
        <f t="shared" si="19"/>
        <v>8.25</v>
      </c>
      <c r="M100" s="136" t="str">
        <f t="shared" si="22"/>
        <v>A</v>
      </c>
      <c r="N100" s="138">
        <f>'III TRIM'!BW22</f>
        <v>0</v>
      </c>
      <c r="O100" s="137">
        <f>'III TRIM'!BY22</f>
        <v>0</v>
      </c>
      <c r="P100" s="137">
        <f>'III TRIM'!CA22</f>
        <v>0</v>
      </c>
      <c r="Q100" s="485">
        <f t="shared" si="20"/>
        <v>0</v>
      </c>
      <c r="R100" s="500">
        <f t="shared" si="23"/>
        <v>5.6166666666666671</v>
      </c>
      <c r="S100" s="136" t="str">
        <f t="shared" si="24"/>
        <v>A</v>
      </c>
      <c r="U100" s="714" t="s">
        <v>218</v>
      </c>
      <c r="V100" s="714"/>
      <c r="W100" s="714"/>
      <c r="X100" s="714"/>
      <c r="Y100" s="714"/>
      <c r="Z100" s="714"/>
      <c r="AA100" s="714"/>
      <c r="AB100" s="714"/>
      <c r="AC100" s="714"/>
      <c r="AD100" s="714"/>
      <c r="AE100" s="714"/>
      <c r="AF100" s="714"/>
    </row>
    <row r="101" spans="1:45" x14ac:dyDescent="0.25">
      <c r="A101" s="725" t="s">
        <v>287</v>
      </c>
      <c r="B101" s="726"/>
      <c r="C101" s="727"/>
      <c r="D101" s="138">
        <f>'I TRIM'!CD22</f>
        <v>3.5</v>
      </c>
      <c r="E101" s="137">
        <f>'I TRIM'!CF22</f>
        <v>3.5</v>
      </c>
      <c r="F101" s="137">
        <f>'I TRIM'!CH22</f>
        <v>2.85</v>
      </c>
      <c r="G101" s="485">
        <f t="shared" si="18"/>
        <v>9.85</v>
      </c>
      <c r="H101" s="136" t="str">
        <f t="shared" si="21"/>
        <v>A</v>
      </c>
      <c r="I101" s="138">
        <f>'II TRIM'!CD22</f>
        <v>3.5</v>
      </c>
      <c r="J101" s="137">
        <f>'II TRIM'!CF22</f>
        <v>3.5</v>
      </c>
      <c r="K101" s="137">
        <f>'II TRIM'!CH22</f>
        <v>3</v>
      </c>
      <c r="L101" s="485">
        <f t="shared" si="19"/>
        <v>10</v>
      </c>
      <c r="M101" s="136" t="str">
        <f t="shared" si="22"/>
        <v>A</v>
      </c>
      <c r="N101" s="138">
        <f>'III TRIM'!CD22</f>
        <v>0</v>
      </c>
      <c r="O101" s="137">
        <f>'III TRIM'!CF22</f>
        <v>0</v>
      </c>
      <c r="P101" s="137">
        <f>'III TRIM'!CH22</f>
        <v>0</v>
      </c>
      <c r="Q101" s="485">
        <f t="shared" si="20"/>
        <v>0</v>
      </c>
      <c r="R101" s="500">
        <f t="shared" si="23"/>
        <v>6.6166666666666671</v>
      </c>
      <c r="S101" s="136" t="str">
        <f t="shared" si="24"/>
        <v>A</v>
      </c>
      <c r="U101" s="715" t="str">
        <f>'I TRIM'!X3</f>
        <v xml:space="preserve">BRENDA ELIZABETH RIVERA RIVERA </v>
      </c>
      <c r="V101" s="715"/>
      <c r="W101" s="715"/>
      <c r="X101" s="715"/>
      <c r="Y101" s="715"/>
      <c r="Z101" s="715"/>
      <c r="AA101" s="715"/>
      <c r="AB101" s="715"/>
      <c r="AC101" s="715"/>
      <c r="AD101" s="715"/>
      <c r="AE101" s="715"/>
      <c r="AF101" s="715"/>
    </row>
    <row r="102" spans="1:45" x14ac:dyDescent="0.25">
      <c r="A102" s="725" t="s">
        <v>288</v>
      </c>
      <c r="B102" s="726"/>
      <c r="C102" s="727"/>
      <c r="D102" s="138">
        <f>'I TRIM'!CK22</f>
        <v>3.15</v>
      </c>
      <c r="E102" s="137">
        <f>'I TRIM'!CM22</f>
        <v>2.8</v>
      </c>
      <c r="F102" s="137">
        <f>'I TRIM'!CO22</f>
        <v>2.6999999999999997</v>
      </c>
      <c r="G102" s="485">
        <f t="shared" si="18"/>
        <v>8.6499999999999986</v>
      </c>
      <c r="H102" s="136" t="str">
        <f t="shared" si="21"/>
        <v>A</v>
      </c>
      <c r="I102" s="138">
        <f>'II TRIM'!CK22</f>
        <v>2.8</v>
      </c>
      <c r="J102" s="137">
        <f>'II TRIM'!CM22</f>
        <v>3.15</v>
      </c>
      <c r="K102" s="137">
        <f>'II TRIM'!CO22</f>
        <v>2.4</v>
      </c>
      <c r="L102" s="485">
        <f t="shared" si="19"/>
        <v>8.35</v>
      </c>
      <c r="M102" s="136" t="str">
        <f t="shared" si="22"/>
        <v>A</v>
      </c>
      <c r="N102" s="138">
        <f>'III TRIM'!CK22</f>
        <v>0</v>
      </c>
      <c r="O102" s="137">
        <f>'III TRIM'!CM22</f>
        <v>0</v>
      </c>
      <c r="P102" s="137">
        <f>'III TRIM'!CO22</f>
        <v>0</v>
      </c>
      <c r="Q102" s="485">
        <f t="shared" si="20"/>
        <v>0</v>
      </c>
      <c r="R102" s="500">
        <f t="shared" si="23"/>
        <v>5.666666666666667</v>
      </c>
      <c r="S102" s="136" t="str">
        <f t="shared" si="24"/>
        <v>A</v>
      </c>
      <c r="U102" s="361"/>
      <c r="V102" s="361"/>
      <c r="W102" s="361"/>
      <c r="X102" s="361"/>
      <c r="Y102" s="361"/>
      <c r="Z102" s="361"/>
      <c r="AA102" s="361"/>
      <c r="AB102" s="361"/>
      <c r="AC102" s="361"/>
      <c r="AD102" s="361"/>
      <c r="AE102" s="361"/>
      <c r="AF102" s="361"/>
    </row>
    <row r="103" spans="1:45" x14ac:dyDescent="0.25">
      <c r="A103" s="682" t="s">
        <v>312</v>
      </c>
      <c r="B103" s="683"/>
      <c r="C103" s="684"/>
      <c r="D103" s="688"/>
      <c r="E103" s="689"/>
      <c r="F103" s="689"/>
      <c r="G103" s="689"/>
      <c r="H103" s="710"/>
      <c r="I103" s="688"/>
      <c r="J103" s="689"/>
      <c r="K103" s="689"/>
      <c r="L103" s="689"/>
      <c r="M103" s="710"/>
      <c r="N103" s="688"/>
      <c r="O103" s="689"/>
      <c r="P103" s="689"/>
      <c r="Q103" s="689"/>
      <c r="R103" s="133"/>
      <c r="S103" s="132"/>
    </row>
    <row r="104" spans="1:45" x14ac:dyDescent="0.25">
      <c r="A104" s="685" t="s">
        <v>306</v>
      </c>
      <c r="B104" s="686"/>
      <c r="C104" s="687"/>
      <c r="D104" s="135">
        <f>'I TRIM'!CQ22</f>
        <v>0</v>
      </c>
      <c r="E104" s="134">
        <f>'I TRIM'!CR22</f>
        <v>0</v>
      </c>
      <c r="F104" s="134">
        <f>'I TRIM'!CS22</f>
        <v>0</v>
      </c>
      <c r="G104" s="134" t="str">
        <f>'I TRIM'!CT22</f>
        <v>E</v>
      </c>
      <c r="H104" s="711"/>
      <c r="I104" s="135" t="str">
        <f>'II TRIM'!CQ22</f>
        <v>E</v>
      </c>
      <c r="J104" s="134" t="str">
        <f>'II TRIM'!CR22</f>
        <v>E</v>
      </c>
      <c r="K104" s="134" t="str">
        <f>'II TRIM'!CS22</f>
        <v>E</v>
      </c>
      <c r="L104" s="134" t="str">
        <f>'II TRIM'!CT22</f>
        <v>E</v>
      </c>
      <c r="M104" s="711"/>
      <c r="N104" s="135">
        <f>'III TRIM'!CQ22</f>
        <v>0</v>
      </c>
      <c r="O104" s="134">
        <f>'III TRIM'!CR22</f>
        <v>0</v>
      </c>
      <c r="P104" s="134">
        <f>'III TRIM'!CS22</f>
        <v>0</v>
      </c>
      <c r="Q104" s="134">
        <f>'III TRIM'!CT22</f>
        <v>0</v>
      </c>
      <c r="R104" s="133"/>
      <c r="S104" s="132"/>
      <c r="U104" s="126"/>
      <c r="V104" s="126"/>
      <c r="W104" s="126"/>
      <c r="X104" s="126"/>
      <c r="Y104" s="126"/>
      <c r="Z104" s="126"/>
      <c r="AA104" s="126"/>
      <c r="AB104" s="126"/>
      <c r="AC104" s="126"/>
      <c r="AD104" s="126"/>
      <c r="AE104" s="126"/>
      <c r="AF104" s="126"/>
    </row>
    <row r="105" spans="1:45" x14ac:dyDescent="0.25">
      <c r="A105" s="685" t="s">
        <v>307</v>
      </c>
      <c r="B105" s="686"/>
      <c r="C105" s="687"/>
      <c r="D105" s="135">
        <f>'I TRIM'!CU22</f>
        <v>0</v>
      </c>
      <c r="E105" s="134">
        <f>'I TRIM'!CV22</f>
        <v>0</v>
      </c>
      <c r="F105" s="134">
        <f>'I TRIM'!CW22</f>
        <v>0</v>
      </c>
      <c r="G105" s="134" t="str">
        <f>'I TRIM'!CX22</f>
        <v>E</v>
      </c>
      <c r="H105" s="711"/>
      <c r="I105" s="135" t="str">
        <f>'II TRIM'!CU22</f>
        <v>E</v>
      </c>
      <c r="J105" s="134" t="str">
        <f>'II TRIM'!CV22</f>
        <v>E</v>
      </c>
      <c r="K105" s="134" t="str">
        <f>'II TRIM'!CW22</f>
        <v>E</v>
      </c>
      <c r="L105" s="134" t="str">
        <f>'II TRIM'!CX22</f>
        <v>E</v>
      </c>
      <c r="M105" s="711"/>
      <c r="N105" s="135">
        <f>'III TRIM'!CU22</f>
        <v>0</v>
      </c>
      <c r="O105" s="134">
        <f>'III TRIM'!CV22</f>
        <v>0</v>
      </c>
      <c r="P105" s="134">
        <f>'III TRIM'!CW22</f>
        <v>0</v>
      </c>
      <c r="Q105" s="134">
        <f>'III TRIM'!CX22</f>
        <v>0</v>
      </c>
      <c r="R105" s="133"/>
      <c r="S105" s="132"/>
      <c r="U105" s="126"/>
      <c r="V105" s="126"/>
      <c r="W105" s="126"/>
      <c r="X105" s="126"/>
      <c r="Y105" s="126"/>
      <c r="Z105" s="126"/>
      <c r="AA105" s="126"/>
      <c r="AB105" s="126"/>
      <c r="AC105" s="126"/>
      <c r="AD105" s="126"/>
      <c r="AE105" s="126"/>
      <c r="AF105" s="126"/>
    </row>
    <row r="106" spans="1:45" x14ac:dyDescent="0.25">
      <c r="A106" s="685" t="s">
        <v>308</v>
      </c>
      <c r="B106" s="686"/>
      <c r="C106" s="687"/>
      <c r="D106" s="135">
        <f>'I TRIM'!CY22</f>
        <v>0</v>
      </c>
      <c r="E106" s="134">
        <f>'I TRIM'!CZ22</f>
        <v>0</v>
      </c>
      <c r="F106" s="134">
        <f>'I TRIM'!DA22</f>
        <v>0</v>
      </c>
      <c r="G106" s="134" t="str">
        <f>'I TRIM'!DB22</f>
        <v>MB</v>
      </c>
      <c r="H106" s="711"/>
      <c r="I106" s="135" t="str">
        <f>'II TRIM'!CY22</f>
        <v>MB</v>
      </c>
      <c r="J106" s="134" t="str">
        <f>'II TRIM'!CZ22</f>
        <v>MB</v>
      </c>
      <c r="K106" s="134" t="str">
        <f>'II TRIM'!DA22</f>
        <v>MB</v>
      </c>
      <c r="L106" s="134" t="str">
        <f>'II TRIM'!DB22</f>
        <v>MB</v>
      </c>
      <c r="M106" s="711"/>
      <c r="N106" s="135">
        <f>'III TRIM'!CY22</f>
        <v>0</v>
      </c>
      <c r="O106" s="134">
        <f>'III TRIM'!CZ22</f>
        <v>0</v>
      </c>
      <c r="P106" s="134">
        <f>'III TRIM'!DA22</f>
        <v>0</v>
      </c>
      <c r="Q106" s="134">
        <f>'III TRIM'!DB22</f>
        <v>0</v>
      </c>
      <c r="R106" s="133"/>
      <c r="S106" s="132"/>
      <c r="U106" s="126"/>
      <c r="V106" s="126"/>
      <c r="W106" s="126"/>
      <c r="X106" s="126"/>
      <c r="Y106" s="126"/>
      <c r="Z106" s="126"/>
      <c r="AA106" s="126"/>
      <c r="AB106" s="126"/>
      <c r="AC106" s="126"/>
      <c r="AD106" s="126"/>
      <c r="AE106" s="126"/>
      <c r="AF106" s="126"/>
    </row>
    <row r="107" spans="1:45" x14ac:dyDescent="0.25">
      <c r="A107" s="685" t="s">
        <v>309</v>
      </c>
      <c r="B107" s="686"/>
      <c r="C107" s="687"/>
      <c r="D107" s="135">
        <f>'I TRIM'!DC22</f>
        <v>0</v>
      </c>
      <c r="E107" s="134">
        <f>'I TRIM'!DD22</f>
        <v>0</v>
      </c>
      <c r="F107" s="134">
        <f>'I TRIM'!DE22</f>
        <v>0</v>
      </c>
      <c r="G107" s="134" t="str">
        <f>'I TRIM'!DF22</f>
        <v>MB</v>
      </c>
      <c r="H107" s="711"/>
      <c r="I107" s="135" t="str">
        <f>'II TRIM'!DC22</f>
        <v>MB</v>
      </c>
      <c r="J107" s="134" t="str">
        <f>'II TRIM'!DD22</f>
        <v>MB</v>
      </c>
      <c r="K107" s="134" t="str">
        <f>'II TRIM'!DE22</f>
        <v>MB</v>
      </c>
      <c r="L107" s="134" t="str">
        <f>'II TRIM'!DF22</f>
        <v>MB</v>
      </c>
      <c r="M107" s="711"/>
      <c r="N107" s="135">
        <f>'III TRIM'!DC22</f>
        <v>0</v>
      </c>
      <c r="O107" s="134">
        <f>'III TRIM'!DD22</f>
        <v>0</v>
      </c>
      <c r="P107" s="134">
        <f>'III TRIM'!DE22</f>
        <v>0</v>
      </c>
      <c r="Q107" s="134">
        <f>'III TRIM'!DF22</f>
        <v>0</v>
      </c>
      <c r="R107" s="133"/>
      <c r="S107" s="132"/>
      <c r="U107" s="126"/>
      <c r="V107" s="126"/>
      <c r="W107" s="126"/>
      <c r="X107" s="126"/>
      <c r="Y107" s="126"/>
      <c r="Z107" s="126"/>
      <c r="AA107" s="126"/>
      <c r="AB107" s="126"/>
      <c r="AC107" s="126"/>
      <c r="AD107" s="126"/>
      <c r="AE107" s="126"/>
      <c r="AF107" s="126"/>
    </row>
    <row r="108" spans="1:45" ht="15.75" thickBot="1" x14ac:dyDescent="0.3">
      <c r="A108" s="704" t="s">
        <v>310</v>
      </c>
      <c r="B108" s="705"/>
      <c r="C108" s="706"/>
      <c r="D108" s="131">
        <f>'I TRIM'!DG22</f>
        <v>0</v>
      </c>
      <c r="E108" s="130">
        <f>'I TRIM'!DH22</f>
        <v>0</v>
      </c>
      <c r="F108" s="130">
        <f>'I TRIM'!DI22</f>
        <v>0</v>
      </c>
      <c r="G108" s="130" t="str">
        <f>'I TRIM'!DJ22</f>
        <v>E</v>
      </c>
      <c r="H108" s="712"/>
      <c r="I108" s="131" t="str">
        <f>'II TRIM'!DG22</f>
        <v>E</v>
      </c>
      <c r="J108" s="130" t="str">
        <f>'II TRIM'!DH22</f>
        <v>E</v>
      </c>
      <c r="K108" s="130" t="str">
        <f>'II TRIM'!DI22</f>
        <v>E</v>
      </c>
      <c r="L108" s="130" t="str">
        <f>'II TRIM'!DJ22</f>
        <v>E</v>
      </c>
      <c r="M108" s="712"/>
      <c r="N108" s="131">
        <f>'III TRIM'!DG22</f>
        <v>0</v>
      </c>
      <c r="O108" s="130">
        <f>'III TRIM'!DH22</f>
        <v>0</v>
      </c>
      <c r="P108" s="130">
        <f>'III TRIM'!DI22</f>
        <v>0</v>
      </c>
      <c r="Q108" s="130">
        <f>'III TRIM'!DJ22</f>
        <v>0</v>
      </c>
      <c r="R108" s="129"/>
      <c r="S108" s="128"/>
      <c r="U108" s="126"/>
      <c r="V108" s="126"/>
      <c r="W108" s="126"/>
      <c r="X108" s="126"/>
      <c r="Y108" s="126"/>
      <c r="Z108" s="126"/>
      <c r="AA108" s="126"/>
      <c r="AB108" s="126"/>
      <c r="AC108" s="126"/>
      <c r="AD108" s="126"/>
      <c r="AE108" s="126"/>
      <c r="AF108" s="126"/>
    </row>
    <row r="109" spans="1:45" s="114" customFormat="1" ht="16.5" thickTop="1" thickBot="1" x14ac:dyDescent="0.3">
      <c r="A109" s="676" t="s">
        <v>89</v>
      </c>
      <c r="B109" s="677"/>
      <c r="C109" s="678"/>
      <c r="D109" s="707">
        <f>'I TRIM'!DK22</f>
        <v>0</v>
      </c>
      <c r="E109" s="708"/>
      <c r="F109" s="708"/>
      <c r="G109" s="708"/>
      <c r="H109" s="709"/>
      <c r="I109" s="707">
        <f>'II TRIM'!DK22</f>
        <v>0</v>
      </c>
      <c r="J109" s="708"/>
      <c r="K109" s="708"/>
      <c r="L109" s="708"/>
      <c r="M109" s="709"/>
      <c r="N109" s="707">
        <f>'III TRIM'!DK22</f>
        <v>0</v>
      </c>
      <c r="O109" s="708"/>
      <c r="P109" s="708"/>
      <c r="Q109" s="708"/>
      <c r="R109" s="709"/>
      <c r="S109" s="127"/>
      <c r="U109" s="126"/>
      <c r="V109" s="126"/>
      <c r="W109" s="126"/>
      <c r="X109" s="126"/>
      <c r="Y109" s="126"/>
      <c r="Z109" s="126"/>
      <c r="AA109" s="126"/>
      <c r="AB109" s="126"/>
      <c r="AC109" s="126"/>
      <c r="AD109" s="126"/>
      <c r="AE109" s="126"/>
      <c r="AF109" s="126"/>
      <c r="AH109" s="126"/>
      <c r="AI109" s="126"/>
      <c r="AJ109" s="126"/>
      <c r="AK109" s="126"/>
      <c r="AL109" s="126"/>
      <c r="AM109" s="126"/>
      <c r="AN109" s="126"/>
      <c r="AO109" s="126"/>
      <c r="AP109" s="126"/>
      <c r="AQ109" s="126"/>
      <c r="AR109" s="126"/>
      <c r="AS109" s="126"/>
    </row>
    <row r="110" spans="1:45" ht="19.5" thickTop="1" thickBot="1" x14ac:dyDescent="0.3">
      <c r="A110" s="703" t="s">
        <v>212</v>
      </c>
      <c r="B110" s="703"/>
      <c r="C110" s="703"/>
      <c r="D110" s="703"/>
      <c r="E110" s="703"/>
      <c r="F110" s="703"/>
      <c r="G110" s="703"/>
      <c r="H110" s="703"/>
      <c r="I110" s="703"/>
      <c r="J110" s="703"/>
      <c r="K110" s="703"/>
      <c r="L110" s="703"/>
      <c r="M110" s="703"/>
      <c r="N110" s="703"/>
      <c r="O110" s="703"/>
      <c r="P110" s="703"/>
      <c r="Q110" s="703"/>
      <c r="R110" s="703"/>
      <c r="S110" s="703"/>
    </row>
    <row r="111" spans="1:45" ht="17.25" customHeight="1" thickTop="1" x14ac:dyDescent="0.25">
      <c r="A111" s="696" t="s">
        <v>211</v>
      </c>
      <c r="B111" s="697"/>
      <c r="C111" s="697"/>
      <c r="D111" s="697"/>
      <c r="E111" s="697"/>
      <c r="F111" s="697"/>
      <c r="G111" s="697"/>
      <c r="H111" s="698"/>
      <c r="I111" s="125" t="s">
        <v>101</v>
      </c>
      <c r="J111" s="124" t="s">
        <v>12</v>
      </c>
      <c r="K111" s="124" t="s">
        <v>11</v>
      </c>
      <c r="L111" s="124" t="s">
        <v>184</v>
      </c>
      <c r="M111" s="124" t="s">
        <v>11</v>
      </c>
      <c r="N111" s="124" t="s">
        <v>186</v>
      </c>
      <c r="O111" s="124" t="s">
        <v>185</v>
      </c>
      <c r="P111" s="124" t="s">
        <v>184</v>
      </c>
      <c r="Q111" s="123" t="s">
        <v>183</v>
      </c>
      <c r="R111" s="123" t="s">
        <v>182</v>
      </c>
      <c r="S111" s="122" t="s">
        <v>181</v>
      </c>
    </row>
    <row r="112" spans="1:45" ht="15.75" customHeight="1" thickBot="1" x14ac:dyDescent="0.3">
      <c r="A112" s="699"/>
      <c r="B112" s="700"/>
      <c r="C112" s="700"/>
      <c r="D112" s="700"/>
      <c r="E112" s="700"/>
      <c r="F112" s="700"/>
      <c r="G112" s="700"/>
      <c r="H112" s="701"/>
      <c r="I112" s="121">
        <f>'I TRIM'!DL22</f>
        <v>0</v>
      </c>
      <c r="J112" s="120">
        <f>'I TRIM'!DM22</f>
        <v>0</v>
      </c>
      <c r="K112" s="120">
        <f>'I TRIM'!DN22</f>
        <v>0</v>
      </c>
      <c r="L112" s="120">
        <f>'II TRIM'!DO22</f>
        <v>0</v>
      </c>
      <c r="M112" s="120">
        <f>'II TRIM'!DP22</f>
        <v>0</v>
      </c>
      <c r="N112" s="120">
        <f>'II TRIM'!DQ22</f>
        <v>0</v>
      </c>
      <c r="O112" s="120">
        <f>'III TRIM'!DR22</f>
        <v>0</v>
      </c>
      <c r="P112" s="120">
        <f>'III TRIM'!DS22</f>
        <v>0</v>
      </c>
      <c r="Q112" s="120">
        <f>'III TRIM'!DT22</f>
        <v>0</v>
      </c>
      <c r="R112" s="120">
        <f>'III TRIM'!DU22</f>
        <v>0</v>
      </c>
      <c r="S112" s="119">
        <f>'III TRIM'!DV22</f>
        <v>0</v>
      </c>
      <c r="T112" s="157"/>
      <c r="U112" s="117"/>
      <c r="V112" s="116"/>
      <c r="W112" s="115"/>
    </row>
    <row r="113" spans="1:32" ht="18.75" thickTop="1" x14ac:dyDescent="0.25">
      <c r="A113" s="702" t="s">
        <v>210</v>
      </c>
      <c r="B113" s="702"/>
      <c r="C113" s="702"/>
      <c r="D113" s="702"/>
      <c r="E113" s="702"/>
      <c r="F113" s="702"/>
      <c r="G113" s="702"/>
      <c r="H113" s="702"/>
      <c r="I113" s="702"/>
      <c r="J113" s="702"/>
      <c r="K113" s="702"/>
      <c r="L113" s="702"/>
      <c r="M113" s="702"/>
      <c r="N113" s="702"/>
      <c r="O113" s="702"/>
      <c r="P113" s="702"/>
      <c r="Q113" s="702"/>
      <c r="R113" s="702"/>
      <c r="S113" s="702"/>
      <c r="T113" s="702"/>
      <c r="U113" s="702"/>
      <c r="V113" s="702"/>
      <c r="W113" s="702"/>
      <c r="X113" s="702"/>
      <c r="Y113" s="702"/>
      <c r="Z113" s="702"/>
      <c r="AA113" s="702"/>
      <c r="AB113" s="702"/>
      <c r="AC113" s="702"/>
      <c r="AD113" s="702"/>
      <c r="AE113" s="702"/>
      <c r="AF113" s="702"/>
    </row>
    <row r="114" spans="1:32" ht="18" x14ac:dyDescent="0.25">
      <c r="A114" s="418"/>
      <c r="B114" s="418"/>
      <c r="C114" s="418"/>
      <c r="D114" s="418"/>
      <c r="E114" s="418"/>
      <c r="F114" s="418"/>
      <c r="G114" s="418"/>
      <c r="H114" s="418"/>
      <c r="I114" s="418"/>
      <c r="J114" s="418"/>
      <c r="K114" s="418"/>
      <c r="L114" s="418"/>
      <c r="M114" s="418"/>
      <c r="N114" s="418"/>
      <c r="O114" s="418"/>
      <c r="P114" s="418"/>
      <c r="Q114" s="418"/>
      <c r="R114" s="418"/>
      <c r="S114" s="418"/>
      <c r="T114" s="418"/>
      <c r="U114" s="418"/>
      <c r="V114" s="418"/>
      <c r="W114" s="418"/>
      <c r="X114" s="418"/>
      <c r="Y114" s="418"/>
      <c r="Z114" s="418"/>
      <c r="AA114" s="418"/>
      <c r="AB114" s="418"/>
      <c r="AC114" s="418"/>
      <c r="AD114" s="418"/>
      <c r="AE114" s="418"/>
      <c r="AF114" s="418"/>
    </row>
    <row r="115" spans="1:32" ht="18" x14ac:dyDescent="0.25">
      <c r="A115" s="428"/>
      <c r="B115" s="428"/>
      <c r="C115" s="428"/>
      <c r="D115" s="428"/>
      <c r="E115" s="428"/>
      <c r="F115" s="428"/>
      <c r="G115" s="428"/>
      <c r="H115" s="428"/>
      <c r="I115" s="428"/>
      <c r="J115" s="428"/>
      <c r="K115" s="428"/>
      <c r="L115" s="428"/>
      <c r="M115" s="428"/>
      <c r="N115" s="428"/>
      <c r="O115" s="428"/>
      <c r="P115" s="428"/>
      <c r="Q115" s="428"/>
      <c r="R115" s="428"/>
      <c r="S115" s="428"/>
      <c r="T115" s="428"/>
      <c r="U115" s="428"/>
      <c r="V115" s="428"/>
      <c r="W115" s="428"/>
      <c r="X115" s="428"/>
      <c r="Y115" s="428"/>
      <c r="Z115" s="428"/>
      <c r="AA115" s="428"/>
      <c r="AB115" s="428"/>
      <c r="AC115" s="428"/>
      <c r="AD115" s="428"/>
      <c r="AE115" s="428"/>
      <c r="AF115" s="428"/>
    </row>
    <row r="116" spans="1:32" ht="18" x14ac:dyDescent="0.25">
      <c r="A116" s="428"/>
      <c r="B116" s="428"/>
      <c r="C116" s="428"/>
      <c r="D116" s="428"/>
      <c r="E116" s="428"/>
      <c r="F116" s="428"/>
      <c r="G116" s="428"/>
      <c r="H116" s="428"/>
      <c r="I116" s="428"/>
      <c r="J116" s="428"/>
      <c r="K116" s="428"/>
      <c r="L116" s="428"/>
      <c r="M116" s="428"/>
      <c r="N116" s="428"/>
      <c r="O116" s="428"/>
      <c r="P116" s="428"/>
      <c r="Q116" s="428"/>
      <c r="R116" s="428"/>
      <c r="S116" s="428"/>
      <c r="T116" s="428"/>
      <c r="U116" s="428"/>
      <c r="V116" s="428"/>
      <c r="W116" s="428"/>
      <c r="X116" s="428"/>
      <c r="Y116" s="428"/>
      <c r="Z116" s="428"/>
      <c r="AA116" s="428"/>
      <c r="AB116" s="428"/>
      <c r="AC116" s="428"/>
      <c r="AD116" s="428"/>
      <c r="AE116" s="428"/>
      <c r="AF116" s="428"/>
    </row>
    <row r="117" spans="1:32" ht="18" x14ac:dyDescent="0.25">
      <c r="A117" s="428"/>
      <c r="B117" s="428"/>
      <c r="C117" s="428"/>
      <c r="D117" s="428"/>
      <c r="E117" s="428"/>
      <c r="F117" s="428"/>
      <c r="G117" s="428"/>
      <c r="H117" s="428"/>
      <c r="I117" s="428"/>
      <c r="J117" s="428"/>
      <c r="K117" s="428"/>
      <c r="L117" s="428"/>
      <c r="M117" s="428"/>
      <c r="N117" s="428"/>
      <c r="O117" s="428"/>
      <c r="P117" s="428"/>
      <c r="Q117" s="428"/>
      <c r="R117" s="428"/>
      <c r="S117" s="428"/>
      <c r="T117" s="428"/>
      <c r="U117" s="428"/>
      <c r="V117" s="428"/>
      <c r="W117" s="428"/>
      <c r="X117" s="428"/>
      <c r="Y117" s="428"/>
      <c r="Z117" s="428"/>
      <c r="AA117" s="428"/>
      <c r="AB117" s="428"/>
      <c r="AC117" s="428"/>
      <c r="AD117" s="428"/>
      <c r="AE117" s="428"/>
      <c r="AF117" s="428"/>
    </row>
    <row r="118" spans="1:32" ht="18" x14ac:dyDescent="0.25">
      <c r="A118" s="428"/>
      <c r="B118" s="428"/>
      <c r="C118" s="428"/>
      <c r="D118" s="428"/>
      <c r="E118" s="428"/>
      <c r="F118" s="428"/>
      <c r="G118" s="428"/>
      <c r="H118" s="428"/>
      <c r="I118" s="428"/>
      <c r="J118" s="428"/>
      <c r="K118" s="428"/>
      <c r="L118" s="428"/>
      <c r="M118" s="428"/>
      <c r="N118" s="428"/>
      <c r="O118" s="428"/>
      <c r="P118" s="428"/>
      <c r="Q118" s="428"/>
      <c r="R118" s="428"/>
      <c r="S118" s="428"/>
      <c r="T118" s="428"/>
      <c r="U118" s="428"/>
      <c r="V118" s="428"/>
      <c r="W118" s="428"/>
      <c r="X118" s="428"/>
      <c r="Y118" s="428"/>
      <c r="Z118" s="428"/>
      <c r="AA118" s="428"/>
      <c r="AB118" s="428"/>
      <c r="AC118" s="428"/>
      <c r="AD118" s="428"/>
      <c r="AE118" s="428"/>
      <c r="AF118" s="428"/>
    </row>
    <row r="119" spans="1:32" ht="18" x14ac:dyDescent="0.25">
      <c r="A119" s="418"/>
      <c r="B119" s="418"/>
      <c r="C119" s="418"/>
      <c r="D119" s="418"/>
      <c r="E119" s="418"/>
      <c r="F119" s="418"/>
      <c r="G119" s="418"/>
      <c r="H119" s="418"/>
      <c r="I119" s="418"/>
      <c r="J119" s="418"/>
      <c r="K119" s="418"/>
      <c r="L119" s="418"/>
      <c r="M119" s="418"/>
      <c r="N119" s="418"/>
      <c r="O119" s="418"/>
      <c r="P119" s="418"/>
      <c r="Q119" s="418"/>
      <c r="R119" s="418"/>
      <c r="S119" s="418"/>
      <c r="T119" s="418"/>
      <c r="U119" s="418"/>
      <c r="V119" s="418"/>
      <c r="W119" s="418"/>
      <c r="X119" s="418"/>
      <c r="Y119" s="418"/>
      <c r="Z119" s="418"/>
      <c r="AA119" s="418"/>
      <c r="AB119" s="418"/>
      <c r="AC119" s="418"/>
      <c r="AD119" s="418"/>
      <c r="AE119" s="418"/>
      <c r="AF119" s="418"/>
    </row>
    <row r="121" spans="1:32" ht="25.5" x14ac:dyDescent="0.4">
      <c r="A121" s="662" t="str">
        <f>'I TRIM'!CU1</f>
        <v>"COMPLEJO EDUCATIVO CATÓLICO "EL ESPIRITU SANTO</v>
      </c>
      <c r="B121" s="662"/>
      <c r="C121" s="662"/>
      <c r="D121" s="662"/>
      <c r="E121" s="662"/>
      <c r="F121" s="662"/>
      <c r="G121" s="662"/>
      <c r="H121" s="662"/>
      <c r="I121" s="662"/>
      <c r="J121" s="662"/>
      <c r="K121" s="662"/>
      <c r="L121" s="662"/>
      <c r="M121" s="662"/>
      <c r="N121" s="662"/>
      <c r="O121" s="662"/>
      <c r="P121" s="662"/>
      <c r="Q121" s="662"/>
      <c r="R121" s="662"/>
      <c r="S121" s="662"/>
      <c r="T121" s="662"/>
      <c r="U121" s="662"/>
      <c r="V121" s="662"/>
      <c r="W121" s="662"/>
      <c r="X121" s="662"/>
      <c r="Y121" s="662"/>
      <c r="Z121" s="662"/>
      <c r="AA121" s="662"/>
      <c r="AB121" s="662"/>
      <c r="AC121" s="662"/>
      <c r="AD121" s="662"/>
      <c r="AE121" s="662"/>
      <c r="AF121" s="662"/>
    </row>
    <row r="122" spans="1:32" ht="17.25" x14ac:dyDescent="0.3">
      <c r="A122" s="728" t="s">
        <v>279</v>
      </c>
      <c r="B122" s="728"/>
      <c r="C122" s="728"/>
      <c r="D122" s="728"/>
      <c r="E122" s="728"/>
      <c r="F122" s="728"/>
      <c r="G122" s="728"/>
      <c r="H122" s="728"/>
      <c r="I122" s="728"/>
      <c r="J122" s="728"/>
      <c r="K122" s="728"/>
      <c r="L122" s="728"/>
      <c r="M122" s="728"/>
      <c r="N122" s="728"/>
      <c r="O122" s="728"/>
      <c r="P122" s="163"/>
      <c r="Q122" s="308" t="str">
        <f>'I TRIM'!BD3</f>
        <v>Final Boulevard Los Héroes, Colonia Ciudad Pacífica, San Miguel</v>
      </c>
      <c r="R122" s="308"/>
      <c r="S122" s="308"/>
      <c r="T122" s="308"/>
      <c r="U122" s="308"/>
      <c r="V122" s="308"/>
      <c r="W122" s="308"/>
      <c r="X122" s="308"/>
      <c r="Y122" s="308"/>
      <c r="Z122" s="308"/>
      <c r="AA122" s="308"/>
      <c r="AB122" s="308"/>
      <c r="AC122" s="308"/>
      <c r="AD122" s="308"/>
      <c r="AE122" s="308"/>
      <c r="AF122" s="308"/>
    </row>
    <row r="123" spans="1:32" s="159" customFormat="1" x14ac:dyDescent="0.25">
      <c r="A123" s="151" t="s">
        <v>235</v>
      </c>
      <c r="B123" s="729" t="str">
        <f>'II TRIM'!C23</f>
        <v>HERRERA FRANCO, JHONATHAN EDENILSON</v>
      </c>
      <c r="C123" s="729"/>
      <c r="D123" s="729"/>
      <c r="E123" s="729"/>
      <c r="F123" s="729"/>
      <c r="G123" s="729"/>
      <c r="H123" s="729"/>
      <c r="I123" s="729"/>
      <c r="J123" s="729"/>
      <c r="K123" s="151"/>
      <c r="L123" s="151"/>
      <c r="M123" s="151"/>
      <c r="N123" s="151"/>
      <c r="O123" s="151" t="s">
        <v>208</v>
      </c>
      <c r="Q123" s="151"/>
      <c r="R123" s="160" t="str">
        <f>'I TRIM'!D3</f>
        <v>SEGUNDO</v>
      </c>
      <c r="S123" s="151"/>
      <c r="T123" s="151"/>
      <c r="V123" s="150" t="s">
        <v>207</v>
      </c>
      <c r="Y123" s="160" t="str">
        <f>'I TRIM'!N3</f>
        <v>"B"</v>
      </c>
      <c r="AC123" s="162" t="s">
        <v>234</v>
      </c>
      <c r="AD123" s="162"/>
      <c r="AE123" s="162"/>
      <c r="AF123" s="162">
        <v>16</v>
      </c>
    </row>
    <row r="124" spans="1:32" s="159" customFormat="1" ht="15.75" thickBot="1" x14ac:dyDescent="0.3">
      <c r="A124" s="161" t="s">
        <v>233</v>
      </c>
      <c r="B124" s="161"/>
      <c r="C124" s="143" t="str">
        <f>'I TRIM'!X3</f>
        <v xml:space="preserve">BRENDA ELIZABETH RIVERA RIVERA </v>
      </c>
      <c r="D124" s="160"/>
      <c r="E124" s="160"/>
      <c r="F124" s="160"/>
      <c r="G124" s="160"/>
      <c r="H124" s="160"/>
      <c r="I124" s="160"/>
      <c r="J124" s="160"/>
      <c r="K124" s="160"/>
      <c r="L124" s="147"/>
      <c r="M124" s="147"/>
      <c r="N124" s="147"/>
      <c r="O124" s="724" t="s">
        <v>280</v>
      </c>
      <c r="P124" s="724"/>
      <c r="Q124" s="723">
        <v>10033432</v>
      </c>
      <c r="R124" s="723"/>
      <c r="S124" s="723"/>
      <c r="T124" s="723"/>
      <c r="AC124" s="146" t="str">
        <f>'I TRIM'!CM3</f>
        <v>AÑO : 2022</v>
      </c>
      <c r="AD124" s="146"/>
      <c r="AE124" s="146"/>
      <c r="AF124" s="146"/>
    </row>
    <row r="125" spans="1:32" ht="24.75" customHeight="1" thickTop="1" thickBot="1" x14ac:dyDescent="0.4">
      <c r="A125" s="664" t="s">
        <v>232</v>
      </c>
      <c r="B125" s="665"/>
      <c r="C125" s="666"/>
      <c r="D125" s="670" t="s">
        <v>231</v>
      </c>
      <c r="E125" s="671"/>
      <c r="F125" s="671"/>
      <c r="G125" s="671"/>
      <c r="H125" s="671"/>
      <c r="I125" s="671"/>
      <c r="J125" s="671"/>
      <c r="K125" s="671"/>
      <c r="L125" s="671"/>
      <c r="M125" s="671"/>
      <c r="N125" s="671"/>
      <c r="O125" s="671"/>
      <c r="P125" s="671"/>
      <c r="Q125" s="671"/>
      <c r="R125" s="671"/>
      <c r="S125" s="672"/>
      <c r="V125" s="143"/>
      <c r="W125" s="143"/>
      <c r="X125" s="143"/>
      <c r="Y125" s="143"/>
      <c r="Z125" s="143"/>
      <c r="AA125" s="143"/>
      <c r="AB125" s="143"/>
      <c r="AC125" s="143"/>
      <c r="AD125" s="139"/>
      <c r="AE125" s="139"/>
      <c r="AF125" s="139"/>
    </row>
    <row r="126" spans="1:32" ht="15.75" customHeight="1" thickTop="1" x14ac:dyDescent="0.25">
      <c r="A126" s="667"/>
      <c r="B126" s="668"/>
      <c r="C126" s="669"/>
      <c r="D126" s="673" t="s">
        <v>230</v>
      </c>
      <c r="E126" s="674"/>
      <c r="F126" s="674"/>
      <c r="G126" s="674"/>
      <c r="H126" s="675"/>
      <c r="I126" s="673" t="s">
        <v>229</v>
      </c>
      <c r="J126" s="674"/>
      <c r="K126" s="674"/>
      <c r="L126" s="674"/>
      <c r="M126" s="675"/>
      <c r="N126" s="690" t="s">
        <v>228</v>
      </c>
      <c r="O126" s="674"/>
      <c r="P126" s="674"/>
      <c r="Q126" s="675"/>
      <c r="R126" s="694" t="s">
        <v>227</v>
      </c>
      <c r="S126" s="694" t="s">
        <v>226</v>
      </c>
    </row>
    <row r="127" spans="1:32" ht="15" customHeight="1" x14ac:dyDescent="0.25">
      <c r="A127" s="667"/>
      <c r="B127" s="668"/>
      <c r="C127" s="669"/>
      <c r="D127" s="716" t="s">
        <v>225</v>
      </c>
      <c r="E127" s="717"/>
      <c r="F127" s="717"/>
      <c r="G127" s="718" t="s">
        <v>139</v>
      </c>
      <c r="H127" s="719" t="s">
        <v>226</v>
      </c>
      <c r="I127" s="716" t="s">
        <v>225</v>
      </c>
      <c r="J127" s="717"/>
      <c r="K127" s="717"/>
      <c r="L127" s="718" t="s">
        <v>139</v>
      </c>
      <c r="M127" s="719" t="s">
        <v>226</v>
      </c>
      <c r="N127" s="720" t="s">
        <v>225</v>
      </c>
      <c r="O127" s="717"/>
      <c r="P127" s="717"/>
      <c r="Q127" s="719" t="s">
        <v>139</v>
      </c>
      <c r="R127" s="695"/>
      <c r="S127" s="695"/>
    </row>
    <row r="128" spans="1:32" ht="54.75" customHeight="1" x14ac:dyDescent="0.25">
      <c r="A128" s="667"/>
      <c r="B128" s="668"/>
      <c r="C128" s="669"/>
      <c r="D128" s="310">
        <v>0.35</v>
      </c>
      <c r="E128" s="168">
        <v>0.35</v>
      </c>
      <c r="F128" s="168">
        <v>0.3</v>
      </c>
      <c r="G128" s="718"/>
      <c r="H128" s="719"/>
      <c r="I128" s="310">
        <v>0.35</v>
      </c>
      <c r="J128" s="168">
        <v>0.35</v>
      </c>
      <c r="K128" s="168">
        <v>0.3</v>
      </c>
      <c r="L128" s="718"/>
      <c r="M128" s="719"/>
      <c r="N128" s="169">
        <v>0.35</v>
      </c>
      <c r="O128" s="168">
        <v>0.35</v>
      </c>
      <c r="P128" s="168">
        <v>0.3</v>
      </c>
      <c r="Q128" s="719"/>
      <c r="R128" s="695"/>
      <c r="S128" s="695"/>
      <c r="U128" s="144"/>
      <c r="V128" s="116"/>
      <c r="W128" s="116"/>
      <c r="X128" s="116"/>
      <c r="Y128" s="116"/>
      <c r="Z128" s="143"/>
      <c r="AA128" s="143"/>
      <c r="AB128" s="143"/>
      <c r="AC128" s="143"/>
      <c r="AD128" s="143"/>
      <c r="AE128" s="158"/>
      <c r="AF128" s="158"/>
    </row>
    <row r="129" spans="1:32" x14ac:dyDescent="0.25">
      <c r="A129" s="725" t="s">
        <v>224</v>
      </c>
      <c r="B129" s="726"/>
      <c r="C129" s="727"/>
      <c r="D129" s="138">
        <f>'I TRIM'!E23</f>
        <v>3.5</v>
      </c>
      <c r="E129" s="137">
        <f>'I TRIM'!G23</f>
        <v>2.9749999999999996</v>
      </c>
      <c r="F129" s="137">
        <f>'I TRIM'!I23</f>
        <v>1.8599999999999999</v>
      </c>
      <c r="G129" s="485">
        <f t="shared" ref="G129:G141" si="25">(D129+E129+F129)</f>
        <v>8.3349999999999991</v>
      </c>
      <c r="H129" s="136" t="str">
        <f>IF(G129=0,0,IF(G129&lt;5,"R","A"))</f>
        <v>A</v>
      </c>
      <c r="I129" s="138">
        <f>'II TRIM'!E23</f>
        <v>3.5</v>
      </c>
      <c r="J129" s="137">
        <f>'II TRIM'!G23</f>
        <v>3.15</v>
      </c>
      <c r="K129" s="137">
        <f>'II TRIM'!I23</f>
        <v>2.1</v>
      </c>
      <c r="L129" s="485">
        <f t="shared" ref="L129:L141" si="26">(I129+J129+K129)</f>
        <v>8.75</v>
      </c>
      <c r="M129" s="136" t="str">
        <f>IF(L129=0,0,IF(L129&lt;5,"R","A"))</f>
        <v>A</v>
      </c>
      <c r="N129" s="138">
        <f>'III TRIM'!E23</f>
        <v>0</v>
      </c>
      <c r="O129" s="137">
        <f>'III TRIM'!G23</f>
        <v>0</v>
      </c>
      <c r="P129" s="137">
        <f>'III TRIM'!I23</f>
        <v>0</v>
      </c>
      <c r="Q129" s="486">
        <f t="shared" ref="Q129:Q141" si="27">(N129+O129+P129)</f>
        <v>0</v>
      </c>
      <c r="R129" s="500">
        <f>(G129+L129+Q129)/3</f>
        <v>5.6950000000000003</v>
      </c>
      <c r="S129" s="136" t="str">
        <f>IF(R129=0,0,IF(R129&lt;=5.49,"R","A"))</f>
        <v>A</v>
      </c>
      <c r="U129" s="713" t="s">
        <v>219</v>
      </c>
      <c r="V129" s="713"/>
      <c r="W129" s="713"/>
      <c r="X129" s="713"/>
      <c r="Y129" s="713"/>
      <c r="Z129" s="713"/>
      <c r="AA129" s="713"/>
      <c r="AB129" s="713"/>
      <c r="AC129" s="713"/>
      <c r="AD129" s="713"/>
      <c r="AE129" s="713"/>
      <c r="AF129" s="713"/>
    </row>
    <row r="130" spans="1:32" x14ac:dyDescent="0.25">
      <c r="A130" s="725" t="s">
        <v>223</v>
      </c>
      <c r="B130" s="726"/>
      <c r="C130" s="727"/>
      <c r="D130" s="138">
        <f>'I TRIM'!L23</f>
        <v>2.0999999999999996</v>
      </c>
      <c r="E130" s="137">
        <f>'I TRIM'!N23</f>
        <v>1.75</v>
      </c>
      <c r="F130" s="137">
        <f>'I TRIM'!P23</f>
        <v>2.1</v>
      </c>
      <c r="G130" s="485">
        <f t="shared" si="25"/>
        <v>5.9499999999999993</v>
      </c>
      <c r="H130" s="136" t="str">
        <f t="shared" ref="H130:H141" si="28">IF(G130=0,0,IF(G130&lt;5,"R","A"))</f>
        <v>A</v>
      </c>
      <c r="I130" s="138">
        <f>'II TRIM'!L23</f>
        <v>3.5</v>
      </c>
      <c r="J130" s="137">
        <f>'II TRIM'!N23</f>
        <v>2.9050000000000002</v>
      </c>
      <c r="K130" s="137">
        <f>'II TRIM'!P23</f>
        <v>1.7999999999999998</v>
      </c>
      <c r="L130" s="485">
        <f t="shared" si="26"/>
        <v>8.2050000000000001</v>
      </c>
      <c r="M130" s="136" t="str">
        <f t="shared" ref="M130:M141" si="29">IF(L130=0,0,IF(L130&lt;5,"R","A"))</f>
        <v>A</v>
      </c>
      <c r="N130" s="138">
        <f>'III TRIM'!L23</f>
        <v>0</v>
      </c>
      <c r="O130" s="137">
        <f>'III TRIM'!N23</f>
        <v>0</v>
      </c>
      <c r="P130" s="137">
        <f>'III TRIM'!P23</f>
        <v>0</v>
      </c>
      <c r="Q130" s="486">
        <f t="shared" si="27"/>
        <v>0</v>
      </c>
      <c r="R130" s="500">
        <f t="shared" ref="R130:R141" si="30">(G130+L130+Q130)/3</f>
        <v>4.7183333333333328</v>
      </c>
      <c r="S130" s="136" t="str">
        <f t="shared" ref="S130:S141" si="31">IF(R130=0,0,IF(R130&lt;=5.49,"R","A"))</f>
        <v>R</v>
      </c>
      <c r="U130" s="714" t="s">
        <v>222</v>
      </c>
      <c r="V130" s="714"/>
      <c r="W130" s="714"/>
      <c r="X130" s="714"/>
      <c r="Y130" s="714"/>
      <c r="Z130" s="714"/>
      <c r="AA130" s="714"/>
      <c r="AB130" s="714"/>
      <c r="AC130" s="714"/>
      <c r="AD130" s="714"/>
      <c r="AE130" s="714"/>
      <c r="AF130" s="714"/>
    </row>
    <row r="131" spans="1:32" x14ac:dyDescent="0.25">
      <c r="A131" s="725" t="s">
        <v>202</v>
      </c>
      <c r="B131" s="726"/>
      <c r="C131" s="727"/>
      <c r="D131" s="138">
        <f>'I TRIM'!S23</f>
        <v>3.15</v>
      </c>
      <c r="E131" s="137">
        <f>'I TRIM'!U23</f>
        <v>3.5</v>
      </c>
      <c r="F131" s="137">
        <f>'I TRIM'!W23</f>
        <v>2.19</v>
      </c>
      <c r="G131" s="485">
        <f t="shared" si="25"/>
        <v>8.84</v>
      </c>
      <c r="H131" s="136" t="str">
        <f t="shared" si="28"/>
        <v>A</v>
      </c>
      <c r="I131" s="138">
        <f>'II TRIM'!S23</f>
        <v>3.5</v>
      </c>
      <c r="J131" s="137">
        <f>'II TRIM'!U23</f>
        <v>3.5</v>
      </c>
      <c r="K131" s="137">
        <f>'II TRIM'!W23</f>
        <v>2.4</v>
      </c>
      <c r="L131" s="485">
        <f t="shared" si="26"/>
        <v>9.4</v>
      </c>
      <c r="M131" s="136" t="str">
        <f t="shared" si="29"/>
        <v>A</v>
      </c>
      <c r="N131" s="138">
        <f>'III TRIM'!S23</f>
        <v>0</v>
      </c>
      <c r="O131" s="137">
        <f>'III TRIM'!U23</f>
        <v>0</v>
      </c>
      <c r="P131" s="137">
        <f>'III TRIM'!W23</f>
        <v>0</v>
      </c>
      <c r="Q131" s="486">
        <f t="shared" si="27"/>
        <v>0</v>
      </c>
      <c r="R131" s="500">
        <f t="shared" si="30"/>
        <v>6.080000000000001</v>
      </c>
      <c r="S131" s="136" t="str">
        <f t="shared" si="31"/>
        <v>A</v>
      </c>
      <c r="U131" s="714" t="str">
        <f>'I TRIM'!AU3</f>
        <v>MARÍA MERCEDES MARTÍNEZ</v>
      </c>
      <c r="V131" s="714"/>
      <c r="W131" s="714"/>
      <c r="X131" s="714"/>
      <c r="Y131" s="714"/>
      <c r="Z131" s="714"/>
      <c r="AA131" s="714"/>
      <c r="AB131" s="714"/>
      <c r="AC131" s="714"/>
      <c r="AD131" s="714"/>
      <c r="AE131" s="714"/>
      <c r="AF131" s="714"/>
    </row>
    <row r="132" spans="1:32" ht="15.75" x14ac:dyDescent="0.25">
      <c r="A132" s="725" t="s">
        <v>221</v>
      </c>
      <c r="B132" s="726"/>
      <c r="C132" s="727"/>
      <c r="D132" s="138">
        <f>'I TRIM'!Z23</f>
        <v>3.15</v>
      </c>
      <c r="E132" s="137">
        <f>'I TRIM'!AB23</f>
        <v>3.15</v>
      </c>
      <c r="F132" s="137">
        <f>'I TRIM'!AD23</f>
        <v>2.1</v>
      </c>
      <c r="G132" s="485">
        <f t="shared" si="25"/>
        <v>8.4</v>
      </c>
      <c r="H132" s="136" t="str">
        <f t="shared" si="28"/>
        <v>A</v>
      </c>
      <c r="I132" s="138">
        <f>'II TRIM'!Z23</f>
        <v>3.5</v>
      </c>
      <c r="J132" s="137">
        <f>'II TRIM'!AB23</f>
        <v>3.3249999999999997</v>
      </c>
      <c r="K132" s="137">
        <f>'II TRIM'!AD23</f>
        <v>2.4</v>
      </c>
      <c r="L132" s="485">
        <f t="shared" si="26"/>
        <v>9.2249999999999996</v>
      </c>
      <c r="M132" s="136" t="str">
        <f t="shared" si="29"/>
        <v>A</v>
      </c>
      <c r="N132" s="138">
        <f>'III TRIM'!Z23</f>
        <v>0</v>
      </c>
      <c r="O132" s="137">
        <f>'III TRIM'!AB23</f>
        <v>0</v>
      </c>
      <c r="P132" s="137">
        <f>'III TRIM'!AD23</f>
        <v>0</v>
      </c>
      <c r="Q132" s="486">
        <f t="shared" si="27"/>
        <v>0</v>
      </c>
      <c r="R132" s="500">
        <f t="shared" si="30"/>
        <v>5.875</v>
      </c>
      <c r="S132" s="136" t="str">
        <f t="shared" si="31"/>
        <v>A</v>
      </c>
      <c r="U132" s="141"/>
      <c r="V132" s="116"/>
      <c r="W132" s="116"/>
      <c r="X132" s="116"/>
      <c r="Y132" s="116"/>
      <c r="Z132" s="116"/>
      <c r="AA132" s="116"/>
      <c r="AB132" s="116"/>
      <c r="AC132" s="116"/>
      <c r="AD132" s="142"/>
      <c r="AE132" s="142"/>
      <c r="AF132" s="142"/>
    </row>
    <row r="133" spans="1:32" x14ac:dyDescent="0.25">
      <c r="A133" s="725" t="s">
        <v>220</v>
      </c>
      <c r="B133" s="726"/>
      <c r="C133" s="727"/>
      <c r="D133" s="138">
        <f>'I TRIM'!AG23</f>
        <v>3.15</v>
      </c>
      <c r="E133" s="137">
        <f>'I TRIM'!AI23</f>
        <v>3.15</v>
      </c>
      <c r="F133" s="137">
        <f>'I TRIM'!AK23</f>
        <v>2.4</v>
      </c>
      <c r="G133" s="485">
        <f t="shared" si="25"/>
        <v>8.6999999999999993</v>
      </c>
      <c r="H133" s="136" t="str">
        <f t="shared" si="28"/>
        <v>A</v>
      </c>
      <c r="I133" s="138">
        <f>'II TRIM'!AG23</f>
        <v>3.5</v>
      </c>
      <c r="J133" s="137">
        <f>'II TRIM'!AI23</f>
        <v>3.5</v>
      </c>
      <c r="K133" s="137">
        <f>'II TRIM'!AK23</f>
        <v>2.1</v>
      </c>
      <c r="L133" s="485">
        <f t="shared" si="26"/>
        <v>9.1</v>
      </c>
      <c r="M133" s="136" t="str">
        <f t="shared" si="29"/>
        <v>A</v>
      </c>
      <c r="N133" s="138">
        <f>'III TRIM'!AG23</f>
        <v>0</v>
      </c>
      <c r="O133" s="137">
        <f>'III TRIM'!AI23</f>
        <v>0</v>
      </c>
      <c r="P133" s="137">
        <f>'III TRIM'!AK23</f>
        <v>0</v>
      </c>
      <c r="Q133" s="486">
        <f t="shared" si="27"/>
        <v>0</v>
      </c>
      <c r="R133" s="500">
        <f t="shared" si="30"/>
        <v>5.9333333333333327</v>
      </c>
      <c r="S133" s="136" t="str">
        <f t="shared" si="31"/>
        <v>A</v>
      </c>
      <c r="U133" s="141"/>
      <c r="V133" s="116"/>
      <c r="W133" s="116"/>
      <c r="X133" s="116"/>
      <c r="Y133" s="116"/>
      <c r="Z133" s="116"/>
      <c r="AA133" s="116"/>
      <c r="AB133" s="116"/>
      <c r="AC133" s="116"/>
      <c r="AD133" s="141"/>
      <c r="AE133" s="141"/>
      <c r="AF133" s="141"/>
    </row>
    <row r="134" spans="1:32" x14ac:dyDescent="0.25">
      <c r="A134" s="725" t="s">
        <v>200</v>
      </c>
      <c r="B134" s="726"/>
      <c r="C134" s="727"/>
      <c r="D134" s="138">
        <f>'I TRIM'!AN23</f>
        <v>3.5</v>
      </c>
      <c r="E134" s="137">
        <f>'I TRIM'!AP23</f>
        <v>3.15</v>
      </c>
      <c r="F134" s="137">
        <f>'I TRIM'!AR23</f>
        <v>3</v>
      </c>
      <c r="G134" s="485">
        <f t="shared" si="25"/>
        <v>9.65</v>
      </c>
      <c r="H134" s="136" t="str">
        <f t="shared" si="28"/>
        <v>A</v>
      </c>
      <c r="I134" s="138">
        <f>'II TRIM'!AN23</f>
        <v>3.5</v>
      </c>
      <c r="J134" s="137">
        <f>'II TRIM'!AP23</f>
        <v>3.5</v>
      </c>
      <c r="K134" s="137">
        <f>'II TRIM'!AR23</f>
        <v>3</v>
      </c>
      <c r="L134" s="485">
        <f t="shared" si="26"/>
        <v>10</v>
      </c>
      <c r="M134" s="136" t="str">
        <f t="shared" si="29"/>
        <v>A</v>
      </c>
      <c r="N134" s="138">
        <f>'III TRIM'!AN23</f>
        <v>0</v>
      </c>
      <c r="O134" s="137">
        <f>'III TRIM'!AP23</f>
        <v>0</v>
      </c>
      <c r="P134" s="137">
        <f>'III TRIM'!AR23</f>
        <v>0</v>
      </c>
      <c r="Q134" s="486">
        <f t="shared" si="27"/>
        <v>0</v>
      </c>
      <c r="R134" s="500">
        <f t="shared" si="30"/>
        <v>6.55</v>
      </c>
      <c r="S134" s="136" t="str">
        <f t="shared" si="31"/>
        <v>A</v>
      </c>
    </row>
    <row r="135" spans="1:32" x14ac:dyDescent="0.25">
      <c r="A135" s="725" t="s">
        <v>199</v>
      </c>
      <c r="B135" s="726"/>
      <c r="C135" s="727"/>
      <c r="D135" s="138">
        <f>'I TRIM'!AU23</f>
        <v>2.3624999999999998</v>
      </c>
      <c r="E135" s="137">
        <f>'I TRIM'!AW23</f>
        <v>3.5</v>
      </c>
      <c r="F135" s="137">
        <f>'I TRIM'!AY23</f>
        <v>3</v>
      </c>
      <c r="G135" s="485">
        <f t="shared" si="25"/>
        <v>8.8625000000000007</v>
      </c>
      <c r="H135" s="136" t="str">
        <f t="shared" si="28"/>
        <v>A</v>
      </c>
      <c r="I135" s="138">
        <f>'II TRIM'!AU23</f>
        <v>3.3249999999999997</v>
      </c>
      <c r="J135" s="137">
        <f>'II TRIM'!AW23</f>
        <v>3.5</v>
      </c>
      <c r="K135" s="137">
        <f>'II TRIM'!AY23</f>
        <v>3</v>
      </c>
      <c r="L135" s="485">
        <f t="shared" si="26"/>
        <v>9.8249999999999993</v>
      </c>
      <c r="M135" s="136" t="str">
        <f t="shared" si="29"/>
        <v>A</v>
      </c>
      <c r="N135" s="138">
        <f>'III TRIM'!AU23</f>
        <v>0</v>
      </c>
      <c r="O135" s="137">
        <f>'III TRIM'!AW23</f>
        <v>0</v>
      </c>
      <c r="P135" s="137">
        <f>'III TRIM'!AY23</f>
        <v>0</v>
      </c>
      <c r="Q135" s="486">
        <f t="shared" si="27"/>
        <v>0</v>
      </c>
      <c r="R135" s="500">
        <f t="shared" si="30"/>
        <v>6.229166666666667</v>
      </c>
      <c r="S135" s="136" t="str">
        <f t="shared" si="31"/>
        <v>A</v>
      </c>
    </row>
    <row r="136" spans="1:32" x14ac:dyDescent="0.25">
      <c r="A136" s="725" t="s">
        <v>285</v>
      </c>
      <c r="B136" s="726"/>
      <c r="C136" s="727"/>
      <c r="D136" s="138">
        <f>'I TRIM'!BB23</f>
        <v>3.5</v>
      </c>
      <c r="E136" s="137">
        <f>'I TRIM'!BD23</f>
        <v>3.5</v>
      </c>
      <c r="F136" s="137">
        <f>'I TRIM'!BF23</f>
        <v>3</v>
      </c>
      <c r="G136" s="485">
        <f t="shared" si="25"/>
        <v>10</v>
      </c>
      <c r="H136" s="136" t="str">
        <f t="shared" si="28"/>
        <v>A</v>
      </c>
      <c r="I136" s="138">
        <f>'II TRIM'!BB23</f>
        <v>3.5</v>
      </c>
      <c r="J136" s="137">
        <f>'II TRIM'!BD23</f>
        <v>3.5</v>
      </c>
      <c r="K136" s="137">
        <f>'II TRIM'!BF23</f>
        <v>3</v>
      </c>
      <c r="L136" s="485">
        <f t="shared" si="26"/>
        <v>10</v>
      </c>
      <c r="M136" s="136" t="str">
        <f t="shared" si="29"/>
        <v>A</v>
      </c>
      <c r="N136" s="138">
        <f>'III TRIM'!BB23</f>
        <v>0</v>
      </c>
      <c r="O136" s="137">
        <f>'III TRIM'!BD23</f>
        <v>0</v>
      </c>
      <c r="P136" s="137">
        <f>'III TRIM'!BF23</f>
        <v>0</v>
      </c>
      <c r="Q136" s="486">
        <f t="shared" si="27"/>
        <v>0</v>
      </c>
      <c r="R136" s="500">
        <f t="shared" si="30"/>
        <v>6.666666666666667</v>
      </c>
      <c r="S136" s="136" t="str">
        <f t="shared" si="31"/>
        <v>A</v>
      </c>
      <c r="V136" s="158"/>
      <c r="W136" s="158"/>
      <c r="X136" s="158"/>
      <c r="Y136" s="158"/>
      <c r="Z136" s="158"/>
      <c r="AA136" s="158"/>
      <c r="AB136" s="158"/>
      <c r="AC136" s="158"/>
      <c r="AD136" s="141"/>
      <c r="AE136" s="141"/>
      <c r="AF136" s="141"/>
    </row>
    <row r="137" spans="1:32" x14ac:dyDescent="0.25">
      <c r="A137" s="725" t="s">
        <v>198</v>
      </c>
      <c r="B137" s="726"/>
      <c r="C137" s="727"/>
      <c r="D137" s="138">
        <f>'I TRIM'!BI23</f>
        <v>2.8</v>
      </c>
      <c r="E137" s="137">
        <f>'I TRIM'!BK23</f>
        <v>2.1</v>
      </c>
      <c r="F137" s="137">
        <f>'I TRIM'!BM23</f>
        <v>2.1</v>
      </c>
      <c r="G137" s="485">
        <f t="shared" si="25"/>
        <v>7</v>
      </c>
      <c r="H137" s="136" t="str">
        <f t="shared" si="28"/>
        <v>A</v>
      </c>
      <c r="I137" s="138">
        <f>'II TRIM'!BI23</f>
        <v>3.5</v>
      </c>
      <c r="J137" s="137">
        <f>'II TRIM'!BK23</f>
        <v>1.05</v>
      </c>
      <c r="K137" s="137">
        <f>'II TRIM'!BM23</f>
        <v>3</v>
      </c>
      <c r="L137" s="485">
        <f t="shared" si="26"/>
        <v>7.55</v>
      </c>
      <c r="M137" s="136" t="str">
        <f t="shared" si="29"/>
        <v>A</v>
      </c>
      <c r="N137" s="138">
        <f>'III TRIM'!BI23</f>
        <v>0</v>
      </c>
      <c r="O137" s="137">
        <f>'III TRIM'!BK23</f>
        <v>0</v>
      </c>
      <c r="P137" s="137">
        <f>'III TRIM'!BM23</f>
        <v>0</v>
      </c>
      <c r="Q137" s="486">
        <f t="shared" si="27"/>
        <v>0</v>
      </c>
      <c r="R137" s="500">
        <f t="shared" si="30"/>
        <v>4.8500000000000005</v>
      </c>
      <c r="S137" s="136" t="str">
        <f t="shared" si="31"/>
        <v>R</v>
      </c>
      <c r="V137" s="158"/>
      <c r="W137" s="158"/>
      <c r="X137" s="158"/>
      <c r="Y137" s="158"/>
      <c r="Z137" s="158"/>
      <c r="AA137" s="158"/>
      <c r="AB137" s="158"/>
      <c r="AC137" s="158"/>
      <c r="AD137" s="139"/>
      <c r="AE137" s="139"/>
      <c r="AF137" s="139"/>
    </row>
    <row r="138" spans="1:32" x14ac:dyDescent="0.25">
      <c r="A138" s="725" t="s">
        <v>197</v>
      </c>
      <c r="B138" s="726"/>
      <c r="C138" s="727"/>
      <c r="D138" s="138">
        <f>'I TRIM'!BP23</f>
        <v>2.625</v>
      </c>
      <c r="E138" s="137">
        <f>'I TRIM'!BR23</f>
        <v>3.15</v>
      </c>
      <c r="F138" s="137">
        <f>'I TRIM'!BT23</f>
        <v>2.4</v>
      </c>
      <c r="G138" s="485">
        <f t="shared" si="25"/>
        <v>8.1750000000000007</v>
      </c>
      <c r="H138" s="136" t="str">
        <f t="shared" si="28"/>
        <v>A</v>
      </c>
      <c r="I138" s="138">
        <f>'II TRIM'!BP23</f>
        <v>3.2549999999999999</v>
      </c>
      <c r="J138" s="137">
        <f>'II TRIM'!BR23</f>
        <v>3.15</v>
      </c>
      <c r="K138" s="137">
        <f>'II TRIM'!BT23</f>
        <v>3</v>
      </c>
      <c r="L138" s="485">
        <f t="shared" si="26"/>
        <v>9.4049999999999994</v>
      </c>
      <c r="M138" s="136" t="str">
        <f t="shared" si="29"/>
        <v>A</v>
      </c>
      <c r="N138" s="138">
        <f>'III TRIM'!BP23</f>
        <v>0</v>
      </c>
      <c r="O138" s="137">
        <f>'III TRIM'!BR23</f>
        <v>0</v>
      </c>
      <c r="P138" s="137">
        <f>'III TRIM'!BT23</f>
        <v>0</v>
      </c>
      <c r="Q138" s="486">
        <f t="shared" si="27"/>
        <v>0</v>
      </c>
      <c r="R138" s="500">
        <f t="shared" si="30"/>
        <v>5.8599999999999994</v>
      </c>
      <c r="S138" s="136" t="str">
        <f t="shared" si="31"/>
        <v>A</v>
      </c>
      <c r="U138" s="713" t="s">
        <v>219</v>
      </c>
      <c r="V138" s="713"/>
      <c r="W138" s="713"/>
      <c r="X138" s="713"/>
      <c r="Y138" s="713"/>
      <c r="Z138" s="713"/>
      <c r="AA138" s="713"/>
      <c r="AB138" s="713"/>
      <c r="AC138" s="713"/>
      <c r="AD138" s="713"/>
      <c r="AE138" s="713"/>
      <c r="AF138" s="713"/>
    </row>
    <row r="139" spans="1:32" x14ac:dyDescent="0.25">
      <c r="A139" s="725" t="s">
        <v>305</v>
      </c>
      <c r="B139" s="726"/>
      <c r="C139" s="727"/>
      <c r="D139" s="138">
        <f>'I TRIM'!BW23</f>
        <v>3.15</v>
      </c>
      <c r="E139" s="137">
        <f>'I TRIM'!BY23</f>
        <v>3.15</v>
      </c>
      <c r="F139" s="137">
        <f>'I TRIM'!CA23</f>
        <v>3</v>
      </c>
      <c r="G139" s="485">
        <f t="shared" si="25"/>
        <v>9.3000000000000007</v>
      </c>
      <c r="H139" s="136" t="str">
        <f t="shared" si="28"/>
        <v>A</v>
      </c>
      <c r="I139" s="138">
        <f>'II TRIM'!BW23</f>
        <v>3.15</v>
      </c>
      <c r="J139" s="137">
        <f>'II TRIM'!BY23</f>
        <v>3.5</v>
      </c>
      <c r="K139" s="137">
        <f>'II TRIM'!CA23</f>
        <v>3</v>
      </c>
      <c r="L139" s="485">
        <f t="shared" si="26"/>
        <v>9.65</v>
      </c>
      <c r="M139" s="136" t="str">
        <f t="shared" si="29"/>
        <v>A</v>
      </c>
      <c r="N139" s="138">
        <f>'III TRIM'!BW23</f>
        <v>0</v>
      </c>
      <c r="O139" s="137">
        <f>'III TRIM'!BY23</f>
        <v>0</v>
      </c>
      <c r="P139" s="137">
        <f>'III TRIM'!CA23</f>
        <v>0</v>
      </c>
      <c r="Q139" s="485">
        <f t="shared" si="27"/>
        <v>0</v>
      </c>
      <c r="R139" s="500">
        <f t="shared" si="30"/>
        <v>6.3166666666666673</v>
      </c>
      <c r="S139" s="136" t="str">
        <f t="shared" si="31"/>
        <v>A</v>
      </c>
      <c r="U139" s="714" t="s">
        <v>218</v>
      </c>
      <c r="V139" s="714"/>
      <c r="W139" s="714"/>
      <c r="X139" s="714"/>
      <c r="Y139" s="714"/>
      <c r="Z139" s="714"/>
      <c r="AA139" s="714"/>
      <c r="AB139" s="714"/>
      <c r="AC139" s="714"/>
      <c r="AD139" s="714"/>
      <c r="AE139" s="714"/>
      <c r="AF139" s="714"/>
    </row>
    <row r="140" spans="1:32" x14ac:dyDescent="0.25">
      <c r="A140" s="725" t="s">
        <v>287</v>
      </c>
      <c r="B140" s="726"/>
      <c r="C140" s="727"/>
      <c r="D140" s="138">
        <f>'I TRIM'!CD23</f>
        <v>2.8</v>
      </c>
      <c r="E140" s="137">
        <f>'I TRIM'!CF23</f>
        <v>2.8</v>
      </c>
      <c r="F140" s="137">
        <f>'I TRIM'!CH23</f>
        <v>3</v>
      </c>
      <c r="G140" s="485">
        <f t="shared" si="25"/>
        <v>8.6</v>
      </c>
      <c r="H140" s="136" t="str">
        <f t="shared" si="28"/>
        <v>A</v>
      </c>
      <c r="I140" s="138">
        <f>'II TRIM'!CD23</f>
        <v>2.8</v>
      </c>
      <c r="J140" s="137">
        <f>'II TRIM'!CF23</f>
        <v>3.5</v>
      </c>
      <c r="K140" s="137">
        <f>'II TRIM'!CH23</f>
        <v>3</v>
      </c>
      <c r="L140" s="485">
        <f t="shared" si="26"/>
        <v>9.3000000000000007</v>
      </c>
      <c r="M140" s="136" t="str">
        <f t="shared" si="29"/>
        <v>A</v>
      </c>
      <c r="N140" s="138">
        <f>'III TRIM'!CD23</f>
        <v>0</v>
      </c>
      <c r="O140" s="137">
        <f>'III TRIM'!CF23</f>
        <v>0</v>
      </c>
      <c r="P140" s="137">
        <f>'III TRIM'!CH23</f>
        <v>0</v>
      </c>
      <c r="Q140" s="485">
        <f t="shared" si="27"/>
        <v>0</v>
      </c>
      <c r="R140" s="500">
        <f t="shared" si="30"/>
        <v>5.9666666666666659</v>
      </c>
      <c r="S140" s="136" t="str">
        <f t="shared" si="31"/>
        <v>A</v>
      </c>
      <c r="U140" s="715" t="str">
        <f>'I TRIM'!X3</f>
        <v xml:space="preserve">BRENDA ELIZABETH RIVERA RIVERA </v>
      </c>
      <c r="V140" s="715"/>
      <c r="W140" s="715"/>
      <c r="X140" s="715"/>
      <c r="Y140" s="715"/>
      <c r="Z140" s="715"/>
      <c r="AA140" s="715"/>
      <c r="AB140" s="715"/>
      <c r="AC140" s="715"/>
      <c r="AD140" s="715"/>
      <c r="AE140" s="715"/>
      <c r="AF140" s="715"/>
    </row>
    <row r="141" spans="1:32" x14ac:dyDescent="0.25">
      <c r="A141" s="725" t="s">
        <v>288</v>
      </c>
      <c r="B141" s="726"/>
      <c r="C141" s="727"/>
      <c r="D141" s="138">
        <f>'I TRIM'!CK23</f>
        <v>3.15</v>
      </c>
      <c r="E141" s="137">
        <f>'I TRIM'!CM23</f>
        <v>2.8</v>
      </c>
      <c r="F141" s="137">
        <f>'I TRIM'!CO23</f>
        <v>2.6999999999999997</v>
      </c>
      <c r="G141" s="485">
        <f t="shared" si="25"/>
        <v>8.6499999999999986</v>
      </c>
      <c r="H141" s="136" t="str">
        <f t="shared" si="28"/>
        <v>A</v>
      </c>
      <c r="I141" s="138">
        <f>'II TRIM'!CK23</f>
        <v>3.15</v>
      </c>
      <c r="J141" s="137">
        <f>'II TRIM'!CM23</f>
        <v>3.15</v>
      </c>
      <c r="K141" s="137">
        <f>'II TRIM'!CO23</f>
        <v>3</v>
      </c>
      <c r="L141" s="485">
        <f t="shared" si="26"/>
        <v>9.3000000000000007</v>
      </c>
      <c r="M141" s="136" t="str">
        <f t="shared" si="29"/>
        <v>A</v>
      </c>
      <c r="N141" s="138">
        <f>'III TRIM'!CK23</f>
        <v>0</v>
      </c>
      <c r="O141" s="137">
        <f>'III TRIM'!CM23</f>
        <v>0</v>
      </c>
      <c r="P141" s="137">
        <f>'III TRIM'!CO23</f>
        <v>0</v>
      </c>
      <c r="Q141" s="485">
        <f t="shared" si="27"/>
        <v>0</v>
      </c>
      <c r="R141" s="500">
        <f t="shared" si="30"/>
        <v>5.9833333333333334</v>
      </c>
      <c r="S141" s="136" t="str">
        <f t="shared" si="31"/>
        <v>A</v>
      </c>
      <c r="U141" s="361"/>
      <c r="V141" s="361"/>
      <c r="W141" s="361"/>
      <c r="X141" s="361"/>
      <c r="Y141" s="361"/>
      <c r="Z141" s="361"/>
      <c r="AA141" s="361"/>
      <c r="AB141" s="361"/>
      <c r="AC141" s="361"/>
      <c r="AD141" s="361"/>
      <c r="AE141" s="361"/>
      <c r="AF141" s="361"/>
    </row>
    <row r="142" spans="1:32" x14ac:dyDescent="0.25">
      <c r="A142" s="682" t="s">
        <v>312</v>
      </c>
      <c r="B142" s="683"/>
      <c r="C142" s="684"/>
      <c r="D142" s="688"/>
      <c r="E142" s="689"/>
      <c r="F142" s="689"/>
      <c r="G142" s="689"/>
      <c r="H142" s="710"/>
      <c r="I142" s="688"/>
      <c r="J142" s="689"/>
      <c r="K142" s="689"/>
      <c r="L142" s="689"/>
      <c r="M142" s="710"/>
      <c r="N142" s="688"/>
      <c r="O142" s="689"/>
      <c r="P142" s="689"/>
      <c r="Q142" s="689"/>
      <c r="R142" s="133"/>
      <c r="S142" s="132"/>
    </row>
    <row r="143" spans="1:32" x14ac:dyDescent="0.25">
      <c r="A143" s="685" t="s">
        <v>306</v>
      </c>
      <c r="B143" s="686"/>
      <c r="C143" s="687"/>
      <c r="D143" s="135">
        <f>'I TRIM'!CQ23</f>
        <v>0</v>
      </c>
      <c r="E143" s="134">
        <f>'I TRIM'!CR23</f>
        <v>0</v>
      </c>
      <c r="F143" s="134">
        <f>'I TRIM'!CS23</f>
        <v>0</v>
      </c>
      <c r="G143" s="134" t="str">
        <f>'I TRIM'!CT23</f>
        <v>E</v>
      </c>
      <c r="H143" s="711"/>
      <c r="I143" s="135" t="str">
        <f>'II TRIM'!CQ23</f>
        <v>E</v>
      </c>
      <c r="J143" s="134" t="str">
        <f>'II TRIM'!CR23</f>
        <v>E</v>
      </c>
      <c r="K143" s="134" t="str">
        <f>'II TRIM'!CS23</f>
        <v>E</v>
      </c>
      <c r="L143" s="134" t="str">
        <f>'II TRIM'!CT23</f>
        <v>E</v>
      </c>
      <c r="M143" s="711"/>
      <c r="N143" s="135">
        <f>'III TRIM'!CQ23</f>
        <v>0</v>
      </c>
      <c r="O143" s="134">
        <f>'III TRIM'!CR23</f>
        <v>0</v>
      </c>
      <c r="P143" s="134">
        <f>'III TRIM'!CS23</f>
        <v>0</v>
      </c>
      <c r="Q143" s="134">
        <f>'III TRIM'!CT23</f>
        <v>0</v>
      </c>
      <c r="R143" s="133"/>
      <c r="S143" s="132"/>
      <c r="U143" s="126"/>
      <c r="V143" s="126"/>
      <c r="W143" s="126"/>
      <c r="X143" s="126"/>
      <c r="Y143" s="126"/>
      <c r="Z143" s="126"/>
      <c r="AA143" s="126"/>
      <c r="AB143" s="126"/>
      <c r="AC143" s="126"/>
      <c r="AD143" s="126"/>
      <c r="AE143" s="126"/>
      <c r="AF143" s="126"/>
    </row>
    <row r="144" spans="1:32" x14ac:dyDescent="0.25">
      <c r="A144" s="685" t="s">
        <v>307</v>
      </c>
      <c r="B144" s="686"/>
      <c r="C144" s="687"/>
      <c r="D144" s="135">
        <f>'I TRIM'!CU23</f>
        <v>0</v>
      </c>
      <c r="E144" s="134">
        <f>'I TRIM'!CV23</f>
        <v>0</v>
      </c>
      <c r="F144" s="134">
        <f>'I TRIM'!CW23</f>
        <v>0</v>
      </c>
      <c r="G144" s="134" t="str">
        <f>'I TRIM'!CX23</f>
        <v>MB</v>
      </c>
      <c r="H144" s="711"/>
      <c r="I144" s="135" t="str">
        <f>'II TRIM'!CU23</f>
        <v>MB</v>
      </c>
      <c r="J144" s="134" t="str">
        <f>'II TRIM'!CV23</f>
        <v>MB</v>
      </c>
      <c r="K144" s="134" t="str">
        <f>'II TRIM'!CW23</f>
        <v>MB</v>
      </c>
      <c r="L144" s="134" t="str">
        <f>'II TRIM'!CX23</f>
        <v>MB</v>
      </c>
      <c r="M144" s="711"/>
      <c r="N144" s="135">
        <f>'III TRIM'!CU23</f>
        <v>0</v>
      </c>
      <c r="O144" s="134">
        <f>'III TRIM'!CV23</f>
        <v>0</v>
      </c>
      <c r="P144" s="134">
        <f>'III TRIM'!CW23</f>
        <v>0</v>
      </c>
      <c r="Q144" s="134">
        <f>'III TRIM'!CX23</f>
        <v>0</v>
      </c>
      <c r="R144" s="133"/>
      <c r="S144" s="132"/>
      <c r="U144" s="126"/>
      <c r="V144" s="126"/>
      <c r="W144" s="126"/>
      <c r="X144" s="126"/>
      <c r="Y144" s="126"/>
      <c r="Z144" s="126"/>
      <c r="AA144" s="126"/>
      <c r="AB144" s="126"/>
      <c r="AC144" s="126"/>
      <c r="AD144" s="126"/>
      <c r="AE144" s="126"/>
      <c r="AF144" s="126"/>
    </row>
    <row r="145" spans="1:45" x14ac:dyDescent="0.25">
      <c r="A145" s="685" t="s">
        <v>308</v>
      </c>
      <c r="B145" s="686"/>
      <c r="C145" s="687"/>
      <c r="D145" s="135">
        <f>'I TRIM'!CY23</f>
        <v>0</v>
      </c>
      <c r="E145" s="134">
        <f>'I TRIM'!CZ23</f>
        <v>0</v>
      </c>
      <c r="F145" s="134">
        <f>'I TRIM'!DA23</f>
        <v>0</v>
      </c>
      <c r="G145" s="134" t="str">
        <f>'I TRIM'!DB23</f>
        <v>MB</v>
      </c>
      <c r="H145" s="711"/>
      <c r="I145" s="135" t="str">
        <f>'II TRIM'!CY23</f>
        <v>MB</v>
      </c>
      <c r="J145" s="134" t="str">
        <f>'II TRIM'!CZ23</f>
        <v>MB</v>
      </c>
      <c r="K145" s="134" t="str">
        <f>'II TRIM'!DA23</f>
        <v>MB</v>
      </c>
      <c r="L145" s="134" t="str">
        <f>'II TRIM'!DB23</f>
        <v>MB</v>
      </c>
      <c r="M145" s="711"/>
      <c r="N145" s="135">
        <f>'III TRIM'!CY23</f>
        <v>0</v>
      </c>
      <c r="O145" s="134">
        <f>'III TRIM'!CZ23</f>
        <v>0</v>
      </c>
      <c r="P145" s="134">
        <f>'III TRIM'!DA23</f>
        <v>0</v>
      </c>
      <c r="Q145" s="134">
        <f>'III TRIM'!DB23</f>
        <v>0</v>
      </c>
      <c r="R145" s="133"/>
      <c r="S145" s="132"/>
      <c r="U145" s="126"/>
      <c r="V145" s="126"/>
      <c r="W145" s="126"/>
      <c r="X145" s="126"/>
      <c r="Y145" s="126"/>
      <c r="Z145" s="126"/>
      <c r="AA145" s="126"/>
      <c r="AB145" s="126"/>
      <c r="AC145" s="126"/>
      <c r="AD145" s="126"/>
      <c r="AE145" s="126"/>
      <c r="AF145" s="126"/>
    </row>
    <row r="146" spans="1:45" x14ac:dyDescent="0.25">
      <c r="A146" s="685" t="s">
        <v>309</v>
      </c>
      <c r="B146" s="686"/>
      <c r="C146" s="687"/>
      <c r="D146" s="135">
        <f>'I TRIM'!DC23</f>
        <v>0</v>
      </c>
      <c r="E146" s="134">
        <f>'I TRIM'!DD23</f>
        <v>0</v>
      </c>
      <c r="F146" s="134">
        <f>'I TRIM'!DE23</f>
        <v>0</v>
      </c>
      <c r="G146" s="134" t="str">
        <f>'I TRIM'!DF23</f>
        <v>MB</v>
      </c>
      <c r="H146" s="711"/>
      <c r="I146" s="135" t="str">
        <f>'II TRIM'!DC23</f>
        <v>MB</v>
      </c>
      <c r="J146" s="134" t="str">
        <f>'II TRIM'!DD23</f>
        <v>MB</v>
      </c>
      <c r="K146" s="134" t="str">
        <f>'II TRIM'!DE23</f>
        <v>MB</v>
      </c>
      <c r="L146" s="134" t="str">
        <f>'II TRIM'!DF23</f>
        <v>MB</v>
      </c>
      <c r="M146" s="711"/>
      <c r="N146" s="135">
        <f>'III TRIM'!DC23</f>
        <v>0</v>
      </c>
      <c r="O146" s="134">
        <f>'III TRIM'!DD23</f>
        <v>0</v>
      </c>
      <c r="P146" s="134">
        <f>'III TRIM'!DE23</f>
        <v>0</v>
      </c>
      <c r="Q146" s="134">
        <f>'III TRIM'!DF23</f>
        <v>0</v>
      </c>
      <c r="R146" s="133"/>
      <c r="S146" s="132"/>
      <c r="U146" s="126"/>
      <c r="V146" s="126"/>
      <c r="W146" s="126"/>
      <c r="X146" s="126"/>
      <c r="Y146" s="126"/>
      <c r="Z146" s="126"/>
      <c r="AA146" s="126"/>
      <c r="AB146" s="126"/>
      <c r="AC146" s="126"/>
      <c r="AD146" s="126"/>
      <c r="AE146" s="126"/>
      <c r="AF146" s="126"/>
    </row>
    <row r="147" spans="1:45" ht="15.75" thickBot="1" x14ac:dyDescent="0.3">
      <c r="A147" s="704" t="s">
        <v>310</v>
      </c>
      <c r="B147" s="705"/>
      <c r="C147" s="706"/>
      <c r="D147" s="131">
        <f>'I TRIM'!DG23</f>
        <v>0</v>
      </c>
      <c r="E147" s="130">
        <f>'I TRIM'!DH23</f>
        <v>0</v>
      </c>
      <c r="F147" s="130">
        <f>'I TRIM'!DI23</f>
        <v>0</v>
      </c>
      <c r="G147" s="130" t="str">
        <f>'I TRIM'!DJ23</f>
        <v>E</v>
      </c>
      <c r="H147" s="712"/>
      <c r="I147" s="131" t="str">
        <f>'II TRIM'!DG23</f>
        <v>E</v>
      </c>
      <c r="J147" s="130" t="str">
        <f>'II TRIM'!DH23</f>
        <v>E</v>
      </c>
      <c r="K147" s="130" t="str">
        <f>'II TRIM'!DI23</f>
        <v>E</v>
      </c>
      <c r="L147" s="130" t="str">
        <f>'II TRIM'!DJ23</f>
        <v>E</v>
      </c>
      <c r="M147" s="712"/>
      <c r="N147" s="131">
        <f>'III TRIM'!DG23</f>
        <v>0</v>
      </c>
      <c r="O147" s="130">
        <f>'III TRIM'!DH23</f>
        <v>0</v>
      </c>
      <c r="P147" s="130">
        <f>'III TRIM'!DI23</f>
        <v>0</v>
      </c>
      <c r="Q147" s="130">
        <f>'III TRIM'!DJ23</f>
        <v>0</v>
      </c>
      <c r="R147" s="129"/>
      <c r="S147" s="128"/>
      <c r="U147" s="126"/>
      <c r="V147" s="126"/>
      <c r="W147" s="126"/>
      <c r="X147" s="126"/>
      <c r="Y147" s="126"/>
      <c r="Z147" s="126"/>
      <c r="AA147" s="126"/>
      <c r="AB147" s="126"/>
      <c r="AC147" s="126"/>
      <c r="AD147" s="126"/>
      <c r="AE147" s="126"/>
      <c r="AF147" s="126"/>
    </row>
    <row r="148" spans="1:45" s="114" customFormat="1" ht="16.5" thickTop="1" thickBot="1" x14ac:dyDescent="0.3">
      <c r="A148" s="676" t="s">
        <v>89</v>
      </c>
      <c r="B148" s="677"/>
      <c r="C148" s="678"/>
      <c r="D148" s="707">
        <f>'I TRIM'!DK23</f>
        <v>0</v>
      </c>
      <c r="E148" s="708"/>
      <c r="F148" s="708"/>
      <c r="G148" s="708"/>
      <c r="H148" s="709"/>
      <c r="I148" s="707">
        <f>'II TRIM'!DK23</f>
        <v>0</v>
      </c>
      <c r="J148" s="708"/>
      <c r="K148" s="708"/>
      <c r="L148" s="708"/>
      <c r="M148" s="709"/>
      <c r="N148" s="707">
        <f>'III TRIM'!DK23</f>
        <v>0</v>
      </c>
      <c r="O148" s="708"/>
      <c r="P148" s="708"/>
      <c r="Q148" s="708"/>
      <c r="R148" s="709"/>
      <c r="S148" s="127"/>
      <c r="U148" s="126"/>
      <c r="V148" s="126"/>
      <c r="W148" s="126"/>
      <c r="X148" s="126"/>
      <c r="Y148" s="126"/>
      <c r="Z148" s="126"/>
      <c r="AA148" s="126"/>
      <c r="AB148" s="126"/>
      <c r="AC148" s="126"/>
      <c r="AD148" s="126"/>
      <c r="AE148" s="126"/>
      <c r="AF148" s="126"/>
      <c r="AH148" s="126"/>
      <c r="AI148" s="126"/>
      <c r="AJ148" s="126"/>
      <c r="AK148" s="126"/>
      <c r="AL148" s="126"/>
      <c r="AM148" s="126"/>
      <c r="AN148" s="126"/>
      <c r="AO148" s="126"/>
      <c r="AP148" s="126"/>
      <c r="AQ148" s="126"/>
      <c r="AR148" s="126"/>
      <c r="AS148" s="126"/>
    </row>
    <row r="149" spans="1:45" ht="19.5" thickTop="1" thickBot="1" x14ac:dyDescent="0.3">
      <c r="A149" s="703" t="s">
        <v>212</v>
      </c>
      <c r="B149" s="703"/>
      <c r="C149" s="703"/>
      <c r="D149" s="703"/>
      <c r="E149" s="703"/>
      <c r="F149" s="703"/>
      <c r="G149" s="703"/>
      <c r="H149" s="703"/>
      <c r="I149" s="703"/>
      <c r="J149" s="703"/>
      <c r="K149" s="703"/>
      <c r="L149" s="703"/>
      <c r="M149" s="703"/>
      <c r="N149" s="703"/>
      <c r="O149" s="703"/>
      <c r="P149" s="703"/>
      <c r="Q149" s="703"/>
      <c r="R149" s="703"/>
      <c r="S149" s="703"/>
    </row>
    <row r="150" spans="1:45" ht="17.25" customHeight="1" thickTop="1" x14ac:dyDescent="0.25">
      <c r="A150" s="696" t="s">
        <v>211</v>
      </c>
      <c r="B150" s="697"/>
      <c r="C150" s="697"/>
      <c r="D150" s="697"/>
      <c r="E150" s="697"/>
      <c r="F150" s="697"/>
      <c r="G150" s="697"/>
      <c r="H150" s="698"/>
      <c r="I150" s="125" t="s">
        <v>101</v>
      </c>
      <c r="J150" s="124" t="s">
        <v>12</v>
      </c>
      <c r="K150" s="124" t="s">
        <v>11</v>
      </c>
      <c r="L150" s="124" t="s">
        <v>184</v>
      </c>
      <c r="M150" s="124" t="s">
        <v>11</v>
      </c>
      <c r="N150" s="124" t="s">
        <v>186</v>
      </c>
      <c r="O150" s="124" t="s">
        <v>185</v>
      </c>
      <c r="P150" s="124" t="s">
        <v>184</v>
      </c>
      <c r="Q150" s="123" t="s">
        <v>183</v>
      </c>
      <c r="R150" s="123" t="s">
        <v>182</v>
      </c>
      <c r="S150" s="122" t="s">
        <v>181</v>
      </c>
    </row>
    <row r="151" spans="1:45" ht="15.75" customHeight="1" thickBot="1" x14ac:dyDescent="0.3">
      <c r="A151" s="699"/>
      <c r="B151" s="700"/>
      <c r="C151" s="700"/>
      <c r="D151" s="700"/>
      <c r="E151" s="700"/>
      <c r="F151" s="700"/>
      <c r="G151" s="700"/>
      <c r="H151" s="701"/>
      <c r="I151" s="121">
        <f>'I TRIM'!DL23</f>
        <v>0</v>
      </c>
      <c r="J151" s="120">
        <f>'I TRIM'!DM23</f>
        <v>0</v>
      </c>
      <c r="K151" s="120">
        <f>'I TRIM'!DN23</f>
        <v>0</v>
      </c>
      <c r="L151" s="120">
        <f>'II TRIM'!DO23</f>
        <v>0</v>
      </c>
      <c r="M151" s="120">
        <f>'II TRIM'!DP23</f>
        <v>0</v>
      </c>
      <c r="N151" s="120">
        <f>'II TRIM'!DQ23</f>
        <v>0</v>
      </c>
      <c r="O151" s="120">
        <f>'III TRIM'!DR23</f>
        <v>0</v>
      </c>
      <c r="P151" s="120">
        <f>'III TRIM'!DS23</f>
        <v>0</v>
      </c>
      <c r="Q151" s="120">
        <f>'III TRIM'!DT23</f>
        <v>0</v>
      </c>
      <c r="R151" s="120">
        <f>'III TRIM'!DU23</f>
        <v>0</v>
      </c>
      <c r="S151" s="119">
        <f>'III TRIM'!DV23</f>
        <v>0</v>
      </c>
      <c r="T151" s="157"/>
      <c r="U151" s="117"/>
      <c r="V151" s="116"/>
      <c r="W151" s="115"/>
    </row>
    <row r="152" spans="1:45" ht="18.75" thickTop="1" x14ac:dyDescent="0.25">
      <c r="A152" s="702" t="s">
        <v>210</v>
      </c>
      <c r="B152" s="702"/>
      <c r="C152" s="702"/>
      <c r="D152" s="702"/>
      <c r="E152" s="702"/>
      <c r="F152" s="702"/>
      <c r="G152" s="702"/>
      <c r="H152" s="702"/>
      <c r="I152" s="702"/>
      <c r="J152" s="702"/>
      <c r="K152" s="702"/>
      <c r="L152" s="702"/>
      <c r="M152" s="702"/>
      <c r="N152" s="702"/>
      <c r="O152" s="702"/>
      <c r="P152" s="702"/>
      <c r="Q152" s="702"/>
      <c r="R152" s="702"/>
      <c r="S152" s="702"/>
      <c r="T152" s="702"/>
      <c r="U152" s="702"/>
      <c r="V152" s="702"/>
      <c r="W152" s="702"/>
      <c r="X152" s="702"/>
      <c r="Y152" s="702"/>
      <c r="Z152" s="702"/>
      <c r="AA152" s="702"/>
      <c r="AB152" s="702"/>
      <c r="AC152" s="702"/>
      <c r="AD152" s="702"/>
      <c r="AE152" s="702"/>
      <c r="AF152" s="702"/>
    </row>
    <row r="153" spans="1:45" ht="18" x14ac:dyDescent="0.25">
      <c r="A153" s="418"/>
      <c r="B153" s="418"/>
      <c r="C153" s="418"/>
      <c r="D153" s="418"/>
      <c r="E153" s="418"/>
      <c r="F153" s="418"/>
      <c r="G153" s="418"/>
      <c r="H153" s="418"/>
      <c r="I153" s="418"/>
      <c r="J153" s="418"/>
      <c r="K153" s="418"/>
      <c r="L153" s="418"/>
      <c r="M153" s="418"/>
      <c r="N153" s="418"/>
      <c r="O153" s="418"/>
      <c r="P153" s="418"/>
      <c r="Q153" s="418"/>
      <c r="R153" s="418"/>
      <c r="S153" s="418"/>
      <c r="T153" s="418"/>
      <c r="U153" s="418"/>
      <c r="V153" s="418"/>
      <c r="W153" s="418"/>
      <c r="X153" s="418"/>
      <c r="Y153" s="418"/>
      <c r="Z153" s="418"/>
      <c r="AA153" s="418"/>
      <c r="AB153" s="418"/>
      <c r="AC153" s="418"/>
      <c r="AD153" s="418"/>
      <c r="AE153" s="418"/>
      <c r="AF153" s="418"/>
    </row>
    <row r="154" spans="1:45" ht="18" x14ac:dyDescent="0.25">
      <c r="A154" s="418"/>
      <c r="B154" s="418"/>
      <c r="C154" s="418"/>
      <c r="D154" s="418"/>
      <c r="E154" s="418"/>
      <c r="F154" s="418"/>
      <c r="G154" s="418"/>
      <c r="H154" s="418"/>
      <c r="I154" s="418"/>
      <c r="J154" s="418"/>
      <c r="K154" s="418"/>
      <c r="L154" s="418"/>
      <c r="M154" s="418"/>
      <c r="N154" s="418"/>
      <c r="O154" s="418"/>
      <c r="P154" s="418"/>
      <c r="Q154" s="418"/>
      <c r="R154" s="418"/>
      <c r="S154" s="418"/>
      <c r="T154" s="418"/>
      <c r="U154" s="418"/>
      <c r="V154" s="418"/>
      <c r="W154" s="418"/>
      <c r="X154" s="418"/>
      <c r="Y154" s="418"/>
      <c r="Z154" s="418"/>
      <c r="AA154" s="418"/>
      <c r="AB154" s="418"/>
      <c r="AC154" s="418"/>
      <c r="AD154" s="418"/>
      <c r="AE154" s="418"/>
      <c r="AF154" s="418"/>
    </row>
    <row r="155" spans="1:45" ht="18" x14ac:dyDescent="0.25">
      <c r="A155" s="418"/>
      <c r="B155" s="418"/>
      <c r="C155" s="418"/>
      <c r="D155" s="418"/>
      <c r="E155" s="418"/>
      <c r="F155" s="418"/>
      <c r="G155" s="418"/>
      <c r="H155" s="418"/>
      <c r="I155" s="418"/>
      <c r="J155" s="418"/>
      <c r="K155" s="418"/>
      <c r="L155" s="418"/>
      <c r="M155" s="418"/>
      <c r="N155" s="418"/>
      <c r="O155" s="418"/>
      <c r="P155" s="418"/>
      <c r="Q155" s="418"/>
      <c r="R155" s="418"/>
      <c r="S155" s="418"/>
      <c r="T155" s="418"/>
      <c r="U155" s="418"/>
      <c r="V155" s="418"/>
      <c r="W155" s="418"/>
      <c r="X155" s="418"/>
      <c r="Y155" s="418"/>
      <c r="Z155" s="418"/>
      <c r="AA155" s="418"/>
      <c r="AB155" s="418"/>
      <c r="AC155" s="418"/>
      <c r="AD155" s="418"/>
      <c r="AE155" s="418"/>
      <c r="AF155" s="418"/>
    </row>
    <row r="156" spans="1:45" ht="18" x14ac:dyDescent="0.25">
      <c r="A156" s="418"/>
      <c r="B156" s="418"/>
      <c r="C156" s="418"/>
      <c r="D156" s="418"/>
      <c r="E156" s="418"/>
      <c r="F156" s="418"/>
      <c r="G156" s="418"/>
      <c r="H156" s="418"/>
      <c r="I156" s="418"/>
      <c r="J156" s="418"/>
      <c r="K156" s="418"/>
      <c r="L156" s="418"/>
      <c r="M156" s="418"/>
      <c r="N156" s="418"/>
      <c r="O156" s="418"/>
      <c r="P156" s="418"/>
      <c r="Q156" s="418"/>
      <c r="R156" s="418"/>
      <c r="S156" s="418"/>
      <c r="T156" s="418"/>
      <c r="U156" s="418"/>
      <c r="V156" s="418"/>
      <c r="W156" s="418"/>
      <c r="X156" s="418"/>
      <c r="Y156" s="418"/>
      <c r="Z156" s="418"/>
      <c r="AA156" s="418"/>
      <c r="AB156" s="418"/>
      <c r="AC156" s="418"/>
      <c r="AD156" s="418"/>
      <c r="AE156" s="418"/>
      <c r="AF156" s="418"/>
    </row>
    <row r="157" spans="1:45" ht="18" x14ac:dyDescent="0.25">
      <c r="A157" s="418"/>
      <c r="B157" s="418"/>
      <c r="C157" s="418"/>
      <c r="D157" s="418"/>
      <c r="E157" s="418"/>
      <c r="F157" s="418"/>
      <c r="G157" s="418"/>
      <c r="H157" s="418"/>
      <c r="I157" s="418"/>
      <c r="J157" s="418"/>
      <c r="K157" s="418"/>
      <c r="L157" s="418"/>
      <c r="M157" s="418"/>
      <c r="N157" s="418"/>
      <c r="O157" s="418"/>
      <c r="P157" s="418"/>
      <c r="Q157" s="418"/>
      <c r="R157" s="418"/>
      <c r="S157" s="418"/>
      <c r="T157" s="418"/>
      <c r="U157" s="418"/>
      <c r="V157" s="418"/>
      <c r="W157" s="418"/>
      <c r="X157" s="418"/>
      <c r="Y157" s="418"/>
      <c r="Z157" s="418"/>
      <c r="AA157" s="418"/>
      <c r="AB157" s="418"/>
      <c r="AC157" s="418"/>
      <c r="AD157" s="418"/>
      <c r="AE157" s="418"/>
      <c r="AF157" s="418"/>
    </row>
    <row r="158" spans="1:45" ht="18" x14ac:dyDescent="0.25">
      <c r="A158" s="418"/>
      <c r="B158" s="418"/>
      <c r="C158" s="418"/>
      <c r="D158" s="418"/>
      <c r="E158" s="418"/>
      <c r="F158" s="418"/>
      <c r="G158" s="418"/>
      <c r="H158" s="418"/>
      <c r="I158" s="418"/>
      <c r="J158" s="418"/>
      <c r="K158" s="418"/>
      <c r="L158" s="418"/>
      <c r="M158" s="418"/>
      <c r="N158" s="418"/>
      <c r="O158" s="418"/>
      <c r="P158" s="418"/>
      <c r="Q158" s="418"/>
      <c r="R158" s="418"/>
      <c r="S158" s="418"/>
      <c r="T158" s="418"/>
      <c r="U158" s="418"/>
      <c r="V158" s="418"/>
      <c r="W158" s="418"/>
      <c r="X158" s="418"/>
      <c r="Y158" s="418"/>
      <c r="Z158" s="418"/>
      <c r="AA158" s="418"/>
      <c r="AB158" s="418"/>
      <c r="AC158" s="418"/>
      <c r="AD158" s="418"/>
      <c r="AE158" s="418"/>
      <c r="AF158" s="418"/>
    </row>
    <row r="159" spans="1:45" ht="18" x14ac:dyDescent="0.25">
      <c r="A159" s="426"/>
      <c r="B159" s="426"/>
      <c r="C159" s="426"/>
      <c r="D159" s="426"/>
      <c r="E159" s="426"/>
      <c r="F159" s="426"/>
      <c r="G159" s="426"/>
      <c r="H159" s="426"/>
      <c r="I159" s="426"/>
      <c r="J159" s="426"/>
      <c r="K159" s="426"/>
      <c r="L159" s="426"/>
      <c r="M159" s="426"/>
      <c r="N159" s="426"/>
      <c r="O159" s="426"/>
      <c r="P159" s="426"/>
      <c r="Q159" s="426"/>
      <c r="R159" s="426"/>
      <c r="S159" s="426"/>
      <c r="T159" s="426"/>
      <c r="U159" s="426"/>
      <c r="V159" s="426"/>
      <c r="W159" s="426"/>
      <c r="X159" s="426"/>
      <c r="Y159" s="426"/>
      <c r="Z159" s="426"/>
      <c r="AA159" s="426"/>
      <c r="AB159" s="426"/>
      <c r="AC159" s="426"/>
      <c r="AD159" s="426"/>
      <c r="AE159" s="426"/>
      <c r="AF159" s="426"/>
    </row>
    <row r="160" spans="1:45" ht="18" x14ac:dyDescent="0.25">
      <c r="A160" s="434"/>
      <c r="B160" s="434"/>
      <c r="C160" s="434"/>
      <c r="D160" s="434"/>
      <c r="E160" s="434"/>
      <c r="F160" s="434"/>
      <c r="G160" s="434"/>
      <c r="H160" s="434"/>
      <c r="I160" s="434"/>
      <c r="J160" s="434"/>
      <c r="K160" s="434"/>
      <c r="L160" s="434"/>
      <c r="M160" s="434"/>
      <c r="N160" s="434"/>
      <c r="O160" s="434"/>
      <c r="P160" s="434"/>
      <c r="Q160" s="434"/>
      <c r="R160" s="434"/>
      <c r="S160" s="434"/>
      <c r="T160" s="434"/>
      <c r="U160" s="434"/>
      <c r="V160" s="434"/>
      <c r="W160" s="434"/>
      <c r="X160" s="434"/>
      <c r="Y160" s="434"/>
      <c r="Z160" s="434"/>
      <c r="AA160" s="434"/>
      <c r="AB160" s="434"/>
      <c r="AC160" s="434"/>
      <c r="AD160" s="434"/>
      <c r="AE160" s="434"/>
      <c r="AF160" s="434"/>
    </row>
    <row r="161" spans="1:32" ht="18" x14ac:dyDescent="0.25">
      <c r="A161" s="434"/>
      <c r="B161" s="434"/>
      <c r="C161" s="434"/>
      <c r="D161" s="434"/>
      <c r="E161" s="434"/>
      <c r="F161" s="434"/>
      <c r="G161" s="434"/>
      <c r="H161" s="434"/>
      <c r="I161" s="434"/>
      <c r="J161" s="434"/>
      <c r="K161" s="434"/>
      <c r="L161" s="434"/>
      <c r="M161" s="434"/>
      <c r="N161" s="434"/>
      <c r="O161" s="434"/>
      <c r="P161" s="434"/>
      <c r="Q161" s="434"/>
      <c r="R161" s="434"/>
      <c r="S161" s="434"/>
      <c r="T161" s="434"/>
      <c r="U161" s="434"/>
      <c r="V161" s="434"/>
      <c r="W161" s="434"/>
      <c r="X161" s="434"/>
      <c r="Y161" s="434"/>
      <c r="Z161" s="434"/>
      <c r="AA161" s="434"/>
      <c r="AB161" s="434"/>
      <c r="AC161" s="434"/>
      <c r="AD161" s="434"/>
      <c r="AE161" s="434"/>
      <c r="AF161" s="434"/>
    </row>
    <row r="162" spans="1:32" ht="18" x14ac:dyDescent="0.25">
      <c r="A162" s="418"/>
      <c r="B162" s="418"/>
      <c r="C162" s="418"/>
      <c r="D162" s="418"/>
      <c r="E162" s="418"/>
      <c r="F162" s="418"/>
      <c r="G162" s="418"/>
      <c r="H162" s="418"/>
      <c r="I162" s="418"/>
      <c r="J162" s="418"/>
      <c r="K162" s="418"/>
      <c r="L162" s="418"/>
      <c r="M162" s="418"/>
      <c r="N162" s="418"/>
      <c r="O162" s="418"/>
      <c r="P162" s="418"/>
      <c r="Q162" s="418"/>
      <c r="R162" s="418"/>
      <c r="S162" s="418"/>
      <c r="T162" s="418"/>
      <c r="U162" s="418"/>
      <c r="V162" s="418"/>
      <c r="W162" s="418"/>
      <c r="X162" s="418"/>
      <c r="Y162" s="418"/>
      <c r="Z162" s="418"/>
      <c r="AA162" s="418"/>
      <c r="AB162" s="418"/>
      <c r="AC162" s="418"/>
      <c r="AD162" s="418"/>
      <c r="AE162" s="418"/>
      <c r="AF162" s="418"/>
    </row>
    <row r="163" spans="1:32" ht="25.5" x14ac:dyDescent="0.4">
      <c r="A163" s="662" t="str">
        <f>'I TRIM'!CU1</f>
        <v>"COMPLEJO EDUCATIVO CATÓLICO "EL ESPIRITU SANTO</v>
      </c>
      <c r="B163" s="662"/>
      <c r="C163" s="662"/>
      <c r="D163" s="662"/>
      <c r="E163" s="662"/>
      <c r="F163" s="662"/>
      <c r="G163" s="662"/>
      <c r="H163" s="662"/>
      <c r="I163" s="662"/>
      <c r="J163" s="662"/>
      <c r="K163" s="662"/>
      <c r="L163" s="662"/>
      <c r="M163" s="662"/>
      <c r="N163" s="662"/>
      <c r="O163" s="662"/>
      <c r="P163" s="662"/>
      <c r="Q163" s="662"/>
      <c r="R163" s="662"/>
      <c r="S163" s="662"/>
      <c r="T163" s="662"/>
      <c r="U163" s="662"/>
      <c r="V163" s="662"/>
      <c r="W163" s="662"/>
      <c r="X163" s="662"/>
      <c r="Y163" s="662"/>
      <c r="Z163" s="662"/>
      <c r="AA163" s="662"/>
      <c r="AB163" s="662"/>
      <c r="AC163" s="662"/>
      <c r="AD163" s="662"/>
      <c r="AE163" s="662"/>
      <c r="AF163" s="662"/>
    </row>
    <row r="164" spans="1:32" ht="17.25" x14ac:dyDescent="0.3">
      <c r="A164" s="728" t="s">
        <v>279</v>
      </c>
      <c r="B164" s="728"/>
      <c r="C164" s="728"/>
      <c r="D164" s="728"/>
      <c r="E164" s="728"/>
      <c r="F164" s="728"/>
      <c r="G164" s="728"/>
      <c r="H164" s="728"/>
      <c r="I164" s="728"/>
      <c r="J164" s="728"/>
      <c r="K164" s="728"/>
      <c r="L164" s="728"/>
      <c r="M164" s="728"/>
      <c r="N164" s="728"/>
      <c r="O164" s="728"/>
      <c r="P164" s="163"/>
      <c r="Q164" s="308" t="str">
        <f>'I TRIM'!BD3</f>
        <v>Final Boulevard Los Héroes, Colonia Ciudad Pacífica, San Miguel</v>
      </c>
      <c r="R164" s="308"/>
      <c r="S164" s="308"/>
      <c r="T164" s="308"/>
      <c r="U164" s="308"/>
      <c r="V164" s="308"/>
      <c r="W164" s="308"/>
      <c r="X164" s="308"/>
      <c r="Y164" s="308"/>
      <c r="Z164" s="308"/>
      <c r="AA164" s="308"/>
      <c r="AB164" s="308"/>
      <c r="AC164" s="308"/>
      <c r="AD164" s="308"/>
      <c r="AE164" s="308"/>
      <c r="AF164" s="308"/>
    </row>
    <row r="165" spans="1:32" s="159" customFormat="1" x14ac:dyDescent="0.25">
      <c r="A165" s="151" t="s">
        <v>235</v>
      </c>
      <c r="B165" s="729" t="str">
        <f>'II TRIM'!C24</f>
        <v>LÓPEZ ROMERO, EVELYN DANELLY</v>
      </c>
      <c r="C165" s="729"/>
      <c r="D165" s="729"/>
      <c r="E165" s="729"/>
      <c r="F165" s="729"/>
      <c r="G165" s="729"/>
      <c r="H165" s="729"/>
      <c r="I165" s="729"/>
      <c r="J165" s="729"/>
      <c r="K165" s="151"/>
      <c r="L165" s="151"/>
      <c r="M165" s="151"/>
      <c r="N165" s="151"/>
      <c r="O165" s="151" t="s">
        <v>208</v>
      </c>
      <c r="Q165" s="151"/>
      <c r="R165" s="160" t="str">
        <f>'I TRIM'!D3</f>
        <v>SEGUNDO</v>
      </c>
      <c r="S165" s="151"/>
      <c r="T165" s="151"/>
      <c r="V165" s="150" t="s">
        <v>207</v>
      </c>
      <c r="Y165" s="160" t="str">
        <f>'I TRIM'!N3</f>
        <v>"B"</v>
      </c>
      <c r="AC165" s="162" t="s">
        <v>234</v>
      </c>
      <c r="AD165" s="162"/>
      <c r="AE165" s="162"/>
      <c r="AF165" s="162">
        <v>17</v>
      </c>
    </row>
    <row r="166" spans="1:32" s="159" customFormat="1" ht="15.75" thickBot="1" x14ac:dyDescent="0.3">
      <c r="A166" s="161" t="s">
        <v>233</v>
      </c>
      <c r="B166" s="161"/>
      <c r="C166" s="143" t="str">
        <f>'I TRIM'!X3</f>
        <v xml:space="preserve">BRENDA ELIZABETH RIVERA RIVERA </v>
      </c>
      <c r="D166" s="160"/>
      <c r="E166" s="160"/>
      <c r="F166" s="160"/>
      <c r="G166" s="160"/>
      <c r="H166" s="160"/>
      <c r="I166" s="160"/>
      <c r="J166" s="160"/>
      <c r="K166" s="160"/>
      <c r="L166" s="147"/>
      <c r="M166" s="147"/>
      <c r="N166" s="147"/>
      <c r="O166" s="724" t="s">
        <v>280</v>
      </c>
      <c r="P166" s="724"/>
      <c r="Q166" s="723">
        <v>10083027</v>
      </c>
      <c r="R166" s="723"/>
      <c r="S166" s="723"/>
      <c r="T166" s="723"/>
      <c r="AC166" s="146" t="str">
        <f>'I TRIM'!CM3</f>
        <v>AÑO : 2022</v>
      </c>
      <c r="AD166" s="146"/>
      <c r="AE166" s="146"/>
      <c r="AF166" s="146"/>
    </row>
    <row r="167" spans="1:32" ht="24.75" customHeight="1" thickTop="1" thickBot="1" x14ac:dyDescent="0.4">
      <c r="A167" s="664" t="s">
        <v>232</v>
      </c>
      <c r="B167" s="665"/>
      <c r="C167" s="666"/>
      <c r="D167" s="670" t="s">
        <v>231</v>
      </c>
      <c r="E167" s="671"/>
      <c r="F167" s="671"/>
      <c r="G167" s="671"/>
      <c r="H167" s="671"/>
      <c r="I167" s="671"/>
      <c r="J167" s="671"/>
      <c r="K167" s="671"/>
      <c r="L167" s="671"/>
      <c r="M167" s="671"/>
      <c r="N167" s="671"/>
      <c r="O167" s="671"/>
      <c r="P167" s="671"/>
      <c r="Q167" s="671"/>
      <c r="R167" s="671"/>
      <c r="S167" s="672"/>
      <c r="V167" s="143"/>
      <c r="W167" s="143"/>
      <c r="X167" s="143"/>
      <c r="Y167" s="143"/>
      <c r="Z167" s="143"/>
      <c r="AA167" s="143"/>
      <c r="AB167" s="143"/>
      <c r="AC167" s="143"/>
      <c r="AD167" s="139"/>
      <c r="AE167" s="139"/>
      <c r="AF167" s="139"/>
    </row>
    <row r="168" spans="1:32" ht="15.75" customHeight="1" thickTop="1" x14ac:dyDescent="0.25">
      <c r="A168" s="667"/>
      <c r="B168" s="668"/>
      <c r="C168" s="669"/>
      <c r="D168" s="673" t="s">
        <v>230</v>
      </c>
      <c r="E168" s="674"/>
      <c r="F168" s="674"/>
      <c r="G168" s="674"/>
      <c r="H168" s="675"/>
      <c r="I168" s="673" t="s">
        <v>229</v>
      </c>
      <c r="J168" s="674"/>
      <c r="K168" s="674"/>
      <c r="L168" s="674"/>
      <c r="M168" s="675"/>
      <c r="N168" s="690" t="s">
        <v>228</v>
      </c>
      <c r="O168" s="674"/>
      <c r="P168" s="674"/>
      <c r="Q168" s="675"/>
      <c r="R168" s="694" t="s">
        <v>227</v>
      </c>
      <c r="S168" s="694" t="s">
        <v>226</v>
      </c>
    </row>
    <row r="169" spans="1:32" ht="15" customHeight="1" x14ac:dyDescent="0.25">
      <c r="A169" s="667"/>
      <c r="B169" s="668"/>
      <c r="C169" s="669"/>
      <c r="D169" s="716" t="s">
        <v>225</v>
      </c>
      <c r="E169" s="717"/>
      <c r="F169" s="717"/>
      <c r="G169" s="718" t="s">
        <v>139</v>
      </c>
      <c r="H169" s="719" t="s">
        <v>226</v>
      </c>
      <c r="I169" s="716" t="s">
        <v>225</v>
      </c>
      <c r="J169" s="717"/>
      <c r="K169" s="717"/>
      <c r="L169" s="718" t="s">
        <v>139</v>
      </c>
      <c r="M169" s="719" t="s">
        <v>226</v>
      </c>
      <c r="N169" s="720" t="s">
        <v>225</v>
      </c>
      <c r="O169" s="717"/>
      <c r="P169" s="717"/>
      <c r="Q169" s="719" t="s">
        <v>139</v>
      </c>
      <c r="R169" s="695"/>
      <c r="S169" s="695"/>
    </row>
    <row r="170" spans="1:32" ht="54.75" customHeight="1" x14ac:dyDescent="0.25">
      <c r="A170" s="667"/>
      <c r="B170" s="668"/>
      <c r="C170" s="669"/>
      <c r="D170" s="310">
        <v>0.35</v>
      </c>
      <c r="E170" s="168">
        <v>0.35</v>
      </c>
      <c r="F170" s="168">
        <v>0.3</v>
      </c>
      <c r="G170" s="718"/>
      <c r="H170" s="719"/>
      <c r="I170" s="310">
        <v>0.35</v>
      </c>
      <c r="J170" s="168">
        <v>0.35</v>
      </c>
      <c r="K170" s="168">
        <v>0.3</v>
      </c>
      <c r="L170" s="718"/>
      <c r="M170" s="719"/>
      <c r="N170" s="169">
        <v>0.35</v>
      </c>
      <c r="O170" s="168">
        <v>0.35</v>
      </c>
      <c r="P170" s="168">
        <v>0.3</v>
      </c>
      <c r="Q170" s="719"/>
      <c r="R170" s="695"/>
      <c r="S170" s="695"/>
      <c r="U170" s="144"/>
      <c r="V170" s="116"/>
      <c r="W170" s="116"/>
      <c r="X170" s="116"/>
      <c r="Y170" s="116"/>
      <c r="Z170" s="143"/>
      <c r="AA170" s="143"/>
      <c r="AB170" s="143"/>
      <c r="AC170" s="143"/>
      <c r="AD170" s="143"/>
      <c r="AE170" s="158"/>
      <c r="AF170" s="158"/>
    </row>
    <row r="171" spans="1:32" x14ac:dyDescent="0.25">
      <c r="A171" s="725" t="s">
        <v>224</v>
      </c>
      <c r="B171" s="726"/>
      <c r="C171" s="727"/>
      <c r="D171" s="138">
        <f>'I TRIM'!E24</f>
        <v>3.5</v>
      </c>
      <c r="E171" s="137">
        <f>'I TRIM'!G24</f>
        <v>2.9749999999999996</v>
      </c>
      <c r="F171" s="137">
        <f>'I TRIM'!I24</f>
        <v>2.5499999999999998</v>
      </c>
      <c r="G171" s="485">
        <f t="shared" ref="G171:G183" si="32">(D171+E171+F171)</f>
        <v>9.0249999999999986</v>
      </c>
      <c r="H171" s="136" t="str">
        <f>IF(G171=0,0,IF(G171&lt;5,"R","A"))</f>
        <v>A</v>
      </c>
      <c r="I171" s="138">
        <f>'II TRIM'!E24</f>
        <v>3.2549999999999999</v>
      </c>
      <c r="J171" s="137">
        <f>'II TRIM'!G24</f>
        <v>3.5</v>
      </c>
      <c r="K171" s="137">
        <f>'II TRIM'!I24</f>
        <v>2.6999999999999997</v>
      </c>
      <c r="L171" s="485">
        <f t="shared" ref="L171:L183" si="33">(I171+J171+K171)</f>
        <v>9.4550000000000001</v>
      </c>
      <c r="M171" s="136" t="str">
        <f>IF(L171=0,0,IF(L171&lt;5,"R","A"))</f>
        <v>A</v>
      </c>
      <c r="N171" s="138">
        <f>'III TRIM'!E24</f>
        <v>0</v>
      </c>
      <c r="O171" s="137">
        <f>'III TRIM'!G24</f>
        <v>0</v>
      </c>
      <c r="P171" s="137">
        <f>'III TRIM'!I24</f>
        <v>0</v>
      </c>
      <c r="Q171" s="486">
        <f t="shared" ref="Q171:Q183" si="34">(N171+O171+P171)</f>
        <v>0</v>
      </c>
      <c r="R171" s="500">
        <f>(G171+L171+Q171)/3</f>
        <v>6.1599999999999993</v>
      </c>
      <c r="S171" s="136" t="str">
        <f>IF(R171=0,0,IF(R171&lt;=5.49,"R","A"))</f>
        <v>A</v>
      </c>
      <c r="U171" s="713" t="s">
        <v>219</v>
      </c>
      <c r="V171" s="713"/>
      <c r="W171" s="713"/>
      <c r="X171" s="713"/>
      <c r="Y171" s="713"/>
      <c r="Z171" s="713"/>
      <c r="AA171" s="713"/>
      <c r="AB171" s="713"/>
      <c r="AC171" s="713"/>
      <c r="AD171" s="713"/>
      <c r="AE171" s="713"/>
      <c r="AF171" s="713"/>
    </row>
    <row r="172" spans="1:32" x14ac:dyDescent="0.25">
      <c r="A172" s="725" t="s">
        <v>223</v>
      </c>
      <c r="B172" s="726"/>
      <c r="C172" s="727"/>
      <c r="D172" s="138">
        <f>'I TRIM'!L24</f>
        <v>2.8</v>
      </c>
      <c r="E172" s="137">
        <f>'I TRIM'!N24</f>
        <v>2.4499999999999997</v>
      </c>
      <c r="F172" s="137">
        <f>'I TRIM'!P24</f>
        <v>2.1</v>
      </c>
      <c r="G172" s="485">
        <f t="shared" si="32"/>
        <v>7.35</v>
      </c>
      <c r="H172" s="136" t="str">
        <f t="shared" ref="H172:H183" si="35">IF(G172=0,0,IF(G172&lt;5,"R","A"))</f>
        <v>A</v>
      </c>
      <c r="I172" s="138">
        <f>'II TRIM'!L24</f>
        <v>3.5</v>
      </c>
      <c r="J172" s="137">
        <f>'II TRIM'!N24</f>
        <v>3.15</v>
      </c>
      <c r="K172" s="137">
        <f>'II TRIM'!P24</f>
        <v>2.4599999999999995</v>
      </c>
      <c r="L172" s="485">
        <f t="shared" si="33"/>
        <v>9.11</v>
      </c>
      <c r="M172" s="136" t="str">
        <f t="shared" ref="M172:M183" si="36">IF(L172=0,0,IF(L172&lt;5,"R","A"))</f>
        <v>A</v>
      </c>
      <c r="N172" s="138">
        <f>'III TRIM'!L24</f>
        <v>0</v>
      </c>
      <c r="O172" s="137">
        <f>'III TRIM'!N24</f>
        <v>0</v>
      </c>
      <c r="P172" s="137">
        <f>'III TRIM'!P24</f>
        <v>0</v>
      </c>
      <c r="Q172" s="486">
        <f t="shared" si="34"/>
        <v>0</v>
      </c>
      <c r="R172" s="500">
        <f t="shared" ref="R172:R183" si="37">(G172+L172+Q172)/3</f>
        <v>5.4866666666666672</v>
      </c>
      <c r="S172" s="136" t="str">
        <f t="shared" ref="S172:S183" si="38">IF(R172=0,0,IF(R172&lt;=5.49,"R","A"))</f>
        <v>R</v>
      </c>
      <c r="U172" s="714" t="s">
        <v>222</v>
      </c>
      <c r="V172" s="714"/>
      <c r="W172" s="714"/>
      <c r="X172" s="714"/>
      <c r="Y172" s="714"/>
      <c r="Z172" s="714"/>
      <c r="AA172" s="714"/>
      <c r="AB172" s="714"/>
      <c r="AC172" s="714"/>
      <c r="AD172" s="714"/>
      <c r="AE172" s="714"/>
      <c r="AF172" s="714"/>
    </row>
    <row r="173" spans="1:32" x14ac:dyDescent="0.25">
      <c r="A173" s="725" t="s">
        <v>202</v>
      </c>
      <c r="B173" s="726"/>
      <c r="C173" s="727"/>
      <c r="D173" s="138">
        <f>'I TRIM'!S24</f>
        <v>3.15</v>
      </c>
      <c r="E173" s="137">
        <f>'I TRIM'!U24</f>
        <v>3.5</v>
      </c>
      <c r="F173" s="137">
        <f>'I TRIM'!W24</f>
        <v>2.6999999999999997</v>
      </c>
      <c r="G173" s="485">
        <f t="shared" si="32"/>
        <v>9.35</v>
      </c>
      <c r="H173" s="136" t="str">
        <f t="shared" si="35"/>
        <v>A</v>
      </c>
      <c r="I173" s="138">
        <f>'II TRIM'!S24</f>
        <v>3.5</v>
      </c>
      <c r="J173" s="137">
        <f>'II TRIM'!U24</f>
        <v>3.5</v>
      </c>
      <c r="K173" s="137">
        <f>'II TRIM'!W24</f>
        <v>3</v>
      </c>
      <c r="L173" s="485">
        <f t="shared" si="33"/>
        <v>10</v>
      </c>
      <c r="M173" s="136" t="str">
        <f t="shared" si="36"/>
        <v>A</v>
      </c>
      <c r="N173" s="138">
        <f>'III TRIM'!S24</f>
        <v>0</v>
      </c>
      <c r="O173" s="137">
        <f>'III TRIM'!U24</f>
        <v>0</v>
      </c>
      <c r="P173" s="137">
        <f>'III TRIM'!W24</f>
        <v>0</v>
      </c>
      <c r="Q173" s="486">
        <f t="shared" si="34"/>
        <v>0</v>
      </c>
      <c r="R173" s="500">
        <f t="shared" si="37"/>
        <v>6.45</v>
      </c>
      <c r="S173" s="136" t="str">
        <f t="shared" si="38"/>
        <v>A</v>
      </c>
      <c r="U173" s="714" t="str">
        <f>'I TRIM'!AU3</f>
        <v>MARÍA MERCEDES MARTÍNEZ</v>
      </c>
      <c r="V173" s="714"/>
      <c r="W173" s="714"/>
      <c r="X173" s="714"/>
      <c r="Y173" s="714"/>
      <c r="Z173" s="714"/>
      <c r="AA173" s="714"/>
      <c r="AB173" s="714"/>
      <c r="AC173" s="714"/>
      <c r="AD173" s="714"/>
      <c r="AE173" s="714"/>
      <c r="AF173" s="714"/>
    </row>
    <row r="174" spans="1:32" ht="15.75" x14ac:dyDescent="0.25">
      <c r="A174" s="725" t="s">
        <v>221</v>
      </c>
      <c r="B174" s="726"/>
      <c r="C174" s="727"/>
      <c r="D174" s="138">
        <f>'I TRIM'!Z24</f>
        <v>3.15</v>
      </c>
      <c r="E174" s="137">
        <f>'I TRIM'!AB24</f>
        <v>3.15</v>
      </c>
      <c r="F174" s="137">
        <f>'I TRIM'!AD24</f>
        <v>2.4</v>
      </c>
      <c r="G174" s="485">
        <f t="shared" si="32"/>
        <v>8.6999999999999993</v>
      </c>
      <c r="H174" s="136" t="str">
        <f t="shared" si="35"/>
        <v>A</v>
      </c>
      <c r="I174" s="138">
        <f>'II TRIM'!Z24</f>
        <v>3.5</v>
      </c>
      <c r="J174" s="137">
        <f>'II TRIM'!AB24</f>
        <v>3.15</v>
      </c>
      <c r="K174" s="137">
        <f>'II TRIM'!AD24</f>
        <v>2.4</v>
      </c>
      <c r="L174" s="485">
        <f t="shared" si="33"/>
        <v>9.0500000000000007</v>
      </c>
      <c r="M174" s="136" t="str">
        <f t="shared" si="36"/>
        <v>A</v>
      </c>
      <c r="N174" s="138">
        <f>'III TRIM'!Z24</f>
        <v>0</v>
      </c>
      <c r="O174" s="137">
        <f>'III TRIM'!AB24</f>
        <v>0</v>
      </c>
      <c r="P174" s="137">
        <f>'III TRIM'!AD24</f>
        <v>0</v>
      </c>
      <c r="Q174" s="486">
        <f t="shared" si="34"/>
        <v>0</v>
      </c>
      <c r="R174" s="500">
        <f t="shared" si="37"/>
        <v>5.916666666666667</v>
      </c>
      <c r="S174" s="136" t="str">
        <f t="shared" si="38"/>
        <v>A</v>
      </c>
      <c r="U174" s="141"/>
      <c r="V174" s="116"/>
      <c r="W174" s="116"/>
      <c r="X174" s="116"/>
      <c r="Y174" s="116"/>
      <c r="Z174" s="116"/>
      <c r="AA174" s="116"/>
      <c r="AB174" s="116"/>
      <c r="AC174" s="116"/>
      <c r="AD174" s="142"/>
      <c r="AE174" s="142"/>
      <c r="AF174" s="142"/>
    </row>
    <row r="175" spans="1:32" x14ac:dyDescent="0.25">
      <c r="A175" s="725" t="s">
        <v>220</v>
      </c>
      <c r="B175" s="726"/>
      <c r="C175" s="727"/>
      <c r="D175" s="138">
        <f>'I TRIM'!AG24</f>
        <v>2.9749999999999996</v>
      </c>
      <c r="E175" s="137">
        <f>'I TRIM'!AI24</f>
        <v>2.8</v>
      </c>
      <c r="F175" s="137">
        <f>'I TRIM'!AK24</f>
        <v>2.6999999999999997</v>
      </c>
      <c r="G175" s="485">
        <f t="shared" si="32"/>
        <v>8.4749999999999996</v>
      </c>
      <c r="H175" s="136" t="str">
        <f>IF(G175=0,0,IF(G175&lt;5,"R","A"))</f>
        <v>A</v>
      </c>
      <c r="I175" s="138">
        <f>'II TRIM'!AG24</f>
        <v>3.5</v>
      </c>
      <c r="J175" s="137">
        <f>'II TRIM'!AI24</f>
        <v>3.2549999999999999</v>
      </c>
      <c r="K175" s="137">
        <f>'II TRIM'!AK24</f>
        <v>2.6999999999999997</v>
      </c>
      <c r="L175" s="485">
        <f t="shared" si="33"/>
        <v>9.4550000000000001</v>
      </c>
      <c r="M175" s="136" t="str">
        <f t="shared" si="36"/>
        <v>A</v>
      </c>
      <c r="N175" s="138">
        <f>'III TRIM'!AG24</f>
        <v>0</v>
      </c>
      <c r="O175" s="137">
        <f>'III TRIM'!AI24</f>
        <v>0</v>
      </c>
      <c r="P175" s="137">
        <f>'III TRIM'!AK24</f>
        <v>0</v>
      </c>
      <c r="Q175" s="486">
        <f t="shared" si="34"/>
        <v>0</v>
      </c>
      <c r="R175" s="500">
        <f t="shared" si="37"/>
        <v>5.9766666666666666</v>
      </c>
      <c r="S175" s="136" t="str">
        <f t="shared" si="38"/>
        <v>A</v>
      </c>
      <c r="U175" s="141"/>
      <c r="V175" s="116"/>
      <c r="W175" s="116"/>
      <c r="X175" s="116"/>
      <c r="Y175" s="116"/>
      <c r="Z175" s="116"/>
      <c r="AA175" s="116"/>
      <c r="AB175" s="116"/>
      <c r="AC175" s="116"/>
      <c r="AD175" s="141"/>
      <c r="AE175" s="141"/>
      <c r="AF175" s="141"/>
    </row>
    <row r="176" spans="1:32" x14ac:dyDescent="0.25">
      <c r="A176" s="725" t="s">
        <v>200</v>
      </c>
      <c r="B176" s="726"/>
      <c r="C176" s="727"/>
      <c r="D176" s="138">
        <f>'I TRIM'!AN24</f>
        <v>2.8</v>
      </c>
      <c r="E176" s="137">
        <f>'I TRIM'!AP24</f>
        <v>3.15</v>
      </c>
      <c r="F176" s="137">
        <f>'I TRIM'!AR24</f>
        <v>3</v>
      </c>
      <c r="G176" s="485">
        <f t="shared" si="32"/>
        <v>8.9499999999999993</v>
      </c>
      <c r="H176" s="136" t="str">
        <f t="shared" si="35"/>
        <v>A</v>
      </c>
      <c r="I176" s="138">
        <f>'II TRIM'!AN24</f>
        <v>3.15</v>
      </c>
      <c r="J176" s="137">
        <f>'II TRIM'!AP24</f>
        <v>3.5</v>
      </c>
      <c r="K176" s="137">
        <f>'II TRIM'!AR24</f>
        <v>3</v>
      </c>
      <c r="L176" s="485">
        <f t="shared" si="33"/>
        <v>9.65</v>
      </c>
      <c r="M176" s="136" t="str">
        <f t="shared" si="36"/>
        <v>A</v>
      </c>
      <c r="N176" s="138">
        <f>'III TRIM'!AN24</f>
        <v>0</v>
      </c>
      <c r="O176" s="137">
        <f>'III TRIM'!AP24</f>
        <v>0</v>
      </c>
      <c r="P176" s="137">
        <f>'III TRIM'!AR24</f>
        <v>0</v>
      </c>
      <c r="Q176" s="486">
        <f t="shared" si="34"/>
        <v>0</v>
      </c>
      <c r="R176" s="500">
        <f t="shared" si="37"/>
        <v>6.2</v>
      </c>
      <c r="S176" s="136" t="str">
        <f t="shared" si="38"/>
        <v>A</v>
      </c>
    </row>
    <row r="177" spans="1:45" x14ac:dyDescent="0.25">
      <c r="A177" s="725" t="s">
        <v>199</v>
      </c>
      <c r="B177" s="726"/>
      <c r="C177" s="727"/>
      <c r="D177" s="138">
        <f>'I TRIM'!AU24</f>
        <v>3.0625</v>
      </c>
      <c r="E177" s="137">
        <f>'I TRIM'!AW24</f>
        <v>3.5</v>
      </c>
      <c r="F177" s="137">
        <f>'I TRIM'!AY24</f>
        <v>3</v>
      </c>
      <c r="G177" s="485">
        <f t="shared" si="32"/>
        <v>9.5625</v>
      </c>
      <c r="H177" s="136" t="str">
        <f t="shared" si="35"/>
        <v>A</v>
      </c>
      <c r="I177" s="138">
        <f>'II TRIM'!AU24</f>
        <v>3.2549999999999999</v>
      </c>
      <c r="J177" s="137">
        <f>'II TRIM'!AW24</f>
        <v>3.2549999999999999</v>
      </c>
      <c r="K177" s="137">
        <f>'II TRIM'!AY24</f>
        <v>3</v>
      </c>
      <c r="L177" s="485">
        <f t="shared" si="33"/>
        <v>9.51</v>
      </c>
      <c r="M177" s="136" t="str">
        <f t="shared" si="36"/>
        <v>A</v>
      </c>
      <c r="N177" s="138">
        <f>'III TRIM'!AU24</f>
        <v>0</v>
      </c>
      <c r="O177" s="137">
        <f>'III TRIM'!AW24</f>
        <v>0</v>
      </c>
      <c r="P177" s="137">
        <f>'III TRIM'!AY24</f>
        <v>0</v>
      </c>
      <c r="Q177" s="486">
        <f t="shared" si="34"/>
        <v>0</v>
      </c>
      <c r="R177" s="500">
        <f t="shared" si="37"/>
        <v>6.357499999999999</v>
      </c>
      <c r="S177" s="136" t="str">
        <f t="shared" si="38"/>
        <v>A</v>
      </c>
    </row>
    <row r="178" spans="1:45" x14ac:dyDescent="0.25">
      <c r="A178" s="725" t="s">
        <v>285</v>
      </c>
      <c r="B178" s="726"/>
      <c r="C178" s="727"/>
      <c r="D178" s="138">
        <f>'I TRIM'!BB24</f>
        <v>3.15</v>
      </c>
      <c r="E178" s="137">
        <f>'I TRIM'!BD24</f>
        <v>3.5</v>
      </c>
      <c r="F178" s="137">
        <f>'I TRIM'!BF24</f>
        <v>3</v>
      </c>
      <c r="G178" s="485">
        <f t="shared" si="32"/>
        <v>9.65</v>
      </c>
      <c r="H178" s="136" t="str">
        <f t="shared" si="35"/>
        <v>A</v>
      </c>
      <c r="I178" s="138">
        <f>'II TRIM'!BB24</f>
        <v>3.5</v>
      </c>
      <c r="J178" s="137">
        <f>'II TRIM'!BD24</f>
        <v>3.5</v>
      </c>
      <c r="K178" s="137">
        <f>'II TRIM'!BF24</f>
        <v>3</v>
      </c>
      <c r="L178" s="485">
        <f t="shared" si="33"/>
        <v>10</v>
      </c>
      <c r="M178" s="136" t="str">
        <f t="shared" si="36"/>
        <v>A</v>
      </c>
      <c r="N178" s="138">
        <f>'III TRIM'!BB24</f>
        <v>0</v>
      </c>
      <c r="O178" s="137">
        <f>'III TRIM'!BD24</f>
        <v>0</v>
      </c>
      <c r="P178" s="137">
        <f>'III TRIM'!BF24</f>
        <v>0</v>
      </c>
      <c r="Q178" s="486">
        <f t="shared" si="34"/>
        <v>0</v>
      </c>
      <c r="R178" s="500">
        <f t="shared" si="37"/>
        <v>6.55</v>
      </c>
      <c r="S178" s="136" t="str">
        <f t="shared" si="38"/>
        <v>A</v>
      </c>
      <c r="V178" s="158"/>
      <c r="W178" s="158"/>
      <c r="X178" s="158"/>
      <c r="Y178" s="158"/>
      <c r="Z178" s="158"/>
      <c r="AA178" s="158"/>
      <c r="AB178" s="158"/>
      <c r="AC178" s="158"/>
      <c r="AD178" s="141"/>
      <c r="AE178" s="141"/>
      <c r="AF178" s="141"/>
    </row>
    <row r="179" spans="1:45" x14ac:dyDescent="0.25">
      <c r="A179" s="725" t="s">
        <v>198</v>
      </c>
      <c r="B179" s="726"/>
      <c r="C179" s="727"/>
      <c r="D179" s="138">
        <f>'I TRIM'!BI24</f>
        <v>0.7</v>
      </c>
      <c r="E179" s="137">
        <f>'I TRIM'!BK24</f>
        <v>2.8</v>
      </c>
      <c r="F179" s="137">
        <f>'I TRIM'!BM24</f>
        <v>2.6999999999999997</v>
      </c>
      <c r="G179" s="485">
        <f t="shared" si="32"/>
        <v>6.1999999999999993</v>
      </c>
      <c r="H179" s="136" t="str">
        <f t="shared" si="35"/>
        <v>A</v>
      </c>
      <c r="I179" s="138">
        <f>'II TRIM'!BI24</f>
        <v>3.5</v>
      </c>
      <c r="J179" s="137">
        <f>'II TRIM'!BK24</f>
        <v>2.8</v>
      </c>
      <c r="K179" s="137">
        <f>'II TRIM'!BM24</f>
        <v>3</v>
      </c>
      <c r="L179" s="485">
        <f t="shared" si="33"/>
        <v>9.3000000000000007</v>
      </c>
      <c r="M179" s="136" t="str">
        <f t="shared" si="36"/>
        <v>A</v>
      </c>
      <c r="N179" s="138">
        <f>'III TRIM'!BI24</f>
        <v>0</v>
      </c>
      <c r="O179" s="137">
        <f>'III TRIM'!BK24</f>
        <v>0</v>
      </c>
      <c r="P179" s="137">
        <f>'III TRIM'!BM24</f>
        <v>0</v>
      </c>
      <c r="Q179" s="486">
        <f t="shared" si="34"/>
        <v>0</v>
      </c>
      <c r="R179" s="500">
        <f t="shared" si="37"/>
        <v>5.166666666666667</v>
      </c>
      <c r="S179" s="136" t="str">
        <f t="shared" si="38"/>
        <v>R</v>
      </c>
      <c r="V179" s="158"/>
      <c r="W179" s="158"/>
      <c r="X179" s="158"/>
      <c r="Y179" s="158"/>
      <c r="Z179" s="158"/>
      <c r="AA179" s="158"/>
      <c r="AB179" s="158"/>
      <c r="AC179" s="158"/>
      <c r="AD179" s="139"/>
      <c r="AE179" s="139"/>
      <c r="AF179" s="139"/>
    </row>
    <row r="180" spans="1:45" x14ac:dyDescent="0.25">
      <c r="A180" s="725" t="s">
        <v>197</v>
      </c>
      <c r="B180" s="726"/>
      <c r="C180" s="727"/>
      <c r="D180" s="138">
        <f>'I TRIM'!BP24</f>
        <v>3.2549999999999999</v>
      </c>
      <c r="E180" s="137">
        <f>'I TRIM'!BR24</f>
        <v>2.94</v>
      </c>
      <c r="F180" s="137">
        <f>'I TRIM'!BT24</f>
        <v>2.4</v>
      </c>
      <c r="G180" s="485">
        <f t="shared" si="32"/>
        <v>8.5950000000000006</v>
      </c>
      <c r="H180" s="136" t="str">
        <f t="shared" si="35"/>
        <v>A</v>
      </c>
      <c r="I180" s="138">
        <f>'II TRIM'!BP24</f>
        <v>2.9749999999999996</v>
      </c>
      <c r="J180" s="137">
        <f>'II TRIM'!BR24</f>
        <v>3.15</v>
      </c>
      <c r="K180" s="137">
        <f>'II TRIM'!BT24</f>
        <v>3</v>
      </c>
      <c r="L180" s="485">
        <f t="shared" si="33"/>
        <v>9.125</v>
      </c>
      <c r="M180" s="136" t="str">
        <f t="shared" si="36"/>
        <v>A</v>
      </c>
      <c r="N180" s="138">
        <f>'III TRIM'!BP24</f>
        <v>0</v>
      </c>
      <c r="O180" s="137">
        <f>'III TRIM'!BR24</f>
        <v>0</v>
      </c>
      <c r="P180" s="137">
        <f>'III TRIM'!BT24</f>
        <v>0</v>
      </c>
      <c r="Q180" s="486">
        <f t="shared" si="34"/>
        <v>0</v>
      </c>
      <c r="R180" s="500">
        <f t="shared" si="37"/>
        <v>5.9066666666666663</v>
      </c>
      <c r="S180" s="136" t="str">
        <f t="shared" si="38"/>
        <v>A</v>
      </c>
      <c r="U180" s="713" t="s">
        <v>219</v>
      </c>
      <c r="V180" s="713"/>
      <c r="W180" s="713"/>
      <c r="X180" s="713"/>
      <c r="Y180" s="713"/>
      <c r="Z180" s="713"/>
      <c r="AA180" s="713"/>
      <c r="AB180" s="713"/>
      <c r="AC180" s="713"/>
      <c r="AD180" s="713"/>
      <c r="AE180" s="713"/>
      <c r="AF180" s="713"/>
    </row>
    <row r="181" spans="1:45" x14ac:dyDescent="0.25">
      <c r="A181" s="725" t="s">
        <v>305</v>
      </c>
      <c r="B181" s="726"/>
      <c r="C181" s="727"/>
      <c r="D181" s="138">
        <f>'I TRIM'!BW24</f>
        <v>2.8</v>
      </c>
      <c r="E181" s="137">
        <f>'I TRIM'!BY24</f>
        <v>2.8</v>
      </c>
      <c r="F181" s="137">
        <f>'I TRIM'!CA24</f>
        <v>2.6999999999999997</v>
      </c>
      <c r="G181" s="485">
        <f t="shared" si="32"/>
        <v>8.2999999999999989</v>
      </c>
      <c r="H181" s="136" t="str">
        <f t="shared" si="35"/>
        <v>A</v>
      </c>
      <c r="I181" s="138">
        <f>'II TRIM'!BW24</f>
        <v>2.8</v>
      </c>
      <c r="J181" s="137">
        <f>'II TRIM'!BY24</f>
        <v>3.15</v>
      </c>
      <c r="K181" s="137">
        <f>'II TRIM'!CA24</f>
        <v>3</v>
      </c>
      <c r="L181" s="485">
        <f t="shared" si="33"/>
        <v>8.9499999999999993</v>
      </c>
      <c r="M181" s="136" t="str">
        <f t="shared" si="36"/>
        <v>A</v>
      </c>
      <c r="N181" s="138">
        <f>'III TRIM'!BW24</f>
        <v>0</v>
      </c>
      <c r="O181" s="137">
        <f>'III TRIM'!BY24</f>
        <v>0</v>
      </c>
      <c r="P181" s="137">
        <f>'III TRIM'!CA24</f>
        <v>0</v>
      </c>
      <c r="Q181" s="485">
        <f t="shared" si="34"/>
        <v>0</v>
      </c>
      <c r="R181" s="500">
        <f t="shared" si="37"/>
        <v>5.75</v>
      </c>
      <c r="S181" s="136" t="str">
        <f t="shared" si="38"/>
        <v>A</v>
      </c>
      <c r="U181" s="714" t="s">
        <v>218</v>
      </c>
      <c r="V181" s="714"/>
      <c r="W181" s="714"/>
      <c r="X181" s="714"/>
      <c r="Y181" s="714"/>
      <c r="Z181" s="714"/>
      <c r="AA181" s="714"/>
      <c r="AB181" s="714"/>
      <c r="AC181" s="714"/>
      <c r="AD181" s="714"/>
      <c r="AE181" s="714"/>
      <c r="AF181" s="714"/>
    </row>
    <row r="182" spans="1:45" x14ac:dyDescent="0.25">
      <c r="A182" s="725" t="s">
        <v>287</v>
      </c>
      <c r="B182" s="726"/>
      <c r="C182" s="727"/>
      <c r="D182" s="138">
        <f>'I TRIM'!CD24</f>
        <v>3.5</v>
      </c>
      <c r="E182" s="137">
        <f>'I TRIM'!CF24</f>
        <v>3.5</v>
      </c>
      <c r="F182" s="137">
        <f>'I TRIM'!CH24</f>
        <v>3</v>
      </c>
      <c r="G182" s="485">
        <f t="shared" si="32"/>
        <v>10</v>
      </c>
      <c r="H182" s="136" t="str">
        <f t="shared" si="35"/>
        <v>A</v>
      </c>
      <c r="I182" s="138">
        <f>'II TRIM'!CD24</f>
        <v>3.5</v>
      </c>
      <c r="J182" s="137">
        <f>'II TRIM'!CF24</f>
        <v>3.5</v>
      </c>
      <c r="K182" s="137">
        <f>'II TRIM'!CH24</f>
        <v>3</v>
      </c>
      <c r="L182" s="485">
        <f t="shared" si="33"/>
        <v>10</v>
      </c>
      <c r="M182" s="136" t="str">
        <f t="shared" si="36"/>
        <v>A</v>
      </c>
      <c r="N182" s="138">
        <f>'III TRIM'!CD24</f>
        <v>0</v>
      </c>
      <c r="O182" s="137">
        <f>'III TRIM'!CF24</f>
        <v>0</v>
      </c>
      <c r="P182" s="137">
        <f>'III TRIM'!CH24</f>
        <v>0</v>
      </c>
      <c r="Q182" s="485">
        <f t="shared" si="34"/>
        <v>0</v>
      </c>
      <c r="R182" s="500">
        <f t="shared" si="37"/>
        <v>6.666666666666667</v>
      </c>
      <c r="S182" s="136" t="str">
        <f t="shared" si="38"/>
        <v>A</v>
      </c>
      <c r="U182" s="715" t="str">
        <f>'I TRIM'!X3</f>
        <v xml:space="preserve">BRENDA ELIZABETH RIVERA RIVERA </v>
      </c>
      <c r="V182" s="715"/>
      <c r="W182" s="715"/>
      <c r="X182" s="715"/>
      <c r="Y182" s="715"/>
      <c r="Z182" s="715"/>
      <c r="AA182" s="715"/>
      <c r="AB182" s="715"/>
      <c r="AC182" s="715"/>
      <c r="AD182" s="715"/>
      <c r="AE182" s="715"/>
      <c r="AF182" s="715"/>
    </row>
    <row r="183" spans="1:45" x14ac:dyDescent="0.25">
      <c r="A183" s="725" t="s">
        <v>288</v>
      </c>
      <c r="B183" s="726"/>
      <c r="C183" s="727"/>
      <c r="D183" s="138">
        <f>'I TRIM'!CK24</f>
        <v>3.15</v>
      </c>
      <c r="E183" s="137">
        <f>'I TRIM'!CM24</f>
        <v>3.5</v>
      </c>
      <c r="F183" s="137">
        <f>'I TRIM'!CO24</f>
        <v>2.6999999999999997</v>
      </c>
      <c r="G183" s="485">
        <f t="shared" si="32"/>
        <v>9.35</v>
      </c>
      <c r="H183" s="136" t="str">
        <f t="shared" si="35"/>
        <v>A</v>
      </c>
      <c r="I183" s="138">
        <f>'II TRIM'!CK24</f>
        <v>2.8</v>
      </c>
      <c r="J183" s="137">
        <f>'II TRIM'!CM24</f>
        <v>3.15</v>
      </c>
      <c r="K183" s="137">
        <f>'II TRIM'!CO24</f>
        <v>3</v>
      </c>
      <c r="L183" s="485">
        <f t="shared" si="33"/>
        <v>8.9499999999999993</v>
      </c>
      <c r="M183" s="136" t="str">
        <f t="shared" si="36"/>
        <v>A</v>
      </c>
      <c r="N183" s="138">
        <f>'III TRIM'!CK24</f>
        <v>0</v>
      </c>
      <c r="O183" s="137">
        <f>'III TRIM'!CM24</f>
        <v>0</v>
      </c>
      <c r="P183" s="137">
        <f>'III TRIM'!CO24</f>
        <v>0</v>
      </c>
      <c r="Q183" s="485">
        <f t="shared" si="34"/>
        <v>0</v>
      </c>
      <c r="R183" s="500">
        <f t="shared" si="37"/>
        <v>6.0999999999999988</v>
      </c>
      <c r="S183" s="136" t="str">
        <f t="shared" si="38"/>
        <v>A</v>
      </c>
      <c r="U183" s="361"/>
      <c r="V183" s="361"/>
      <c r="W183" s="361"/>
      <c r="X183" s="361"/>
      <c r="Y183" s="361"/>
      <c r="Z183" s="361"/>
      <c r="AA183" s="361"/>
      <c r="AB183" s="361"/>
      <c r="AC183" s="361"/>
      <c r="AD183" s="361"/>
      <c r="AE183" s="361"/>
      <c r="AF183" s="361"/>
    </row>
    <row r="184" spans="1:45" x14ac:dyDescent="0.25">
      <c r="A184" s="682" t="s">
        <v>312</v>
      </c>
      <c r="B184" s="683"/>
      <c r="C184" s="684"/>
      <c r="D184" s="688"/>
      <c r="E184" s="689"/>
      <c r="F184" s="689"/>
      <c r="G184" s="689"/>
      <c r="H184" s="710"/>
      <c r="I184" s="688"/>
      <c r="J184" s="689"/>
      <c r="K184" s="689"/>
      <c r="L184" s="689"/>
      <c r="M184" s="710"/>
      <c r="N184" s="688"/>
      <c r="O184" s="689"/>
      <c r="P184" s="689"/>
      <c r="Q184" s="689"/>
      <c r="R184" s="133"/>
      <c r="S184" s="132"/>
    </row>
    <row r="185" spans="1:45" x14ac:dyDescent="0.25">
      <c r="A185" s="685" t="s">
        <v>306</v>
      </c>
      <c r="B185" s="686"/>
      <c r="C185" s="687"/>
      <c r="D185" s="135">
        <f>'I TRIM'!CQ24</f>
        <v>0</v>
      </c>
      <c r="E185" s="134">
        <f>'I TRIM'!CR24</f>
        <v>0</v>
      </c>
      <c r="F185" s="134">
        <f>'I TRIM'!CS24</f>
        <v>0</v>
      </c>
      <c r="G185" s="134" t="str">
        <f>'I TRIM'!CT24</f>
        <v>E</v>
      </c>
      <c r="H185" s="711"/>
      <c r="I185" s="135" t="str">
        <f>'II TRIM'!CQ24</f>
        <v>E</v>
      </c>
      <c r="J185" s="134" t="str">
        <f>'II TRIM'!CR24</f>
        <v>E</v>
      </c>
      <c r="K185" s="134" t="str">
        <f>'II TRIM'!CS24</f>
        <v>E</v>
      </c>
      <c r="L185" s="134" t="str">
        <f>'II TRIM'!CT24</f>
        <v>E</v>
      </c>
      <c r="M185" s="711"/>
      <c r="N185" s="135">
        <f>'III TRIM'!CQ24</f>
        <v>0</v>
      </c>
      <c r="O185" s="134">
        <f>'III TRIM'!CR24</f>
        <v>0</v>
      </c>
      <c r="P185" s="134">
        <f>'III TRIM'!CS24</f>
        <v>0</v>
      </c>
      <c r="Q185" s="134">
        <f>'III TRIM'!CT24</f>
        <v>0</v>
      </c>
      <c r="R185" s="133"/>
      <c r="S185" s="132"/>
      <c r="U185" s="126"/>
      <c r="V185" s="126"/>
      <c r="W185" s="126"/>
      <c r="X185" s="126"/>
      <c r="Y185" s="126"/>
      <c r="Z185" s="126"/>
      <c r="AA185" s="126"/>
      <c r="AB185" s="126"/>
      <c r="AC185" s="126"/>
      <c r="AD185" s="126"/>
      <c r="AE185" s="126"/>
      <c r="AF185" s="126"/>
    </row>
    <row r="186" spans="1:45" x14ac:dyDescent="0.25">
      <c r="A186" s="685" t="s">
        <v>307</v>
      </c>
      <c r="B186" s="686"/>
      <c r="C186" s="687"/>
      <c r="D186" s="135">
        <f>'I TRIM'!CU24</f>
        <v>0</v>
      </c>
      <c r="E186" s="134">
        <f>'I TRIM'!CV24</f>
        <v>0</v>
      </c>
      <c r="F186" s="134">
        <f>'I TRIM'!CW24</f>
        <v>0</v>
      </c>
      <c r="G186" s="134" t="str">
        <f>'I TRIM'!CX24</f>
        <v>E</v>
      </c>
      <c r="H186" s="711"/>
      <c r="I186" s="135" t="str">
        <f>'II TRIM'!CU24</f>
        <v>E</v>
      </c>
      <c r="J186" s="134" t="str">
        <f>'II TRIM'!CV24</f>
        <v>E</v>
      </c>
      <c r="K186" s="134" t="str">
        <f>'II TRIM'!CW24</f>
        <v>E</v>
      </c>
      <c r="L186" s="134" t="str">
        <f>'II TRIM'!CX24</f>
        <v>E</v>
      </c>
      <c r="M186" s="711"/>
      <c r="N186" s="135">
        <f>'III TRIM'!CU24</f>
        <v>0</v>
      </c>
      <c r="O186" s="134">
        <f>'III TRIM'!CV24</f>
        <v>0</v>
      </c>
      <c r="P186" s="134">
        <f>'III TRIM'!CW24</f>
        <v>0</v>
      </c>
      <c r="Q186" s="134">
        <f>'III TRIM'!CX24</f>
        <v>0</v>
      </c>
      <c r="R186" s="133"/>
      <c r="S186" s="132"/>
      <c r="U186" s="126"/>
      <c r="V186" s="126"/>
      <c r="W186" s="126"/>
      <c r="X186" s="126"/>
      <c r="Y186" s="126"/>
      <c r="Z186" s="126"/>
      <c r="AA186" s="126"/>
      <c r="AB186" s="126"/>
      <c r="AC186" s="126"/>
      <c r="AD186" s="126"/>
      <c r="AE186" s="126"/>
      <c r="AF186" s="126"/>
    </row>
    <row r="187" spans="1:45" x14ac:dyDescent="0.25">
      <c r="A187" s="685" t="s">
        <v>308</v>
      </c>
      <c r="B187" s="686"/>
      <c r="C187" s="687"/>
      <c r="D187" s="135">
        <f>'I TRIM'!CY24</f>
        <v>0</v>
      </c>
      <c r="E187" s="134">
        <f>'I TRIM'!CZ24</f>
        <v>0</v>
      </c>
      <c r="F187" s="134">
        <f>'I TRIM'!DA24</f>
        <v>0</v>
      </c>
      <c r="G187" s="134" t="str">
        <f>'I TRIM'!DB24</f>
        <v>B</v>
      </c>
      <c r="H187" s="711"/>
      <c r="I187" s="135" t="str">
        <f>'II TRIM'!CY24</f>
        <v>B</v>
      </c>
      <c r="J187" s="134" t="str">
        <f>'II TRIM'!CZ24</f>
        <v>B</v>
      </c>
      <c r="K187" s="134" t="str">
        <f>'II TRIM'!DA24</f>
        <v>B</v>
      </c>
      <c r="L187" s="134" t="str">
        <f>'II TRIM'!DB24</f>
        <v>B</v>
      </c>
      <c r="M187" s="711"/>
      <c r="N187" s="135">
        <f>'III TRIM'!CY24</f>
        <v>0</v>
      </c>
      <c r="O187" s="134">
        <f>'III TRIM'!CZ24</f>
        <v>0</v>
      </c>
      <c r="P187" s="134">
        <f>'III TRIM'!DA24</f>
        <v>0</v>
      </c>
      <c r="Q187" s="134">
        <f>'III TRIM'!DB24</f>
        <v>0</v>
      </c>
      <c r="R187" s="133"/>
      <c r="S187" s="132"/>
      <c r="U187" s="126"/>
      <c r="V187" s="126"/>
      <c r="W187" s="126"/>
      <c r="X187" s="126"/>
      <c r="Y187" s="126"/>
      <c r="Z187" s="126"/>
      <c r="AA187" s="126"/>
      <c r="AB187" s="126"/>
      <c r="AC187" s="126"/>
      <c r="AD187" s="126"/>
      <c r="AE187" s="126"/>
      <c r="AF187" s="126"/>
    </row>
    <row r="188" spans="1:45" x14ac:dyDescent="0.25">
      <c r="A188" s="685" t="s">
        <v>309</v>
      </c>
      <c r="B188" s="686"/>
      <c r="C188" s="687"/>
      <c r="D188" s="135">
        <f>'I TRIM'!DC24</f>
        <v>0</v>
      </c>
      <c r="E188" s="134">
        <f>'I TRIM'!DD24</f>
        <v>0</v>
      </c>
      <c r="F188" s="134">
        <f>'I TRIM'!DE24</f>
        <v>0</v>
      </c>
      <c r="G188" s="134" t="str">
        <f>'I TRIM'!DF24</f>
        <v>E</v>
      </c>
      <c r="H188" s="711"/>
      <c r="I188" s="135" t="str">
        <f>'II TRIM'!DC24</f>
        <v>E</v>
      </c>
      <c r="J188" s="134" t="str">
        <f>'II TRIM'!DD24</f>
        <v>E</v>
      </c>
      <c r="K188" s="134" t="str">
        <f>'II TRIM'!DE24</f>
        <v>E</v>
      </c>
      <c r="L188" s="134" t="str">
        <f>'II TRIM'!DF24</f>
        <v>E</v>
      </c>
      <c r="M188" s="711"/>
      <c r="N188" s="135">
        <f>'III TRIM'!DC24</f>
        <v>0</v>
      </c>
      <c r="O188" s="134">
        <f>'III TRIM'!DD24</f>
        <v>0</v>
      </c>
      <c r="P188" s="134">
        <f>'III TRIM'!DE24</f>
        <v>0</v>
      </c>
      <c r="Q188" s="134">
        <f>'III TRIM'!DF24</f>
        <v>0</v>
      </c>
      <c r="R188" s="133"/>
      <c r="S188" s="132"/>
      <c r="U188" s="126"/>
      <c r="V188" s="126"/>
      <c r="W188" s="126"/>
      <c r="X188" s="126"/>
      <c r="Y188" s="126"/>
      <c r="Z188" s="126"/>
      <c r="AA188" s="126"/>
      <c r="AB188" s="126"/>
      <c r="AC188" s="126"/>
      <c r="AD188" s="126"/>
      <c r="AE188" s="126"/>
      <c r="AF188" s="126"/>
    </row>
    <row r="189" spans="1:45" ht="15.75" thickBot="1" x14ac:dyDescent="0.3">
      <c r="A189" s="704" t="s">
        <v>310</v>
      </c>
      <c r="B189" s="705"/>
      <c r="C189" s="706"/>
      <c r="D189" s="131">
        <f>'I TRIM'!DG24</f>
        <v>0</v>
      </c>
      <c r="E189" s="130">
        <f>'I TRIM'!DH24</f>
        <v>0</v>
      </c>
      <c r="F189" s="130">
        <f>'I TRIM'!DI24</f>
        <v>0</v>
      </c>
      <c r="G189" s="130" t="str">
        <f>'I TRIM'!DJ24</f>
        <v>E</v>
      </c>
      <c r="H189" s="712"/>
      <c r="I189" s="131" t="str">
        <f>'II TRIM'!DG24</f>
        <v>E</v>
      </c>
      <c r="J189" s="130" t="str">
        <f>'II TRIM'!DH24</f>
        <v>E</v>
      </c>
      <c r="K189" s="130" t="str">
        <f>'II TRIM'!DI24</f>
        <v>E</v>
      </c>
      <c r="L189" s="130" t="str">
        <f>'II TRIM'!DJ24</f>
        <v>E</v>
      </c>
      <c r="M189" s="712"/>
      <c r="N189" s="131">
        <f>'III TRIM'!DG24</f>
        <v>0</v>
      </c>
      <c r="O189" s="130">
        <f>'III TRIM'!DH24</f>
        <v>0</v>
      </c>
      <c r="P189" s="130">
        <f>'III TRIM'!DI24</f>
        <v>0</v>
      </c>
      <c r="Q189" s="130">
        <f>'III TRIM'!DJ24</f>
        <v>0</v>
      </c>
      <c r="R189" s="129"/>
      <c r="S189" s="128"/>
      <c r="U189" s="126"/>
      <c r="V189" s="126"/>
      <c r="W189" s="126"/>
      <c r="X189" s="126"/>
      <c r="Y189" s="126"/>
      <c r="Z189" s="126"/>
      <c r="AA189" s="126"/>
      <c r="AB189" s="126"/>
      <c r="AC189" s="126"/>
      <c r="AD189" s="126"/>
      <c r="AE189" s="126"/>
      <c r="AF189" s="126"/>
    </row>
    <row r="190" spans="1:45" s="114" customFormat="1" ht="16.5" thickTop="1" thickBot="1" x14ac:dyDescent="0.3">
      <c r="A190" s="676" t="s">
        <v>89</v>
      </c>
      <c r="B190" s="677"/>
      <c r="C190" s="678"/>
      <c r="D190" s="707">
        <f>'I TRIM'!DK24</f>
        <v>0</v>
      </c>
      <c r="E190" s="708"/>
      <c r="F190" s="708"/>
      <c r="G190" s="708"/>
      <c r="H190" s="709"/>
      <c r="I190" s="707">
        <f>'II TRIM'!DK24</f>
        <v>0</v>
      </c>
      <c r="J190" s="708"/>
      <c r="K190" s="708"/>
      <c r="L190" s="708"/>
      <c r="M190" s="709"/>
      <c r="N190" s="707">
        <f>'III TRIM'!DK24</f>
        <v>0</v>
      </c>
      <c r="O190" s="708"/>
      <c r="P190" s="708"/>
      <c r="Q190" s="708"/>
      <c r="R190" s="709"/>
      <c r="S190" s="127"/>
      <c r="U190" s="126"/>
      <c r="V190" s="126"/>
      <c r="W190" s="126"/>
      <c r="X190" s="126"/>
      <c r="Y190" s="126"/>
      <c r="Z190" s="126"/>
      <c r="AA190" s="126"/>
      <c r="AB190" s="126"/>
      <c r="AC190" s="126"/>
      <c r="AD190" s="126"/>
      <c r="AE190" s="126"/>
      <c r="AF190" s="126"/>
      <c r="AH190" s="126"/>
      <c r="AI190" s="126"/>
      <c r="AJ190" s="126"/>
      <c r="AK190" s="126"/>
      <c r="AL190" s="126"/>
      <c r="AM190" s="126"/>
      <c r="AN190" s="126"/>
      <c r="AO190" s="126"/>
      <c r="AP190" s="126"/>
      <c r="AQ190" s="126"/>
      <c r="AR190" s="126"/>
      <c r="AS190" s="126"/>
    </row>
    <row r="191" spans="1:45" ht="19.5" thickTop="1" thickBot="1" x14ac:dyDescent="0.3">
      <c r="A191" s="703" t="s">
        <v>212</v>
      </c>
      <c r="B191" s="703"/>
      <c r="C191" s="703"/>
      <c r="D191" s="703"/>
      <c r="E191" s="703"/>
      <c r="F191" s="703"/>
      <c r="G191" s="703"/>
      <c r="H191" s="703"/>
      <c r="I191" s="703"/>
      <c r="J191" s="703"/>
      <c r="K191" s="703"/>
      <c r="L191" s="703"/>
      <c r="M191" s="703"/>
      <c r="N191" s="703"/>
      <c r="O191" s="703"/>
      <c r="P191" s="703"/>
      <c r="Q191" s="703"/>
      <c r="R191" s="703"/>
      <c r="S191" s="703"/>
    </row>
    <row r="192" spans="1:45" ht="17.25" customHeight="1" thickTop="1" x14ac:dyDescent="0.25">
      <c r="A192" s="696" t="s">
        <v>211</v>
      </c>
      <c r="B192" s="697"/>
      <c r="C192" s="697"/>
      <c r="D192" s="697"/>
      <c r="E192" s="697"/>
      <c r="F192" s="697"/>
      <c r="G192" s="697"/>
      <c r="H192" s="698"/>
      <c r="I192" s="125" t="s">
        <v>101</v>
      </c>
      <c r="J192" s="124" t="s">
        <v>12</v>
      </c>
      <c r="K192" s="124" t="s">
        <v>11</v>
      </c>
      <c r="L192" s="124" t="s">
        <v>184</v>
      </c>
      <c r="M192" s="124" t="s">
        <v>11</v>
      </c>
      <c r="N192" s="124" t="s">
        <v>186</v>
      </c>
      <c r="O192" s="124" t="s">
        <v>185</v>
      </c>
      <c r="P192" s="124" t="s">
        <v>184</v>
      </c>
      <c r="Q192" s="123" t="s">
        <v>183</v>
      </c>
      <c r="R192" s="123" t="s">
        <v>182</v>
      </c>
      <c r="S192" s="122" t="s">
        <v>181</v>
      </c>
    </row>
    <row r="193" spans="1:32" ht="15.75" customHeight="1" thickBot="1" x14ac:dyDescent="0.3">
      <c r="A193" s="699"/>
      <c r="B193" s="700"/>
      <c r="C193" s="700"/>
      <c r="D193" s="700"/>
      <c r="E193" s="700"/>
      <c r="F193" s="700"/>
      <c r="G193" s="700"/>
      <c r="H193" s="701"/>
      <c r="I193" s="121">
        <f>'I TRIM'!DL24</f>
        <v>0</v>
      </c>
      <c r="J193" s="120">
        <f>'I TRIM'!DM24</f>
        <v>0</v>
      </c>
      <c r="K193" s="120">
        <f>'I TRIM'!DN24</f>
        <v>0</v>
      </c>
      <c r="L193" s="120">
        <f>'II TRIM'!DO24</f>
        <v>0</v>
      </c>
      <c r="M193" s="120">
        <f>'II TRIM'!DP24</f>
        <v>0</v>
      </c>
      <c r="N193" s="120">
        <f>'II TRIM'!DQ24</f>
        <v>0</v>
      </c>
      <c r="O193" s="120">
        <f>'III TRIM'!DR24</f>
        <v>0</v>
      </c>
      <c r="P193" s="120">
        <f>'III TRIM'!DS24</f>
        <v>0</v>
      </c>
      <c r="Q193" s="120">
        <f>'III TRIM'!DT24</f>
        <v>0</v>
      </c>
      <c r="R193" s="120">
        <f>'III TRIM'!DU24</f>
        <v>0</v>
      </c>
      <c r="S193" s="119">
        <f>'III TRIM'!DV24</f>
        <v>0</v>
      </c>
      <c r="T193" s="157"/>
      <c r="U193" s="117"/>
      <c r="V193" s="116"/>
      <c r="W193" s="115"/>
    </row>
    <row r="194" spans="1:32" ht="18.75" thickTop="1" x14ac:dyDescent="0.25">
      <c r="A194" s="702" t="s">
        <v>210</v>
      </c>
      <c r="B194" s="702"/>
      <c r="C194" s="702"/>
      <c r="D194" s="702"/>
      <c r="E194" s="702"/>
      <c r="F194" s="702"/>
      <c r="G194" s="702"/>
      <c r="H194" s="702"/>
      <c r="I194" s="702"/>
      <c r="J194" s="702"/>
      <c r="K194" s="702"/>
      <c r="L194" s="702"/>
      <c r="M194" s="702"/>
      <c r="N194" s="702"/>
      <c r="O194" s="702"/>
      <c r="P194" s="702"/>
      <c r="Q194" s="702"/>
      <c r="R194" s="702"/>
      <c r="S194" s="702"/>
      <c r="T194" s="702"/>
      <c r="U194" s="702"/>
      <c r="V194" s="702"/>
      <c r="W194" s="702"/>
      <c r="X194" s="702"/>
      <c r="Y194" s="702"/>
      <c r="Z194" s="702"/>
      <c r="AA194" s="702"/>
      <c r="AB194" s="702"/>
      <c r="AC194" s="702"/>
      <c r="AD194" s="702"/>
      <c r="AE194" s="702"/>
      <c r="AF194" s="702"/>
    </row>
    <row r="195" spans="1:32" ht="18" x14ac:dyDescent="0.25">
      <c r="A195" s="418"/>
      <c r="B195" s="418"/>
      <c r="C195" s="418"/>
      <c r="D195" s="418"/>
      <c r="E195" s="418"/>
      <c r="F195" s="418"/>
      <c r="G195" s="418"/>
      <c r="H195" s="418"/>
      <c r="I195" s="418"/>
      <c r="J195" s="418"/>
      <c r="K195" s="418"/>
      <c r="L195" s="418"/>
      <c r="M195" s="418"/>
      <c r="N195" s="418"/>
      <c r="O195" s="418"/>
      <c r="P195" s="418"/>
      <c r="Q195" s="418"/>
      <c r="R195" s="418"/>
      <c r="S195" s="418"/>
      <c r="T195" s="418"/>
      <c r="U195" s="418"/>
      <c r="V195" s="418"/>
      <c r="W195" s="418"/>
      <c r="X195" s="418"/>
      <c r="Y195" s="418"/>
      <c r="Z195" s="418"/>
      <c r="AA195" s="418"/>
      <c r="AB195" s="418"/>
      <c r="AC195" s="418"/>
      <c r="AD195" s="418"/>
      <c r="AE195" s="418"/>
      <c r="AF195" s="418"/>
    </row>
    <row r="196" spans="1:32" ht="18" x14ac:dyDescent="0.25">
      <c r="A196" s="428"/>
      <c r="B196" s="428"/>
      <c r="C196" s="428"/>
      <c r="D196" s="428"/>
      <c r="E196" s="428"/>
      <c r="F196" s="428"/>
      <c r="G196" s="428"/>
      <c r="H196" s="428"/>
      <c r="I196" s="428"/>
      <c r="J196" s="428"/>
      <c r="K196" s="428"/>
      <c r="L196" s="428"/>
      <c r="M196" s="428"/>
      <c r="N196" s="428"/>
      <c r="O196" s="428"/>
      <c r="P196" s="428"/>
      <c r="Q196" s="428"/>
      <c r="R196" s="428"/>
      <c r="S196" s="428"/>
      <c r="T196" s="428"/>
      <c r="U196" s="428"/>
      <c r="V196" s="428"/>
      <c r="W196" s="428"/>
      <c r="X196" s="428"/>
      <c r="Y196" s="428"/>
      <c r="Z196" s="428"/>
      <c r="AA196" s="428"/>
      <c r="AB196" s="428"/>
      <c r="AC196" s="428"/>
      <c r="AD196" s="428"/>
      <c r="AE196" s="428"/>
      <c r="AF196" s="428"/>
    </row>
    <row r="197" spans="1:32" ht="18" x14ac:dyDescent="0.25">
      <c r="A197" s="428"/>
      <c r="B197" s="428"/>
      <c r="C197" s="428"/>
      <c r="D197" s="428"/>
      <c r="E197" s="428"/>
      <c r="F197" s="428"/>
      <c r="G197" s="428"/>
      <c r="H197" s="428"/>
      <c r="I197" s="428"/>
      <c r="J197" s="428"/>
      <c r="K197" s="428"/>
      <c r="L197" s="428"/>
      <c r="M197" s="428"/>
      <c r="N197" s="428"/>
      <c r="O197" s="428"/>
      <c r="P197" s="428"/>
      <c r="Q197" s="428"/>
      <c r="R197" s="428"/>
      <c r="S197" s="428"/>
      <c r="T197" s="428"/>
      <c r="U197" s="428"/>
      <c r="V197" s="428"/>
      <c r="W197" s="428"/>
      <c r="X197" s="428"/>
      <c r="Y197" s="428"/>
      <c r="Z197" s="428"/>
      <c r="AA197" s="428"/>
      <c r="AB197" s="428"/>
      <c r="AC197" s="428"/>
      <c r="AD197" s="428"/>
      <c r="AE197" s="428"/>
      <c r="AF197" s="428"/>
    </row>
    <row r="198" spans="1:32" ht="18" x14ac:dyDescent="0.25">
      <c r="A198" s="428"/>
      <c r="B198" s="428"/>
      <c r="C198" s="428"/>
      <c r="D198" s="428"/>
      <c r="E198" s="428"/>
      <c r="F198" s="428"/>
      <c r="G198" s="428"/>
      <c r="H198" s="428"/>
      <c r="I198" s="428"/>
      <c r="J198" s="428"/>
      <c r="K198" s="428"/>
      <c r="L198" s="428"/>
      <c r="M198" s="428"/>
      <c r="N198" s="428"/>
      <c r="O198" s="428"/>
      <c r="P198" s="428"/>
      <c r="Q198" s="428"/>
      <c r="R198" s="428"/>
      <c r="S198" s="428"/>
      <c r="T198" s="428"/>
      <c r="U198" s="428"/>
      <c r="V198" s="428"/>
      <c r="W198" s="428"/>
      <c r="X198" s="428"/>
      <c r="Y198" s="428"/>
      <c r="Z198" s="428"/>
      <c r="AA198" s="428"/>
      <c r="AB198" s="428"/>
      <c r="AC198" s="428"/>
      <c r="AD198" s="428"/>
      <c r="AE198" s="428"/>
      <c r="AF198" s="428"/>
    </row>
    <row r="199" spans="1:32" ht="18" x14ac:dyDescent="0.25">
      <c r="A199" s="428"/>
      <c r="B199" s="428"/>
      <c r="C199" s="428"/>
      <c r="D199" s="428"/>
      <c r="E199" s="428"/>
      <c r="F199" s="428"/>
      <c r="G199" s="428"/>
      <c r="H199" s="428"/>
      <c r="I199" s="428"/>
      <c r="J199" s="428"/>
      <c r="K199" s="428"/>
      <c r="L199" s="428"/>
      <c r="M199" s="428"/>
      <c r="N199" s="428"/>
      <c r="O199" s="428"/>
      <c r="P199" s="428"/>
      <c r="Q199" s="428"/>
      <c r="R199" s="428"/>
      <c r="S199" s="428"/>
      <c r="T199" s="428"/>
      <c r="U199" s="428"/>
      <c r="V199" s="428"/>
      <c r="W199" s="428"/>
      <c r="X199" s="428"/>
      <c r="Y199" s="428"/>
      <c r="Z199" s="428"/>
      <c r="AA199" s="428"/>
      <c r="AB199" s="428"/>
      <c r="AC199" s="428"/>
      <c r="AD199" s="428"/>
      <c r="AE199" s="428"/>
      <c r="AF199" s="428"/>
    </row>
    <row r="200" spans="1:32" ht="17.25" customHeight="1" x14ac:dyDescent="0.25">
      <c r="A200" s="418"/>
      <c r="B200" s="418"/>
      <c r="C200" s="418"/>
      <c r="D200" s="418"/>
      <c r="E200" s="418"/>
      <c r="F200" s="418"/>
      <c r="G200" s="418"/>
      <c r="H200" s="418"/>
      <c r="I200" s="418"/>
      <c r="J200" s="418"/>
      <c r="K200" s="418"/>
      <c r="L200" s="418"/>
      <c r="M200" s="418"/>
      <c r="N200" s="418"/>
      <c r="O200" s="418"/>
      <c r="P200" s="418"/>
      <c r="Q200" s="418"/>
      <c r="R200" s="418"/>
      <c r="S200" s="418"/>
      <c r="T200" s="418"/>
      <c r="U200" s="418"/>
      <c r="V200" s="418"/>
      <c r="W200" s="418"/>
      <c r="X200" s="418"/>
      <c r="Y200" s="418"/>
      <c r="Z200" s="418"/>
      <c r="AA200" s="418"/>
      <c r="AB200" s="418"/>
      <c r="AC200" s="418"/>
      <c r="AD200" s="418"/>
      <c r="AE200" s="418"/>
      <c r="AF200" s="418"/>
    </row>
    <row r="202" spans="1:32" ht="25.5" x14ac:dyDescent="0.4">
      <c r="A202" s="662" t="str">
        <f>'I TRIM'!CU1</f>
        <v>"COMPLEJO EDUCATIVO CATÓLICO "EL ESPIRITU SANTO</v>
      </c>
      <c r="B202" s="662"/>
      <c r="C202" s="662"/>
      <c r="D202" s="662"/>
      <c r="E202" s="662"/>
      <c r="F202" s="662"/>
      <c r="G202" s="662"/>
      <c r="H202" s="662"/>
      <c r="I202" s="662"/>
      <c r="J202" s="662"/>
      <c r="K202" s="662"/>
      <c r="L202" s="662"/>
      <c r="M202" s="662"/>
      <c r="N202" s="662"/>
      <c r="O202" s="662"/>
      <c r="P202" s="662"/>
      <c r="Q202" s="662"/>
      <c r="R202" s="662"/>
      <c r="S202" s="662"/>
      <c r="T202" s="662"/>
      <c r="U202" s="662"/>
      <c r="V202" s="662"/>
      <c r="W202" s="662"/>
      <c r="X202" s="662"/>
      <c r="Y202" s="662"/>
      <c r="Z202" s="662"/>
      <c r="AA202" s="662"/>
      <c r="AB202" s="662"/>
      <c r="AC202" s="662"/>
      <c r="AD202" s="662"/>
      <c r="AE202" s="662"/>
      <c r="AF202" s="662"/>
    </row>
    <row r="203" spans="1:32" ht="17.25" x14ac:dyDescent="0.3">
      <c r="A203" s="728" t="s">
        <v>279</v>
      </c>
      <c r="B203" s="728"/>
      <c r="C203" s="728"/>
      <c r="D203" s="728"/>
      <c r="E203" s="728"/>
      <c r="F203" s="728"/>
      <c r="G203" s="728"/>
      <c r="H203" s="728"/>
      <c r="I203" s="728"/>
      <c r="J203" s="728"/>
      <c r="K203" s="728"/>
      <c r="L203" s="728"/>
      <c r="M203" s="728"/>
      <c r="N203" s="728"/>
      <c r="O203" s="728"/>
      <c r="P203" s="163"/>
      <c r="Q203" s="308" t="str">
        <f>'I TRIM'!BD3</f>
        <v>Final Boulevard Los Héroes, Colonia Ciudad Pacífica, San Miguel</v>
      </c>
      <c r="R203" s="308"/>
      <c r="S203" s="308"/>
      <c r="T203" s="308"/>
      <c r="U203" s="308"/>
      <c r="V203" s="308"/>
      <c r="W203" s="308"/>
      <c r="X203" s="308"/>
      <c r="Y203" s="308"/>
      <c r="Z203" s="308"/>
      <c r="AA203" s="308"/>
      <c r="AB203" s="308"/>
      <c r="AC203" s="308"/>
      <c r="AD203" s="308"/>
      <c r="AE203" s="308"/>
      <c r="AF203" s="308"/>
    </row>
    <row r="204" spans="1:32" s="159" customFormat="1" x14ac:dyDescent="0.25">
      <c r="A204" s="151" t="s">
        <v>235</v>
      </c>
      <c r="B204" s="729" t="str">
        <f>'II TRIM'!C25</f>
        <v>LÓPEZ URRUTIA YEFFREY EZEQUIEL</v>
      </c>
      <c r="C204" s="729"/>
      <c r="D204" s="729"/>
      <c r="E204" s="729"/>
      <c r="F204" s="729"/>
      <c r="G204" s="729"/>
      <c r="H204" s="729"/>
      <c r="I204" s="729"/>
      <c r="J204" s="729"/>
      <c r="K204" s="151"/>
      <c r="L204" s="151"/>
      <c r="M204" s="151"/>
      <c r="N204" s="151"/>
      <c r="O204" s="151" t="s">
        <v>208</v>
      </c>
      <c r="Q204" s="151"/>
      <c r="R204" s="160" t="str">
        <f>'I TRIM'!D3</f>
        <v>SEGUNDO</v>
      </c>
      <c r="S204" s="151"/>
      <c r="T204" s="151"/>
      <c r="V204" s="150" t="s">
        <v>207</v>
      </c>
      <c r="Y204" s="160" t="str">
        <f>'I TRIM'!N3</f>
        <v>"B"</v>
      </c>
      <c r="AC204" s="162" t="s">
        <v>234</v>
      </c>
      <c r="AD204" s="162"/>
      <c r="AE204" s="162"/>
      <c r="AF204" s="162">
        <v>18</v>
      </c>
    </row>
    <row r="205" spans="1:32" s="159" customFormat="1" ht="15.75" thickBot="1" x14ac:dyDescent="0.3">
      <c r="A205" s="161" t="s">
        <v>233</v>
      </c>
      <c r="B205" s="161"/>
      <c r="C205" s="143" t="str">
        <f>'I TRIM'!X3</f>
        <v xml:space="preserve">BRENDA ELIZABETH RIVERA RIVERA </v>
      </c>
      <c r="D205" s="160"/>
      <c r="E205" s="160"/>
      <c r="F205" s="160"/>
      <c r="G205" s="160"/>
      <c r="H205" s="160"/>
      <c r="I205" s="160"/>
      <c r="J205" s="160"/>
      <c r="K205" s="160"/>
      <c r="L205" s="147"/>
      <c r="M205" s="147"/>
      <c r="N205" s="147"/>
      <c r="O205" s="724" t="s">
        <v>280</v>
      </c>
      <c r="P205" s="724"/>
      <c r="Q205" s="723">
        <v>10033211</v>
      </c>
      <c r="R205" s="723"/>
      <c r="S205" s="723"/>
      <c r="T205" s="723"/>
      <c r="AC205" s="146" t="str">
        <f>'I TRIM'!CM3</f>
        <v>AÑO : 2022</v>
      </c>
      <c r="AD205" s="146"/>
      <c r="AE205" s="146"/>
      <c r="AF205" s="146"/>
    </row>
    <row r="206" spans="1:32" ht="24.75" customHeight="1" thickTop="1" thickBot="1" x14ac:dyDescent="0.4">
      <c r="A206" s="664" t="s">
        <v>232</v>
      </c>
      <c r="B206" s="665"/>
      <c r="C206" s="666"/>
      <c r="D206" s="670" t="s">
        <v>231</v>
      </c>
      <c r="E206" s="671"/>
      <c r="F206" s="671"/>
      <c r="G206" s="671"/>
      <c r="H206" s="671"/>
      <c r="I206" s="671"/>
      <c r="J206" s="671"/>
      <c r="K206" s="671"/>
      <c r="L206" s="671"/>
      <c r="M206" s="671"/>
      <c r="N206" s="671"/>
      <c r="O206" s="671"/>
      <c r="P206" s="671"/>
      <c r="Q206" s="671"/>
      <c r="R206" s="671"/>
      <c r="S206" s="672"/>
      <c r="V206" s="143"/>
      <c r="W206" s="143"/>
      <c r="X206" s="143"/>
      <c r="Y206" s="143"/>
      <c r="Z206" s="143"/>
      <c r="AA206" s="143"/>
      <c r="AB206" s="143"/>
      <c r="AC206" s="143"/>
      <c r="AD206" s="139"/>
      <c r="AE206" s="139"/>
      <c r="AF206" s="139"/>
    </row>
    <row r="207" spans="1:32" ht="15.75" customHeight="1" thickTop="1" x14ac:dyDescent="0.25">
      <c r="A207" s="667"/>
      <c r="B207" s="668"/>
      <c r="C207" s="669"/>
      <c r="D207" s="673" t="s">
        <v>230</v>
      </c>
      <c r="E207" s="674"/>
      <c r="F207" s="674"/>
      <c r="G207" s="674"/>
      <c r="H207" s="675"/>
      <c r="I207" s="673" t="s">
        <v>229</v>
      </c>
      <c r="J207" s="674"/>
      <c r="K207" s="674"/>
      <c r="L207" s="674"/>
      <c r="M207" s="675"/>
      <c r="N207" s="690" t="s">
        <v>228</v>
      </c>
      <c r="O207" s="674"/>
      <c r="P207" s="674"/>
      <c r="Q207" s="675"/>
      <c r="R207" s="694" t="s">
        <v>227</v>
      </c>
      <c r="S207" s="694" t="s">
        <v>226</v>
      </c>
    </row>
    <row r="208" spans="1:32" ht="15" customHeight="1" x14ac:dyDescent="0.25">
      <c r="A208" s="667"/>
      <c r="B208" s="668"/>
      <c r="C208" s="669"/>
      <c r="D208" s="716" t="s">
        <v>225</v>
      </c>
      <c r="E208" s="717"/>
      <c r="F208" s="717"/>
      <c r="G208" s="718" t="s">
        <v>139</v>
      </c>
      <c r="H208" s="719" t="s">
        <v>226</v>
      </c>
      <c r="I208" s="716" t="s">
        <v>225</v>
      </c>
      <c r="J208" s="717"/>
      <c r="K208" s="717"/>
      <c r="L208" s="718" t="s">
        <v>139</v>
      </c>
      <c r="M208" s="719" t="s">
        <v>226</v>
      </c>
      <c r="N208" s="720" t="s">
        <v>225</v>
      </c>
      <c r="O208" s="717"/>
      <c r="P208" s="717"/>
      <c r="Q208" s="719" t="s">
        <v>139</v>
      </c>
      <c r="R208" s="695"/>
      <c r="S208" s="695"/>
    </row>
    <row r="209" spans="1:32" ht="54.75" customHeight="1" x14ac:dyDescent="0.25">
      <c r="A209" s="667"/>
      <c r="B209" s="668"/>
      <c r="C209" s="669"/>
      <c r="D209" s="310">
        <v>0.35</v>
      </c>
      <c r="E209" s="168">
        <v>0.35</v>
      </c>
      <c r="F209" s="168">
        <v>0.3</v>
      </c>
      <c r="G209" s="718"/>
      <c r="H209" s="719"/>
      <c r="I209" s="310">
        <v>0.35</v>
      </c>
      <c r="J209" s="168">
        <v>0.35</v>
      </c>
      <c r="K209" s="168">
        <v>0.3</v>
      </c>
      <c r="L209" s="718"/>
      <c r="M209" s="719"/>
      <c r="N209" s="169">
        <v>0.35</v>
      </c>
      <c r="O209" s="168">
        <v>0.35</v>
      </c>
      <c r="P209" s="168">
        <v>0.3</v>
      </c>
      <c r="Q209" s="719"/>
      <c r="R209" s="695"/>
      <c r="S209" s="695"/>
      <c r="U209" s="144"/>
      <c r="V209" s="116"/>
      <c r="W209" s="116"/>
      <c r="X209" s="116"/>
      <c r="Y209" s="116"/>
      <c r="Z209" s="143"/>
      <c r="AA209" s="143"/>
      <c r="AB209" s="143"/>
      <c r="AC209" s="143"/>
      <c r="AD209" s="143"/>
      <c r="AE209" s="158"/>
      <c r="AF209" s="158"/>
    </row>
    <row r="210" spans="1:32" x14ac:dyDescent="0.25">
      <c r="A210" s="725" t="s">
        <v>224</v>
      </c>
      <c r="B210" s="726"/>
      <c r="C210" s="727"/>
      <c r="D210" s="138">
        <f>'I TRIM'!E25</f>
        <v>2.0999999999999996</v>
      </c>
      <c r="E210" s="137">
        <f>'I TRIM'!G25</f>
        <v>2.4499999999999997</v>
      </c>
      <c r="F210" s="137">
        <f>'I TRIM'!I25</f>
        <v>1.5</v>
      </c>
      <c r="G210" s="485">
        <f t="shared" ref="G210:G222" si="39">(D210+E210+F210)</f>
        <v>6.0499999999999989</v>
      </c>
      <c r="H210" s="136" t="str">
        <f>IF(G210=0,0,IF(G210&lt;5,"R","A"))</f>
        <v>A</v>
      </c>
      <c r="I210" s="138">
        <f>'II TRIM'!E25</f>
        <v>2.8</v>
      </c>
      <c r="J210" s="137">
        <f>'II TRIM'!G25</f>
        <v>3.15</v>
      </c>
      <c r="K210" s="137">
        <f>'II TRIM'!I25</f>
        <v>1.92</v>
      </c>
      <c r="L210" s="485">
        <f t="shared" ref="L210:L222" si="40">(I210+J210+K210)</f>
        <v>7.8699999999999992</v>
      </c>
      <c r="M210" s="136" t="str">
        <f>IF(L210=0,0,IF(L210&lt;5,"R","A"))</f>
        <v>A</v>
      </c>
      <c r="N210" s="138">
        <f>'III TRIM'!E25</f>
        <v>0</v>
      </c>
      <c r="O210" s="137">
        <f>'III TRIM'!G25</f>
        <v>0</v>
      </c>
      <c r="P210" s="137">
        <f>'III TRIM'!I25</f>
        <v>0</v>
      </c>
      <c r="Q210" s="486">
        <f t="shared" ref="Q210:Q222" si="41">(N210+O210+P210)</f>
        <v>0</v>
      </c>
      <c r="R210" s="500">
        <f>(G210+L210+Q210)/3</f>
        <v>4.6399999999999997</v>
      </c>
      <c r="S210" s="136" t="str">
        <f>IF(R210=0,0,IF(R210&lt;=5.49,"R","A"))</f>
        <v>R</v>
      </c>
      <c r="U210" s="713" t="s">
        <v>219</v>
      </c>
      <c r="V210" s="713"/>
      <c r="W210" s="713"/>
      <c r="X210" s="713"/>
      <c r="Y210" s="713"/>
      <c r="Z210" s="713"/>
      <c r="AA210" s="713"/>
      <c r="AB210" s="713"/>
      <c r="AC210" s="713"/>
      <c r="AD210" s="713"/>
      <c r="AE210" s="713"/>
      <c r="AF210" s="713"/>
    </row>
    <row r="211" spans="1:32" x14ac:dyDescent="0.25">
      <c r="A211" s="725" t="s">
        <v>223</v>
      </c>
      <c r="B211" s="726"/>
      <c r="C211" s="727"/>
      <c r="D211" s="138">
        <f>'I TRIM'!L25</f>
        <v>1.75</v>
      </c>
      <c r="E211" s="137">
        <f>'I TRIM'!N25</f>
        <v>2.0999999999999996</v>
      </c>
      <c r="F211" s="137">
        <f>'I TRIM'!P25</f>
        <v>1.7999999999999998</v>
      </c>
      <c r="G211" s="485">
        <f t="shared" si="39"/>
        <v>5.6499999999999995</v>
      </c>
      <c r="H211" s="136" t="str">
        <f t="shared" ref="H211:H222" si="42">IF(G211=0,0,IF(G211&lt;5,"R","A"))</f>
        <v>A</v>
      </c>
      <c r="I211" s="138">
        <f>'II TRIM'!L25</f>
        <v>2.4499999999999997</v>
      </c>
      <c r="J211" s="137">
        <f>'II TRIM'!N25</f>
        <v>2.0999999999999996</v>
      </c>
      <c r="K211" s="137">
        <f>'II TRIM'!P25</f>
        <v>1.7999999999999998</v>
      </c>
      <c r="L211" s="485">
        <f t="shared" si="40"/>
        <v>6.3499999999999988</v>
      </c>
      <c r="M211" s="136" t="str">
        <f t="shared" ref="M211:M222" si="43">IF(L211=0,0,IF(L211&lt;5,"R","A"))</f>
        <v>A</v>
      </c>
      <c r="N211" s="138">
        <f>'III TRIM'!L25</f>
        <v>0</v>
      </c>
      <c r="O211" s="137">
        <f>'III TRIM'!N25</f>
        <v>0</v>
      </c>
      <c r="P211" s="137">
        <f>'III TRIM'!P25</f>
        <v>0</v>
      </c>
      <c r="Q211" s="486">
        <f t="shared" si="41"/>
        <v>0</v>
      </c>
      <c r="R211" s="500">
        <f t="shared" ref="R211:R222" si="44">(G211+L211+Q211)/3</f>
        <v>3.9999999999999996</v>
      </c>
      <c r="S211" s="136" t="str">
        <f t="shared" ref="S211:S222" si="45">IF(R211=0,0,IF(R211&lt;=5.49,"R","A"))</f>
        <v>R</v>
      </c>
      <c r="U211" s="714" t="s">
        <v>222</v>
      </c>
      <c r="V211" s="714"/>
      <c r="W211" s="714"/>
      <c r="X211" s="714"/>
      <c r="Y211" s="714"/>
      <c r="Z211" s="714"/>
      <c r="AA211" s="714"/>
      <c r="AB211" s="714"/>
      <c r="AC211" s="714"/>
      <c r="AD211" s="714"/>
      <c r="AE211" s="714"/>
      <c r="AF211" s="714"/>
    </row>
    <row r="212" spans="1:32" x14ac:dyDescent="0.25">
      <c r="A212" s="725" t="s">
        <v>202</v>
      </c>
      <c r="B212" s="726"/>
      <c r="C212" s="727"/>
      <c r="D212" s="138">
        <f>'I TRIM'!S25</f>
        <v>2.4499999999999997</v>
      </c>
      <c r="E212" s="137">
        <f>'I TRIM'!U25</f>
        <v>2.4499999999999997</v>
      </c>
      <c r="F212" s="137">
        <f>'I TRIM'!W25</f>
        <v>2.4</v>
      </c>
      <c r="G212" s="485">
        <f t="shared" si="39"/>
        <v>7.2999999999999989</v>
      </c>
      <c r="H212" s="136" t="str">
        <f t="shared" si="42"/>
        <v>A</v>
      </c>
      <c r="I212" s="138">
        <f>'II TRIM'!S25</f>
        <v>3.5</v>
      </c>
      <c r="J212" s="137">
        <f>'II TRIM'!U25</f>
        <v>2.0999999999999996</v>
      </c>
      <c r="K212" s="137">
        <f>'II TRIM'!W25</f>
        <v>2.4</v>
      </c>
      <c r="L212" s="485">
        <f t="shared" si="40"/>
        <v>8</v>
      </c>
      <c r="M212" s="136" t="str">
        <f t="shared" si="43"/>
        <v>A</v>
      </c>
      <c r="N212" s="138">
        <f>'III TRIM'!S25</f>
        <v>0</v>
      </c>
      <c r="O212" s="137">
        <f>'III TRIM'!U25</f>
        <v>0</v>
      </c>
      <c r="P212" s="137">
        <f>'III TRIM'!W25</f>
        <v>0</v>
      </c>
      <c r="Q212" s="486">
        <f t="shared" si="41"/>
        <v>0</v>
      </c>
      <c r="R212" s="500">
        <f t="shared" si="44"/>
        <v>5.0999999999999996</v>
      </c>
      <c r="S212" s="136" t="str">
        <f t="shared" si="45"/>
        <v>R</v>
      </c>
      <c r="U212" s="714" t="str">
        <f>'I TRIM'!AU3</f>
        <v>MARÍA MERCEDES MARTÍNEZ</v>
      </c>
      <c r="V212" s="714"/>
      <c r="W212" s="714"/>
      <c r="X212" s="714"/>
      <c r="Y212" s="714"/>
      <c r="Z212" s="714"/>
      <c r="AA212" s="714"/>
      <c r="AB212" s="714"/>
      <c r="AC212" s="714"/>
      <c r="AD212" s="714"/>
      <c r="AE212" s="714"/>
      <c r="AF212" s="714"/>
    </row>
    <row r="213" spans="1:32" ht="15.75" x14ac:dyDescent="0.25">
      <c r="A213" s="725" t="s">
        <v>221</v>
      </c>
      <c r="B213" s="726"/>
      <c r="C213" s="727"/>
      <c r="D213" s="138">
        <f>'I TRIM'!Z25</f>
        <v>2.0999999999999996</v>
      </c>
      <c r="E213" s="137">
        <f>'I TRIM'!AB25</f>
        <v>2.4499999999999997</v>
      </c>
      <c r="F213" s="137">
        <f>'I TRIM'!AD25</f>
        <v>1.7999999999999998</v>
      </c>
      <c r="G213" s="485">
        <f t="shared" si="39"/>
        <v>6.3499999999999988</v>
      </c>
      <c r="H213" s="136" t="str">
        <f t="shared" si="42"/>
        <v>A</v>
      </c>
      <c r="I213" s="138">
        <f>'II TRIM'!Z25</f>
        <v>3.5</v>
      </c>
      <c r="J213" s="137">
        <f>'II TRIM'!AB25</f>
        <v>1.75</v>
      </c>
      <c r="K213" s="137">
        <f>'II TRIM'!AD25</f>
        <v>2.5499999999999998</v>
      </c>
      <c r="L213" s="485">
        <f t="shared" si="40"/>
        <v>7.8</v>
      </c>
      <c r="M213" s="136" t="str">
        <f t="shared" si="43"/>
        <v>A</v>
      </c>
      <c r="N213" s="138">
        <f>'III TRIM'!Z25</f>
        <v>0</v>
      </c>
      <c r="O213" s="137">
        <f>'III TRIM'!AB25</f>
        <v>0</v>
      </c>
      <c r="P213" s="137">
        <f>'III TRIM'!AD25</f>
        <v>0</v>
      </c>
      <c r="Q213" s="486">
        <f t="shared" si="41"/>
        <v>0</v>
      </c>
      <c r="R213" s="500">
        <f t="shared" si="44"/>
        <v>4.7166666666666659</v>
      </c>
      <c r="S213" s="136" t="str">
        <f t="shared" si="45"/>
        <v>R</v>
      </c>
      <c r="U213" s="141"/>
      <c r="V213" s="116"/>
      <c r="W213" s="116"/>
      <c r="X213" s="116"/>
      <c r="Y213" s="116"/>
      <c r="Z213" s="116"/>
      <c r="AA213" s="116"/>
      <c r="AB213" s="116"/>
      <c r="AC213" s="116"/>
      <c r="AD213" s="142"/>
      <c r="AE213" s="142"/>
      <c r="AF213" s="142"/>
    </row>
    <row r="214" spans="1:32" x14ac:dyDescent="0.25">
      <c r="A214" s="725" t="s">
        <v>220</v>
      </c>
      <c r="B214" s="726"/>
      <c r="C214" s="727"/>
      <c r="D214" s="138">
        <f>'I TRIM'!AG25</f>
        <v>2.4499999999999997</v>
      </c>
      <c r="E214" s="137">
        <f>'I TRIM'!AI25</f>
        <v>2.4499999999999997</v>
      </c>
      <c r="F214" s="137">
        <f>'I TRIM'!AK25</f>
        <v>2.1</v>
      </c>
      <c r="G214" s="485">
        <f t="shared" si="39"/>
        <v>7</v>
      </c>
      <c r="H214" s="136" t="str">
        <f t="shared" si="42"/>
        <v>A</v>
      </c>
      <c r="I214" s="138">
        <f>'II TRIM'!AG25</f>
        <v>3.15</v>
      </c>
      <c r="J214" s="137">
        <f>'II TRIM'!AI25</f>
        <v>3.5</v>
      </c>
      <c r="K214" s="137">
        <f>'II TRIM'!AK25</f>
        <v>2.1</v>
      </c>
      <c r="L214" s="485">
        <f t="shared" si="40"/>
        <v>8.75</v>
      </c>
      <c r="M214" s="136" t="str">
        <f t="shared" si="43"/>
        <v>A</v>
      </c>
      <c r="N214" s="138">
        <f>'III TRIM'!AG25</f>
        <v>0</v>
      </c>
      <c r="O214" s="137">
        <f>'III TRIM'!AI25</f>
        <v>0</v>
      </c>
      <c r="P214" s="137">
        <f>'III TRIM'!AK25</f>
        <v>0</v>
      </c>
      <c r="Q214" s="486">
        <f t="shared" si="41"/>
        <v>0</v>
      </c>
      <c r="R214" s="500">
        <f t="shared" si="44"/>
        <v>5.25</v>
      </c>
      <c r="S214" s="136" t="str">
        <f t="shared" si="45"/>
        <v>R</v>
      </c>
      <c r="U214" s="141"/>
      <c r="V214" s="116"/>
      <c r="W214" s="116"/>
      <c r="X214" s="116"/>
      <c r="Y214" s="116"/>
      <c r="Z214" s="116"/>
      <c r="AA214" s="116"/>
      <c r="AB214" s="116"/>
      <c r="AC214" s="116"/>
      <c r="AD214" s="141"/>
      <c r="AE214" s="141"/>
      <c r="AF214" s="141"/>
    </row>
    <row r="215" spans="1:32" x14ac:dyDescent="0.25">
      <c r="A215" s="725" t="s">
        <v>200</v>
      </c>
      <c r="B215" s="726"/>
      <c r="C215" s="727"/>
      <c r="D215" s="138">
        <f>'I TRIM'!AN25</f>
        <v>2.4499999999999997</v>
      </c>
      <c r="E215" s="137">
        <f>'I TRIM'!AP25</f>
        <v>2.4499999999999997</v>
      </c>
      <c r="F215" s="137">
        <f>'I TRIM'!AR25</f>
        <v>2.4</v>
      </c>
      <c r="G215" s="485">
        <f t="shared" si="39"/>
        <v>7.2999999999999989</v>
      </c>
      <c r="H215" s="136" t="str">
        <f t="shared" si="42"/>
        <v>A</v>
      </c>
      <c r="I215" s="138">
        <f>'II TRIM'!AN25</f>
        <v>2.8</v>
      </c>
      <c r="J215" s="137">
        <f>'II TRIM'!AP25</f>
        <v>2.8</v>
      </c>
      <c r="K215" s="137">
        <f>'II TRIM'!AR25</f>
        <v>3</v>
      </c>
      <c r="L215" s="485">
        <f t="shared" si="40"/>
        <v>8.6</v>
      </c>
      <c r="M215" s="136" t="str">
        <f t="shared" si="43"/>
        <v>A</v>
      </c>
      <c r="N215" s="138">
        <f>'III TRIM'!AN25</f>
        <v>0</v>
      </c>
      <c r="O215" s="137">
        <f>'III TRIM'!AP25</f>
        <v>0</v>
      </c>
      <c r="P215" s="137">
        <f>'III TRIM'!AR25</f>
        <v>0</v>
      </c>
      <c r="Q215" s="486">
        <f t="shared" si="41"/>
        <v>0</v>
      </c>
      <c r="R215" s="500">
        <f t="shared" si="44"/>
        <v>5.3</v>
      </c>
      <c r="S215" s="136" t="str">
        <f t="shared" si="45"/>
        <v>R</v>
      </c>
    </row>
    <row r="216" spans="1:32" x14ac:dyDescent="0.25">
      <c r="A216" s="725" t="s">
        <v>199</v>
      </c>
      <c r="B216" s="726"/>
      <c r="C216" s="727"/>
      <c r="D216" s="138">
        <f>'I TRIM'!AU25</f>
        <v>3.5</v>
      </c>
      <c r="E216" s="137">
        <f>'I TRIM'!AW25</f>
        <v>3.5</v>
      </c>
      <c r="F216" s="137">
        <f>'I TRIM'!AY25</f>
        <v>3</v>
      </c>
      <c r="G216" s="485">
        <f t="shared" si="39"/>
        <v>10</v>
      </c>
      <c r="H216" s="136" t="str">
        <f t="shared" si="42"/>
        <v>A</v>
      </c>
      <c r="I216" s="138">
        <f>'II TRIM'!AU25</f>
        <v>3.5</v>
      </c>
      <c r="J216" s="137">
        <f>'II TRIM'!AW25</f>
        <v>3.5</v>
      </c>
      <c r="K216" s="137">
        <f>'II TRIM'!AY25</f>
        <v>3</v>
      </c>
      <c r="L216" s="485">
        <f t="shared" si="40"/>
        <v>10</v>
      </c>
      <c r="M216" s="136" t="str">
        <f t="shared" si="43"/>
        <v>A</v>
      </c>
      <c r="N216" s="138">
        <f>'III TRIM'!AU25</f>
        <v>0</v>
      </c>
      <c r="O216" s="137">
        <f>'III TRIM'!AW25</f>
        <v>0</v>
      </c>
      <c r="P216" s="137">
        <f>'III TRIM'!AY25</f>
        <v>0</v>
      </c>
      <c r="Q216" s="486">
        <f t="shared" si="41"/>
        <v>0</v>
      </c>
      <c r="R216" s="500">
        <f t="shared" si="44"/>
        <v>6.666666666666667</v>
      </c>
      <c r="S216" s="136" t="str">
        <f t="shared" si="45"/>
        <v>A</v>
      </c>
    </row>
    <row r="217" spans="1:32" x14ac:dyDescent="0.25">
      <c r="A217" s="725" t="s">
        <v>285</v>
      </c>
      <c r="B217" s="726"/>
      <c r="C217" s="727"/>
      <c r="D217" s="138">
        <f>'I TRIM'!BB25</f>
        <v>2.4499999999999997</v>
      </c>
      <c r="E217" s="137">
        <f>'I TRIM'!BD25</f>
        <v>2.8</v>
      </c>
      <c r="F217" s="137">
        <f>'I TRIM'!BF25</f>
        <v>2.4</v>
      </c>
      <c r="G217" s="485">
        <f t="shared" si="39"/>
        <v>7.65</v>
      </c>
      <c r="H217" s="136" t="str">
        <f t="shared" si="42"/>
        <v>A</v>
      </c>
      <c r="I217" s="138">
        <f>'II TRIM'!BB25</f>
        <v>2.8</v>
      </c>
      <c r="J217" s="137">
        <f>'II TRIM'!BD25</f>
        <v>3.5</v>
      </c>
      <c r="K217" s="137">
        <f>'II TRIM'!BF25</f>
        <v>3</v>
      </c>
      <c r="L217" s="485">
        <f t="shared" si="40"/>
        <v>9.3000000000000007</v>
      </c>
      <c r="M217" s="136" t="str">
        <f t="shared" si="43"/>
        <v>A</v>
      </c>
      <c r="N217" s="138">
        <f>'III TRIM'!BB25</f>
        <v>0</v>
      </c>
      <c r="O217" s="137">
        <f>'III TRIM'!BD25</f>
        <v>0</v>
      </c>
      <c r="P217" s="137">
        <f>'III TRIM'!BF25</f>
        <v>0</v>
      </c>
      <c r="Q217" s="486">
        <f t="shared" si="41"/>
        <v>0</v>
      </c>
      <c r="R217" s="500">
        <f t="shared" si="44"/>
        <v>5.6500000000000012</v>
      </c>
      <c r="S217" s="136" t="str">
        <f t="shared" si="45"/>
        <v>A</v>
      </c>
      <c r="V217" s="158"/>
      <c r="W217" s="158"/>
      <c r="X217" s="158"/>
      <c r="Y217" s="158"/>
      <c r="Z217" s="158"/>
      <c r="AA217" s="158"/>
      <c r="AB217" s="158"/>
      <c r="AC217" s="158"/>
      <c r="AD217" s="141"/>
      <c r="AE217" s="141"/>
      <c r="AF217" s="141"/>
    </row>
    <row r="218" spans="1:32" x14ac:dyDescent="0.25">
      <c r="A218" s="725" t="s">
        <v>198</v>
      </c>
      <c r="B218" s="726"/>
      <c r="C218" s="727"/>
      <c r="D218" s="138">
        <f>'I TRIM'!BI25</f>
        <v>0</v>
      </c>
      <c r="E218" s="137">
        <f>'I TRIM'!BK25</f>
        <v>2.8</v>
      </c>
      <c r="F218" s="137">
        <f>'I TRIM'!BM25</f>
        <v>2.4</v>
      </c>
      <c r="G218" s="485">
        <f t="shared" si="39"/>
        <v>5.1999999999999993</v>
      </c>
      <c r="H218" s="136" t="str">
        <f t="shared" si="42"/>
        <v>A</v>
      </c>
      <c r="I218" s="138">
        <f>'II TRIM'!BI25</f>
        <v>3.15</v>
      </c>
      <c r="J218" s="137">
        <f>'II TRIM'!BK25</f>
        <v>0</v>
      </c>
      <c r="K218" s="137">
        <f>'II TRIM'!BM25</f>
        <v>3</v>
      </c>
      <c r="L218" s="485">
        <f t="shared" si="40"/>
        <v>6.15</v>
      </c>
      <c r="M218" s="136" t="str">
        <f t="shared" si="43"/>
        <v>A</v>
      </c>
      <c r="N218" s="138">
        <f>'III TRIM'!BI25</f>
        <v>0</v>
      </c>
      <c r="O218" s="137">
        <f>'III TRIM'!BK25</f>
        <v>0</v>
      </c>
      <c r="P218" s="137">
        <f>'III TRIM'!BM25</f>
        <v>0</v>
      </c>
      <c r="Q218" s="486">
        <f t="shared" si="41"/>
        <v>0</v>
      </c>
      <c r="R218" s="500">
        <f t="shared" si="44"/>
        <v>3.7833333333333332</v>
      </c>
      <c r="S218" s="136" t="str">
        <f t="shared" si="45"/>
        <v>R</v>
      </c>
      <c r="V218" s="158"/>
      <c r="W218" s="158"/>
      <c r="X218" s="158"/>
      <c r="Y218" s="158"/>
      <c r="Z218" s="158"/>
      <c r="AA218" s="158"/>
      <c r="AB218" s="158"/>
      <c r="AC218" s="158"/>
      <c r="AD218" s="139"/>
      <c r="AE218" s="139"/>
      <c r="AF218" s="139"/>
    </row>
    <row r="219" spans="1:32" x14ac:dyDescent="0.25">
      <c r="A219" s="725" t="s">
        <v>197</v>
      </c>
      <c r="B219" s="726"/>
      <c r="C219" s="727"/>
      <c r="D219" s="138">
        <f>'I TRIM'!BP25</f>
        <v>2.9749999999999996</v>
      </c>
      <c r="E219" s="137">
        <f>'I TRIM'!BR25</f>
        <v>2.8</v>
      </c>
      <c r="F219" s="137">
        <f>'I TRIM'!BT25</f>
        <v>1.7999999999999998</v>
      </c>
      <c r="G219" s="485">
        <f t="shared" si="39"/>
        <v>7.5749999999999993</v>
      </c>
      <c r="H219" s="136" t="str">
        <f t="shared" si="42"/>
        <v>A</v>
      </c>
      <c r="I219" s="138">
        <f>'II TRIM'!BP25</f>
        <v>3.15</v>
      </c>
      <c r="J219" s="137">
        <f>'II TRIM'!BR25</f>
        <v>3.15</v>
      </c>
      <c r="K219" s="137">
        <f>'II TRIM'!BT25</f>
        <v>2.4</v>
      </c>
      <c r="L219" s="485">
        <f t="shared" si="40"/>
        <v>8.6999999999999993</v>
      </c>
      <c r="M219" s="136" t="str">
        <f t="shared" si="43"/>
        <v>A</v>
      </c>
      <c r="N219" s="138">
        <f>'III TRIM'!BP25</f>
        <v>0</v>
      </c>
      <c r="O219" s="137">
        <f>'III TRIM'!BR25</f>
        <v>0</v>
      </c>
      <c r="P219" s="137">
        <f>'III TRIM'!BT25</f>
        <v>0</v>
      </c>
      <c r="Q219" s="486">
        <f t="shared" si="41"/>
        <v>0</v>
      </c>
      <c r="R219" s="500">
        <f t="shared" si="44"/>
        <v>5.4249999999999998</v>
      </c>
      <c r="S219" s="136" t="str">
        <f t="shared" si="45"/>
        <v>R</v>
      </c>
      <c r="U219" s="713" t="s">
        <v>219</v>
      </c>
      <c r="V219" s="713"/>
      <c r="W219" s="713"/>
      <c r="X219" s="713"/>
      <c r="Y219" s="713"/>
      <c r="Z219" s="713"/>
      <c r="AA219" s="713"/>
      <c r="AB219" s="713"/>
      <c r="AC219" s="713"/>
      <c r="AD219" s="713"/>
      <c r="AE219" s="713"/>
      <c r="AF219" s="713"/>
    </row>
    <row r="220" spans="1:32" x14ac:dyDescent="0.25">
      <c r="A220" s="725" t="s">
        <v>305</v>
      </c>
      <c r="B220" s="726"/>
      <c r="C220" s="727"/>
      <c r="D220" s="138">
        <f>'I TRIM'!BW25</f>
        <v>2.4499999999999997</v>
      </c>
      <c r="E220" s="137">
        <f>'I TRIM'!BY25</f>
        <v>2.4499999999999997</v>
      </c>
      <c r="F220" s="137">
        <f>'I TRIM'!CA25</f>
        <v>1.7999999999999998</v>
      </c>
      <c r="G220" s="485">
        <f t="shared" si="39"/>
        <v>6.6999999999999993</v>
      </c>
      <c r="H220" s="136" t="str">
        <f t="shared" si="42"/>
        <v>A</v>
      </c>
      <c r="I220" s="138">
        <f>'II TRIM'!BW25</f>
        <v>2.0999999999999996</v>
      </c>
      <c r="J220" s="137">
        <f>'II TRIM'!BY25</f>
        <v>2.0999999999999996</v>
      </c>
      <c r="K220" s="137">
        <f>'II TRIM'!CA25</f>
        <v>2.5499999999999998</v>
      </c>
      <c r="L220" s="485">
        <f t="shared" si="40"/>
        <v>6.7499999999999991</v>
      </c>
      <c r="M220" s="136" t="str">
        <f t="shared" si="43"/>
        <v>A</v>
      </c>
      <c r="N220" s="138">
        <f>'III TRIM'!BW25</f>
        <v>0</v>
      </c>
      <c r="O220" s="137">
        <f>'III TRIM'!BY25</f>
        <v>0</v>
      </c>
      <c r="P220" s="137">
        <f>'III TRIM'!CA25</f>
        <v>0</v>
      </c>
      <c r="Q220" s="485">
        <f t="shared" si="41"/>
        <v>0</v>
      </c>
      <c r="R220" s="500">
        <f t="shared" si="44"/>
        <v>4.4833333333333334</v>
      </c>
      <c r="S220" s="136" t="str">
        <f t="shared" si="45"/>
        <v>R</v>
      </c>
      <c r="U220" s="714" t="s">
        <v>218</v>
      </c>
      <c r="V220" s="714"/>
      <c r="W220" s="714"/>
      <c r="X220" s="714"/>
      <c r="Y220" s="714"/>
      <c r="Z220" s="714"/>
      <c r="AA220" s="714"/>
      <c r="AB220" s="714"/>
      <c r="AC220" s="714"/>
      <c r="AD220" s="714"/>
      <c r="AE220" s="714"/>
      <c r="AF220" s="714"/>
    </row>
    <row r="221" spans="1:32" x14ac:dyDescent="0.25">
      <c r="A221" s="725" t="s">
        <v>287</v>
      </c>
      <c r="B221" s="726"/>
      <c r="C221" s="727"/>
      <c r="D221" s="138">
        <f>'I TRIM'!CD25</f>
        <v>3.5</v>
      </c>
      <c r="E221" s="137">
        <f>'I TRIM'!CF25</f>
        <v>3.5</v>
      </c>
      <c r="F221" s="137">
        <f>'I TRIM'!CH25</f>
        <v>3</v>
      </c>
      <c r="G221" s="485">
        <f t="shared" si="39"/>
        <v>10</v>
      </c>
      <c r="H221" s="136" t="str">
        <f t="shared" si="42"/>
        <v>A</v>
      </c>
      <c r="I221" s="138">
        <f>'II TRIM'!CD25</f>
        <v>3.5</v>
      </c>
      <c r="J221" s="137">
        <f>'II TRIM'!CF25</f>
        <v>3.5</v>
      </c>
      <c r="K221" s="137">
        <f>'II TRIM'!CH25</f>
        <v>2.4</v>
      </c>
      <c r="L221" s="485">
        <f t="shared" si="40"/>
        <v>9.4</v>
      </c>
      <c r="M221" s="136" t="str">
        <f t="shared" si="43"/>
        <v>A</v>
      </c>
      <c r="N221" s="138">
        <f>'III TRIM'!CD25</f>
        <v>0</v>
      </c>
      <c r="O221" s="137">
        <f>'III TRIM'!CF25</f>
        <v>0</v>
      </c>
      <c r="P221" s="137">
        <f>'III TRIM'!CH25</f>
        <v>0</v>
      </c>
      <c r="Q221" s="485">
        <f t="shared" si="41"/>
        <v>0</v>
      </c>
      <c r="R221" s="500">
        <f t="shared" si="44"/>
        <v>6.4666666666666659</v>
      </c>
      <c r="S221" s="136" t="str">
        <f t="shared" si="45"/>
        <v>A</v>
      </c>
      <c r="U221" s="715" t="str">
        <f>'I TRIM'!X3</f>
        <v xml:space="preserve">BRENDA ELIZABETH RIVERA RIVERA </v>
      </c>
      <c r="V221" s="715"/>
      <c r="W221" s="715"/>
      <c r="X221" s="715"/>
      <c r="Y221" s="715"/>
      <c r="Z221" s="715"/>
      <c r="AA221" s="715"/>
      <c r="AB221" s="715"/>
      <c r="AC221" s="715"/>
      <c r="AD221" s="715"/>
      <c r="AE221" s="715"/>
      <c r="AF221" s="715"/>
    </row>
    <row r="222" spans="1:32" x14ac:dyDescent="0.25">
      <c r="A222" s="725" t="s">
        <v>288</v>
      </c>
      <c r="B222" s="726"/>
      <c r="C222" s="727"/>
      <c r="D222" s="138">
        <f>'I TRIM'!CK25</f>
        <v>2.8</v>
      </c>
      <c r="E222" s="137">
        <f>'I TRIM'!CM25</f>
        <v>2.4499999999999997</v>
      </c>
      <c r="F222" s="137">
        <f>'I TRIM'!CO25</f>
        <v>2.4</v>
      </c>
      <c r="G222" s="485">
        <f t="shared" si="39"/>
        <v>7.65</v>
      </c>
      <c r="H222" s="136" t="str">
        <f t="shared" si="42"/>
        <v>A</v>
      </c>
      <c r="I222" s="138">
        <f>'II TRIM'!CK25</f>
        <v>2.8</v>
      </c>
      <c r="J222" s="137">
        <f>'II TRIM'!CM25</f>
        <v>2.8</v>
      </c>
      <c r="K222" s="137">
        <f>'II TRIM'!CO25</f>
        <v>2.4</v>
      </c>
      <c r="L222" s="485">
        <f t="shared" si="40"/>
        <v>8</v>
      </c>
      <c r="M222" s="136" t="str">
        <f t="shared" si="43"/>
        <v>A</v>
      </c>
      <c r="N222" s="138">
        <f>'III TRIM'!CK25</f>
        <v>0</v>
      </c>
      <c r="O222" s="137">
        <f>'III TRIM'!CM25</f>
        <v>0</v>
      </c>
      <c r="P222" s="137">
        <f>'III TRIM'!CO25</f>
        <v>0</v>
      </c>
      <c r="Q222" s="485">
        <f t="shared" si="41"/>
        <v>0</v>
      </c>
      <c r="R222" s="500">
        <f t="shared" si="44"/>
        <v>5.2166666666666668</v>
      </c>
      <c r="S222" s="136" t="str">
        <f t="shared" si="45"/>
        <v>R</v>
      </c>
      <c r="U222" s="361"/>
      <c r="V222" s="361"/>
      <c r="W222" s="361"/>
      <c r="X222" s="361"/>
      <c r="Y222" s="361"/>
      <c r="Z222" s="361"/>
      <c r="AA222" s="361"/>
      <c r="AB222" s="361"/>
      <c r="AC222" s="361"/>
      <c r="AD222" s="361"/>
      <c r="AE222" s="361"/>
      <c r="AF222" s="361"/>
    </row>
    <row r="223" spans="1:32" x14ac:dyDescent="0.25">
      <c r="A223" s="682" t="s">
        <v>312</v>
      </c>
      <c r="B223" s="683"/>
      <c r="C223" s="684"/>
      <c r="D223" s="688"/>
      <c r="E223" s="689"/>
      <c r="F223" s="689"/>
      <c r="G223" s="689"/>
      <c r="H223" s="710"/>
      <c r="I223" s="688"/>
      <c r="J223" s="689"/>
      <c r="K223" s="689"/>
      <c r="L223" s="689"/>
      <c r="M223" s="710"/>
      <c r="N223" s="688"/>
      <c r="O223" s="689"/>
      <c r="P223" s="689"/>
      <c r="Q223" s="689"/>
      <c r="R223" s="133"/>
      <c r="S223" s="132"/>
    </row>
    <row r="224" spans="1:32" x14ac:dyDescent="0.25">
      <c r="A224" s="685" t="s">
        <v>306</v>
      </c>
      <c r="B224" s="686"/>
      <c r="C224" s="687"/>
      <c r="D224" s="135">
        <f>'I TRIM'!CQ25</f>
        <v>0</v>
      </c>
      <c r="E224" s="134">
        <f>'I TRIM'!CR25</f>
        <v>0</v>
      </c>
      <c r="F224" s="134">
        <f>'I TRIM'!CS25</f>
        <v>0</v>
      </c>
      <c r="G224" s="134" t="str">
        <f>'I TRIM'!CT25</f>
        <v>E</v>
      </c>
      <c r="H224" s="711"/>
      <c r="I224" s="135" t="str">
        <f>'II TRIM'!CQ25</f>
        <v>E</v>
      </c>
      <c r="J224" s="134" t="str">
        <f>'II TRIM'!CR25</f>
        <v>E</v>
      </c>
      <c r="K224" s="134" t="str">
        <f>'II TRIM'!CS25</f>
        <v>E</v>
      </c>
      <c r="L224" s="134" t="str">
        <f>'II TRIM'!CT25</f>
        <v>E</v>
      </c>
      <c r="M224" s="711"/>
      <c r="N224" s="135">
        <f>'III TRIM'!CQ25</f>
        <v>0</v>
      </c>
      <c r="O224" s="134">
        <f>'III TRIM'!CR25</f>
        <v>0</v>
      </c>
      <c r="P224" s="134">
        <f>'III TRIM'!CS25</f>
        <v>0</v>
      </c>
      <c r="Q224" s="134">
        <f>'III TRIM'!CT25</f>
        <v>0</v>
      </c>
      <c r="R224" s="133"/>
      <c r="S224" s="132"/>
      <c r="U224" s="126"/>
      <c r="V224" s="126"/>
      <c r="W224" s="126"/>
      <c r="X224" s="126"/>
      <c r="Y224" s="126"/>
      <c r="Z224" s="126"/>
      <c r="AA224" s="126"/>
      <c r="AB224" s="126"/>
      <c r="AC224" s="126"/>
      <c r="AD224" s="126"/>
      <c r="AE224" s="126"/>
      <c r="AF224" s="126"/>
    </row>
    <row r="225" spans="1:45" x14ac:dyDescent="0.25">
      <c r="A225" s="685" t="s">
        <v>307</v>
      </c>
      <c r="B225" s="686"/>
      <c r="C225" s="687"/>
      <c r="D225" s="135">
        <f>'I TRIM'!CU25</f>
        <v>0</v>
      </c>
      <c r="E225" s="134">
        <f>'I TRIM'!CV25</f>
        <v>0</v>
      </c>
      <c r="F225" s="134">
        <f>'I TRIM'!CW25</f>
        <v>0</v>
      </c>
      <c r="G225" s="134" t="str">
        <f>'I TRIM'!CX25</f>
        <v>E</v>
      </c>
      <c r="H225" s="711"/>
      <c r="I225" s="135" t="str">
        <f>'II TRIM'!CU25</f>
        <v>E</v>
      </c>
      <c r="J225" s="134" t="str">
        <f>'II TRIM'!CV25</f>
        <v>E</v>
      </c>
      <c r="K225" s="134" t="str">
        <f>'II TRIM'!CW25</f>
        <v>E</v>
      </c>
      <c r="L225" s="134" t="str">
        <f>'II TRIM'!CX25</f>
        <v>E</v>
      </c>
      <c r="M225" s="711"/>
      <c r="N225" s="135">
        <f>'III TRIM'!CU25</f>
        <v>0</v>
      </c>
      <c r="O225" s="134">
        <f>'III TRIM'!CV25</f>
        <v>0</v>
      </c>
      <c r="P225" s="134">
        <f>'III TRIM'!CW25</f>
        <v>0</v>
      </c>
      <c r="Q225" s="134">
        <f>'III TRIM'!CX25</f>
        <v>0</v>
      </c>
      <c r="R225" s="133"/>
      <c r="S225" s="132"/>
      <c r="U225" s="126"/>
      <c r="V225" s="126"/>
      <c r="W225" s="126"/>
      <c r="X225" s="126"/>
      <c r="Y225" s="126"/>
      <c r="Z225" s="126"/>
      <c r="AA225" s="126"/>
      <c r="AB225" s="126"/>
      <c r="AC225" s="126"/>
      <c r="AD225" s="126"/>
      <c r="AE225" s="126"/>
      <c r="AF225" s="126"/>
    </row>
    <row r="226" spans="1:45" x14ac:dyDescent="0.25">
      <c r="A226" s="685" t="s">
        <v>308</v>
      </c>
      <c r="B226" s="686"/>
      <c r="C226" s="687"/>
      <c r="D226" s="135">
        <f>'I TRIM'!CY25</f>
        <v>0</v>
      </c>
      <c r="E226" s="134">
        <f>'I TRIM'!CZ25</f>
        <v>0</v>
      </c>
      <c r="F226" s="134">
        <f>'I TRIM'!DA25</f>
        <v>0</v>
      </c>
      <c r="G226" s="134" t="str">
        <f>'I TRIM'!DB25</f>
        <v>B</v>
      </c>
      <c r="H226" s="711"/>
      <c r="I226" s="135" t="str">
        <f>'II TRIM'!CY25</f>
        <v>B</v>
      </c>
      <c r="J226" s="134" t="str">
        <f>'II TRIM'!CZ25</f>
        <v>B</v>
      </c>
      <c r="K226" s="134" t="str">
        <f>'II TRIM'!DA25</f>
        <v>B</v>
      </c>
      <c r="L226" s="134" t="str">
        <f>'II TRIM'!DB25</f>
        <v>B</v>
      </c>
      <c r="M226" s="711"/>
      <c r="N226" s="135">
        <f>'III TRIM'!CY25</f>
        <v>0</v>
      </c>
      <c r="O226" s="134">
        <f>'III TRIM'!CZ25</f>
        <v>0</v>
      </c>
      <c r="P226" s="134">
        <f>'III TRIM'!DA25</f>
        <v>0</v>
      </c>
      <c r="Q226" s="134">
        <f>'III TRIM'!DB25</f>
        <v>0</v>
      </c>
      <c r="R226" s="133"/>
      <c r="S226" s="132"/>
      <c r="U226" s="126"/>
      <c r="V226" s="126"/>
      <c r="W226" s="126"/>
      <c r="X226" s="126"/>
      <c r="Y226" s="126"/>
      <c r="Z226" s="126"/>
      <c r="AA226" s="126"/>
      <c r="AB226" s="126"/>
      <c r="AC226" s="126"/>
      <c r="AD226" s="126"/>
      <c r="AE226" s="126"/>
      <c r="AF226" s="126"/>
    </row>
    <row r="227" spans="1:45" x14ac:dyDescent="0.25">
      <c r="A227" s="685" t="s">
        <v>309</v>
      </c>
      <c r="B227" s="686"/>
      <c r="C227" s="687"/>
      <c r="D227" s="135">
        <f>'I TRIM'!DC25</f>
        <v>0</v>
      </c>
      <c r="E227" s="134">
        <f>'I TRIM'!DD25</f>
        <v>0</v>
      </c>
      <c r="F227" s="134">
        <f>'I TRIM'!DE25</f>
        <v>0</v>
      </c>
      <c r="G227" s="134" t="str">
        <f>'I TRIM'!DF25</f>
        <v>MB</v>
      </c>
      <c r="H227" s="711"/>
      <c r="I227" s="135" t="str">
        <f>'II TRIM'!DC25</f>
        <v>MB</v>
      </c>
      <c r="J227" s="134" t="str">
        <f>'II TRIM'!DD25</f>
        <v>MB</v>
      </c>
      <c r="K227" s="134" t="str">
        <f>'II TRIM'!DE25</f>
        <v>MB</v>
      </c>
      <c r="L227" s="134" t="str">
        <f>'II TRIM'!DF25</f>
        <v>MB</v>
      </c>
      <c r="M227" s="711"/>
      <c r="N227" s="135">
        <f>'III TRIM'!DC25</f>
        <v>0</v>
      </c>
      <c r="O227" s="134">
        <f>'III TRIM'!DD25</f>
        <v>0</v>
      </c>
      <c r="P227" s="134">
        <f>'III TRIM'!DE25</f>
        <v>0</v>
      </c>
      <c r="Q227" s="134">
        <f>'III TRIM'!DF25</f>
        <v>0</v>
      </c>
      <c r="R227" s="133"/>
      <c r="S227" s="132"/>
      <c r="U227" s="126"/>
      <c r="V227" s="126"/>
      <c r="W227" s="126"/>
      <c r="X227" s="126"/>
      <c r="Y227" s="126"/>
      <c r="Z227" s="126"/>
      <c r="AA227" s="126"/>
      <c r="AB227" s="126"/>
      <c r="AC227" s="126"/>
      <c r="AD227" s="126"/>
      <c r="AE227" s="126"/>
      <c r="AF227" s="126"/>
    </row>
    <row r="228" spans="1:45" ht="15.75" thickBot="1" x14ac:dyDescent="0.3">
      <c r="A228" s="704" t="s">
        <v>310</v>
      </c>
      <c r="B228" s="705"/>
      <c r="C228" s="706"/>
      <c r="D228" s="131">
        <f>'I TRIM'!DG25</f>
        <v>0</v>
      </c>
      <c r="E228" s="130">
        <f>'I TRIM'!DH25</f>
        <v>0</v>
      </c>
      <c r="F228" s="130">
        <f>'I TRIM'!DI25</f>
        <v>0</v>
      </c>
      <c r="G228" s="130" t="str">
        <f>'I TRIM'!DJ25</f>
        <v>MB</v>
      </c>
      <c r="H228" s="712"/>
      <c r="I228" s="131" t="str">
        <f>'II TRIM'!DG25</f>
        <v>MB</v>
      </c>
      <c r="J228" s="130" t="str">
        <f>'II TRIM'!DH25</f>
        <v>MB</v>
      </c>
      <c r="K228" s="130" t="str">
        <f>'II TRIM'!DI25</f>
        <v>MB</v>
      </c>
      <c r="L228" s="130" t="str">
        <f>'II TRIM'!DJ25</f>
        <v>MB</v>
      </c>
      <c r="M228" s="712"/>
      <c r="N228" s="131">
        <f>'III TRIM'!DG25</f>
        <v>0</v>
      </c>
      <c r="O228" s="130">
        <f>'III TRIM'!DH25</f>
        <v>0</v>
      </c>
      <c r="P228" s="130">
        <f>'III TRIM'!DI25</f>
        <v>0</v>
      </c>
      <c r="Q228" s="130">
        <f>'III TRIM'!DJ25</f>
        <v>0</v>
      </c>
      <c r="R228" s="129"/>
      <c r="S228" s="128"/>
      <c r="U228" s="126"/>
      <c r="V228" s="126"/>
      <c r="W228" s="126"/>
      <c r="X228" s="126"/>
      <c r="Y228" s="126"/>
      <c r="Z228" s="126"/>
      <c r="AA228" s="126"/>
      <c r="AB228" s="126"/>
      <c r="AC228" s="126"/>
      <c r="AD228" s="126"/>
      <c r="AE228" s="126"/>
      <c r="AF228" s="126"/>
    </row>
    <row r="229" spans="1:45" s="114" customFormat="1" ht="16.5" thickTop="1" thickBot="1" x14ac:dyDescent="0.3">
      <c r="A229" s="676" t="s">
        <v>89</v>
      </c>
      <c r="B229" s="677"/>
      <c r="C229" s="678"/>
      <c r="D229" s="707">
        <f>'I TRIM'!DK25</f>
        <v>0</v>
      </c>
      <c r="E229" s="708"/>
      <c r="F229" s="708"/>
      <c r="G229" s="708"/>
      <c r="H229" s="709"/>
      <c r="I229" s="707">
        <f>'II TRIM'!DK25</f>
        <v>0</v>
      </c>
      <c r="J229" s="708"/>
      <c r="K229" s="708"/>
      <c r="L229" s="708"/>
      <c r="M229" s="709"/>
      <c r="N229" s="707">
        <f>'III TRIM'!DK25</f>
        <v>0</v>
      </c>
      <c r="O229" s="708"/>
      <c r="P229" s="708"/>
      <c r="Q229" s="708"/>
      <c r="R229" s="709"/>
      <c r="S229" s="127"/>
      <c r="U229" s="126"/>
      <c r="V229" s="126"/>
      <c r="W229" s="126"/>
      <c r="X229" s="126"/>
      <c r="Y229" s="126"/>
      <c r="Z229" s="126"/>
      <c r="AA229" s="126"/>
      <c r="AB229" s="126"/>
      <c r="AC229" s="126"/>
      <c r="AD229" s="126"/>
      <c r="AE229" s="126"/>
      <c r="AF229" s="126"/>
      <c r="AH229" s="126"/>
      <c r="AI229" s="126"/>
      <c r="AJ229" s="126"/>
      <c r="AK229" s="126"/>
      <c r="AL229" s="126"/>
      <c r="AM229" s="126"/>
      <c r="AN229" s="126"/>
      <c r="AO229" s="126"/>
      <c r="AP229" s="126"/>
      <c r="AQ229" s="126"/>
      <c r="AR229" s="126"/>
      <c r="AS229" s="126"/>
    </row>
    <row r="230" spans="1:45" ht="19.5" thickTop="1" thickBot="1" x14ac:dyDescent="0.3">
      <c r="A230" s="703" t="s">
        <v>212</v>
      </c>
      <c r="B230" s="703"/>
      <c r="C230" s="703"/>
      <c r="D230" s="703"/>
      <c r="E230" s="703"/>
      <c r="F230" s="703"/>
      <c r="G230" s="703"/>
      <c r="H230" s="703"/>
      <c r="I230" s="703"/>
      <c r="J230" s="703"/>
      <c r="K230" s="703"/>
      <c r="L230" s="703"/>
      <c r="M230" s="703"/>
      <c r="N230" s="703"/>
      <c r="O230" s="703"/>
      <c r="P230" s="703"/>
      <c r="Q230" s="703"/>
      <c r="R230" s="703"/>
      <c r="S230" s="703"/>
    </row>
    <row r="231" spans="1:45" ht="17.25" customHeight="1" thickTop="1" x14ac:dyDescent="0.25">
      <c r="A231" s="696" t="s">
        <v>211</v>
      </c>
      <c r="B231" s="697"/>
      <c r="C231" s="697"/>
      <c r="D231" s="697"/>
      <c r="E231" s="697"/>
      <c r="F231" s="697"/>
      <c r="G231" s="697"/>
      <c r="H231" s="698"/>
      <c r="I231" s="125" t="s">
        <v>101</v>
      </c>
      <c r="J231" s="124" t="s">
        <v>12</v>
      </c>
      <c r="K231" s="124" t="s">
        <v>11</v>
      </c>
      <c r="L231" s="124" t="s">
        <v>184</v>
      </c>
      <c r="M231" s="124" t="s">
        <v>11</v>
      </c>
      <c r="N231" s="124" t="s">
        <v>186</v>
      </c>
      <c r="O231" s="124" t="s">
        <v>185</v>
      </c>
      <c r="P231" s="124" t="s">
        <v>184</v>
      </c>
      <c r="Q231" s="123" t="s">
        <v>183</v>
      </c>
      <c r="R231" s="123" t="s">
        <v>182</v>
      </c>
      <c r="S231" s="122" t="s">
        <v>181</v>
      </c>
    </row>
    <row r="232" spans="1:45" ht="15.75" customHeight="1" thickBot="1" x14ac:dyDescent="0.3">
      <c r="A232" s="699"/>
      <c r="B232" s="700"/>
      <c r="C232" s="700"/>
      <c r="D232" s="700"/>
      <c r="E232" s="700"/>
      <c r="F232" s="700"/>
      <c r="G232" s="700"/>
      <c r="H232" s="701"/>
      <c r="I232" s="121">
        <f>'I TRIM'!DL25</f>
        <v>0</v>
      </c>
      <c r="J232" s="120">
        <f>'I TRIM'!DM25</f>
        <v>0</v>
      </c>
      <c r="K232" s="120">
        <f>'I TRIM'!DN25</f>
        <v>0</v>
      </c>
      <c r="L232" s="120">
        <f>'II TRIM'!DO25</f>
        <v>0</v>
      </c>
      <c r="M232" s="120">
        <f>'II TRIM'!DP25</f>
        <v>0</v>
      </c>
      <c r="N232" s="120">
        <f>'II TRIM'!DQ25</f>
        <v>0</v>
      </c>
      <c r="O232" s="120">
        <f>'III TRIM'!DR25</f>
        <v>0</v>
      </c>
      <c r="P232" s="120">
        <f>'III TRIM'!DS25</f>
        <v>0</v>
      </c>
      <c r="Q232" s="120">
        <f>'III TRIM'!DT25</f>
        <v>0</v>
      </c>
      <c r="R232" s="120">
        <f>'III TRIM'!DU25</f>
        <v>0</v>
      </c>
      <c r="S232" s="119">
        <f>'III TRIM'!DV25</f>
        <v>0</v>
      </c>
      <c r="T232" s="157"/>
      <c r="U232" s="117"/>
      <c r="V232" s="116"/>
      <c r="W232" s="115"/>
    </row>
    <row r="233" spans="1:45" ht="18.75" thickTop="1" x14ac:dyDescent="0.25">
      <c r="A233" s="702" t="s">
        <v>210</v>
      </c>
      <c r="B233" s="702"/>
      <c r="C233" s="702"/>
      <c r="D233" s="702"/>
      <c r="E233" s="702"/>
      <c r="F233" s="702"/>
      <c r="G233" s="702"/>
      <c r="H233" s="702"/>
      <c r="I233" s="702"/>
      <c r="J233" s="702"/>
      <c r="K233" s="702"/>
      <c r="L233" s="702"/>
      <c r="M233" s="702"/>
      <c r="N233" s="702"/>
      <c r="O233" s="702"/>
      <c r="P233" s="702"/>
      <c r="Q233" s="702"/>
      <c r="R233" s="702"/>
      <c r="S233" s="702"/>
      <c r="T233" s="702"/>
      <c r="U233" s="702"/>
      <c r="V233" s="702"/>
      <c r="W233" s="702"/>
      <c r="X233" s="702"/>
      <c r="Y233" s="702"/>
      <c r="Z233" s="702"/>
      <c r="AA233" s="702"/>
      <c r="AB233" s="702"/>
      <c r="AC233" s="702"/>
      <c r="AD233" s="702"/>
      <c r="AE233" s="702"/>
      <c r="AF233" s="702"/>
    </row>
  </sheetData>
  <mergeCells count="342">
    <mergeCell ref="O44:P44"/>
    <mergeCell ref="O85:P85"/>
    <mergeCell ref="O124:P124"/>
    <mergeCell ref="O166:P166"/>
    <mergeCell ref="O205:P205"/>
    <mergeCell ref="Q4:T4"/>
    <mergeCell ref="Q44:T44"/>
    <mergeCell ref="Q85:T85"/>
    <mergeCell ref="Q124:T124"/>
    <mergeCell ref="Q166:T166"/>
    <mergeCell ref="Q205:T205"/>
    <mergeCell ref="A194:AF194"/>
    <mergeCell ref="A202:AF202"/>
    <mergeCell ref="A203:O203"/>
    <mergeCell ref="B204:J204"/>
    <mergeCell ref="U180:AF180"/>
    <mergeCell ref="A181:C181"/>
    <mergeCell ref="U181:AF181"/>
    <mergeCell ref="A184:C184"/>
    <mergeCell ref="D184:G184"/>
    <mergeCell ref="H184:H189"/>
    <mergeCell ref="A185:C185"/>
    <mergeCell ref="A186:C186"/>
    <mergeCell ref="A187:C187"/>
    <mergeCell ref="A225:C225"/>
    <mergeCell ref="A226:C226"/>
    <mergeCell ref="A213:C213"/>
    <mergeCell ref="A214:C214"/>
    <mergeCell ref="A230:S230"/>
    <mergeCell ref="A231:H232"/>
    <mergeCell ref="A219:C219"/>
    <mergeCell ref="U219:AF219"/>
    <mergeCell ref="A220:C220"/>
    <mergeCell ref="U220:AF220"/>
    <mergeCell ref="A223:C223"/>
    <mergeCell ref="D223:G223"/>
    <mergeCell ref="H223:H228"/>
    <mergeCell ref="A224:C224"/>
    <mergeCell ref="A215:C215"/>
    <mergeCell ref="N229:R229"/>
    <mergeCell ref="I223:L223"/>
    <mergeCell ref="M223:M228"/>
    <mergeCell ref="N223:Q223"/>
    <mergeCell ref="D229:H229"/>
    <mergeCell ref="I229:M229"/>
    <mergeCell ref="A233:AF233"/>
    <mergeCell ref="U101:AF101"/>
    <mergeCell ref="U20:AF20"/>
    <mergeCell ref="U60:AF60"/>
    <mergeCell ref="U140:AF140"/>
    <mergeCell ref="U182:AF182"/>
    <mergeCell ref="U221:AF221"/>
    <mergeCell ref="A227:C227"/>
    <mergeCell ref="A228:C228"/>
    <mergeCell ref="A229:C229"/>
    <mergeCell ref="A216:C216"/>
    <mergeCell ref="A217:C217"/>
    <mergeCell ref="A218:C218"/>
    <mergeCell ref="A210:C210"/>
    <mergeCell ref="U210:AF210"/>
    <mergeCell ref="A211:C211"/>
    <mergeCell ref="U211:AF211"/>
    <mergeCell ref="A212:C212"/>
    <mergeCell ref="U212:AF212"/>
    <mergeCell ref="I208:K208"/>
    <mergeCell ref="L208:L209"/>
    <mergeCell ref="M208:M209"/>
    <mergeCell ref="N208:P208"/>
    <mergeCell ref="Q208:Q209"/>
    <mergeCell ref="A206:C209"/>
    <mergeCell ref="D206:S206"/>
    <mergeCell ref="D207:H207"/>
    <mergeCell ref="I207:M207"/>
    <mergeCell ref="N207:Q207"/>
    <mergeCell ref="R207:R209"/>
    <mergeCell ref="S207:S209"/>
    <mergeCell ref="D208:F208"/>
    <mergeCell ref="G208:G209"/>
    <mergeCell ref="H208:H209"/>
    <mergeCell ref="I184:L184"/>
    <mergeCell ref="A188:C188"/>
    <mergeCell ref="A177:C177"/>
    <mergeCell ref="A178:C178"/>
    <mergeCell ref="A179:C179"/>
    <mergeCell ref="A189:C189"/>
    <mergeCell ref="A190:C190"/>
    <mergeCell ref="A191:S191"/>
    <mergeCell ref="A192:H193"/>
    <mergeCell ref="A180:C180"/>
    <mergeCell ref="M184:M189"/>
    <mergeCell ref="N184:Q184"/>
    <mergeCell ref="D190:H190"/>
    <mergeCell ref="I190:M190"/>
    <mergeCell ref="N190:R190"/>
    <mergeCell ref="A172:C172"/>
    <mergeCell ref="U172:AF172"/>
    <mergeCell ref="A173:C173"/>
    <mergeCell ref="U173:AF173"/>
    <mergeCell ref="A174:C174"/>
    <mergeCell ref="A171:C171"/>
    <mergeCell ref="U171:AF171"/>
    <mergeCell ref="A175:C175"/>
    <mergeCell ref="A176:C176"/>
    <mergeCell ref="D148:H148"/>
    <mergeCell ref="I148:M148"/>
    <mergeCell ref="N148:R148"/>
    <mergeCell ref="A147:C147"/>
    <mergeCell ref="A148:C148"/>
    <mergeCell ref="A149:S149"/>
    <mergeCell ref="A152:AF152"/>
    <mergeCell ref="A150:H151"/>
    <mergeCell ref="A163:AF163"/>
    <mergeCell ref="A164:O164"/>
    <mergeCell ref="B165:J165"/>
    <mergeCell ref="A167:C170"/>
    <mergeCell ref="D167:S167"/>
    <mergeCell ref="D168:H168"/>
    <mergeCell ref="I168:M168"/>
    <mergeCell ref="N168:Q168"/>
    <mergeCell ref="R168:R170"/>
    <mergeCell ref="S168:S170"/>
    <mergeCell ref="D169:F169"/>
    <mergeCell ref="G169:G170"/>
    <mergeCell ref="H169:H170"/>
    <mergeCell ref="I169:K169"/>
    <mergeCell ref="L169:L170"/>
    <mergeCell ref="M169:M170"/>
    <mergeCell ref="N169:P169"/>
    <mergeCell ref="Q169:Q170"/>
    <mergeCell ref="A146:C146"/>
    <mergeCell ref="A138:C138"/>
    <mergeCell ref="U138:AF138"/>
    <mergeCell ref="A139:C139"/>
    <mergeCell ref="U139:AF139"/>
    <mergeCell ref="A142:C142"/>
    <mergeCell ref="D142:G142"/>
    <mergeCell ref="U129:AF129"/>
    <mergeCell ref="A130:C130"/>
    <mergeCell ref="U130:AF130"/>
    <mergeCell ref="A131:C131"/>
    <mergeCell ref="U131:AF131"/>
    <mergeCell ref="H142:H147"/>
    <mergeCell ref="A143:C143"/>
    <mergeCell ref="A144:C144"/>
    <mergeCell ref="A145:C145"/>
    <mergeCell ref="A133:C133"/>
    <mergeCell ref="A134:C134"/>
    <mergeCell ref="A135:C135"/>
    <mergeCell ref="A136:C136"/>
    <mergeCell ref="A137:C137"/>
    <mergeCell ref="A129:C129"/>
    <mergeCell ref="I142:L142"/>
    <mergeCell ref="M142:M147"/>
    <mergeCell ref="D109:H109"/>
    <mergeCell ref="I109:M109"/>
    <mergeCell ref="N142:Q142"/>
    <mergeCell ref="I127:K127"/>
    <mergeCell ref="L127:L128"/>
    <mergeCell ref="M127:M128"/>
    <mergeCell ref="N127:P127"/>
    <mergeCell ref="Q127:Q128"/>
    <mergeCell ref="A113:AF113"/>
    <mergeCell ref="A121:AF121"/>
    <mergeCell ref="A132:C132"/>
    <mergeCell ref="A125:C128"/>
    <mergeCell ref="D125:S125"/>
    <mergeCell ref="D126:H126"/>
    <mergeCell ref="I126:M126"/>
    <mergeCell ref="N126:Q126"/>
    <mergeCell ref="R126:R128"/>
    <mergeCell ref="S126:S128"/>
    <mergeCell ref="D127:F127"/>
    <mergeCell ref="G127:G128"/>
    <mergeCell ref="H127:H128"/>
    <mergeCell ref="A96:C96"/>
    <mergeCell ref="A97:C97"/>
    <mergeCell ref="A98:C98"/>
    <mergeCell ref="N109:R109"/>
    <mergeCell ref="A122:O122"/>
    <mergeCell ref="B123:J123"/>
    <mergeCell ref="U99:AF99"/>
    <mergeCell ref="A100:C100"/>
    <mergeCell ref="U100:AF100"/>
    <mergeCell ref="A103:C103"/>
    <mergeCell ref="D103:G103"/>
    <mergeCell ref="H103:H108"/>
    <mergeCell ref="A104:C104"/>
    <mergeCell ref="A105:C105"/>
    <mergeCell ref="A106:C106"/>
    <mergeCell ref="I103:L103"/>
    <mergeCell ref="A107:C107"/>
    <mergeCell ref="A108:C108"/>
    <mergeCell ref="A109:C109"/>
    <mergeCell ref="A110:S110"/>
    <mergeCell ref="A111:H112"/>
    <mergeCell ref="A99:C99"/>
    <mergeCell ref="M103:M108"/>
    <mergeCell ref="N103:Q103"/>
    <mergeCell ref="A91:C91"/>
    <mergeCell ref="U91:AF91"/>
    <mergeCell ref="A92:C92"/>
    <mergeCell ref="U92:AF92"/>
    <mergeCell ref="A93:C93"/>
    <mergeCell ref="A90:C90"/>
    <mergeCell ref="U90:AF90"/>
    <mergeCell ref="A94:C94"/>
    <mergeCell ref="A95:C95"/>
    <mergeCell ref="D68:H68"/>
    <mergeCell ref="I68:M68"/>
    <mergeCell ref="N68:R68"/>
    <mergeCell ref="A67:C67"/>
    <mergeCell ref="A68:C68"/>
    <mergeCell ref="A69:S69"/>
    <mergeCell ref="A72:AF72"/>
    <mergeCell ref="A70:H71"/>
    <mergeCell ref="A82:AF82"/>
    <mergeCell ref="A83:O83"/>
    <mergeCell ref="B84:J84"/>
    <mergeCell ref="A86:C89"/>
    <mergeCell ref="D86:S86"/>
    <mergeCell ref="D87:H87"/>
    <mergeCell ref="I87:M87"/>
    <mergeCell ref="N87:Q87"/>
    <mergeCell ref="R87:R89"/>
    <mergeCell ref="S87:S89"/>
    <mergeCell ref="D88:F88"/>
    <mergeCell ref="G88:G89"/>
    <mergeCell ref="H88:H89"/>
    <mergeCell ref="I88:K88"/>
    <mergeCell ref="L88:L89"/>
    <mergeCell ref="M88:M89"/>
    <mergeCell ref="N88:P88"/>
    <mergeCell ref="Q88:Q89"/>
    <mergeCell ref="A66:C66"/>
    <mergeCell ref="A58:C58"/>
    <mergeCell ref="U58:AF58"/>
    <mergeCell ref="A59:C59"/>
    <mergeCell ref="U59:AF59"/>
    <mergeCell ref="A62:C62"/>
    <mergeCell ref="D62:G62"/>
    <mergeCell ref="U49:AF49"/>
    <mergeCell ref="A50:C50"/>
    <mergeCell ref="U50:AF50"/>
    <mergeCell ref="A51:C51"/>
    <mergeCell ref="U51:AF51"/>
    <mergeCell ref="H62:H67"/>
    <mergeCell ref="A63:C63"/>
    <mergeCell ref="A64:C64"/>
    <mergeCell ref="A65:C65"/>
    <mergeCell ref="A53:C53"/>
    <mergeCell ref="A54:C54"/>
    <mergeCell ref="A55:C55"/>
    <mergeCell ref="A56:C56"/>
    <mergeCell ref="A57:C57"/>
    <mergeCell ref="A49:C49"/>
    <mergeCell ref="I62:L62"/>
    <mergeCell ref="M62:M67"/>
    <mergeCell ref="N62:Q62"/>
    <mergeCell ref="I47:K47"/>
    <mergeCell ref="L47:L48"/>
    <mergeCell ref="M47:M48"/>
    <mergeCell ref="N47:P47"/>
    <mergeCell ref="Q47:Q48"/>
    <mergeCell ref="A52:C52"/>
    <mergeCell ref="A45:C48"/>
    <mergeCell ref="D45:S45"/>
    <mergeCell ref="D46:H46"/>
    <mergeCell ref="I46:M46"/>
    <mergeCell ref="N46:Q46"/>
    <mergeCell ref="R46:R48"/>
    <mergeCell ref="S46:S48"/>
    <mergeCell ref="D47:F47"/>
    <mergeCell ref="G47:G48"/>
    <mergeCell ref="H47:H48"/>
    <mergeCell ref="A60:C60"/>
    <mergeCell ref="A61:C61"/>
    <mergeCell ref="A41:AF41"/>
    <mergeCell ref="A42:O42"/>
    <mergeCell ref="B43:J43"/>
    <mergeCell ref="U18:AF18"/>
    <mergeCell ref="A19:C19"/>
    <mergeCell ref="U19:AF19"/>
    <mergeCell ref="A22:C22"/>
    <mergeCell ref="D22:G22"/>
    <mergeCell ref="H22:H27"/>
    <mergeCell ref="A23:C23"/>
    <mergeCell ref="A24:C24"/>
    <mergeCell ref="A25:C25"/>
    <mergeCell ref="I22:L22"/>
    <mergeCell ref="A26:C26"/>
    <mergeCell ref="A27:C27"/>
    <mergeCell ref="A28:C28"/>
    <mergeCell ref="A29:S29"/>
    <mergeCell ref="A30:H31"/>
    <mergeCell ref="A18:C18"/>
    <mergeCell ref="M22:M27"/>
    <mergeCell ref="N22:Q22"/>
    <mergeCell ref="D28:H28"/>
    <mergeCell ref="I28:M28"/>
    <mergeCell ref="A13:C13"/>
    <mergeCell ref="A14:C14"/>
    <mergeCell ref="A32:AF32"/>
    <mergeCell ref="A15:C15"/>
    <mergeCell ref="A16:C16"/>
    <mergeCell ref="A17:C17"/>
    <mergeCell ref="N28:R28"/>
    <mergeCell ref="A9:C9"/>
    <mergeCell ref="A20:C20"/>
    <mergeCell ref="A21:C21"/>
    <mergeCell ref="N7:P7"/>
    <mergeCell ref="Q7:Q8"/>
    <mergeCell ref="O4:P4"/>
    <mergeCell ref="U9:AF9"/>
    <mergeCell ref="A10:C10"/>
    <mergeCell ref="U10:AF10"/>
    <mergeCell ref="A11:C11"/>
    <mergeCell ref="U11:AF11"/>
    <mergeCell ref="A12:C12"/>
    <mergeCell ref="A101:C101"/>
    <mergeCell ref="A102:C102"/>
    <mergeCell ref="A140:C140"/>
    <mergeCell ref="A141:C141"/>
    <mergeCell ref="A182:C182"/>
    <mergeCell ref="A183:C183"/>
    <mergeCell ref="A221:C221"/>
    <mergeCell ref="A222:C222"/>
    <mergeCell ref="A1:AF1"/>
    <mergeCell ref="A2:O2"/>
    <mergeCell ref="B3:J3"/>
    <mergeCell ref="A5:C8"/>
    <mergeCell ref="D5:S5"/>
    <mergeCell ref="D6:H6"/>
    <mergeCell ref="I6:M6"/>
    <mergeCell ref="N6:Q6"/>
    <mergeCell ref="R6:R8"/>
    <mergeCell ref="S6:S8"/>
    <mergeCell ref="D7:F7"/>
    <mergeCell ref="G7:G8"/>
    <mergeCell ref="H7:H8"/>
    <mergeCell ref="I7:K7"/>
    <mergeCell ref="L7:L8"/>
    <mergeCell ref="M7:M8"/>
  </mergeCells>
  <phoneticPr fontId="21" type="noConversion"/>
  <conditionalFormatting sqref="I151:S151 I193:S193 I71:S71 I112:S112 I31:S31">
    <cfRule type="cellIs" dxfId="507" priority="418" operator="equal">
      <formula>0</formula>
    </cfRule>
  </conditionalFormatting>
  <conditionalFormatting sqref="I232">
    <cfRule type="cellIs" dxfId="506" priority="408" operator="equal">
      <formula>0</formula>
    </cfRule>
  </conditionalFormatting>
  <conditionalFormatting sqref="I232:S232">
    <cfRule type="cellIs" dxfId="505" priority="407" operator="equal">
      <formula>0</formula>
    </cfRule>
  </conditionalFormatting>
  <conditionalFormatting sqref="I224:L228 I185:L189 D185:G189 I143:L147 D143:G147 N143:Q147 N185:Q189 N129:Q138 R129:R139 Q139 N171:Q180 R171:R181 Q181 Q140:R141 Q182:R183 D129:G141 I129:L141 N139:P141 D171:G183 I171:L183 N181:P183 I63:L67 N90:Q99 I104:L108 D104:G108 D63:G67 N63:Q67 N104:Q108 N49:Q58 R49:R59 Q59 R90:R100 Q100 D49:G61 I49:L61 D90:G102 I90:L102 Q60:R61 Q101:R102 N59:P61 N100:P102 I23:L27 D23:G27 N9:Q18 R9:R19 N23:Q27 Q19 D9:G21 I9:L21 Q20:R21 N19:P21">
    <cfRule type="cellIs" dxfId="504" priority="400" operator="equal">
      <formula>0</formula>
    </cfRule>
  </conditionalFormatting>
  <conditionalFormatting sqref="D224:G228">
    <cfRule type="cellIs" dxfId="503" priority="399" operator="equal">
      <formula>0</formula>
    </cfRule>
  </conditionalFormatting>
  <conditionalFormatting sqref="D229:H229 D190:R190 D148:R148 D109:R109 D68:R68 D28:R28">
    <cfRule type="cellIs" dxfId="502" priority="396" operator="between">
      <formula>0</formula>
      <formula>0</formula>
    </cfRule>
  </conditionalFormatting>
  <conditionalFormatting sqref="I229:M229">
    <cfRule type="cellIs" dxfId="501" priority="395" operator="between">
      <formula>0</formula>
      <formula>0</formula>
    </cfRule>
  </conditionalFormatting>
  <conditionalFormatting sqref="N229:R229">
    <cfRule type="cellIs" dxfId="500" priority="394" operator="between">
      <formula>0</formula>
      <formula>0</formula>
    </cfRule>
  </conditionalFormatting>
  <conditionalFormatting sqref="N224:Q228">
    <cfRule type="cellIs" dxfId="499" priority="311" operator="equal">
      <formula>0</formula>
    </cfRule>
  </conditionalFormatting>
  <conditionalFormatting sqref="H129:H141 M129:M141 H171:H183 M171:M183 H49:H61 M49:M61 H90:H102 M90:M102 H9:H21 M9:M21 S171:S183 S129:S141 S90:S102 S49:S61 S9:S21">
    <cfRule type="cellIs" dxfId="498" priority="227" operator="equal">
      <formula>0</formula>
    </cfRule>
    <cfRule type="cellIs" dxfId="497" priority="228" operator="equal">
      <formula>0</formula>
    </cfRule>
  </conditionalFormatting>
  <conditionalFormatting sqref="H210:H219">
    <cfRule type="cellIs" dxfId="496" priority="214" operator="equal">
      <formula>0</formula>
    </cfRule>
    <cfRule type="cellIs" dxfId="495" priority="215" operator="equal">
      <formula>0</formula>
    </cfRule>
  </conditionalFormatting>
  <conditionalFormatting sqref="D210:G219">
    <cfRule type="cellIs" dxfId="494" priority="213" operator="equal">
      <formula>0</formula>
    </cfRule>
  </conditionalFormatting>
  <conditionalFormatting sqref="M210:M219">
    <cfRule type="cellIs" dxfId="493" priority="211" operator="equal">
      <formula>0</formula>
    </cfRule>
    <cfRule type="cellIs" dxfId="492" priority="212" operator="equal">
      <formula>0</formula>
    </cfRule>
  </conditionalFormatting>
  <conditionalFormatting sqref="I210:L219">
    <cfRule type="cellIs" dxfId="491" priority="210" operator="equal">
      <formula>0</formula>
    </cfRule>
  </conditionalFormatting>
  <conditionalFormatting sqref="N210:Q219">
    <cfRule type="cellIs" dxfId="490" priority="209" operator="equal">
      <formula>0</formula>
    </cfRule>
  </conditionalFormatting>
  <conditionalFormatting sqref="R210:R220">
    <cfRule type="cellIs" dxfId="489" priority="208" operator="equal">
      <formula>0</formula>
    </cfRule>
  </conditionalFormatting>
  <conditionalFormatting sqref="S210:S222">
    <cfRule type="cellIs" dxfId="488" priority="206" operator="equal">
      <formula>0</formula>
    </cfRule>
    <cfRule type="cellIs" dxfId="487" priority="207" operator="equal">
      <formula>0</formula>
    </cfRule>
  </conditionalFormatting>
  <conditionalFormatting sqref="Q220">
    <cfRule type="cellIs" dxfId="486" priority="196" operator="equal">
      <formula>0</formula>
    </cfRule>
  </conditionalFormatting>
  <conditionalFormatting sqref="R221:R222">
    <cfRule type="cellIs" dxfId="485" priority="122" operator="equal">
      <formula>0</formula>
    </cfRule>
  </conditionalFormatting>
  <conditionalFormatting sqref="Q221:Q222">
    <cfRule type="cellIs" dxfId="484" priority="119" operator="equal">
      <formula>0</formula>
    </cfRule>
  </conditionalFormatting>
  <conditionalFormatting sqref="H220">
    <cfRule type="cellIs" dxfId="483" priority="17" operator="equal">
      <formula>0</formula>
    </cfRule>
    <cfRule type="cellIs" dxfId="482" priority="18" operator="equal">
      <formula>0</formula>
    </cfRule>
  </conditionalFormatting>
  <conditionalFormatting sqref="G220">
    <cfRule type="cellIs" dxfId="481" priority="16" operator="equal">
      <formula>0</formula>
    </cfRule>
  </conditionalFormatting>
  <conditionalFormatting sqref="M220">
    <cfRule type="cellIs" dxfId="480" priority="14" operator="equal">
      <formula>0</formula>
    </cfRule>
    <cfRule type="cellIs" dxfId="479" priority="15" operator="equal">
      <formula>0</formula>
    </cfRule>
  </conditionalFormatting>
  <conditionalFormatting sqref="L220">
    <cfRule type="cellIs" dxfId="478" priority="13" operator="equal">
      <formula>0</formula>
    </cfRule>
  </conditionalFormatting>
  <conditionalFormatting sqref="H221:H222">
    <cfRule type="cellIs" dxfId="477" priority="11" operator="equal">
      <formula>0</formula>
    </cfRule>
    <cfRule type="cellIs" dxfId="476" priority="12" operator="equal">
      <formula>0</formula>
    </cfRule>
  </conditionalFormatting>
  <conditionalFormatting sqref="G221:G222">
    <cfRule type="cellIs" dxfId="475" priority="10" operator="equal">
      <formula>0</formula>
    </cfRule>
  </conditionalFormatting>
  <conditionalFormatting sqref="M221:M222">
    <cfRule type="cellIs" dxfId="474" priority="8" operator="equal">
      <formula>0</formula>
    </cfRule>
    <cfRule type="cellIs" dxfId="473" priority="9" operator="equal">
      <formula>0</formula>
    </cfRule>
  </conditionalFormatting>
  <conditionalFormatting sqref="L221:L222">
    <cfRule type="cellIs" dxfId="472" priority="7" operator="equal">
      <formula>0</formula>
    </cfRule>
  </conditionalFormatting>
  <conditionalFormatting sqref="D220:F220">
    <cfRule type="cellIs" dxfId="471" priority="6" operator="equal">
      <formula>0</formula>
    </cfRule>
  </conditionalFormatting>
  <conditionalFormatting sqref="D221:F222">
    <cfRule type="cellIs" dxfId="470" priority="5" operator="equal">
      <formula>0</formula>
    </cfRule>
  </conditionalFormatting>
  <conditionalFormatting sqref="I220:K222">
    <cfRule type="cellIs" dxfId="469" priority="4" operator="equal">
      <formula>0</formula>
    </cfRule>
  </conditionalFormatting>
  <conditionalFormatting sqref="N220:P222">
    <cfRule type="cellIs" dxfId="468" priority="3" operator="equal">
      <formula>0</formula>
    </cfRule>
  </conditionalFormatting>
  <printOptions horizontalCentered="1"/>
  <pageMargins left="0" right="0" top="0" bottom="0" header="0" footer="0"/>
  <pageSetup paperSize="5" scale="69" orientation="portrait" horizontalDpi="4294967294" verticalDpi="4294967293" r:id="rId1"/>
  <drawing r:id="rId2"/>
  <extLst>
    <ext xmlns:mx="http://schemas.microsoft.com/office/mac/excel/2008/main" uri="{64002731-A6B0-56B0-2670-7721B7C09600}">
      <mx:PLV Mode="1" OnePage="0" WScale="10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7"/>
  <dimension ref="A1:CH233"/>
  <sheetViews>
    <sheetView view="pageLayout" topLeftCell="A37" zoomScale="126" zoomScaleNormal="90" zoomScalePageLayoutView="126" workbookViewId="0">
      <selection activeCell="K204" sqref="K204"/>
    </sheetView>
  </sheetViews>
  <sheetFormatPr baseColWidth="10" defaultColWidth="11.42578125" defaultRowHeight="15" x14ac:dyDescent="0.25"/>
  <cols>
    <col min="1" max="1" width="13" style="110" customWidth="1"/>
    <col min="2" max="2" width="11.42578125" style="110"/>
    <col min="3" max="3" width="8.42578125" style="110" customWidth="1"/>
    <col min="4" max="7" width="4.42578125" style="110" customWidth="1"/>
    <col min="8" max="8" width="3.7109375" style="110" customWidth="1"/>
    <col min="9" max="12" width="4.42578125" style="110" customWidth="1"/>
    <col min="13" max="13" width="3.7109375" style="110" customWidth="1"/>
    <col min="14" max="18" width="4.42578125" style="110" customWidth="1"/>
    <col min="19" max="20" width="3.7109375" style="110" customWidth="1"/>
    <col min="21" max="32" width="3.42578125" style="110" customWidth="1"/>
    <col min="33" max="16384" width="11.42578125" style="110"/>
  </cols>
  <sheetData>
    <row r="1" spans="1:86" ht="34.5" x14ac:dyDescent="0.55000000000000004">
      <c r="A1" s="662" t="str">
        <f>'I TRIM'!CU1</f>
        <v>"COMPLEJO EDUCATIVO CATÓLICO "EL ESPIRITU SANTO</v>
      </c>
      <c r="B1" s="662"/>
      <c r="C1" s="662"/>
      <c r="D1" s="662"/>
      <c r="E1" s="662"/>
      <c r="F1" s="662"/>
      <c r="G1" s="662"/>
      <c r="H1" s="662"/>
      <c r="I1" s="662"/>
      <c r="J1" s="662"/>
      <c r="K1" s="662"/>
      <c r="L1" s="662"/>
      <c r="M1" s="662"/>
      <c r="N1" s="662"/>
      <c r="O1" s="662"/>
      <c r="P1" s="662"/>
      <c r="Q1" s="662"/>
      <c r="R1" s="662"/>
      <c r="S1" s="662"/>
      <c r="T1" s="662"/>
      <c r="U1" s="662"/>
      <c r="V1" s="662"/>
      <c r="W1" s="662"/>
      <c r="X1" s="662"/>
      <c r="Y1" s="662"/>
      <c r="Z1" s="662"/>
      <c r="AA1" s="662"/>
      <c r="AB1" s="662"/>
      <c r="AC1" s="662"/>
      <c r="AD1" s="662"/>
      <c r="AE1" s="662"/>
      <c r="AF1" s="662"/>
      <c r="AG1" s="164"/>
      <c r="AH1" s="164"/>
      <c r="AI1" s="164"/>
      <c r="AJ1" s="164"/>
      <c r="AK1" s="164"/>
      <c r="AL1" s="164"/>
      <c r="AM1" s="164"/>
      <c r="AN1" s="164"/>
      <c r="AO1" s="164"/>
      <c r="AP1" s="164"/>
      <c r="AQ1" s="164"/>
      <c r="AR1" s="164"/>
      <c r="AS1" s="164"/>
      <c r="AT1" s="164"/>
      <c r="AU1" s="164"/>
      <c r="AV1" s="164"/>
      <c r="AW1" s="164"/>
      <c r="AX1" s="164"/>
      <c r="AY1" s="164"/>
      <c r="AZ1" s="164"/>
      <c r="BA1" s="164"/>
      <c r="BB1" s="164"/>
      <c r="BC1" s="164"/>
      <c r="BD1" s="164"/>
      <c r="BE1" s="164"/>
      <c r="BF1" s="164"/>
      <c r="BG1" s="164"/>
      <c r="BH1" s="164"/>
      <c r="BI1" s="164"/>
      <c r="BJ1" s="164"/>
      <c r="BK1" s="164"/>
      <c r="BL1" s="164"/>
      <c r="BM1" s="164"/>
      <c r="BN1" s="164"/>
      <c r="BO1" s="164"/>
      <c r="BP1" s="164"/>
      <c r="BQ1" s="164"/>
      <c r="BR1" s="164"/>
      <c r="BS1" s="164"/>
      <c r="BT1" s="164"/>
      <c r="BU1" s="164"/>
      <c r="BV1" s="164"/>
      <c r="BW1" s="164"/>
      <c r="BX1" s="164"/>
      <c r="BY1" s="164"/>
      <c r="BZ1" s="164"/>
      <c r="CA1" s="164"/>
      <c r="CB1" s="164"/>
      <c r="CC1" s="164"/>
      <c r="CD1" s="164"/>
      <c r="CE1" s="164"/>
      <c r="CF1" s="164"/>
      <c r="CG1" s="164"/>
      <c r="CH1" s="164"/>
    </row>
    <row r="2" spans="1:86" ht="17.25" x14ac:dyDescent="0.3">
      <c r="A2" s="728" t="s">
        <v>279</v>
      </c>
      <c r="B2" s="728"/>
      <c r="C2" s="728"/>
      <c r="D2" s="728"/>
      <c r="E2" s="728"/>
      <c r="F2" s="728"/>
      <c r="G2" s="728"/>
      <c r="H2" s="728"/>
      <c r="I2" s="728"/>
      <c r="J2" s="728"/>
      <c r="K2" s="728"/>
      <c r="L2" s="728"/>
      <c r="M2" s="728"/>
      <c r="N2" s="728"/>
      <c r="O2" s="728"/>
      <c r="P2" s="163"/>
      <c r="Q2" s="308" t="str">
        <f>'I TRIM'!BD3</f>
        <v>Final Boulevard Los Héroes, Colonia Ciudad Pacífica, San Miguel</v>
      </c>
      <c r="R2" s="308"/>
      <c r="S2" s="308"/>
      <c r="T2" s="308"/>
      <c r="U2" s="308"/>
      <c r="V2" s="308"/>
      <c r="W2" s="308"/>
      <c r="X2" s="308"/>
      <c r="Y2" s="308"/>
      <c r="Z2" s="308"/>
      <c r="AA2" s="308"/>
      <c r="AB2" s="308"/>
      <c r="AC2" s="308"/>
      <c r="AD2" s="308"/>
      <c r="AE2" s="308"/>
      <c r="AF2" s="308"/>
    </row>
    <row r="3" spans="1:86" s="159" customFormat="1" x14ac:dyDescent="0.25">
      <c r="A3" s="151" t="s">
        <v>235</v>
      </c>
      <c r="B3" s="729" t="str">
        <f>'II TRIM'!C26</f>
        <v>MARTÍNEZ BARRERA, SARA VALERIA</v>
      </c>
      <c r="C3" s="729"/>
      <c r="D3" s="729"/>
      <c r="E3" s="729"/>
      <c r="F3" s="729"/>
      <c r="G3" s="729"/>
      <c r="H3" s="729"/>
      <c r="I3" s="729"/>
      <c r="J3" s="729"/>
      <c r="K3" s="151"/>
      <c r="L3" s="151"/>
      <c r="M3" s="151"/>
      <c r="N3" s="151"/>
      <c r="O3" s="151" t="s">
        <v>208</v>
      </c>
      <c r="Q3" s="151"/>
      <c r="R3" s="160" t="str">
        <f>'I TRIM'!D3</f>
        <v>SEGUNDO</v>
      </c>
      <c r="S3" s="151"/>
      <c r="T3" s="151"/>
      <c r="V3" s="150" t="s">
        <v>207</v>
      </c>
      <c r="Y3" s="160" t="str">
        <f>'I TRIM'!N3</f>
        <v>"B"</v>
      </c>
      <c r="AC3" s="162" t="s">
        <v>234</v>
      </c>
      <c r="AD3" s="162"/>
      <c r="AE3" s="162"/>
      <c r="AF3" s="162">
        <v>19</v>
      </c>
    </row>
    <row r="4" spans="1:86" s="159" customFormat="1" ht="15.75" thickBot="1" x14ac:dyDescent="0.3">
      <c r="A4" s="161" t="s">
        <v>233</v>
      </c>
      <c r="B4" s="161"/>
      <c r="C4" s="143" t="str">
        <f>'I TRIM'!X3</f>
        <v xml:space="preserve">BRENDA ELIZABETH RIVERA RIVERA </v>
      </c>
      <c r="D4" s="160"/>
      <c r="E4" s="160"/>
      <c r="F4" s="160"/>
      <c r="G4" s="160"/>
      <c r="H4" s="160"/>
      <c r="I4" s="160"/>
      <c r="J4" s="160"/>
      <c r="K4" s="160"/>
      <c r="L4" s="147"/>
      <c r="M4" s="147"/>
      <c r="N4" s="147"/>
      <c r="O4" s="724" t="s">
        <v>280</v>
      </c>
      <c r="P4" s="724"/>
      <c r="Q4" s="723">
        <v>20325013</v>
      </c>
      <c r="R4" s="723"/>
      <c r="S4" s="723"/>
      <c r="T4" s="723"/>
      <c r="AC4" s="146" t="str">
        <f>'I TRIM'!CM3</f>
        <v>AÑO : 2022</v>
      </c>
      <c r="AD4" s="146"/>
      <c r="AE4" s="146"/>
      <c r="AF4" s="146"/>
    </row>
    <row r="5" spans="1:86" ht="24.75" customHeight="1" thickTop="1" thickBot="1" x14ac:dyDescent="0.4">
      <c r="A5" s="664" t="s">
        <v>232</v>
      </c>
      <c r="B5" s="665"/>
      <c r="C5" s="666"/>
      <c r="D5" s="670" t="s">
        <v>231</v>
      </c>
      <c r="E5" s="671"/>
      <c r="F5" s="671"/>
      <c r="G5" s="671"/>
      <c r="H5" s="671"/>
      <c r="I5" s="671"/>
      <c r="J5" s="671"/>
      <c r="K5" s="671"/>
      <c r="L5" s="671"/>
      <c r="M5" s="671"/>
      <c r="N5" s="671"/>
      <c r="O5" s="671"/>
      <c r="P5" s="671"/>
      <c r="Q5" s="671"/>
      <c r="R5" s="671"/>
      <c r="S5" s="672"/>
      <c r="V5" s="143"/>
      <c r="W5" s="143"/>
      <c r="X5" s="143"/>
      <c r="Y5" s="143"/>
      <c r="Z5" s="143"/>
      <c r="AA5" s="143"/>
      <c r="AB5" s="143"/>
      <c r="AC5" s="143"/>
      <c r="AD5" s="139"/>
      <c r="AE5" s="139"/>
      <c r="AF5" s="139"/>
      <c r="AG5" s="155"/>
    </row>
    <row r="6" spans="1:86" ht="15.75" customHeight="1" thickTop="1" x14ac:dyDescent="0.25">
      <c r="A6" s="667"/>
      <c r="B6" s="668"/>
      <c r="C6" s="669"/>
      <c r="D6" s="673" t="s">
        <v>230</v>
      </c>
      <c r="E6" s="674"/>
      <c r="F6" s="674"/>
      <c r="G6" s="674"/>
      <c r="H6" s="675"/>
      <c r="I6" s="673" t="s">
        <v>229</v>
      </c>
      <c r="J6" s="674"/>
      <c r="K6" s="674"/>
      <c r="L6" s="674"/>
      <c r="M6" s="675"/>
      <c r="N6" s="690" t="s">
        <v>228</v>
      </c>
      <c r="O6" s="674"/>
      <c r="P6" s="674"/>
      <c r="Q6" s="691"/>
      <c r="R6" s="692" t="s">
        <v>227</v>
      </c>
      <c r="S6" s="694" t="s">
        <v>226</v>
      </c>
    </row>
    <row r="7" spans="1:86" ht="15.75" customHeight="1" x14ac:dyDescent="0.25">
      <c r="A7" s="667"/>
      <c r="B7" s="668"/>
      <c r="C7" s="669"/>
      <c r="D7" s="716" t="s">
        <v>225</v>
      </c>
      <c r="E7" s="717"/>
      <c r="F7" s="717"/>
      <c r="G7" s="718" t="s">
        <v>139</v>
      </c>
      <c r="H7" s="719" t="s">
        <v>226</v>
      </c>
      <c r="I7" s="716" t="s">
        <v>225</v>
      </c>
      <c r="J7" s="717"/>
      <c r="K7" s="717"/>
      <c r="L7" s="718" t="s">
        <v>139</v>
      </c>
      <c r="M7" s="719" t="s">
        <v>226</v>
      </c>
      <c r="N7" s="720" t="s">
        <v>225</v>
      </c>
      <c r="O7" s="717"/>
      <c r="P7" s="717"/>
      <c r="Q7" s="721" t="s">
        <v>139</v>
      </c>
      <c r="R7" s="693"/>
      <c r="S7" s="695"/>
    </row>
    <row r="8" spans="1:86" ht="54.75" customHeight="1" x14ac:dyDescent="0.25">
      <c r="A8" s="667"/>
      <c r="B8" s="668"/>
      <c r="C8" s="669"/>
      <c r="D8" s="310">
        <v>0.35</v>
      </c>
      <c r="E8" s="168">
        <v>0.35</v>
      </c>
      <c r="F8" s="168">
        <v>0.3</v>
      </c>
      <c r="G8" s="718"/>
      <c r="H8" s="719"/>
      <c r="I8" s="310">
        <v>0.35</v>
      </c>
      <c r="J8" s="168">
        <v>0.35</v>
      </c>
      <c r="K8" s="168">
        <v>0.3</v>
      </c>
      <c r="L8" s="718"/>
      <c r="M8" s="719"/>
      <c r="N8" s="169">
        <v>0.35</v>
      </c>
      <c r="O8" s="168">
        <v>0.35</v>
      </c>
      <c r="P8" s="168">
        <v>0.3</v>
      </c>
      <c r="Q8" s="721"/>
      <c r="R8" s="693"/>
      <c r="S8" s="695"/>
      <c r="U8" s="144"/>
      <c r="V8" s="116"/>
      <c r="W8" s="116"/>
      <c r="X8" s="116"/>
      <c r="Y8" s="116"/>
      <c r="Z8" s="143"/>
      <c r="AA8" s="143"/>
      <c r="AB8" s="143"/>
      <c r="AC8" s="143"/>
      <c r="AD8" s="143"/>
      <c r="AE8" s="158"/>
      <c r="AF8" s="158"/>
    </row>
    <row r="9" spans="1:86" x14ac:dyDescent="0.25">
      <c r="A9" s="725" t="s">
        <v>224</v>
      </c>
      <c r="B9" s="726"/>
      <c r="C9" s="727"/>
      <c r="D9" s="138">
        <f>'I TRIM'!E26</f>
        <v>3.5</v>
      </c>
      <c r="E9" s="137">
        <f>'I TRIM'!G26</f>
        <v>3.15</v>
      </c>
      <c r="F9" s="137">
        <f>'I TRIM'!I26</f>
        <v>2.6999999999999997</v>
      </c>
      <c r="G9" s="485">
        <f t="shared" ref="G9:G19" si="0">(D9+E9+F9)</f>
        <v>9.35</v>
      </c>
      <c r="H9" s="136" t="str">
        <f>IF(G9=0,0,IF(G9&lt;5,"R","A"))</f>
        <v>A</v>
      </c>
      <c r="I9" s="138">
        <f>'II TRIM'!E26</f>
        <v>3.15</v>
      </c>
      <c r="J9" s="137">
        <f>'II TRIM'!G26</f>
        <v>3.5</v>
      </c>
      <c r="K9" s="137">
        <f>'II TRIM'!I26</f>
        <v>2.76</v>
      </c>
      <c r="L9" s="485">
        <f t="shared" ref="L9:L21" si="1">(I9+J9+K9)</f>
        <v>9.41</v>
      </c>
      <c r="M9" s="136" t="str">
        <f>IF(L9=0,0,IF(L9&lt;5,"R","A"))</f>
        <v>A</v>
      </c>
      <c r="N9" s="138">
        <f>'III TRIM'!E26</f>
        <v>0</v>
      </c>
      <c r="O9" s="137">
        <f>'III TRIM'!G26</f>
        <v>0</v>
      </c>
      <c r="P9" s="137">
        <f>'III TRIM'!I26</f>
        <v>0</v>
      </c>
      <c r="Q9" s="486">
        <f t="shared" ref="Q9:Q19" si="2">(N9+O9+P9)</f>
        <v>0</v>
      </c>
      <c r="R9" s="500">
        <f>(G9+L9+Q9)/3</f>
        <v>6.253333333333333</v>
      </c>
      <c r="S9" s="136" t="str">
        <f>IF(R9=0,0,IF(R9&lt;=5.49,"R","A"))</f>
        <v>A</v>
      </c>
      <c r="U9" s="713" t="s">
        <v>219</v>
      </c>
      <c r="V9" s="713"/>
      <c r="W9" s="713"/>
      <c r="X9" s="713"/>
      <c r="Y9" s="713"/>
      <c r="Z9" s="713"/>
      <c r="AA9" s="713"/>
      <c r="AB9" s="713"/>
      <c r="AC9" s="713"/>
      <c r="AD9" s="713"/>
      <c r="AE9" s="713"/>
      <c r="AF9" s="713"/>
    </row>
    <row r="10" spans="1:86" x14ac:dyDescent="0.25">
      <c r="A10" s="725" t="s">
        <v>223</v>
      </c>
      <c r="B10" s="726"/>
      <c r="C10" s="727"/>
      <c r="D10" s="138">
        <f>'I TRIM'!L26</f>
        <v>3.15</v>
      </c>
      <c r="E10" s="137">
        <f>'I TRIM'!N26</f>
        <v>3.5</v>
      </c>
      <c r="F10" s="137">
        <f>'I TRIM'!P26</f>
        <v>2.6999999999999997</v>
      </c>
      <c r="G10" s="485">
        <f t="shared" si="0"/>
        <v>9.35</v>
      </c>
      <c r="H10" s="136" t="str">
        <f t="shared" ref="H10:H19" si="3">IF(G10=0,0,IF(G10&lt;5,"R","A"))</f>
        <v>A</v>
      </c>
      <c r="I10" s="138">
        <f>'II TRIM'!L26</f>
        <v>3.5</v>
      </c>
      <c r="J10" s="137">
        <f>'II TRIM'!N26</f>
        <v>3.15</v>
      </c>
      <c r="K10" s="137">
        <f>'II TRIM'!P26</f>
        <v>2.1</v>
      </c>
      <c r="L10" s="485">
        <f t="shared" si="1"/>
        <v>8.75</v>
      </c>
      <c r="M10" s="136" t="str">
        <f t="shared" ref="M10:M21" si="4">IF(L10=0,0,IF(L10&lt;5,"R","A"))</f>
        <v>A</v>
      </c>
      <c r="N10" s="138">
        <f>'III TRIM'!L26</f>
        <v>0</v>
      </c>
      <c r="O10" s="137">
        <f>'III TRIM'!N26</f>
        <v>0</v>
      </c>
      <c r="P10" s="137">
        <f>'III TRIM'!P26</f>
        <v>0</v>
      </c>
      <c r="Q10" s="486">
        <f t="shared" si="2"/>
        <v>0</v>
      </c>
      <c r="R10" s="500">
        <v>9</v>
      </c>
      <c r="S10" s="136" t="str">
        <f t="shared" ref="S10:S21" si="5">IF(R10=0,0,IF(R10&lt;=5.49,"R","A"))</f>
        <v>A</v>
      </c>
      <c r="U10" s="714" t="s">
        <v>222</v>
      </c>
      <c r="V10" s="714"/>
      <c r="W10" s="714"/>
      <c r="X10" s="714"/>
      <c r="Y10" s="714"/>
      <c r="Z10" s="714"/>
      <c r="AA10" s="714"/>
      <c r="AB10" s="714"/>
      <c r="AC10" s="714"/>
      <c r="AD10" s="714"/>
      <c r="AE10" s="714"/>
      <c r="AF10" s="714"/>
    </row>
    <row r="11" spans="1:86" x14ac:dyDescent="0.25">
      <c r="A11" s="725" t="s">
        <v>202</v>
      </c>
      <c r="B11" s="726"/>
      <c r="C11" s="727"/>
      <c r="D11" s="138">
        <f>'I TRIM'!S26</f>
        <v>3.15</v>
      </c>
      <c r="E11" s="137">
        <f>'I TRIM'!U26</f>
        <v>3.5</v>
      </c>
      <c r="F11" s="137">
        <f>'I TRIM'!W26</f>
        <v>3</v>
      </c>
      <c r="G11" s="485">
        <f t="shared" si="0"/>
        <v>9.65</v>
      </c>
      <c r="H11" s="136" t="str">
        <f t="shared" si="3"/>
        <v>A</v>
      </c>
      <c r="I11" s="138">
        <f>'II TRIM'!S26</f>
        <v>2.0999999999999996</v>
      </c>
      <c r="J11" s="137">
        <f>'II TRIM'!U26</f>
        <v>3.15</v>
      </c>
      <c r="K11" s="137">
        <f>'II TRIM'!W26</f>
        <v>3</v>
      </c>
      <c r="L11" s="485">
        <f t="shared" si="1"/>
        <v>8.25</v>
      </c>
      <c r="M11" s="136" t="str">
        <f t="shared" si="4"/>
        <v>A</v>
      </c>
      <c r="N11" s="138">
        <f>'III TRIM'!S26</f>
        <v>0</v>
      </c>
      <c r="O11" s="137">
        <f>'III TRIM'!U26</f>
        <v>0</v>
      </c>
      <c r="P11" s="137">
        <f>'III TRIM'!W26</f>
        <v>0</v>
      </c>
      <c r="Q11" s="486">
        <f t="shared" si="2"/>
        <v>0</v>
      </c>
      <c r="R11" s="500">
        <f t="shared" ref="R11:R19" si="6">(G11+L11+Q11)/3</f>
        <v>5.9666666666666659</v>
      </c>
      <c r="S11" s="136" t="str">
        <f t="shared" si="5"/>
        <v>A</v>
      </c>
      <c r="U11" s="714" t="str">
        <f>'I TRIM'!AU3</f>
        <v>MARÍA MERCEDES MARTÍNEZ</v>
      </c>
      <c r="V11" s="714"/>
      <c r="W11" s="714"/>
      <c r="X11" s="714"/>
      <c r="Y11" s="714"/>
      <c r="Z11" s="714"/>
      <c r="AA11" s="714"/>
      <c r="AB11" s="714"/>
      <c r="AC11" s="714"/>
      <c r="AD11" s="714"/>
      <c r="AE11" s="714"/>
      <c r="AF11" s="714"/>
    </row>
    <row r="12" spans="1:86" ht="15.75" x14ac:dyDescent="0.25">
      <c r="A12" s="725" t="s">
        <v>221</v>
      </c>
      <c r="B12" s="726"/>
      <c r="C12" s="727"/>
      <c r="D12" s="138">
        <f>'I TRIM'!Z26</f>
        <v>2.8</v>
      </c>
      <c r="E12" s="137">
        <f>'I TRIM'!AB26</f>
        <v>3.5</v>
      </c>
      <c r="F12" s="137">
        <f>'I TRIM'!AD26</f>
        <v>3</v>
      </c>
      <c r="G12" s="485">
        <f t="shared" si="0"/>
        <v>9.3000000000000007</v>
      </c>
      <c r="H12" s="136" t="str">
        <f t="shared" si="3"/>
        <v>A</v>
      </c>
      <c r="I12" s="138">
        <f>'II TRIM'!Z26</f>
        <v>3.5</v>
      </c>
      <c r="J12" s="137">
        <f>'II TRIM'!AB26</f>
        <v>2.9749999999999996</v>
      </c>
      <c r="K12" s="137">
        <f>'II TRIM'!AD26</f>
        <v>2.6999999999999997</v>
      </c>
      <c r="L12" s="485">
        <f t="shared" si="1"/>
        <v>9.1749999999999989</v>
      </c>
      <c r="M12" s="136" t="str">
        <f t="shared" si="4"/>
        <v>A</v>
      </c>
      <c r="N12" s="138">
        <f>'III TRIM'!Z26</f>
        <v>0</v>
      </c>
      <c r="O12" s="137">
        <f>'III TRIM'!AB26</f>
        <v>0</v>
      </c>
      <c r="P12" s="137">
        <f>'III TRIM'!AD26</f>
        <v>0</v>
      </c>
      <c r="Q12" s="486">
        <f t="shared" si="2"/>
        <v>0</v>
      </c>
      <c r="R12" s="500">
        <f t="shared" si="6"/>
        <v>6.1583333333333341</v>
      </c>
      <c r="S12" s="136" t="str">
        <f t="shared" si="5"/>
        <v>A</v>
      </c>
      <c r="U12" s="141"/>
      <c r="V12" s="116"/>
      <c r="W12" s="116"/>
      <c r="X12" s="116"/>
      <c r="Y12" s="116"/>
      <c r="Z12" s="116"/>
      <c r="AA12" s="116"/>
      <c r="AB12" s="116"/>
      <c r="AC12" s="116"/>
      <c r="AD12" s="142"/>
      <c r="AE12" s="142"/>
      <c r="AF12" s="142"/>
    </row>
    <row r="13" spans="1:86" x14ac:dyDescent="0.25">
      <c r="A13" s="725" t="s">
        <v>220</v>
      </c>
      <c r="B13" s="726"/>
      <c r="C13" s="727"/>
      <c r="D13" s="138">
        <f>'I TRIM'!AG26</f>
        <v>3.15</v>
      </c>
      <c r="E13" s="137">
        <f>'I TRIM'!AI26</f>
        <v>3.5</v>
      </c>
      <c r="F13" s="137">
        <f>'I TRIM'!AK26</f>
        <v>3</v>
      </c>
      <c r="G13" s="485">
        <f t="shared" si="0"/>
        <v>9.65</v>
      </c>
      <c r="H13" s="136" t="str">
        <f t="shared" si="3"/>
        <v>A</v>
      </c>
      <c r="I13" s="138">
        <f>'II TRIM'!AG26</f>
        <v>3.5</v>
      </c>
      <c r="J13" s="137">
        <f>'II TRIM'!AI26</f>
        <v>3.15</v>
      </c>
      <c r="K13" s="137">
        <f>'II TRIM'!AK26</f>
        <v>3</v>
      </c>
      <c r="L13" s="485">
        <f t="shared" si="1"/>
        <v>9.65</v>
      </c>
      <c r="M13" s="136" t="str">
        <f t="shared" si="4"/>
        <v>A</v>
      </c>
      <c r="N13" s="138">
        <f>'III TRIM'!AG26</f>
        <v>0</v>
      </c>
      <c r="O13" s="137">
        <f>'III TRIM'!AI26</f>
        <v>0</v>
      </c>
      <c r="P13" s="137">
        <f>'III TRIM'!AK26</f>
        <v>0</v>
      </c>
      <c r="Q13" s="486">
        <f t="shared" si="2"/>
        <v>0</v>
      </c>
      <c r="R13" s="500">
        <f t="shared" si="6"/>
        <v>6.4333333333333336</v>
      </c>
      <c r="S13" s="136" t="str">
        <f t="shared" si="5"/>
        <v>A</v>
      </c>
      <c r="U13" s="141"/>
      <c r="V13" s="116"/>
      <c r="W13" s="116"/>
      <c r="X13" s="116"/>
      <c r="Y13" s="116"/>
      <c r="Z13" s="116"/>
      <c r="AA13" s="116"/>
      <c r="AB13" s="116"/>
      <c r="AC13" s="116"/>
      <c r="AD13" s="141"/>
      <c r="AE13" s="141"/>
      <c r="AF13" s="141"/>
    </row>
    <row r="14" spans="1:86" x14ac:dyDescent="0.25">
      <c r="A14" s="725" t="s">
        <v>200</v>
      </c>
      <c r="B14" s="726"/>
      <c r="C14" s="727"/>
      <c r="D14" s="138">
        <f>'I TRIM'!AN26</f>
        <v>3.15</v>
      </c>
      <c r="E14" s="137">
        <f>'I TRIM'!AP26</f>
        <v>3.15</v>
      </c>
      <c r="F14" s="137">
        <f>'I TRIM'!AR26</f>
        <v>3</v>
      </c>
      <c r="G14" s="485">
        <f t="shared" si="0"/>
        <v>9.3000000000000007</v>
      </c>
      <c r="H14" s="136" t="str">
        <f t="shared" si="3"/>
        <v>A</v>
      </c>
      <c r="I14" s="138">
        <f>'II TRIM'!AN26</f>
        <v>3.15</v>
      </c>
      <c r="J14" s="137">
        <f>'II TRIM'!AP26</f>
        <v>3.5</v>
      </c>
      <c r="K14" s="137">
        <f>'II TRIM'!AR26</f>
        <v>3</v>
      </c>
      <c r="L14" s="485">
        <f t="shared" si="1"/>
        <v>9.65</v>
      </c>
      <c r="M14" s="136" t="str">
        <f t="shared" si="4"/>
        <v>A</v>
      </c>
      <c r="N14" s="138">
        <f>'III TRIM'!AN26</f>
        <v>0</v>
      </c>
      <c r="O14" s="137">
        <f>'III TRIM'!AP26</f>
        <v>0</v>
      </c>
      <c r="P14" s="137">
        <f>'III TRIM'!AR26</f>
        <v>0</v>
      </c>
      <c r="Q14" s="486">
        <f t="shared" si="2"/>
        <v>0</v>
      </c>
      <c r="R14" s="500">
        <f t="shared" si="6"/>
        <v>6.3166666666666673</v>
      </c>
      <c r="S14" s="136" t="str">
        <f t="shared" si="5"/>
        <v>A</v>
      </c>
    </row>
    <row r="15" spans="1:86" x14ac:dyDescent="0.25">
      <c r="A15" s="725" t="s">
        <v>199</v>
      </c>
      <c r="B15" s="726"/>
      <c r="C15" s="727"/>
      <c r="D15" s="138">
        <f>'I TRIM'!AU26</f>
        <v>3.5</v>
      </c>
      <c r="E15" s="137">
        <f>'I TRIM'!AW26</f>
        <v>3.5</v>
      </c>
      <c r="F15" s="137">
        <f>'I TRIM'!AY26</f>
        <v>3</v>
      </c>
      <c r="G15" s="485">
        <f t="shared" si="0"/>
        <v>10</v>
      </c>
      <c r="H15" s="136" t="str">
        <f t="shared" si="3"/>
        <v>A</v>
      </c>
      <c r="I15" s="138">
        <f>'II TRIM'!AU26</f>
        <v>3.5</v>
      </c>
      <c r="J15" s="137">
        <f>'II TRIM'!AW26</f>
        <v>3.5</v>
      </c>
      <c r="K15" s="137">
        <f>'II TRIM'!AY26</f>
        <v>3</v>
      </c>
      <c r="L15" s="485">
        <f t="shared" si="1"/>
        <v>10</v>
      </c>
      <c r="M15" s="136" t="str">
        <f t="shared" si="4"/>
        <v>A</v>
      </c>
      <c r="N15" s="138">
        <f>'III TRIM'!AU26</f>
        <v>0</v>
      </c>
      <c r="O15" s="137">
        <f>'III TRIM'!AW26</f>
        <v>0</v>
      </c>
      <c r="P15" s="137">
        <f>'III TRIM'!AY26</f>
        <v>0</v>
      </c>
      <c r="Q15" s="486">
        <f t="shared" si="2"/>
        <v>0</v>
      </c>
      <c r="R15" s="500">
        <f t="shared" si="6"/>
        <v>6.666666666666667</v>
      </c>
      <c r="S15" s="136" t="str">
        <f t="shared" si="5"/>
        <v>A</v>
      </c>
    </row>
    <row r="16" spans="1:86" x14ac:dyDescent="0.25">
      <c r="A16" s="725" t="s">
        <v>285</v>
      </c>
      <c r="B16" s="726"/>
      <c r="C16" s="727"/>
      <c r="D16" s="138">
        <f>'I TRIM'!BB26</f>
        <v>3.15</v>
      </c>
      <c r="E16" s="137">
        <f>'I TRIM'!BD26</f>
        <v>3.5</v>
      </c>
      <c r="F16" s="137">
        <f>'I TRIM'!BF26</f>
        <v>3</v>
      </c>
      <c r="G16" s="485">
        <f t="shared" si="0"/>
        <v>9.65</v>
      </c>
      <c r="H16" s="136" t="str">
        <f t="shared" si="3"/>
        <v>A</v>
      </c>
      <c r="I16" s="138">
        <f>'II TRIM'!BB26</f>
        <v>3.5</v>
      </c>
      <c r="J16" s="137">
        <f>'II TRIM'!BD26</f>
        <v>3.5</v>
      </c>
      <c r="K16" s="137">
        <f>'II TRIM'!BF26</f>
        <v>3</v>
      </c>
      <c r="L16" s="485">
        <f t="shared" si="1"/>
        <v>10</v>
      </c>
      <c r="M16" s="136" t="str">
        <f t="shared" si="4"/>
        <v>A</v>
      </c>
      <c r="N16" s="138">
        <f>'III TRIM'!BB26</f>
        <v>0</v>
      </c>
      <c r="O16" s="137">
        <f>'III TRIM'!BD26</f>
        <v>0</v>
      </c>
      <c r="P16" s="137">
        <f>'III TRIM'!BF26</f>
        <v>0</v>
      </c>
      <c r="Q16" s="486">
        <f t="shared" si="2"/>
        <v>0</v>
      </c>
      <c r="R16" s="500">
        <f t="shared" si="6"/>
        <v>6.55</v>
      </c>
      <c r="S16" s="136" t="str">
        <f t="shared" si="5"/>
        <v>A</v>
      </c>
      <c r="V16" s="158"/>
      <c r="W16" s="158"/>
      <c r="X16" s="158"/>
      <c r="Y16" s="158"/>
      <c r="Z16" s="158"/>
      <c r="AA16" s="158"/>
      <c r="AB16" s="158"/>
      <c r="AC16" s="158"/>
      <c r="AD16" s="141"/>
      <c r="AE16" s="141"/>
      <c r="AF16" s="141"/>
    </row>
    <row r="17" spans="1:45" x14ac:dyDescent="0.25">
      <c r="A17" s="725" t="s">
        <v>198</v>
      </c>
      <c r="B17" s="726"/>
      <c r="C17" s="727"/>
      <c r="D17" s="138">
        <f>'I TRIM'!BI26</f>
        <v>0</v>
      </c>
      <c r="E17" s="137">
        <f>'I TRIM'!BK26</f>
        <v>2.8</v>
      </c>
      <c r="F17" s="137">
        <f>'I TRIM'!BM26</f>
        <v>2.1</v>
      </c>
      <c r="G17" s="485">
        <f t="shared" si="0"/>
        <v>4.9000000000000004</v>
      </c>
      <c r="H17" s="136" t="str">
        <f t="shared" si="3"/>
        <v>R</v>
      </c>
      <c r="I17" s="138">
        <f>'II TRIM'!BI26</f>
        <v>3.5</v>
      </c>
      <c r="J17" s="137">
        <f>'II TRIM'!BK26</f>
        <v>0</v>
      </c>
      <c r="K17" s="137">
        <f>'II TRIM'!BM26</f>
        <v>3</v>
      </c>
      <c r="L17" s="485">
        <f t="shared" si="1"/>
        <v>6.5</v>
      </c>
      <c r="M17" s="136" t="str">
        <f t="shared" si="4"/>
        <v>A</v>
      </c>
      <c r="N17" s="138">
        <f>'III TRIM'!BI26</f>
        <v>0</v>
      </c>
      <c r="O17" s="137">
        <f>'III TRIM'!BK26</f>
        <v>0</v>
      </c>
      <c r="P17" s="137">
        <f>'III TRIM'!BM26</f>
        <v>0</v>
      </c>
      <c r="Q17" s="486">
        <f t="shared" si="2"/>
        <v>0</v>
      </c>
      <c r="R17" s="500">
        <f t="shared" si="6"/>
        <v>3.8000000000000003</v>
      </c>
      <c r="S17" s="136" t="str">
        <f t="shared" si="5"/>
        <v>R</v>
      </c>
      <c r="V17" s="158"/>
      <c r="W17" s="158"/>
      <c r="X17" s="158"/>
      <c r="Y17" s="158"/>
      <c r="Z17" s="158"/>
      <c r="AA17" s="158"/>
      <c r="AB17" s="158"/>
      <c r="AC17" s="158"/>
      <c r="AD17" s="139"/>
      <c r="AE17" s="139"/>
      <c r="AF17" s="139"/>
    </row>
    <row r="18" spans="1:45" x14ac:dyDescent="0.25">
      <c r="A18" s="725" t="s">
        <v>197</v>
      </c>
      <c r="B18" s="726"/>
      <c r="C18" s="727"/>
      <c r="D18" s="138">
        <f>'I TRIM'!BP26</f>
        <v>3.2549999999999999</v>
      </c>
      <c r="E18" s="137">
        <f>'I TRIM'!BR26</f>
        <v>3.0449999999999995</v>
      </c>
      <c r="F18" s="137">
        <f>'I TRIM'!BT26</f>
        <v>3</v>
      </c>
      <c r="G18" s="485">
        <f t="shared" si="0"/>
        <v>9.2999999999999989</v>
      </c>
      <c r="H18" s="136" t="str">
        <f t="shared" si="3"/>
        <v>A</v>
      </c>
      <c r="I18" s="138">
        <f>'II TRIM'!BP26</f>
        <v>2.73</v>
      </c>
      <c r="J18" s="137">
        <f>'II TRIM'!BR26</f>
        <v>3.15</v>
      </c>
      <c r="K18" s="137">
        <f>'II TRIM'!BT26</f>
        <v>3</v>
      </c>
      <c r="L18" s="485">
        <f t="shared" si="1"/>
        <v>8.879999999999999</v>
      </c>
      <c r="M18" s="136" t="str">
        <f t="shared" si="4"/>
        <v>A</v>
      </c>
      <c r="N18" s="138">
        <f>'III TRIM'!BP26</f>
        <v>0</v>
      </c>
      <c r="O18" s="137">
        <f>'III TRIM'!BR26</f>
        <v>0</v>
      </c>
      <c r="P18" s="137">
        <f>'III TRIM'!BT26</f>
        <v>0</v>
      </c>
      <c r="Q18" s="486">
        <f t="shared" si="2"/>
        <v>0</v>
      </c>
      <c r="R18" s="500">
        <f t="shared" si="6"/>
        <v>6.06</v>
      </c>
      <c r="S18" s="136" t="str">
        <f t="shared" si="5"/>
        <v>A</v>
      </c>
      <c r="U18" s="713" t="s">
        <v>219</v>
      </c>
      <c r="V18" s="713"/>
      <c r="W18" s="713"/>
      <c r="X18" s="713"/>
      <c r="Y18" s="713"/>
      <c r="Z18" s="713"/>
      <c r="AA18" s="713"/>
      <c r="AB18" s="713"/>
      <c r="AC18" s="713"/>
      <c r="AD18" s="713"/>
      <c r="AE18" s="713"/>
      <c r="AF18" s="713"/>
    </row>
    <row r="19" spans="1:45" x14ac:dyDescent="0.25">
      <c r="A19" s="725" t="s">
        <v>305</v>
      </c>
      <c r="B19" s="726"/>
      <c r="C19" s="727"/>
      <c r="D19" s="138">
        <f>'I TRIM'!BW26</f>
        <v>3.15</v>
      </c>
      <c r="E19" s="137">
        <f>'I TRIM'!BY26</f>
        <v>3.15</v>
      </c>
      <c r="F19" s="137">
        <f>'I TRIM'!CA26</f>
        <v>2.6999999999999997</v>
      </c>
      <c r="G19" s="485">
        <f t="shared" si="0"/>
        <v>9</v>
      </c>
      <c r="H19" s="136" t="str">
        <f t="shared" si="3"/>
        <v>A</v>
      </c>
      <c r="I19" s="138">
        <f>'II TRIM'!BW26</f>
        <v>3.15</v>
      </c>
      <c r="J19" s="137">
        <f>'II TRIM'!BY26</f>
        <v>3.15</v>
      </c>
      <c r="K19" s="137">
        <f>'II TRIM'!CA26</f>
        <v>3</v>
      </c>
      <c r="L19" s="485">
        <f t="shared" si="1"/>
        <v>9.3000000000000007</v>
      </c>
      <c r="M19" s="136" t="str">
        <f t="shared" si="4"/>
        <v>A</v>
      </c>
      <c r="N19" s="138">
        <f>'III TRIM'!BW26</f>
        <v>0</v>
      </c>
      <c r="O19" s="137">
        <f>'III TRIM'!BY26</f>
        <v>0</v>
      </c>
      <c r="P19" s="137">
        <f>'III TRIM'!CA26</f>
        <v>0</v>
      </c>
      <c r="Q19" s="485">
        <f t="shared" si="2"/>
        <v>0</v>
      </c>
      <c r="R19" s="500">
        <f t="shared" si="6"/>
        <v>6.1000000000000005</v>
      </c>
      <c r="S19" s="136" t="str">
        <f t="shared" si="5"/>
        <v>A</v>
      </c>
      <c r="U19" s="714" t="s">
        <v>218</v>
      </c>
      <c r="V19" s="714"/>
      <c r="W19" s="714"/>
      <c r="X19" s="714"/>
      <c r="Y19" s="714"/>
      <c r="Z19" s="714"/>
      <c r="AA19" s="714"/>
      <c r="AB19" s="714"/>
      <c r="AC19" s="714"/>
      <c r="AD19" s="714"/>
      <c r="AE19" s="714"/>
      <c r="AF19" s="714"/>
    </row>
    <row r="20" spans="1:45" x14ac:dyDescent="0.25">
      <c r="A20" s="725" t="s">
        <v>287</v>
      </c>
      <c r="B20" s="726"/>
      <c r="C20" s="727"/>
      <c r="D20" s="138">
        <f>'I TRIM'!CD26</f>
        <v>3.5</v>
      </c>
      <c r="E20" s="137">
        <f>'I TRIM'!CF26</f>
        <v>3.5</v>
      </c>
      <c r="F20" s="137">
        <f>'I TRIM'!CH26</f>
        <v>3</v>
      </c>
      <c r="G20" s="485">
        <f t="shared" ref="G20:G21" si="7">(D20+E20+F20)</f>
        <v>10</v>
      </c>
      <c r="H20" s="136" t="str">
        <f t="shared" ref="H20:H21" si="8">IF(G20=0,0,IF(G20&lt;5,"R","A"))</f>
        <v>A</v>
      </c>
      <c r="I20" s="138">
        <f>'II TRIM'!CD26</f>
        <v>3.5</v>
      </c>
      <c r="J20" s="137">
        <f>'II TRIM'!CF26</f>
        <v>3.5</v>
      </c>
      <c r="K20" s="137">
        <f>'II TRIM'!CH26</f>
        <v>2.6999999999999997</v>
      </c>
      <c r="L20" s="485">
        <f t="shared" si="1"/>
        <v>9.6999999999999993</v>
      </c>
      <c r="M20" s="136" t="str">
        <f t="shared" si="4"/>
        <v>A</v>
      </c>
      <c r="N20" s="138">
        <f>'III TRIM'!CD26</f>
        <v>0</v>
      </c>
      <c r="O20" s="137">
        <f>'III TRIM'!CF26</f>
        <v>0</v>
      </c>
      <c r="P20" s="137">
        <f>'III TRIM'!CH26</f>
        <v>0</v>
      </c>
      <c r="Q20" s="485">
        <f t="shared" ref="Q20:Q21" si="9">(N20+O20+P20)</f>
        <v>0</v>
      </c>
      <c r="R20" s="500">
        <f t="shared" ref="R20:R21" si="10">(G20+L20+Q20)/3</f>
        <v>6.5666666666666664</v>
      </c>
      <c r="S20" s="136" t="str">
        <f t="shared" si="5"/>
        <v>A</v>
      </c>
      <c r="U20" s="715" t="str">
        <f>'I TRIM'!X3</f>
        <v xml:space="preserve">BRENDA ELIZABETH RIVERA RIVERA </v>
      </c>
      <c r="V20" s="715"/>
      <c r="W20" s="715"/>
      <c r="X20" s="715"/>
      <c r="Y20" s="715"/>
      <c r="Z20" s="715"/>
      <c r="AA20" s="715"/>
      <c r="AB20" s="715"/>
      <c r="AC20" s="715"/>
      <c r="AD20" s="715"/>
      <c r="AE20" s="715"/>
      <c r="AF20" s="715"/>
    </row>
    <row r="21" spans="1:45" x14ac:dyDescent="0.25">
      <c r="A21" s="725" t="s">
        <v>288</v>
      </c>
      <c r="B21" s="726"/>
      <c r="C21" s="727"/>
      <c r="D21" s="138">
        <f>'I TRIM'!CK26</f>
        <v>3.15</v>
      </c>
      <c r="E21" s="137">
        <f>'I TRIM'!CM26</f>
        <v>3.15</v>
      </c>
      <c r="F21" s="137">
        <f>'I TRIM'!CO26</f>
        <v>3</v>
      </c>
      <c r="G21" s="485">
        <f t="shared" si="7"/>
        <v>9.3000000000000007</v>
      </c>
      <c r="H21" s="136" t="str">
        <f t="shared" si="8"/>
        <v>A</v>
      </c>
      <c r="I21" s="138">
        <f>'II TRIM'!CK26</f>
        <v>0</v>
      </c>
      <c r="J21" s="137">
        <f>'II TRIM'!CM26</f>
        <v>0</v>
      </c>
      <c r="K21" s="137">
        <f>'II TRIM'!CO26</f>
        <v>3</v>
      </c>
      <c r="L21" s="485">
        <f t="shared" si="1"/>
        <v>3</v>
      </c>
      <c r="M21" s="136" t="str">
        <f t="shared" si="4"/>
        <v>R</v>
      </c>
      <c r="N21" s="138">
        <f>'III TRIM'!CK26</f>
        <v>0</v>
      </c>
      <c r="O21" s="137">
        <f>'III TRIM'!CM26</f>
        <v>0</v>
      </c>
      <c r="P21" s="137">
        <f>'III TRIM'!CO26</f>
        <v>0</v>
      </c>
      <c r="Q21" s="485">
        <f t="shared" si="9"/>
        <v>0</v>
      </c>
      <c r="R21" s="500">
        <f t="shared" si="10"/>
        <v>4.1000000000000005</v>
      </c>
      <c r="S21" s="136" t="str">
        <f t="shared" si="5"/>
        <v>R</v>
      </c>
      <c r="U21" s="361"/>
      <c r="V21" s="361"/>
      <c r="W21" s="361"/>
      <c r="X21" s="361"/>
      <c r="Y21" s="361"/>
      <c r="Z21" s="361"/>
      <c r="AA21" s="361"/>
      <c r="AB21" s="361"/>
      <c r="AC21" s="361"/>
      <c r="AD21" s="361"/>
      <c r="AE21" s="361"/>
      <c r="AF21" s="361"/>
    </row>
    <row r="22" spans="1:45" x14ac:dyDescent="0.25">
      <c r="A22" s="682" t="s">
        <v>312</v>
      </c>
      <c r="B22" s="683"/>
      <c r="C22" s="684"/>
      <c r="D22" s="688"/>
      <c r="E22" s="689"/>
      <c r="F22" s="689"/>
      <c r="G22" s="689"/>
      <c r="H22" s="710"/>
      <c r="I22" s="688"/>
      <c r="J22" s="689"/>
      <c r="K22" s="689"/>
      <c r="L22" s="689"/>
      <c r="M22" s="710"/>
      <c r="N22" s="688"/>
      <c r="O22" s="689"/>
      <c r="P22" s="689"/>
      <c r="Q22" s="689"/>
      <c r="R22" s="133"/>
      <c r="S22" s="132"/>
      <c r="AH22" s="126"/>
      <c r="AI22" s="126"/>
      <c r="AJ22" s="126"/>
      <c r="AK22" s="126"/>
      <c r="AL22" s="126"/>
      <c r="AM22" s="126"/>
      <c r="AN22" s="126"/>
      <c r="AO22" s="126"/>
      <c r="AP22" s="126"/>
      <c r="AQ22" s="126"/>
      <c r="AR22" s="126"/>
      <c r="AS22" s="126"/>
    </row>
    <row r="23" spans="1:45" x14ac:dyDescent="0.25">
      <c r="A23" s="685" t="s">
        <v>306</v>
      </c>
      <c r="B23" s="686"/>
      <c r="C23" s="687"/>
      <c r="D23" s="135">
        <f>'I TRIM'!CQ26</f>
        <v>0</v>
      </c>
      <c r="E23" s="134">
        <f>'I TRIM'!CR26</f>
        <v>0</v>
      </c>
      <c r="F23" s="134">
        <f>'I TRIM'!CS26</f>
        <v>0</v>
      </c>
      <c r="G23" s="134" t="str">
        <f>'I TRIM'!CT26</f>
        <v>E</v>
      </c>
      <c r="H23" s="711"/>
      <c r="I23" s="135" t="str">
        <f>'II TRIM'!CQ26</f>
        <v>E</v>
      </c>
      <c r="J23" s="134" t="str">
        <f>'II TRIM'!CR26</f>
        <v>E</v>
      </c>
      <c r="K23" s="134" t="str">
        <f>'II TRIM'!CS26</f>
        <v>E</v>
      </c>
      <c r="L23" s="134" t="str">
        <f>'II TRIM'!CT26</f>
        <v>E</v>
      </c>
      <c r="M23" s="711"/>
      <c r="N23" s="135">
        <f>'III TRIM'!CQ26</f>
        <v>0</v>
      </c>
      <c r="O23" s="134">
        <f>'III TRIM'!CR26</f>
        <v>0</v>
      </c>
      <c r="P23" s="134">
        <f>'III TRIM'!CS26</f>
        <v>0</v>
      </c>
      <c r="Q23" s="134">
        <f>'III TRIM'!CT26</f>
        <v>0</v>
      </c>
      <c r="R23" s="133"/>
      <c r="S23" s="132"/>
      <c r="U23" s="126"/>
      <c r="V23" s="126"/>
      <c r="W23" s="126"/>
      <c r="X23" s="126"/>
      <c r="Y23" s="126"/>
      <c r="Z23" s="126"/>
      <c r="AA23" s="126"/>
      <c r="AB23" s="126"/>
      <c r="AC23" s="126"/>
      <c r="AD23" s="126"/>
      <c r="AE23" s="126"/>
      <c r="AF23" s="126"/>
      <c r="AH23" s="126"/>
      <c r="AI23" s="126"/>
      <c r="AJ23" s="126"/>
      <c r="AK23" s="126"/>
      <c r="AL23" s="126"/>
      <c r="AM23" s="126"/>
      <c r="AN23" s="126"/>
      <c r="AO23" s="126"/>
      <c r="AP23" s="126"/>
      <c r="AQ23" s="126"/>
      <c r="AR23" s="126"/>
      <c r="AS23" s="126"/>
    </row>
    <row r="24" spans="1:45" x14ac:dyDescent="0.25">
      <c r="A24" s="685" t="s">
        <v>307</v>
      </c>
      <c r="B24" s="686"/>
      <c r="C24" s="687"/>
      <c r="D24" s="135">
        <f>'I TRIM'!CU26</f>
        <v>0</v>
      </c>
      <c r="E24" s="134">
        <f>'I TRIM'!CV26</f>
        <v>0</v>
      </c>
      <c r="F24" s="134">
        <f>'I TRIM'!CW26</f>
        <v>0</v>
      </c>
      <c r="G24" s="134" t="str">
        <f>'I TRIM'!CX26</f>
        <v>E</v>
      </c>
      <c r="H24" s="711"/>
      <c r="I24" s="135" t="str">
        <f>'II TRIM'!CU26</f>
        <v>E</v>
      </c>
      <c r="J24" s="134" t="str">
        <f>'II TRIM'!CV26</f>
        <v>E</v>
      </c>
      <c r="K24" s="134" t="str">
        <f>'II TRIM'!CW26</f>
        <v>E</v>
      </c>
      <c r="L24" s="134" t="str">
        <f>'II TRIM'!CX26</f>
        <v>E</v>
      </c>
      <c r="M24" s="711"/>
      <c r="N24" s="135">
        <f>'III TRIM'!CU26</f>
        <v>0</v>
      </c>
      <c r="O24" s="134">
        <f>'III TRIM'!CV26</f>
        <v>0</v>
      </c>
      <c r="P24" s="134">
        <f>'III TRIM'!CW26</f>
        <v>0</v>
      </c>
      <c r="Q24" s="134">
        <f>'III TRIM'!CX26</f>
        <v>0</v>
      </c>
      <c r="R24" s="133"/>
      <c r="S24" s="132"/>
      <c r="U24" s="126"/>
      <c r="V24" s="126"/>
      <c r="W24" s="126"/>
      <c r="X24" s="126"/>
      <c r="Y24" s="126"/>
      <c r="Z24" s="126"/>
      <c r="AA24" s="126"/>
      <c r="AB24" s="126"/>
      <c r="AC24" s="126"/>
      <c r="AD24" s="126"/>
      <c r="AE24" s="126"/>
      <c r="AF24" s="126"/>
      <c r="AH24" s="126"/>
      <c r="AI24" s="126"/>
      <c r="AJ24" s="126"/>
      <c r="AK24" s="126"/>
      <c r="AL24" s="126"/>
      <c r="AM24" s="126"/>
      <c r="AN24" s="126"/>
      <c r="AO24" s="126"/>
      <c r="AP24" s="126"/>
      <c r="AQ24" s="126"/>
      <c r="AR24" s="126"/>
      <c r="AS24" s="126"/>
    </row>
    <row r="25" spans="1:45" x14ac:dyDescent="0.25">
      <c r="A25" s="685" t="s">
        <v>308</v>
      </c>
      <c r="B25" s="686"/>
      <c r="C25" s="687"/>
      <c r="D25" s="135">
        <f>'I TRIM'!CY26</f>
        <v>0</v>
      </c>
      <c r="E25" s="134">
        <f>'I TRIM'!CZ26</f>
        <v>0</v>
      </c>
      <c r="F25" s="134">
        <f>'I TRIM'!DA26</f>
        <v>0</v>
      </c>
      <c r="G25" s="134" t="str">
        <f>'I TRIM'!DB26</f>
        <v>MB</v>
      </c>
      <c r="H25" s="711"/>
      <c r="I25" s="135" t="str">
        <f>'II TRIM'!CY26</f>
        <v>MB</v>
      </c>
      <c r="J25" s="134" t="str">
        <f>'II TRIM'!CZ26</f>
        <v>MB</v>
      </c>
      <c r="K25" s="134" t="str">
        <f>'II TRIM'!DA26</f>
        <v>MB</v>
      </c>
      <c r="L25" s="134" t="str">
        <f>'II TRIM'!DB26</f>
        <v>MB</v>
      </c>
      <c r="M25" s="711"/>
      <c r="N25" s="135">
        <f>'III TRIM'!CY26</f>
        <v>0</v>
      </c>
      <c r="O25" s="134">
        <f>'III TRIM'!CZ26</f>
        <v>0</v>
      </c>
      <c r="P25" s="134">
        <f>'III TRIM'!DA26</f>
        <v>0</v>
      </c>
      <c r="Q25" s="134">
        <f>'III TRIM'!DB26</f>
        <v>0</v>
      </c>
      <c r="R25" s="133"/>
      <c r="S25" s="132"/>
      <c r="U25" s="126"/>
      <c r="V25" s="126"/>
      <c r="W25" s="126"/>
      <c r="X25" s="126"/>
      <c r="Y25" s="126"/>
      <c r="Z25" s="126"/>
      <c r="AA25" s="126"/>
      <c r="AB25" s="126"/>
      <c r="AC25" s="126"/>
      <c r="AD25" s="126"/>
      <c r="AE25" s="126"/>
      <c r="AF25" s="126"/>
      <c r="AH25" s="126"/>
      <c r="AI25" s="126"/>
      <c r="AJ25" s="126"/>
      <c r="AK25" s="126"/>
      <c r="AL25" s="126"/>
      <c r="AM25" s="126"/>
      <c r="AN25" s="126"/>
      <c r="AO25" s="126"/>
      <c r="AP25" s="126"/>
      <c r="AQ25" s="126"/>
      <c r="AR25" s="126"/>
      <c r="AS25" s="126"/>
    </row>
    <row r="26" spans="1:45" x14ac:dyDescent="0.25">
      <c r="A26" s="685" t="s">
        <v>309</v>
      </c>
      <c r="B26" s="686"/>
      <c r="C26" s="687"/>
      <c r="D26" s="135">
        <f>'I TRIM'!DC26</f>
        <v>0</v>
      </c>
      <c r="E26" s="134">
        <f>'I TRIM'!DD26</f>
        <v>0</v>
      </c>
      <c r="F26" s="134">
        <f>'I TRIM'!DE26</f>
        <v>0</v>
      </c>
      <c r="G26" s="134" t="str">
        <f>'I TRIM'!DF26</f>
        <v>E</v>
      </c>
      <c r="H26" s="711"/>
      <c r="I26" s="135" t="str">
        <f>'II TRIM'!DC26</f>
        <v>E</v>
      </c>
      <c r="J26" s="134" t="str">
        <f>'II TRIM'!DD26</f>
        <v>E</v>
      </c>
      <c r="K26" s="134" t="str">
        <f>'II TRIM'!DE26</f>
        <v>E</v>
      </c>
      <c r="L26" s="134" t="str">
        <f>'II TRIM'!DF26</f>
        <v>E</v>
      </c>
      <c r="M26" s="711"/>
      <c r="N26" s="135">
        <f>'III TRIM'!DC26</f>
        <v>0</v>
      </c>
      <c r="O26" s="134">
        <f>'III TRIM'!DD26</f>
        <v>0</v>
      </c>
      <c r="P26" s="134">
        <f>'III TRIM'!DE26</f>
        <v>0</v>
      </c>
      <c r="Q26" s="134">
        <f>'III TRIM'!DF26</f>
        <v>0</v>
      </c>
      <c r="R26" s="133"/>
      <c r="S26" s="132"/>
      <c r="U26" s="126"/>
      <c r="V26" s="126"/>
      <c r="W26" s="126"/>
      <c r="X26" s="126"/>
      <c r="Y26" s="126"/>
      <c r="Z26" s="126"/>
      <c r="AA26" s="126"/>
      <c r="AB26" s="126"/>
      <c r="AC26" s="126"/>
      <c r="AD26" s="126"/>
      <c r="AE26" s="126"/>
      <c r="AF26" s="126"/>
      <c r="AH26" s="126"/>
      <c r="AI26" s="126"/>
      <c r="AJ26" s="126"/>
      <c r="AK26" s="126"/>
      <c r="AL26" s="126"/>
      <c r="AM26" s="126"/>
      <c r="AN26" s="126"/>
      <c r="AO26" s="126"/>
      <c r="AP26" s="126"/>
      <c r="AQ26" s="126"/>
      <c r="AR26" s="126"/>
      <c r="AS26" s="126"/>
    </row>
    <row r="27" spans="1:45" ht="15.75" thickBot="1" x14ac:dyDescent="0.3">
      <c r="A27" s="704" t="s">
        <v>310</v>
      </c>
      <c r="B27" s="705"/>
      <c r="C27" s="706"/>
      <c r="D27" s="131">
        <f>'I TRIM'!DG26</f>
        <v>0</v>
      </c>
      <c r="E27" s="130">
        <f>'I TRIM'!DH26</f>
        <v>0</v>
      </c>
      <c r="F27" s="130">
        <f>'I TRIM'!DI26</f>
        <v>0</v>
      </c>
      <c r="G27" s="130" t="str">
        <f>'I TRIM'!DJ26</f>
        <v>E</v>
      </c>
      <c r="H27" s="712"/>
      <c r="I27" s="131" t="str">
        <f>'II TRIM'!DG26</f>
        <v>E</v>
      </c>
      <c r="J27" s="130" t="str">
        <f>'II TRIM'!DH26</f>
        <v>E</v>
      </c>
      <c r="K27" s="130" t="str">
        <f>'II TRIM'!DI26</f>
        <v>E</v>
      </c>
      <c r="L27" s="130" t="str">
        <f>'II TRIM'!DJ26</f>
        <v>E</v>
      </c>
      <c r="M27" s="712"/>
      <c r="N27" s="131">
        <f>'III TRIM'!DG26</f>
        <v>0</v>
      </c>
      <c r="O27" s="130">
        <f>'III TRIM'!DH26</f>
        <v>0</v>
      </c>
      <c r="P27" s="130">
        <f>'III TRIM'!DI26</f>
        <v>0</v>
      </c>
      <c r="Q27" s="130">
        <f>'III TRIM'!DJ26</f>
        <v>0</v>
      </c>
      <c r="R27" s="129"/>
      <c r="S27" s="128"/>
      <c r="U27" s="126"/>
      <c r="V27" s="126"/>
      <c r="W27" s="126"/>
      <c r="X27" s="126"/>
      <c r="Y27" s="126"/>
      <c r="Z27" s="126"/>
      <c r="AA27" s="126"/>
      <c r="AB27" s="126"/>
      <c r="AC27" s="126"/>
      <c r="AD27" s="126"/>
      <c r="AE27" s="126"/>
      <c r="AF27" s="126"/>
      <c r="AH27" s="126"/>
      <c r="AI27" s="126"/>
      <c r="AJ27" s="126"/>
      <c r="AK27" s="126"/>
      <c r="AL27" s="126"/>
      <c r="AM27" s="126"/>
      <c r="AN27" s="126"/>
      <c r="AO27" s="126"/>
      <c r="AP27" s="126"/>
      <c r="AQ27" s="126"/>
      <c r="AR27" s="126"/>
      <c r="AS27" s="126"/>
    </row>
    <row r="28" spans="1:45" s="114" customFormat="1" ht="16.5" thickTop="1" thickBot="1" x14ac:dyDescent="0.3">
      <c r="A28" s="676" t="s">
        <v>89</v>
      </c>
      <c r="B28" s="677"/>
      <c r="C28" s="678"/>
      <c r="D28" s="707">
        <f>'I TRIM'!DK26</f>
        <v>0</v>
      </c>
      <c r="E28" s="708"/>
      <c r="F28" s="708"/>
      <c r="G28" s="708"/>
      <c r="H28" s="709"/>
      <c r="I28" s="707">
        <f>'II TRIM'!DK26</f>
        <v>0</v>
      </c>
      <c r="J28" s="708"/>
      <c r="K28" s="708"/>
      <c r="L28" s="708"/>
      <c r="M28" s="709"/>
      <c r="N28" s="707">
        <f>'III TRIM'!DK26</f>
        <v>0</v>
      </c>
      <c r="O28" s="708"/>
      <c r="P28" s="708"/>
      <c r="Q28" s="708"/>
      <c r="R28" s="709"/>
      <c r="S28" s="127"/>
      <c r="U28" s="126"/>
      <c r="V28" s="126"/>
      <c r="W28" s="126"/>
      <c r="X28" s="126"/>
      <c r="Y28" s="126"/>
      <c r="Z28" s="126"/>
      <c r="AA28" s="126"/>
      <c r="AB28" s="126"/>
      <c r="AC28" s="126"/>
      <c r="AD28" s="126"/>
      <c r="AE28" s="126"/>
      <c r="AF28" s="126"/>
      <c r="AH28" s="126"/>
      <c r="AI28" s="126"/>
      <c r="AJ28" s="126"/>
      <c r="AK28" s="126"/>
      <c r="AL28" s="126"/>
      <c r="AM28" s="126"/>
      <c r="AN28" s="126"/>
      <c r="AO28" s="126"/>
      <c r="AP28" s="126"/>
      <c r="AQ28" s="126"/>
      <c r="AR28" s="126"/>
      <c r="AS28" s="126"/>
    </row>
    <row r="29" spans="1:45" ht="19.5" thickTop="1" thickBot="1" x14ac:dyDescent="0.3">
      <c r="A29" s="703" t="s">
        <v>212</v>
      </c>
      <c r="B29" s="703"/>
      <c r="C29" s="703"/>
      <c r="D29" s="703"/>
      <c r="E29" s="703"/>
      <c r="F29" s="703"/>
      <c r="G29" s="703"/>
      <c r="H29" s="703"/>
      <c r="I29" s="703"/>
      <c r="J29" s="703"/>
      <c r="K29" s="703"/>
      <c r="L29" s="703"/>
      <c r="M29" s="703"/>
      <c r="N29" s="703"/>
      <c r="O29" s="703"/>
      <c r="P29" s="703"/>
      <c r="Q29" s="703"/>
      <c r="R29" s="703"/>
      <c r="S29" s="703"/>
    </row>
    <row r="30" spans="1:45" ht="17.25" customHeight="1" thickTop="1" x14ac:dyDescent="0.25">
      <c r="A30" s="696" t="s">
        <v>211</v>
      </c>
      <c r="B30" s="697"/>
      <c r="C30" s="697"/>
      <c r="D30" s="697"/>
      <c r="E30" s="697"/>
      <c r="F30" s="697"/>
      <c r="G30" s="697"/>
      <c r="H30" s="698"/>
      <c r="I30" s="125" t="s">
        <v>101</v>
      </c>
      <c r="J30" s="124" t="s">
        <v>12</v>
      </c>
      <c r="K30" s="124" t="s">
        <v>11</v>
      </c>
      <c r="L30" s="124" t="s">
        <v>184</v>
      </c>
      <c r="M30" s="124" t="s">
        <v>11</v>
      </c>
      <c r="N30" s="124" t="s">
        <v>186</v>
      </c>
      <c r="O30" s="124" t="s">
        <v>185</v>
      </c>
      <c r="P30" s="124" t="s">
        <v>184</v>
      </c>
      <c r="Q30" s="123" t="s">
        <v>183</v>
      </c>
      <c r="R30" s="123" t="s">
        <v>182</v>
      </c>
      <c r="S30" s="122" t="s">
        <v>181</v>
      </c>
    </row>
    <row r="31" spans="1:45" ht="15.75" customHeight="1" thickBot="1" x14ac:dyDescent="0.3">
      <c r="A31" s="699"/>
      <c r="B31" s="700"/>
      <c r="C31" s="700"/>
      <c r="D31" s="700"/>
      <c r="E31" s="700"/>
      <c r="F31" s="700"/>
      <c r="G31" s="700"/>
      <c r="H31" s="701"/>
      <c r="I31" s="121">
        <f>'I TRIM'!DL26</f>
        <v>0</v>
      </c>
      <c r="J31" s="120">
        <f>'I TRIM'!DM26</f>
        <v>0</v>
      </c>
      <c r="K31" s="120">
        <f>'I TRIM'!DN26</f>
        <v>0</v>
      </c>
      <c r="L31" s="120">
        <f>'II TRIM'!DO26</f>
        <v>0</v>
      </c>
      <c r="M31" s="120">
        <f>'II TRIM'!DP26</f>
        <v>0</v>
      </c>
      <c r="N31" s="120">
        <f>'II TRIM'!DQ26</f>
        <v>0</v>
      </c>
      <c r="O31" s="120">
        <f>'III TRIM'!DR26</f>
        <v>0</v>
      </c>
      <c r="P31" s="120">
        <f>'III TRIM'!DS26</f>
        <v>0</v>
      </c>
      <c r="Q31" s="120">
        <f>'III TRIM'!DT26</f>
        <v>0</v>
      </c>
      <c r="R31" s="120">
        <f>'III TRIM'!DU26</f>
        <v>0</v>
      </c>
      <c r="S31" s="119">
        <f>'III TRIM'!DV26</f>
        <v>0</v>
      </c>
      <c r="T31" s="157"/>
      <c r="U31" s="117"/>
      <c r="V31" s="116"/>
      <c r="W31" s="115"/>
    </row>
    <row r="32" spans="1:45" ht="18.75" thickTop="1" x14ac:dyDescent="0.25">
      <c r="A32" s="702" t="s">
        <v>210</v>
      </c>
      <c r="B32" s="702"/>
      <c r="C32" s="702"/>
      <c r="D32" s="702"/>
      <c r="E32" s="702"/>
      <c r="F32" s="702"/>
      <c r="G32" s="702"/>
      <c r="H32" s="702"/>
      <c r="I32" s="702"/>
      <c r="J32" s="702"/>
      <c r="K32" s="702"/>
      <c r="L32" s="702"/>
      <c r="M32" s="702"/>
      <c r="N32" s="702"/>
      <c r="O32" s="702"/>
      <c r="P32" s="702"/>
      <c r="Q32" s="702"/>
      <c r="R32" s="702"/>
      <c r="S32" s="702"/>
      <c r="T32" s="702"/>
      <c r="U32" s="702"/>
      <c r="V32" s="702"/>
      <c r="W32" s="702"/>
      <c r="X32" s="702"/>
      <c r="Y32" s="702"/>
      <c r="Z32" s="702"/>
      <c r="AA32" s="702"/>
      <c r="AB32" s="702"/>
      <c r="AC32" s="702"/>
      <c r="AD32" s="702"/>
      <c r="AE32" s="702"/>
      <c r="AF32" s="702"/>
    </row>
    <row r="33" spans="1:32" ht="18" x14ac:dyDescent="0.25">
      <c r="A33" s="418"/>
      <c r="B33" s="418"/>
      <c r="C33" s="418"/>
      <c r="D33" s="418"/>
      <c r="E33" s="418"/>
      <c r="F33" s="418"/>
      <c r="G33" s="418"/>
      <c r="H33" s="418"/>
      <c r="I33" s="418"/>
      <c r="J33" s="418"/>
      <c r="K33" s="418"/>
      <c r="L33" s="418"/>
      <c r="M33" s="418"/>
      <c r="N33" s="418"/>
      <c r="O33" s="418"/>
      <c r="P33" s="418"/>
      <c r="Q33" s="418"/>
      <c r="R33" s="418"/>
      <c r="S33" s="418"/>
      <c r="T33" s="418"/>
      <c r="U33" s="418"/>
      <c r="V33" s="418"/>
      <c r="W33" s="418"/>
      <c r="X33" s="418"/>
      <c r="Y33" s="418"/>
      <c r="Z33" s="418"/>
      <c r="AA33" s="418"/>
      <c r="AB33" s="418"/>
      <c r="AC33" s="418"/>
      <c r="AD33" s="418"/>
      <c r="AE33" s="418"/>
      <c r="AF33" s="418"/>
    </row>
    <row r="34" spans="1:32" ht="18" x14ac:dyDescent="0.25">
      <c r="A34" s="428"/>
      <c r="B34" s="428"/>
      <c r="C34" s="428"/>
      <c r="D34" s="428"/>
      <c r="E34" s="428"/>
      <c r="F34" s="428"/>
      <c r="G34" s="428"/>
      <c r="H34" s="428"/>
      <c r="I34" s="428"/>
      <c r="J34" s="428"/>
      <c r="K34" s="428"/>
      <c r="L34" s="428"/>
      <c r="M34" s="428"/>
      <c r="N34" s="428"/>
      <c r="O34" s="428"/>
      <c r="P34" s="428"/>
      <c r="Q34" s="428"/>
      <c r="R34" s="428"/>
      <c r="S34" s="428"/>
      <c r="T34" s="428"/>
      <c r="U34" s="428"/>
      <c r="V34" s="428"/>
      <c r="W34" s="428"/>
      <c r="X34" s="428"/>
      <c r="Y34" s="428"/>
      <c r="Z34" s="428"/>
      <c r="AA34" s="428"/>
      <c r="AB34" s="428"/>
      <c r="AC34" s="428"/>
      <c r="AD34" s="428"/>
      <c r="AE34" s="428"/>
      <c r="AF34" s="428"/>
    </row>
    <row r="35" spans="1:32" ht="18" x14ac:dyDescent="0.25">
      <c r="A35" s="428"/>
      <c r="B35" s="428"/>
      <c r="C35" s="428"/>
      <c r="D35" s="428"/>
      <c r="E35" s="428"/>
      <c r="F35" s="428"/>
      <c r="G35" s="428"/>
      <c r="H35" s="428"/>
      <c r="I35" s="428"/>
      <c r="J35" s="428"/>
      <c r="K35" s="428"/>
      <c r="L35" s="428"/>
      <c r="M35" s="428"/>
      <c r="N35" s="428"/>
      <c r="O35" s="428"/>
      <c r="P35" s="428"/>
      <c r="Q35" s="428"/>
      <c r="R35" s="428"/>
      <c r="S35" s="428"/>
      <c r="T35" s="428"/>
      <c r="U35" s="428"/>
      <c r="V35" s="428"/>
      <c r="W35" s="428"/>
      <c r="X35" s="428"/>
      <c r="Y35" s="428"/>
      <c r="Z35" s="428"/>
      <c r="AA35" s="428"/>
      <c r="AB35" s="428"/>
      <c r="AC35" s="428"/>
      <c r="AD35" s="428"/>
      <c r="AE35" s="428"/>
      <c r="AF35" s="428"/>
    </row>
    <row r="36" spans="1:32" ht="18" x14ac:dyDescent="0.25">
      <c r="A36" s="428"/>
      <c r="B36" s="428"/>
      <c r="C36" s="428"/>
      <c r="D36" s="428"/>
      <c r="E36" s="428"/>
      <c r="F36" s="428"/>
      <c r="G36" s="428"/>
      <c r="H36" s="428"/>
      <c r="I36" s="428"/>
      <c r="J36" s="428"/>
      <c r="K36" s="428"/>
      <c r="L36" s="428"/>
      <c r="M36" s="428"/>
      <c r="N36" s="428"/>
      <c r="O36" s="428"/>
      <c r="P36" s="428"/>
      <c r="Q36" s="428"/>
      <c r="R36" s="428"/>
      <c r="S36" s="428"/>
      <c r="T36" s="428"/>
      <c r="U36" s="428"/>
      <c r="V36" s="428"/>
      <c r="W36" s="428"/>
      <c r="X36" s="428"/>
      <c r="Y36" s="428"/>
      <c r="Z36" s="428"/>
      <c r="AA36" s="428"/>
      <c r="AB36" s="428"/>
      <c r="AC36" s="428"/>
      <c r="AD36" s="428"/>
      <c r="AE36" s="428"/>
      <c r="AF36" s="428"/>
    </row>
    <row r="37" spans="1:32" ht="18" x14ac:dyDescent="0.25">
      <c r="A37" s="428"/>
      <c r="B37" s="428"/>
      <c r="C37" s="428"/>
      <c r="D37" s="428"/>
      <c r="E37" s="428"/>
      <c r="F37" s="428"/>
      <c r="G37" s="428"/>
      <c r="H37" s="428"/>
      <c r="I37" s="428"/>
      <c r="J37" s="428"/>
      <c r="K37" s="428"/>
      <c r="L37" s="428"/>
      <c r="M37" s="428"/>
      <c r="N37" s="428"/>
      <c r="O37" s="428"/>
      <c r="P37" s="428"/>
      <c r="Q37" s="428"/>
      <c r="R37" s="428"/>
      <c r="S37" s="428"/>
      <c r="T37" s="428"/>
      <c r="U37" s="428"/>
      <c r="V37" s="428"/>
      <c r="W37" s="428"/>
      <c r="X37" s="428"/>
      <c r="Y37" s="428"/>
      <c r="Z37" s="428"/>
      <c r="AA37" s="428"/>
      <c r="AB37" s="428"/>
      <c r="AC37" s="428"/>
      <c r="AD37" s="428"/>
      <c r="AE37" s="428"/>
      <c r="AF37" s="428"/>
    </row>
    <row r="38" spans="1:32" ht="18" x14ac:dyDescent="0.25">
      <c r="A38" s="418"/>
      <c r="B38" s="418"/>
      <c r="C38" s="418"/>
      <c r="D38" s="418"/>
      <c r="E38" s="418"/>
      <c r="F38" s="418"/>
      <c r="G38" s="418"/>
      <c r="H38" s="418"/>
      <c r="I38" s="418"/>
      <c r="J38" s="418"/>
      <c r="K38" s="418"/>
      <c r="L38" s="418"/>
      <c r="M38" s="418"/>
      <c r="N38" s="418"/>
      <c r="O38" s="418"/>
      <c r="P38" s="418"/>
      <c r="Q38" s="418"/>
      <c r="R38" s="418"/>
      <c r="S38" s="418"/>
      <c r="T38" s="418"/>
      <c r="U38" s="418"/>
      <c r="V38" s="418"/>
      <c r="W38" s="418"/>
      <c r="X38" s="418"/>
      <c r="Y38" s="418"/>
      <c r="Z38" s="418"/>
      <c r="AA38" s="418"/>
      <c r="AB38" s="418"/>
      <c r="AC38" s="418"/>
      <c r="AD38" s="418"/>
      <c r="AE38" s="418"/>
      <c r="AF38" s="418"/>
    </row>
    <row r="39" spans="1:32" ht="18" x14ac:dyDescent="0.25">
      <c r="A39" s="418"/>
      <c r="B39" s="418"/>
      <c r="C39" s="418"/>
      <c r="D39" s="418"/>
      <c r="E39" s="418"/>
      <c r="F39" s="418"/>
      <c r="G39" s="418"/>
      <c r="H39" s="418"/>
      <c r="I39" s="418"/>
      <c r="J39" s="418"/>
      <c r="K39" s="418"/>
      <c r="L39" s="418"/>
      <c r="M39" s="418"/>
      <c r="N39" s="418"/>
      <c r="O39" s="418"/>
      <c r="P39" s="418"/>
      <c r="Q39" s="418"/>
      <c r="R39" s="418"/>
      <c r="S39" s="418"/>
      <c r="T39" s="418"/>
      <c r="U39" s="418"/>
      <c r="V39" s="418"/>
      <c r="W39" s="418"/>
      <c r="X39" s="418"/>
      <c r="Y39" s="418"/>
      <c r="Z39" s="418"/>
      <c r="AA39" s="418"/>
      <c r="AB39" s="418"/>
      <c r="AC39" s="418"/>
      <c r="AD39" s="418"/>
      <c r="AE39" s="418"/>
      <c r="AF39" s="418"/>
    </row>
    <row r="40" spans="1:32" ht="18" x14ac:dyDescent="0.25">
      <c r="A40" s="418"/>
      <c r="B40" s="418"/>
      <c r="C40" s="418"/>
      <c r="D40" s="418"/>
      <c r="E40" s="418"/>
      <c r="F40" s="418"/>
      <c r="G40" s="418"/>
      <c r="H40" s="418"/>
      <c r="I40" s="418"/>
      <c r="J40" s="418"/>
      <c r="K40" s="418"/>
      <c r="L40" s="418"/>
      <c r="M40" s="418"/>
      <c r="N40" s="418"/>
      <c r="O40" s="418"/>
      <c r="P40" s="418"/>
      <c r="Q40" s="418"/>
      <c r="R40" s="418"/>
      <c r="S40" s="418"/>
      <c r="T40" s="418"/>
      <c r="U40" s="418"/>
      <c r="V40" s="418"/>
      <c r="W40" s="418"/>
      <c r="X40" s="418"/>
      <c r="Y40" s="418"/>
      <c r="Z40" s="418"/>
      <c r="AA40" s="418"/>
      <c r="AB40" s="418"/>
      <c r="AC40" s="418"/>
      <c r="AD40" s="418"/>
      <c r="AE40" s="418"/>
      <c r="AF40" s="418"/>
    </row>
    <row r="41" spans="1:32" ht="25.5" x14ac:dyDescent="0.4">
      <c r="A41" s="662" t="str">
        <f>'I TRIM'!CU1</f>
        <v>"COMPLEJO EDUCATIVO CATÓLICO "EL ESPIRITU SANTO</v>
      </c>
      <c r="B41" s="662"/>
      <c r="C41" s="662"/>
      <c r="D41" s="662"/>
      <c r="E41" s="662"/>
      <c r="F41" s="662"/>
      <c r="G41" s="662"/>
      <c r="H41" s="662"/>
      <c r="I41" s="662"/>
      <c r="J41" s="662"/>
      <c r="K41" s="662"/>
      <c r="L41" s="662"/>
      <c r="M41" s="662"/>
      <c r="N41" s="662"/>
      <c r="O41" s="662"/>
      <c r="P41" s="662"/>
      <c r="Q41" s="662"/>
      <c r="R41" s="662"/>
      <c r="S41" s="662"/>
      <c r="T41" s="662"/>
      <c r="U41" s="662"/>
      <c r="V41" s="662"/>
      <c r="W41" s="662"/>
      <c r="X41" s="662"/>
      <c r="Y41" s="662"/>
      <c r="Z41" s="662"/>
      <c r="AA41" s="662"/>
      <c r="AB41" s="662"/>
      <c r="AC41" s="662"/>
      <c r="AD41" s="662"/>
      <c r="AE41" s="662"/>
      <c r="AF41" s="662"/>
    </row>
    <row r="42" spans="1:32" ht="17.25" x14ac:dyDescent="0.3">
      <c r="A42" s="728" t="s">
        <v>279</v>
      </c>
      <c r="B42" s="728"/>
      <c r="C42" s="728"/>
      <c r="D42" s="728"/>
      <c r="E42" s="728"/>
      <c r="F42" s="728"/>
      <c r="G42" s="728"/>
      <c r="H42" s="728"/>
      <c r="I42" s="728"/>
      <c r="J42" s="728"/>
      <c r="K42" s="728"/>
      <c r="L42" s="728"/>
      <c r="M42" s="728"/>
      <c r="N42" s="728"/>
      <c r="O42" s="728"/>
      <c r="P42" s="163"/>
      <c r="Q42" s="308" t="str">
        <f>'I TRIM'!BD3</f>
        <v>Final Boulevard Los Héroes, Colonia Ciudad Pacífica, San Miguel</v>
      </c>
      <c r="R42" s="308"/>
      <c r="S42" s="308"/>
      <c r="T42" s="308"/>
      <c r="U42" s="308"/>
      <c r="V42" s="308"/>
      <c r="W42" s="308"/>
      <c r="X42" s="308"/>
      <c r="Y42" s="308"/>
      <c r="Z42" s="308"/>
      <c r="AA42" s="308"/>
      <c r="AB42" s="308"/>
      <c r="AC42" s="308"/>
      <c r="AD42" s="308"/>
      <c r="AE42" s="308"/>
      <c r="AF42" s="308"/>
    </row>
    <row r="43" spans="1:32" s="159" customFormat="1" x14ac:dyDescent="0.25">
      <c r="A43" s="151" t="s">
        <v>235</v>
      </c>
      <c r="B43" s="729" t="str">
        <f>'II TRIM'!C27</f>
        <v>MARTÍNEZ CRUZ DENNIS ALESSANDRO</v>
      </c>
      <c r="C43" s="729"/>
      <c r="D43" s="729"/>
      <c r="E43" s="729"/>
      <c r="F43" s="729"/>
      <c r="G43" s="729"/>
      <c r="H43" s="729"/>
      <c r="I43" s="729"/>
      <c r="J43" s="729"/>
      <c r="K43" s="151"/>
      <c r="L43" s="151"/>
      <c r="M43" s="151"/>
      <c r="N43" s="151"/>
      <c r="O43" s="151" t="s">
        <v>208</v>
      </c>
      <c r="Q43" s="151"/>
      <c r="R43" s="160" t="str">
        <f>'I TRIM'!D3</f>
        <v>SEGUNDO</v>
      </c>
      <c r="S43" s="151"/>
      <c r="T43" s="151"/>
      <c r="V43" s="150" t="s">
        <v>207</v>
      </c>
      <c r="Y43" s="160" t="str">
        <f>'I TRIM'!N3</f>
        <v>"B"</v>
      </c>
      <c r="AC43" s="162" t="s">
        <v>234</v>
      </c>
      <c r="AD43" s="162"/>
      <c r="AE43" s="162"/>
      <c r="AF43" s="162">
        <v>20</v>
      </c>
    </row>
    <row r="44" spans="1:32" s="159" customFormat="1" ht="15.75" thickBot="1" x14ac:dyDescent="0.3">
      <c r="A44" s="161" t="s">
        <v>233</v>
      </c>
      <c r="B44" s="161"/>
      <c r="C44" s="143" t="str">
        <f>'I TRIM'!X3</f>
        <v xml:space="preserve">BRENDA ELIZABETH RIVERA RIVERA </v>
      </c>
      <c r="D44" s="160"/>
      <c r="E44" s="160"/>
      <c r="F44" s="160"/>
      <c r="G44" s="160"/>
      <c r="H44" s="160"/>
      <c r="I44" s="160"/>
      <c r="J44" s="160"/>
      <c r="K44" s="160"/>
      <c r="L44" s="147"/>
      <c r="M44" s="147"/>
      <c r="N44" s="147"/>
      <c r="O44" s="724" t="s">
        <v>280</v>
      </c>
      <c r="P44" s="724"/>
      <c r="Q44" s="723">
        <v>10082459</v>
      </c>
      <c r="R44" s="723"/>
      <c r="S44" s="723"/>
      <c r="T44" s="723"/>
      <c r="AC44" s="146" t="str">
        <f>'I TRIM'!CM3</f>
        <v>AÑO : 2022</v>
      </c>
      <c r="AD44" s="146"/>
      <c r="AE44" s="146"/>
      <c r="AF44" s="146"/>
    </row>
    <row r="45" spans="1:32" ht="24.75" customHeight="1" thickTop="1" thickBot="1" x14ac:dyDescent="0.4">
      <c r="A45" s="664" t="s">
        <v>232</v>
      </c>
      <c r="B45" s="665"/>
      <c r="C45" s="666"/>
      <c r="D45" s="670" t="s">
        <v>231</v>
      </c>
      <c r="E45" s="671"/>
      <c r="F45" s="671"/>
      <c r="G45" s="671"/>
      <c r="H45" s="671"/>
      <c r="I45" s="671"/>
      <c r="J45" s="671"/>
      <c r="K45" s="671"/>
      <c r="L45" s="671"/>
      <c r="M45" s="671"/>
      <c r="N45" s="671"/>
      <c r="O45" s="671"/>
      <c r="P45" s="671"/>
      <c r="Q45" s="671"/>
      <c r="R45" s="671"/>
      <c r="S45" s="672"/>
      <c r="V45" s="143"/>
      <c r="W45" s="143"/>
      <c r="X45" s="143"/>
      <c r="Y45" s="143"/>
      <c r="Z45" s="143"/>
      <c r="AA45" s="143"/>
      <c r="AB45" s="143"/>
      <c r="AC45" s="143"/>
      <c r="AD45" s="139"/>
      <c r="AE45" s="139"/>
      <c r="AF45" s="139"/>
    </row>
    <row r="46" spans="1:32" ht="15.75" customHeight="1" thickTop="1" x14ac:dyDescent="0.25">
      <c r="A46" s="667"/>
      <c r="B46" s="668"/>
      <c r="C46" s="669"/>
      <c r="D46" s="673" t="s">
        <v>230</v>
      </c>
      <c r="E46" s="674"/>
      <c r="F46" s="674"/>
      <c r="G46" s="674"/>
      <c r="H46" s="675"/>
      <c r="I46" s="673" t="s">
        <v>229</v>
      </c>
      <c r="J46" s="674"/>
      <c r="K46" s="674"/>
      <c r="L46" s="674"/>
      <c r="M46" s="675"/>
      <c r="N46" s="690" t="s">
        <v>228</v>
      </c>
      <c r="O46" s="674"/>
      <c r="P46" s="674"/>
      <c r="Q46" s="691"/>
      <c r="R46" s="692" t="s">
        <v>227</v>
      </c>
      <c r="S46" s="694" t="s">
        <v>226</v>
      </c>
    </row>
    <row r="47" spans="1:32" ht="15" customHeight="1" x14ac:dyDescent="0.25">
      <c r="A47" s="667"/>
      <c r="B47" s="668"/>
      <c r="C47" s="669"/>
      <c r="D47" s="716" t="s">
        <v>225</v>
      </c>
      <c r="E47" s="717"/>
      <c r="F47" s="717"/>
      <c r="G47" s="718" t="s">
        <v>139</v>
      </c>
      <c r="H47" s="719" t="s">
        <v>226</v>
      </c>
      <c r="I47" s="716" t="s">
        <v>225</v>
      </c>
      <c r="J47" s="717"/>
      <c r="K47" s="717"/>
      <c r="L47" s="718" t="s">
        <v>139</v>
      </c>
      <c r="M47" s="719" t="s">
        <v>226</v>
      </c>
      <c r="N47" s="720" t="s">
        <v>225</v>
      </c>
      <c r="O47" s="717"/>
      <c r="P47" s="717"/>
      <c r="Q47" s="721" t="s">
        <v>139</v>
      </c>
      <c r="R47" s="693"/>
      <c r="S47" s="695"/>
    </row>
    <row r="48" spans="1:32" ht="54.75" customHeight="1" x14ac:dyDescent="0.25">
      <c r="A48" s="667"/>
      <c r="B48" s="668"/>
      <c r="C48" s="669"/>
      <c r="D48" s="310">
        <v>0.35</v>
      </c>
      <c r="E48" s="168">
        <v>0.35</v>
      </c>
      <c r="F48" s="168">
        <v>0.3</v>
      </c>
      <c r="G48" s="718"/>
      <c r="H48" s="719"/>
      <c r="I48" s="310">
        <v>0.35</v>
      </c>
      <c r="J48" s="168">
        <v>0.35</v>
      </c>
      <c r="K48" s="168">
        <v>0.3</v>
      </c>
      <c r="L48" s="718"/>
      <c r="M48" s="719"/>
      <c r="N48" s="169">
        <v>0.35</v>
      </c>
      <c r="O48" s="168">
        <v>0.35</v>
      </c>
      <c r="P48" s="168">
        <v>0.3</v>
      </c>
      <c r="Q48" s="721"/>
      <c r="R48" s="693"/>
      <c r="S48" s="695"/>
      <c r="U48" s="144"/>
      <c r="V48" s="116"/>
      <c r="W48" s="116"/>
      <c r="X48" s="116"/>
      <c r="Y48" s="116"/>
      <c r="Z48" s="143"/>
      <c r="AA48" s="143"/>
      <c r="AB48" s="143"/>
      <c r="AC48" s="143"/>
      <c r="AD48" s="143"/>
      <c r="AE48" s="158"/>
      <c r="AF48" s="158"/>
    </row>
    <row r="49" spans="1:32" x14ac:dyDescent="0.25">
      <c r="A49" s="725" t="s">
        <v>224</v>
      </c>
      <c r="B49" s="726"/>
      <c r="C49" s="727"/>
      <c r="D49" s="138">
        <f>'I TRIM'!E27</f>
        <v>3.5</v>
      </c>
      <c r="E49" s="137">
        <f>'I TRIM'!G27</f>
        <v>2.4499999999999997</v>
      </c>
      <c r="F49" s="137">
        <f>'I TRIM'!I27</f>
        <v>2.04</v>
      </c>
      <c r="G49" s="485">
        <f t="shared" ref="G49:G61" si="11">(D49+E49+F49)</f>
        <v>7.9899999999999993</v>
      </c>
      <c r="H49" s="136" t="str">
        <f>IF(G49=0,0,IF(G49&lt;5,"R","A"))</f>
        <v>A</v>
      </c>
      <c r="I49" s="138">
        <f>'II TRIM'!E27</f>
        <v>2.8</v>
      </c>
      <c r="J49" s="137">
        <f>'II TRIM'!G27</f>
        <v>3.5</v>
      </c>
      <c r="K49" s="137">
        <f>'II TRIM'!I27</f>
        <v>2.1</v>
      </c>
      <c r="L49" s="485">
        <f t="shared" ref="L49:L61" si="12">(I49+J49+K49)</f>
        <v>8.4</v>
      </c>
      <c r="M49" s="136" t="str">
        <f>IF(L49=0,0,IF(L49&lt;5,"R","A"))</f>
        <v>A</v>
      </c>
      <c r="N49" s="138">
        <f>'III TRIM'!E27</f>
        <v>0</v>
      </c>
      <c r="O49" s="137">
        <f>'III TRIM'!G27</f>
        <v>0</v>
      </c>
      <c r="P49" s="137">
        <f>'III TRIM'!I27</f>
        <v>0</v>
      </c>
      <c r="Q49" s="486">
        <f t="shared" ref="Q49:Q61" si="13">(N49+O49+P49)</f>
        <v>0</v>
      </c>
      <c r="R49" s="500">
        <f>(G49+L49+Q49)/3</f>
        <v>5.4633333333333338</v>
      </c>
      <c r="S49" s="136" t="str">
        <f>IF(R49=0,0,IF(R49&lt;=5.49,"R","A"))</f>
        <v>R</v>
      </c>
      <c r="U49" s="713" t="s">
        <v>219</v>
      </c>
      <c r="V49" s="713"/>
      <c r="W49" s="713"/>
      <c r="X49" s="713"/>
      <c r="Y49" s="713"/>
      <c r="Z49" s="713"/>
      <c r="AA49" s="713"/>
      <c r="AB49" s="713"/>
      <c r="AC49" s="713"/>
      <c r="AD49" s="713"/>
      <c r="AE49" s="713"/>
      <c r="AF49" s="713"/>
    </row>
    <row r="50" spans="1:32" x14ac:dyDescent="0.25">
      <c r="A50" s="725" t="s">
        <v>223</v>
      </c>
      <c r="B50" s="726"/>
      <c r="C50" s="727"/>
      <c r="D50" s="138">
        <f>'I TRIM'!L27</f>
        <v>2.4499999999999997</v>
      </c>
      <c r="E50" s="137">
        <f>'I TRIM'!N27</f>
        <v>2.0999999999999996</v>
      </c>
      <c r="F50" s="137">
        <f>'I TRIM'!P27</f>
        <v>2.1</v>
      </c>
      <c r="G50" s="485">
        <f t="shared" si="11"/>
        <v>6.6499999999999986</v>
      </c>
      <c r="H50" s="136" t="str">
        <f t="shared" ref="H50:H61" si="14">IF(G50=0,0,IF(G50&lt;5,"R","A"))</f>
        <v>A</v>
      </c>
      <c r="I50" s="138">
        <f>'II TRIM'!L27</f>
        <v>3.5</v>
      </c>
      <c r="J50" s="137">
        <f>'II TRIM'!N27</f>
        <v>3.15</v>
      </c>
      <c r="K50" s="137">
        <f>'II TRIM'!P27</f>
        <v>1.7999999999999998</v>
      </c>
      <c r="L50" s="485">
        <f t="shared" si="12"/>
        <v>8.4499999999999993</v>
      </c>
      <c r="M50" s="136" t="str">
        <f t="shared" ref="M50:M61" si="15">IF(L50=0,0,IF(L50&lt;5,"R","A"))</f>
        <v>A</v>
      </c>
      <c r="N50" s="138">
        <f>'III TRIM'!L27</f>
        <v>0</v>
      </c>
      <c r="O50" s="137">
        <f>'III TRIM'!N27</f>
        <v>0</v>
      </c>
      <c r="P50" s="137">
        <f>'III TRIM'!P27</f>
        <v>0</v>
      </c>
      <c r="Q50" s="486">
        <f t="shared" si="13"/>
        <v>0</v>
      </c>
      <c r="R50" s="500">
        <f t="shared" ref="R50:R61" si="16">(G50+L50+Q50)/3</f>
        <v>5.0333333333333323</v>
      </c>
      <c r="S50" s="136" t="str">
        <f t="shared" ref="S50:S61" si="17">IF(R50=0,0,IF(R50&lt;=5.49,"R","A"))</f>
        <v>R</v>
      </c>
      <c r="U50" s="714" t="s">
        <v>222</v>
      </c>
      <c r="V50" s="714"/>
      <c r="W50" s="714"/>
      <c r="X50" s="714"/>
      <c r="Y50" s="714"/>
      <c r="Z50" s="714"/>
      <c r="AA50" s="714"/>
      <c r="AB50" s="714"/>
      <c r="AC50" s="714"/>
      <c r="AD50" s="714"/>
      <c r="AE50" s="714"/>
      <c r="AF50" s="714"/>
    </row>
    <row r="51" spans="1:32" x14ac:dyDescent="0.25">
      <c r="A51" s="725" t="s">
        <v>202</v>
      </c>
      <c r="B51" s="726"/>
      <c r="C51" s="727"/>
      <c r="D51" s="138">
        <f>'I TRIM'!S27</f>
        <v>3.15</v>
      </c>
      <c r="E51" s="137">
        <f>'I TRIM'!U27</f>
        <v>1.75</v>
      </c>
      <c r="F51" s="137">
        <f>'I TRIM'!W27</f>
        <v>2.4599999999999995</v>
      </c>
      <c r="G51" s="485">
        <f t="shared" si="11"/>
        <v>7.3599999999999994</v>
      </c>
      <c r="H51" s="136" t="str">
        <f t="shared" si="14"/>
        <v>A</v>
      </c>
      <c r="I51" s="138">
        <f>'II TRIM'!S27</f>
        <v>3.5</v>
      </c>
      <c r="J51" s="137">
        <f>'II TRIM'!U27</f>
        <v>3.15</v>
      </c>
      <c r="K51" s="137">
        <f>'II TRIM'!W27</f>
        <v>1.89</v>
      </c>
      <c r="L51" s="485">
        <f t="shared" si="12"/>
        <v>8.5400000000000009</v>
      </c>
      <c r="M51" s="136" t="str">
        <f t="shared" si="15"/>
        <v>A</v>
      </c>
      <c r="N51" s="138">
        <f>'III TRIM'!S27</f>
        <v>0</v>
      </c>
      <c r="O51" s="137">
        <f>'III TRIM'!U27</f>
        <v>0</v>
      </c>
      <c r="P51" s="137">
        <f>'III TRIM'!W27</f>
        <v>0</v>
      </c>
      <c r="Q51" s="486">
        <f t="shared" si="13"/>
        <v>0</v>
      </c>
      <c r="R51" s="500">
        <f t="shared" si="16"/>
        <v>5.3</v>
      </c>
      <c r="S51" s="136" t="str">
        <f t="shared" si="17"/>
        <v>R</v>
      </c>
      <c r="U51" s="714" t="str">
        <f>'I TRIM'!AU3</f>
        <v>MARÍA MERCEDES MARTÍNEZ</v>
      </c>
      <c r="V51" s="714"/>
      <c r="W51" s="714"/>
      <c r="X51" s="714"/>
      <c r="Y51" s="714"/>
      <c r="Z51" s="714"/>
      <c r="AA51" s="714"/>
      <c r="AB51" s="714"/>
      <c r="AC51" s="714"/>
      <c r="AD51" s="714"/>
      <c r="AE51" s="714"/>
      <c r="AF51" s="714"/>
    </row>
    <row r="52" spans="1:32" ht="15.75" x14ac:dyDescent="0.25">
      <c r="A52" s="725" t="s">
        <v>221</v>
      </c>
      <c r="B52" s="726"/>
      <c r="C52" s="727"/>
      <c r="D52" s="138">
        <f>'I TRIM'!Z27</f>
        <v>2.8</v>
      </c>
      <c r="E52" s="137">
        <f>'I TRIM'!AB27</f>
        <v>2.4499999999999997</v>
      </c>
      <c r="F52" s="137">
        <f>'I TRIM'!AD27</f>
        <v>2.4</v>
      </c>
      <c r="G52" s="485">
        <f t="shared" si="11"/>
        <v>7.65</v>
      </c>
      <c r="H52" s="136" t="str">
        <f t="shared" si="14"/>
        <v>A</v>
      </c>
      <c r="I52" s="138">
        <f>'II TRIM'!Z27</f>
        <v>3.5</v>
      </c>
      <c r="J52" s="137">
        <f>'II TRIM'!AB27</f>
        <v>1.0499999999999998</v>
      </c>
      <c r="K52" s="137">
        <f>'II TRIM'!AD27</f>
        <v>3</v>
      </c>
      <c r="L52" s="485">
        <f t="shared" si="12"/>
        <v>7.55</v>
      </c>
      <c r="M52" s="136" t="str">
        <f t="shared" si="15"/>
        <v>A</v>
      </c>
      <c r="N52" s="138">
        <f>'III TRIM'!Z27</f>
        <v>0</v>
      </c>
      <c r="O52" s="137">
        <f>'III TRIM'!AB27</f>
        <v>0</v>
      </c>
      <c r="P52" s="137">
        <f>'III TRIM'!AD27</f>
        <v>0</v>
      </c>
      <c r="Q52" s="486">
        <f t="shared" si="13"/>
        <v>0</v>
      </c>
      <c r="R52" s="500">
        <f t="shared" si="16"/>
        <v>5.0666666666666664</v>
      </c>
      <c r="S52" s="136" t="str">
        <f t="shared" si="17"/>
        <v>R</v>
      </c>
      <c r="U52" s="141"/>
      <c r="V52" s="116"/>
      <c r="W52" s="116"/>
      <c r="X52" s="116"/>
      <c r="Y52" s="116"/>
      <c r="Z52" s="116"/>
      <c r="AA52" s="116"/>
      <c r="AB52" s="116"/>
      <c r="AC52" s="116"/>
      <c r="AD52" s="142"/>
      <c r="AE52" s="142"/>
      <c r="AF52" s="142"/>
    </row>
    <row r="53" spans="1:32" x14ac:dyDescent="0.25">
      <c r="A53" s="725" t="s">
        <v>220</v>
      </c>
      <c r="B53" s="726"/>
      <c r="C53" s="727"/>
      <c r="D53" s="138">
        <f>'I TRIM'!AG27</f>
        <v>2.9749999999999996</v>
      </c>
      <c r="E53" s="137">
        <f>'I TRIM'!AI27</f>
        <v>3.15</v>
      </c>
      <c r="F53" s="137">
        <f>'I TRIM'!AK27</f>
        <v>2.1</v>
      </c>
      <c r="G53" s="485">
        <f t="shared" si="11"/>
        <v>8.2249999999999996</v>
      </c>
      <c r="H53" s="136" t="str">
        <f t="shared" si="14"/>
        <v>A</v>
      </c>
      <c r="I53" s="138">
        <f>'II TRIM'!AG27</f>
        <v>3.5</v>
      </c>
      <c r="J53" s="137">
        <f>'II TRIM'!AI27</f>
        <v>2.8</v>
      </c>
      <c r="K53" s="137">
        <f>'II TRIM'!AK27</f>
        <v>2.1</v>
      </c>
      <c r="L53" s="485">
        <f t="shared" si="12"/>
        <v>8.4</v>
      </c>
      <c r="M53" s="136" t="str">
        <f t="shared" si="15"/>
        <v>A</v>
      </c>
      <c r="N53" s="138">
        <f>'III TRIM'!AG27</f>
        <v>0</v>
      </c>
      <c r="O53" s="137">
        <f>'III TRIM'!AI27</f>
        <v>0</v>
      </c>
      <c r="P53" s="137">
        <f>'III TRIM'!AK27</f>
        <v>0</v>
      </c>
      <c r="Q53" s="486">
        <f t="shared" si="13"/>
        <v>0</v>
      </c>
      <c r="R53" s="500">
        <f t="shared" si="16"/>
        <v>5.541666666666667</v>
      </c>
      <c r="S53" s="136" t="str">
        <f t="shared" si="17"/>
        <v>A</v>
      </c>
      <c r="U53" s="141"/>
      <c r="V53" s="116"/>
      <c r="W53" s="116"/>
      <c r="X53" s="116"/>
      <c r="Y53" s="116"/>
      <c r="Z53" s="116"/>
      <c r="AA53" s="116"/>
      <c r="AB53" s="116"/>
      <c r="AC53" s="116"/>
      <c r="AD53" s="141"/>
      <c r="AE53" s="141"/>
      <c r="AF53" s="141"/>
    </row>
    <row r="54" spans="1:32" x14ac:dyDescent="0.25">
      <c r="A54" s="725" t="s">
        <v>200</v>
      </c>
      <c r="B54" s="726"/>
      <c r="C54" s="727"/>
      <c r="D54" s="138">
        <f>'I TRIM'!AN27</f>
        <v>2.8</v>
      </c>
      <c r="E54" s="137">
        <f>'I TRIM'!AP27</f>
        <v>2.4499999999999997</v>
      </c>
      <c r="F54" s="137">
        <f>'I TRIM'!AR27</f>
        <v>2.4</v>
      </c>
      <c r="G54" s="485">
        <f t="shared" si="11"/>
        <v>7.65</v>
      </c>
      <c r="H54" s="136" t="str">
        <f t="shared" si="14"/>
        <v>A</v>
      </c>
      <c r="I54" s="138">
        <f>'II TRIM'!AN27</f>
        <v>2.8</v>
      </c>
      <c r="J54" s="137">
        <f>'II TRIM'!AP27</f>
        <v>2.8</v>
      </c>
      <c r="K54" s="137">
        <f>'II TRIM'!AR27</f>
        <v>3</v>
      </c>
      <c r="L54" s="485">
        <f t="shared" si="12"/>
        <v>8.6</v>
      </c>
      <c r="M54" s="136" t="str">
        <f t="shared" si="15"/>
        <v>A</v>
      </c>
      <c r="N54" s="138">
        <f>'III TRIM'!AN27</f>
        <v>0</v>
      </c>
      <c r="O54" s="137">
        <f>'III TRIM'!AP27</f>
        <v>0</v>
      </c>
      <c r="P54" s="137">
        <f>'III TRIM'!AR27</f>
        <v>0</v>
      </c>
      <c r="Q54" s="486">
        <f t="shared" si="13"/>
        <v>0</v>
      </c>
      <c r="R54" s="500">
        <f t="shared" si="16"/>
        <v>5.416666666666667</v>
      </c>
      <c r="S54" s="136" t="str">
        <f t="shared" si="17"/>
        <v>R</v>
      </c>
    </row>
    <row r="55" spans="1:32" x14ac:dyDescent="0.25">
      <c r="A55" s="725" t="s">
        <v>199</v>
      </c>
      <c r="B55" s="726"/>
      <c r="C55" s="727"/>
      <c r="D55" s="138">
        <f>'I TRIM'!AU27</f>
        <v>3.15</v>
      </c>
      <c r="E55" s="137">
        <f>'I TRIM'!AW27</f>
        <v>3.15</v>
      </c>
      <c r="F55" s="137">
        <f>'I TRIM'!AY27</f>
        <v>2.6999999999999997</v>
      </c>
      <c r="G55" s="485">
        <f t="shared" si="11"/>
        <v>9</v>
      </c>
      <c r="H55" s="136" t="str">
        <f t="shared" si="14"/>
        <v>A</v>
      </c>
      <c r="I55" s="138">
        <f>'II TRIM'!AU27</f>
        <v>3.15</v>
      </c>
      <c r="J55" s="137">
        <f>'II TRIM'!AW27</f>
        <v>3.15</v>
      </c>
      <c r="K55" s="137">
        <f>'II TRIM'!AY27</f>
        <v>2.6999999999999997</v>
      </c>
      <c r="L55" s="485">
        <f t="shared" si="12"/>
        <v>9</v>
      </c>
      <c r="M55" s="136" t="str">
        <f t="shared" si="15"/>
        <v>A</v>
      </c>
      <c r="N55" s="138">
        <f>'III TRIM'!AU27</f>
        <v>0</v>
      </c>
      <c r="O55" s="137">
        <f>'III TRIM'!AW27</f>
        <v>0</v>
      </c>
      <c r="P55" s="137">
        <f>'III TRIM'!AY27</f>
        <v>0</v>
      </c>
      <c r="Q55" s="486">
        <f t="shared" si="13"/>
        <v>0</v>
      </c>
      <c r="R55" s="500">
        <f t="shared" si="16"/>
        <v>6</v>
      </c>
      <c r="S55" s="136" t="str">
        <f t="shared" si="17"/>
        <v>A</v>
      </c>
    </row>
    <row r="56" spans="1:32" x14ac:dyDescent="0.25">
      <c r="A56" s="725" t="s">
        <v>285</v>
      </c>
      <c r="B56" s="726"/>
      <c r="C56" s="727"/>
      <c r="D56" s="138">
        <f>'I TRIM'!BB27</f>
        <v>3.15</v>
      </c>
      <c r="E56" s="137">
        <f>'I TRIM'!BD27</f>
        <v>3.15</v>
      </c>
      <c r="F56" s="137">
        <f>'I TRIM'!BF27</f>
        <v>2.6999999999999997</v>
      </c>
      <c r="G56" s="485">
        <f t="shared" si="11"/>
        <v>9</v>
      </c>
      <c r="H56" s="136" t="str">
        <f t="shared" si="14"/>
        <v>A</v>
      </c>
      <c r="I56" s="138">
        <f>'II TRIM'!BB27</f>
        <v>3.15</v>
      </c>
      <c r="J56" s="137">
        <f>'II TRIM'!BD27</f>
        <v>3.5</v>
      </c>
      <c r="K56" s="137">
        <f>'II TRIM'!BF27</f>
        <v>3</v>
      </c>
      <c r="L56" s="485">
        <f t="shared" si="12"/>
        <v>9.65</v>
      </c>
      <c r="M56" s="136" t="str">
        <f t="shared" si="15"/>
        <v>A</v>
      </c>
      <c r="N56" s="138">
        <f>'III TRIM'!BB27</f>
        <v>0</v>
      </c>
      <c r="O56" s="137">
        <f>'III TRIM'!BD27</f>
        <v>0</v>
      </c>
      <c r="P56" s="137">
        <f>'III TRIM'!BF27</f>
        <v>0</v>
      </c>
      <c r="Q56" s="486">
        <f t="shared" si="13"/>
        <v>0</v>
      </c>
      <c r="R56" s="500">
        <f t="shared" si="16"/>
        <v>6.2166666666666659</v>
      </c>
      <c r="S56" s="136" t="str">
        <f t="shared" si="17"/>
        <v>A</v>
      </c>
      <c r="V56" s="158"/>
      <c r="W56" s="158"/>
      <c r="X56" s="158"/>
      <c r="Y56" s="158"/>
      <c r="Z56" s="158"/>
      <c r="AA56" s="158"/>
      <c r="AB56" s="158"/>
      <c r="AC56" s="158"/>
      <c r="AD56" s="141"/>
      <c r="AE56" s="141"/>
      <c r="AF56" s="141"/>
    </row>
    <row r="57" spans="1:32" x14ac:dyDescent="0.25">
      <c r="A57" s="725" t="s">
        <v>198</v>
      </c>
      <c r="B57" s="726"/>
      <c r="C57" s="727"/>
      <c r="D57" s="138">
        <f>'I TRIM'!BI27</f>
        <v>0</v>
      </c>
      <c r="E57" s="137">
        <f>'I TRIM'!BK27</f>
        <v>2.1</v>
      </c>
      <c r="F57" s="137">
        <f>'I TRIM'!BM27</f>
        <v>1.7999999999999998</v>
      </c>
      <c r="G57" s="485">
        <f t="shared" si="11"/>
        <v>3.9</v>
      </c>
      <c r="H57" s="136" t="str">
        <f t="shared" si="14"/>
        <v>R</v>
      </c>
      <c r="I57" s="138">
        <f>'II TRIM'!BI27</f>
        <v>3.15</v>
      </c>
      <c r="J57" s="137">
        <f>'II TRIM'!BK27</f>
        <v>0</v>
      </c>
      <c r="K57" s="137">
        <f>'II TRIM'!BM27</f>
        <v>3</v>
      </c>
      <c r="L57" s="485">
        <f t="shared" si="12"/>
        <v>6.15</v>
      </c>
      <c r="M57" s="136" t="str">
        <f t="shared" si="15"/>
        <v>A</v>
      </c>
      <c r="N57" s="138">
        <f>'III TRIM'!BI27</f>
        <v>0</v>
      </c>
      <c r="O57" s="137">
        <f>'III TRIM'!BK27</f>
        <v>0</v>
      </c>
      <c r="P57" s="137">
        <f>'III TRIM'!BM27</f>
        <v>0</v>
      </c>
      <c r="Q57" s="486">
        <f t="shared" si="13"/>
        <v>0</v>
      </c>
      <c r="R57" s="500">
        <f t="shared" si="16"/>
        <v>3.35</v>
      </c>
      <c r="S57" s="136" t="str">
        <f t="shared" si="17"/>
        <v>R</v>
      </c>
      <c r="V57" s="158"/>
      <c r="W57" s="158"/>
      <c r="X57" s="158"/>
      <c r="Y57" s="158"/>
      <c r="Z57" s="158"/>
      <c r="AA57" s="158"/>
      <c r="AB57" s="158"/>
      <c r="AC57" s="158"/>
      <c r="AD57" s="139"/>
      <c r="AE57" s="139"/>
      <c r="AF57" s="139"/>
    </row>
    <row r="58" spans="1:32" x14ac:dyDescent="0.25">
      <c r="A58" s="725" t="s">
        <v>197</v>
      </c>
      <c r="B58" s="726"/>
      <c r="C58" s="727"/>
      <c r="D58" s="138">
        <f>'I TRIM'!BP27</f>
        <v>3.15</v>
      </c>
      <c r="E58" s="137">
        <f>'I TRIM'!BR27</f>
        <v>2.8</v>
      </c>
      <c r="F58" s="137">
        <f>'I TRIM'!BT27</f>
        <v>2.6999999999999997</v>
      </c>
      <c r="G58" s="485">
        <f t="shared" si="11"/>
        <v>8.6499999999999986</v>
      </c>
      <c r="H58" s="136" t="str">
        <f t="shared" si="14"/>
        <v>A</v>
      </c>
      <c r="I58" s="138">
        <f>'II TRIM'!BP27</f>
        <v>2.8</v>
      </c>
      <c r="J58" s="137">
        <f>'II TRIM'!BR27</f>
        <v>3.0449999999999995</v>
      </c>
      <c r="K58" s="137">
        <f>'II TRIM'!BT27</f>
        <v>2.4</v>
      </c>
      <c r="L58" s="485">
        <f t="shared" si="12"/>
        <v>8.2449999999999992</v>
      </c>
      <c r="M58" s="136" t="str">
        <f t="shared" si="15"/>
        <v>A</v>
      </c>
      <c r="N58" s="138">
        <f>'III TRIM'!BP27</f>
        <v>0</v>
      </c>
      <c r="O58" s="137">
        <f>'III TRIM'!BR27</f>
        <v>0</v>
      </c>
      <c r="P58" s="137">
        <f>'III TRIM'!BT27</f>
        <v>0</v>
      </c>
      <c r="Q58" s="486">
        <f t="shared" si="13"/>
        <v>0</v>
      </c>
      <c r="R58" s="500">
        <f t="shared" si="16"/>
        <v>5.631666666666665</v>
      </c>
      <c r="S58" s="136" t="str">
        <f t="shared" si="17"/>
        <v>A</v>
      </c>
      <c r="U58" s="713" t="s">
        <v>219</v>
      </c>
      <c r="V58" s="713"/>
      <c r="W58" s="713"/>
      <c r="X58" s="713"/>
      <c r="Y58" s="713"/>
      <c r="Z58" s="713"/>
      <c r="AA58" s="713"/>
      <c r="AB58" s="713"/>
      <c r="AC58" s="713"/>
      <c r="AD58" s="713"/>
      <c r="AE58" s="713"/>
      <c r="AF58" s="713"/>
    </row>
    <row r="59" spans="1:32" x14ac:dyDescent="0.25">
      <c r="A59" s="725" t="s">
        <v>305</v>
      </c>
      <c r="B59" s="726"/>
      <c r="C59" s="727"/>
      <c r="D59" s="138">
        <f>'I TRIM'!BW27</f>
        <v>2.8</v>
      </c>
      <c r="E59" s="137">
        <f>'I TRIM'!BY27</f>
        <v>2.8</v>
      </c>
      <c r="F59" s="137">
        <f>'I TRIM'!CA27</f>
        <v>2.4</v>
      </c>
      <c r="G59" s="485">
        <f t="shared" si="11"/>
        <v>8</v>
      </c>
      <c r="H59" s="136" t="str">
        <f t="shared" si="14"/>
        <v>A</v>
      </c>
      <c r="I59" s="138">
        <f>'II TRIM'!BW27</f>
        <v>2.4499999999999997</v>
      </c>
      <c r="J59" s="137">
        <f>'II TRIM'!BY27</f>
        <v>2.4499999999999997</v>
      </c>
      <c r="K59" s="137">
        <f>'II TRIM'!CA27</f>
        <v>3</v>
      </c>
      <c r="L59" s="485">
        <f t="shared" si="12"/>
        <v>7.8999999999999995</v>
      </c>
      <c r="M59" s="136" t="str">
        <f t="shared" si="15"/>
        <v>A</v>
      </c>
      <c r="N59" s="138">
        <f>'III TRIM'!BW27</f>
        <v>0</v>
      </c>
      <c r="O59" s="137">
        <f>'III TRIM'!BY27</f>
        <v>0</v>
      </c>
      <c r="P59" s="137">
        <f>'III TRIM'!CA27</f>
        <v>0</v>
      </c>
      <c r="Q59" s="485">
        <f t="shared" si="13"/>
        <v>0</v>
      </c>
      <c r="R59" s="500">
        <f t="shared" si="16"/>
        <v>5.3</v>
      </c>
      <c r="S59" s="136" t="str">
        <f t="shared" si="17"/>
        <v>R</v>
      </c>
      <c r="U59" s="714" t="s">
        <v>218</v>
      </c>
      <c r="V59" s="714"/>
      <c r="W59" s="714"/>
      <c r="X59" s="714"/>
      <c r="Y59" s="714"/>
      <c r="Z59" s="714"/>
      <c r="AA59" s="714"/>
      <c r="AB59" s="714"/>
      <c r="AC59" s="714"/>
      <c r="AD59" s="714"/>
      <c r="AE59" s="714"/>
      <c r="AF59" s="714"/>
    </row>
    <row r="60" spans="1:32" x14ac:dyDescent="0.25">
      <c r="A60" s="725" t="s">
        <v>287</v>
      </c>
      <c r="B60" s="726"/>
      <c r="C60" s="727"/>
      <c r="D60" s="138">
        <f>'I TRIM'!CD27</f>
        <v>2.4499999999999997</v>
      </c>
      <c r="E60" s="137">
        <f>'I TRIM'!CF27</f>
        <v>2.4499999999999997</v>
      </c>
      <c r="F60" s="137">
        <f>'I TRIM'!CH27</f>
        <v>3</v>
      </c>
      <c r="G60" s="485">
        <f t="shared" si="11"/>
        <v>7.8999999999999995</v>
      </c>
      <c r="H60" s="136" t="str">
        <f t="shared" si="14"/>
        <v>A</v>
      </c>
      <c r="I60" s="138">
        <f>'II TRIM'!CD27</f>
        <v>3.15</v>
      </c>
      <c r="J60" s="137">
        <f>'II TRIM'!CF27</f>
        <v>3.5</v>
      </c>
      <c r="K60" s="137">
        <f>'II TRIM'!CH27</f>
        <v>2.6999999999999997</v>
      </c>
      <c r="L60" s="485">
        <f t="shared" si="12"/>
        <v>9.35</v>
      </c>
      <c r="M60" s="136" t="str">
        <f t="shared" si="15"/>
        <v>A</v>
      </c>
      <c r="N60" s="138">
        <f>'III TRIM'!CD27</f>
        <v>0</v>
      </c>
      <c r="O60" s="137">
        <f>'III TRIM'!CF27</f>
        <v>0</v>
      </c>
      <c r="P60" s="137">
        <f>'III TRIM'!CH27</f>
        <v>0</v>
      </c>
      <c r="Q60" s="485">
        <f t="shared" si="13"/>
        <v>0</v>
      </c>
      <c r="R60" s="500">
        <f t="shared" si="16"/>
        <v>5.75</v>
      </c>
      <c r="S60" s="136" t="str">
        <f t="shared" si="17"/>
        <v>A</v>
      </c>
      <c r="U60" s="715" t="str">
        <f>'I TRIM'!X3</f>
        <v xml:space="preserve">BRENDA ELIZABETH RIVERA RIVERA </v>
      </c>
      <c r="V60" s="715"/>
      <c r="W60" s="715"/>
      <c r="X60" s="715"/>
      <c r="Y60" s="715"/>
      <c r="Z60" s="715"/>
      <c r="AA60" s="715"/>
      <c r="AB60" s="715"/>
      <c r="AC60" s="715"/>
      <c r="AD60" s="715"/>
      <c r="AE60" s="715"/>
      <c r="AF60" s="715"/>
    </row>
    <row r="61" spans="1:32" x14ac:dyDescent="0.25">
      <c r="A61" s="725" t="s">
        <v>288</v>
      </c>
      <c r="B61" s="726"/>
      <c r="C61" s="727"/>
      <c r="D61" s="138">
        <f>'I TRIM'!CK27</f>
        <v>3.15</v>
      </c>
      <c r="E61" s="137">
        <f>'I TRIM'!CM27</f>
        <v>2.8</v>
      </c>
      <c r="F61" s="137">
        <f>'I TRIM'!CO27</f>
        <v>2.6999999999999997</v>
      </c>
      <c r="G61" s="485">
        <f t="shared" si="11"/>
        <v>8.6499999999999986</v>
      </c>
      <c r="H61" s="136" t="str">
        <f t="shared" si="14"/>
        <v>A</v>
      </c>
      <c r="I61" s="138">
        <f>'II TRIM'!CK27</f>
        <v>2.8</v>
      </c>
      <c r="J61" s="137">
        <f>'II TRIM'!CM27</f>
        <v>3.15</v>
      </c>
      <c r="K61" s="137">
        <f>'II TRIM'!CO27</f>
        <v>2.6999999999999997</v>
      </c>
      <c r="L61" s="485">
        <f t="shared" si="12"/>
        <v>8.6499999999999986</v>
      </c>
      <c r="M61" s="136" t="str">
        <f t="shared" si="15"/>
        <v>A</v>
      </c>
      <c r="N61" s="138">
        <f>'III TRIM'!CK27</f>
        <v>0</v>
      </c>
      <c r="O61" s="137">
        <f>'III TRIM'!CM27</f>
        <v>0</v>
      </c>
      <c r="P61" s="137">
        <f>'III TRIM'!CO27</f>
        <v>0</v>
      </c>
      <c r="Q61" s="485">
        <f t="shared" si="13"/>
        <v>0</v>
      </c>
      <c r="R61" s="500">
        <f t="shared" si="16"/>
        <v>5.7666666666666657</v>
      </c>
      <c r="S61" s="136" t="str">
        <f t="shared" si="17"/>
        <v>A</v>
      </c>
      <c r="U61" s="361"/>
      <c r="V61" s="361"/>
      <c r="W61" s="361"/>
      <c r="X61" s="361"/>
      <c r="Y61" s="361"/>
      <c r="Z61" s="361"/>
      <c r="AA61" s="361"/>
      <c r="AB61" s="361"/>
      <c r="AC61" s="361"/>
      <c r="AD61" s="361"/>
      <c r="AE61" s="361"/>
      <c r="AF61" s="361"/>
    </row>
    <row r="62" spans="1:32" x14ac:dyDescent="0.25">
      <c r="A62" s="682" t="s">
        <v>312</v>
      </c>
      <c r="B62" s="683"/>
      <c r="C62" s="684"/>
      <c r="D62" s="688"/>
      <c r="E62" s="689"/>
      <c r="F62" s="689"/>
      <c r="G62" s="689"/>
      <c r="H62" s="710"/>
      <c r="I62" s="688"/>
      <c r="J62" s="689"/>
      <c r="K62" s="689"/>
      <c r="L62" s="689"/>
      <c r="M62" s="710"/>
      <c r="N62" s="688"/>
      <c r="O62" s="689"/>
      <c r="P62" s="689"/>
      <c r="Q62" s="689"/>
      <c r="R62" s="133"/>
      <c r="S62" s="132"/>
    </row>
    <row r="63" spans="1:32" x14ac:dyDescent="0.25">
      <c r="A63" s="685" t="s">
        <v>306</v>
      </c>
      <c r="B63" s="686"/>
      <c r="C63" s="687"/>
      <c r="D63" s="135">
        <f>'I TRIM'!CQ27</f>
        <v>0</v>
      </c>
      <c r="E63" s="134">
        <f>'I TRIM'!CR27</f>
        <v>0</v>
      </c>
      <c r="F63" s="134">
        <f>'I TRIM'!CS27</f>
        <v>0</v>
      </c>
      <c r="G63" s="134" t="str">
        <f>'I TRIM'!CT27</f>
        <v>MB</v>
      </c>
      <c r="H63" s="711"/>
      <c r="I63" s="135" t="str">
        <f>'II TRIM'!CQ27</f>
        <v>MB</v>
      </c>
      <c r="J63" s="134" t="str">
        <f>'II TRIM'!CR27</f>
        <v>MB</v>
      </c>
      <c r="K63" s="134" t="str">
        <f>'II TRIM'!CS27</f>
        <v>MB</v>
      </c>
      <c r="L63" s="134" t="str">
        <f>'II TRIM'!CT27</f>
        <v>MB</v>
      </c>
      <c r="M63" s="711"/>
      <c r="N63" s="135">
        <f>'III TRIM'!CQ27</f>
        <v>0</v>
      </c>
      <c r="O63" s="134">
        <f>'III TRIM'!CR27</f>
        <v>0</v>
      </c>
      <c r="P63" s="134">
        <f>'III TRIM'!CS27</f>
        <v>0</v>
      </c>
      <c r="Q63" s="134">
        <f>'III TRIM'!CT27</f>
        <v>0</v>
      </c>
      <c r="R63" s="133"/>
      <c r="S63" s="132"/>
      <c r="U63" s="126"/>
      <c r="V63" s="126"/>
      <c r="W63" s="126"/>
      <c r="X63" s="126"/>
      <c r="Y63" s="126"/>
      <c r="Z63" s="126"/>
      <c r="AA63" s="126"/>
      <c r="AB63" s="126"/>
      <c r="AC63" s="126"/>
      <c r="AD63" s="126"/>
      <c r="AE63" s="126"/>
      <c r="AF63" s="126"/>
    </row>
    <row r="64" spans="1:32" x14ac:dyDescent="0.25">
      <c r="A64" s="685" t="s">
        <v>307</v>
      </c>
      <c r="B64" s="686"/>
      <c r="C64" s="687"/>
      <c r="D64" s="135">
        <f>'I TRIM'!CU27</f>
        <v>0</v>
      </c>
      <c r="E64" s="134">
        <f>'I TRIM'!CV27</f>
        <v>0</v>
      </c>
      <c r="F64" s="134">
        <f>'I TRIM'!CW27</f>
        <v>0</v>
      </c>
      <c r="G64" s="134" t="str">
        <f>'I TRIM'!CX27</f>
        <v>MB</v>
      </c>
      <c r="H64" s="711"/>
      <c r="I64" s="135" t="str">
        <f>'II TRIM'!CU27</f>
        <v>MB</v>
      </c>
      <c r="J64" s="134" t="str">
        <f>'II TRIM'!CV27</f>
        <v>MB</v>
      </c>
      <c r="K64" s="134" t="str">
        <f>'II TRIM'!CW27</f>
        <v>MB</v>
      </c>
      <c r="L64" s="134" t="str">
        <f>'II TRIM'!CX27</f>
        <v>MB</v>
      </c>
      <c r="M64" s="711"/>
      <c r="N64" s="135">
        <f>'III TRIM'!CU27</f>
        <v>0</v>
      </c>
      <c r="O64" s="134">
        <f>'III TRIM'!CV27</f>
        <v>0</v>
      </c>
      <c r="P64" s="134">
        <f>'III TRIM'!CW27</f>
        <v>0</v>
      </c>
      <c r="Q64" s="134">
        <f>'III TRIM'!CX27</f>
        <v>0</v>
      </c>
      <c r="R64" s="133"/>
      <c r="S64" s="132"/>
      <c r="U64" s="126"/>
      <c r="V64" s="126"/>
      <c r="W64" s="126"/>
      <c r="X64" s="126"/>
      <c r="Y64" s="126"/>
      <c r="Z64" s="126"/>
      <c r="AA64" s="126"/>
      <c r="AB64" s="126"/>
      <c r="AC64" s="126"/>
      <c r="AD64" s="126"/>
      <c r="AE64" s="126"/>
      <c r="AF64" s="126"/>
    </row>
    <row r="65" spans="1:45" x14ac:dyDescent="0.25">
      <c r="A65" s="685" t="s">
        <v>308</v>
      </c>
      <c r="B65" s="686"/>
      <c r="C65" s="687"/>
      <c r="D65" s="135">
        <f>'I TRIM'!CY27</f>
        <v>0</v>
      </c>
      <c r="E65" s="134">
        <f>'I TRIM'!CZ27</f>
        <v>0</v>
      </c>
      <c r="F65" s="134">
        <f>'I TRIM'!DA27</f>
        <v>0</v>
      </c>
      <c r="G65" s="134" t="str">
        <f>'I TRIM'!DB27</f>
        <v>B</v>
      </c>
      <c r="H65" s="711"/>
      <c r="I65" s="135" t="str">
        <f>'II TRIM'!CY27</f>
        <v>B</v>
      </c>
      <c r="J65" s="134" t="str">
        <f>'II TRIM'!CZ27</f>
        <v>B</v>
      </c>
      <c r="K65" s="134" t="str">
        <f>'II TRIM'!DA27</f>
        <v>B</v>
      </c>
      <c r="L65" s="134" t="str">
        <f>'II TRIM'!DB27</f>
        <v>B</v>
      </c>
      <c r="M65" s="711"/>
      <c r="N65" s="135">
        <f>'III TRIM'!CY27</f>
        <v>0</v>
      </c>
      <c r="O65" s="134">
        <f>'III TRIM'!CZ27</f>
        <v>0</v>
      </c>
      <c r="P65" s="134">
        <f>'III TRIM'!DA27</f>
        <v>0</v>
      </c>
      <c r="Q65" s="134">
        <f>'III TRIM'!DB27</f>
        <v>0</v>
      </c>
      <c r="R65" s="133"/>
      <c r="S65" s="132"/>
      <c r="U65" s="126"/>
      <c r="V65" s="126"/>
      <c r="W65" s="126"/>
      <c r="X65" s="126"/>
      <c r="Y65" s="126"/>
      <c r="Z65" s="126"/>
      <c r="AA65" s="126"/>
      <c r="AB65" s="126"/>
      <c r="AC65" s="126"/>
      <c r="AD65" s="126"/>
      <c r="AE65" s="126"/>
      <c r="AF65" s="126"/>
    </row>
    <row r="66" spans="1:45" x14ac:dyDescent="0.25">
      <c r="A66" s="685" t="s">
        <v>309</v>
      </c>
      <c r="B66" s="686"/>
      <c r="C66" s="687"/>
      <c r="D66" s="135">
        <f>'I TRIM'!DC27</f>
        <v>0</v>
      </c>
      <c r="E66" s="134">
        <f>'I TRIM'!DD27</f>
        <v>0</v>
      </c>
      <c r="F66" s="134">
        <f>'I TRIM'!DE27</f>
        <v>0</v>
      </c>
      <c r="G66" s="134" t="str">
        <f>'I TRIM'!DF27</f>
        <v>MB</v>
      </c>
      <c r="H66" s="711"/>
      <c r="I66" s="135" t="str">
        <f>'II TRIM'!DC27</f>
        <v>MB</v>
      </c>
      <c r="J66" s="134" t="str">
        <f>'II TRIM'!DD27</f>
        <v>MB</v>
      </c>
      <c r="K66" s="134" t="str">
        <f>'II TRIM'!DE27</f>
        <v>MB</v>
      </c>
      <c r="L66" s="134" t="str">
        <f>'II TRIM'!DF27</f>
        <v>MB</v>
      </c>
      <c r="M66" s="711"/>
      <c r="N66" s="135">
        <f>'III TRIM'!DC27</f>
        <v>0</v>
      </c>
      <c r="O66" s="134">
        <f>'III TRIM'!DD27</f>
        <v>0</v>
      </c>
      <c r="P66" s="134">
        <f>'III TRIM'!DE27</f>
        <v>0</v>
      </c>
      <c r="Q66" s="134">
        <f>'III TRIM'!DF27</f>
        <v>0</v>
      </c>
      <c r="R66" s="133"/>
      <c r="S66" s="132"/>
      <c r="U66" s="126"/>
      <c r="V66" s="126"/>
      <c r="W66" s="126"/>
      <c r="X66" s="126"/>
      <c r="Y66" s="126"/>
      <c r="Z66" s="126"/>
      <c r="AA66" s="126"/>
      <c r="AB66" s="126"/>
      <c r="AC66" s="126"/>
      <c r="AD66" s="126"/>
      <c r="AE66" s="126"/>
      <c r="AF66" s="126"/>
    </row>
    <row r="67" spans="1:45" ht="15.75" thickBot="1" x14ac:dyDescent="0.3">
      <c r="A67" s="704" t="s">
        <v>310</v>
      </c>
      <c r="B67" s="705"/>
      <c r="C67" s="706"/>
      <c r="D67" s="131">
        <f>'I TRIM'!DG27</f>
        <v>0</v>
      </c>
      <c r="E67" s="130">
        <f>'I TRIM'!DH27</f>
        <v>0</v>
      </c>
      <c r="F67" s="130">
        <f>'I TRIM'!DI27</f>
        <v>0</v>
      </c>
      <c r="G67" s="130" t="str">
        <f>'I TRIM'!DJ27</f>
        <v>E</v>
      </c>
      <c r="H67" s="712"/>
      <c r="I67" s="131" t="str">
        <f>'II TRIM'!DG27</f>
        <v>E</v>
      </c>
      <c r="J67" s="130" t="str">
        <f>'II TRIM'!DH27</f>
        <v>E</v>
      </c>
      <c r="K67" s="130" t="str">
        <f>'II TRIM'!DI27</f>
        <v>E</v>
      </c>
      <c r="L67" s="130" t="str">
        <f>'II TRIM'!DJ27</f>
        <v>E</v>
      </c>
      <c r="M67" s="712"/>
      <c r="N67" s="131">
        <f>'III TRIM'!DG27</f>
        <v>0</v>
      </c>
      <c r="O67" s="130">
        <f>'III TRIM'!DH27</f>
        <v>0</v>
      </c>
      <c r="P67" s="130">
        <f>'III TRIM'!DI27</f>
        <v>0</v>
      </c>
      <c r="Q67" s="130">
        <f>'III TRIM'!DJ27</f>
        <v>0</v>
      </c>
      <c r="R67" s="129"/>
      <c r="S67" s="128"/>
      <c r="U67" s="126"/>
      <c r="V67" s="126"/>
      <c r="W67" s="126"/>
      <c r="X67" s="126"/>
      <c r="Y67" s="126"/>
      <c r="Z67" s="126"/>
      <c r="AA67" s="126"/>
      <c r="AB67" s="126"/>
      <c r="AC67" s="126"/>
      <c r="AD67" s="126"/>
      <c r="AE67" s="126"/>
      <c r="AF67" s="126"/>
    </row>
    <row r="68" spans="1:45" s="114" customFormat="1" ht="16.5" thickTop="1" thickBot="1" x14ac:dyDescent="0.3">
      <c r="A68" s="676" t="s">
        <v>89</v>
      </c>
      <c r="B68" s="677"/>
      <c r="C68" s="678"/>
      <c r="D68" s="707">
        <f>'I TRIM'!DK27</f>
        <v>0</v>
      </c>
      <c r="E68" s="708"/>
      <c r="F68" s="708"/>
      <c r="G68" s="708"/>
      <c r="H68" s="709"/>
      <c r="I68" s="707">
        <f>'II TRIM'!DK27</f>
        <v>0</v>
      </c>
      <c r="J68" s="708"/>
      <c r="K68" s="708"/>
      <c r="L68" s="708"/>
      <c r="M68" s="709"/>
      <c r="N68" s="707">
        <f>'III TRIM'!DK27</f>
        <v>0</v>
      </c>
      <c r="O68" s="708"/>
      <c r="P68" s="708"/>
      <c r="Q68" s="708"/>
      <c r="R68" s="709"/>
      <c r="S68" s="127"/>
      <c r="U68" s="126"/>
      <c r="V68" s="126"/>
      <c r="W68" s="126"/>
      <c r="X68" s="126"/>
      <c r="Y68" s="126"/>
      <c r="Z68" s="126"/>
      <c r="AA68" s="126"/>
      <c r="AB68" s="126"/>
      <c r="AC68" s="126"/>
      <c r="AD68" s="126"/>
      <c r="AE68" s="126"/>
      <c r="AF68" s="126"/>
      <c r="AH68" s="126"/>
      <c r="AI68" s="126"/>
      <c r="AJ68" s="126"/>
      <c r="AK68" s="126"/>
      <c r="AL68" s="126"/>
      <c r="AM68" s="126"/>
      <c r="AN68" s="126"/>
      <c r="AO68" s="126"/>
      <c r="AP68" s="126"/>
      <c r="AQ68" s="126"/>
      <c r="AR68" s="126"/>
      <c r="AS68" s="126"/>
    </row>
    <row r="69" spans="1:45" ht="19.5" thickTop="1" thickBot="1" x14ac:dyDescent="0.3">
      <c r="A69" s="703" t="s">
        <v>212</v>
      </c>
      <c r="B69" s="703"/>
      <c r="C69" s="703"/>
      <c r="D69" s="703"/>
      <c r="E69" s="703"/>
      <c r="F69" s="703"/>
      <c r="G69" s="703"/>
      <c r="H69" s="703"/>
      <c r="I69" s="703"/>
      <c r="J69" s="703"/>
      <c r="K69" s="703"/>
      <c r="L69" s="703"/>
      <c r="M69" s="703"/>
      <c r="N69" s="703"/>
      <c r="O69" s="703"/>
      <c r="P69" s="703"/>
      <c r="Q69" s="703"/>
      <c r="R69" s="703"/>
      <c r="S69" s="703"/>
    </row>
    <row r="70" spans="1:45" ht="17.25" customHeight="1" thickTop="1" x14ac:dyDescent="0.25">
      <c r="A70" s="696" t="s">
        <v>211</v>
      </c>
      <c r="B70" s="697"/>
      <c r="C70" s="697"/>
      <c r="D70" s="697"/>
      <c r="E70" s="697"/>
      <c r="F70" s="697"/>
      <c r="G70" s="697"/>
      <c r="H70" s="698"/>
      <c r="I70" s="125" t="s">
        <v>101</v>
      </c>
      <c r="J70" s="124" t="s">
        <v>12</v>
      </c>
      <c r="K70" s="124" t="s">
        <v>11</v>
      </c>
      <c r="L70" s="124" t="s">
        <v>184</v>
      </c>
      <c r="M70" s="124" t="s">
        <v>11</v>
      </c>
      <c r="N70" s="124" t="s">
        <v>186</v>
      </c>
      <c r="O70" s="124" t="s">
        <v>185</v>
      </c>
      <c r="P70" s="124" t="s">
        <v>184</v>
      </c>
      <c r="Q70" s="123" t="s">
        <v>183</v>
      </c>
      <c r="R70" s="123" t="s">
        <v>182</v>
      </c>
      <c r="S70" s="122" t="s">
        <v>181</v>
      </c>
    </row>
    <row r="71" spans="1:45" ht="15.75" customHeight="1" thickBot="1" x14ac:dyDescent="0.3">
      <c r="A71" s="699"/>
      <c r="B71" s="700"/>
      <c r="C71" s="700"/>
      <c r="D71" s="700"/>
      <c r="E71" s="700"/>
      <c r="F71" s="700"/>
      <c r="G71" s="700"/>
      <c r="H71" s="701"/>
      <c r="I71" s="121">
        <f>'I TRIM'!DL27</f>
        <v>0</v>
      </c>
      <c r="J71" s="120">
        <f>'I TRIM'!DM27</f>
        <v>0</v>
      </c>
      <c r="K71" s="120">
        <f>'I TRIM'!DN27</f>
        <v>0</v>
      </c>
      <c r="L71" s="120">
        <f>'II TRIM'!DO27</f>
        <v>0</v>
      </c>
      <c r="M71" s="120">
        <f>'II TRIM'!DP27</f>
        <v>0</v>
      </c>
      <c r="N71" s="120">
        <f>'II TRIM'!DQ27</f>
        <v>0</v>
      </c>
      <c r="O71" s="120">
        <f>'III TRIM'!DR27</f>
        <v>0</v>
      </c>
      <c r="P71" s="120">
        <f>'III TRIM'!DS27</f>
        <v>0</v>
      </c>
      <c r="Q71" s="120">
        <f>'III TRIM'!DT27</f>
        <v>0</v>
      </c>
      <c r="R71" s="120">
        <f>'III TRIM'!DU27</f>
        <v>0</v>
      </c>
      <c r="S71" s="119">
        <f>'III TRIM'!DV27</f>
        <v>0</v>
      </c>
      <c r="T71" s="157"/>
      <c r="U71" s="117"/>
      <c r="V71" s="116"/>
      <c r="W71" s="115"/>
    </row>
    <row r="72" spans="1:45" ht="18.75" thickTop="1" x14ac:dyDescent="0.25">
      <c r="A72" s="702" t="s">
        <v>210</v>
      </c>
      <c r="B72" s="702"/>
      <c r="C72" s="702"/>
      <c r="D72" s="702"/>
      <c r="E72" s="702"/>
      <c r="F72" s="702"/>
      <c r="G72" s="702"/>
      <c r="H72" s="702"/>
      <c r="I72" s="702"/>
      <c r="J72" s="702"/>
      <c r="K72" s="702"/>
      <c r="L72" s="702"/>
      <c r="M72" s="702"/>
      <c r="N72" s="702"/>
      <c r="O72" s="702"/>
      <c r="P72" s="702"/>
      <c r="Q72" s="702"/>
      <c r="R72" s="702"/>
      <c r="S72" s="702"/>
      <c r="T72" s="702"/>
      <c r="U72" s="702"/>
      <c r="V72" s="702"/>
      <c r="W72" s="702"/>
      <c r="X72" s="702"/>
      <c r="Y72" s="702"/>
      <c r="Z72" s="702"/>
      <c r="AA72" s="702"/>
      <c r="AB72" s="702"/>
      <c r="AC72" s="702"/>
      <c r="AD72" s="702"/>
      <c r="AE72" s="702"/>
      <c r="AF72" s="702"/>
    </row>
    <row r="73" spans="1:45" ht="18" x14ac:dyDescent="0.25">
      <c r="A73" s="418"/>
      <c r="B73" s="418"/>
      <c r="C73" s="418"/>
      <c r="D73" s="418"/>
      <c r="E73" s="418"/>
      <c r="F73" s="418"/>
      <c r="G73" s="418"/>
      <c r="H73" s="418"/>
      <c r="I73" s="418"/>
      <c r="J73" s="418"/>
      <c r="K73" s="418"/>
      <c r="L73" s="418"/>
      <c r="M73" s="418"/>
      <c r="N73" s="418"/>
      <c r="O73" s="418"/>
      <c r="P73" s="418"/>
      <c r="Q73" s="418"/>
      <c r="R73" s="418"/>
      <c r="S73" s="418"/>
      <c r="T73" s="418"/>
      <c r="U73" s="418"/>
      <c r="V73" s="418"/>
      <c r="W73" s="418"/>
      <c r="X73" s="418"/>
      <c r="Y73" s="418"/>
      <c r="Z73" s="418"/>
      <c r="AA73" s="418"/>
      <c r="AB73" s="418"/>
      <c r="AC73" s="418"/>
      <c r="AD73" s="418"/>
      <c r="AE73" s="418"/>
      <c r="AF73" s="418"/>
    </row>
    <row r="74" spans="1:45" ht="18" x14ac:dyDescent="0.25">
      <c r="A74" s="418"/>
      <c r="B74" s="418"/>
      <c r="C74" s="418"/>
      <c r="D74" s="418"/>
      <c r="E74" s="418"/>
      <c r="F74" s="418"/>
      <c r="G74" s="418"/>
      <c r="H74" s="418"/>
      <c r="I74" s="418"/>
      <c r="J74" s="418"/>
      <c r="K74" s="418"/>
      <c r="L74" s="418"/>
      <c r="M74" s="418"/>
      <c r="N74" s="418"/>
      <c r="O74" s="418"/>
      <c r="P74" s="418"/>
      <c r="Q74" s="418"/>
      <c r="R74" s="418"/>
      <c r="S74" s="418"/>
      <c r="T74" s="418"/>
      <c r="U74" s="418"/>
      <c r="V74" s="418"/>
      <c r="W74" s="418"/>
      <c r="X74" s="418"/>
      <c r="Y74" s="418"/>
      <c r="Z74" s="418"/>
      <c r="AA74" s="418"/>
      <c r="AB74" s="418"/>
      <c r="AC74" s="418"/>
      <c r="AD74" s="418"/>
      <c r="AE74" s="418"/>
      <c r="AF74" s="418"/>
    </row>
    <row r="75" spans="1:45" ht="18" x14ac:dyDescent="0.25">
      <c r="A75" s="418"/>
      <c r="B75" s="418"/>
      <c r="C75" s="418"/>
      <c r="D75" s="418"/>
      <c r="E75" s="418"/>
      <c r="F75" s="418"/>
      <c r="G75" s="418"/>
      <c r="H75" s="418"/>
      <c r="I75" s="418"/>
      <c r="J75" s="418"/>
      <c r="K75" s="418"/>
      <c r="L75" s="418"/>
      <c r="M75" s="418"/>
      <c r="N75" s="418"/>
      <c r="O75" s="418"/>
      <c r="P75" s="418"/>
      <c r="Q75" s="418"/>
      <c r="R75" s="418"/>
      <c r="S75" s="418"/>
      <c r="T75" s="418"/>
      <c r="U75" s="418"/>
      <c r="V75" s="418"/>
      <c r="W75" s="418"/>
      <c r="X75" s="418"/>
      <c r="Y75" s="418"/>
      <c r="Z75" s="418"/>
      <c r="AA75" s="418"/>
      <c r="AB75" s="418"/>
      <c r="AC75" s="418"/>
      <c r="AD75" s="418"/>
      <c r="AE75" s="418"/>
      <c r="AF75" s="418"/>
    </row>
    <row r="76" spans="1:45" ht="18" x14ac:dyDescent="0.25">
      <c r="A76" s="418"/>
      <c r="B76" s="418"/>
      <c r="C76" s="418"/>
      <c r="D76" s="418"/>
      <c r="E76" s="418"/>
      <c r="F76" s="418"/>
      <c r="G76" s="418"/>
      <c r="H76" s="418"/>
      <c r="I76" s="418"/>
      <c r="J76" s="418"/>
      <c r="K76" s="418"/>
      <c r="L76" s="418"/>
      <c r="M76" s="418"/>
      <c r="N76" s="418"/>
      <c r="O76" s="418"/>
      <c r="P76" s="418"/>
      <c r="Q76" s="418"/>
      <c r="R76" s="418"/>
      <c r="S76" s="418"/>
      <c r="T76" s="418"/>
      <c r="U76" s="418"/>
      <c r="V76" s="418"/>
      <c r="W76" s="418"/>
      <c r="X76" s="418"/>
      <c r="Y76" s="418"/>
      <c r="Z76" s="418"/>
      <c r="AA76" s="418"/>
      <c r="AB76" s="418"/>
      <c r="AC76" s="418"/>
      <c r="AD76" s="418"/>
      <c r="AE76" s="418"/>
      <c r="AF76" s="418"/>
    </row>
    <row r="77" spans="1:45" ht="18" x14ac:dyDescent="0.25">
      <c r="A77" s="418"/>
      <c r="B77" s="418"/>
      <c r="C77" s="418"/>
      <c r="D77" s="418"/>
      <c r="E77" s="418"/>
      <c r="F77" s="418"/>
      <c r="G77" s="418"/>
      <c r="H77" s="418"/>
      <c r="I77" s="418"/>
      <c r="J77" s="418"/>
      <c r="K77" s="418"/>
      <c r="L77" s="418"/>
      <c r="M77" s="418"/>
      <c r="N77" s="418"/>
      <c r="O77" s="418"/>
      <c r="P77" s="418"/>
      <c r="Q77" s="418"/>
      <c r="R77" s="418"/>
      <c r="S77" s="418"/>
      <c r="T77" s="418"/>
      <c r="U77" s="418"/>
      <c r="V77" s="418"/>
      <c r="W77" s="418"/>
      <c r="X77" s="418"/>
      <c r="Y77" s="418"/>
      <c r="Z77" s="418"/>
      <c r="AA77" s="418"/>
      <c r="AB77" s="418"/>
      <c r="AC77" s="418"/>
      <c r="AD77" s="418"/>
      <c r="AE77" s="418"/>
      <c r="AF77" s="418"/>
    </row>
    <row r="78" spans="1:45" ht="18" x14ac:dyDescent="0.25">
      <c r="A78" s="434"/>
      <c r="B78" s="434"/>
      <c r="C78" s="434"/>
      <c r="D78" s="434"/>
      <c r="E78" s="434"/>
      <c r="F78" s="434"/>
      <c r="G78" s="434"/>
      <c r="H78" s="434"/>
      <c r="I78" s="434"/>
      <c r="J78" s="434"/>
      <c r="K78" s="434"/>
      <c r="L78" s="434"/>
      <c r="M78" s="434"/>
      <c r="N78" s="434"/>
      <c r="O78" s="434"/>
      <c r="P78" s="434"/>
      <c r="Q78" s="434"/>
      <c r="R78" s="434"/>
      <c r="S78" s="434"/>
      <c r="T78" s="434"/>
      <c r="U78" s="434"/>
      <c r="V78" s="434"/>
      <c r="W78" s="434"/>
      <c r="X78" s="434"/>
      <c r="Y78" s="434"/>
      <c r="Z78" s="434"/>
      <c r="AA78" s="434"/>
      <c r="AB78" s="434"/>
      <c r="AC78" s="434"/>
      <c r="AD78" s="434"/>
      <c r="AE78" s="434"/>
      <c r="AF78" s="434"/>
    </row>
    <row r="79" spans="1:45" ht="18" x14ac:dyDescent="0.25">
      <c r="A79" s="434"/>
      <c r="B79" s="434"/>
      <c r="C79" s="434"/>
      <c r="D79" s="434"/>
      <c r="E79" s="434"/>
      <c r="F79" s="434"/>
      <c r="G79" s="434"/>
      <c r="H79" s="434"/>
      <c r="I79" s="434"/>
      <c r="J79" s="434"/>
      <c r="K79" s="434"/>
      <c r="L79" s="434"/>
      <c r="M79" s="434"/>
      <c r="N79" s="434"/>
      <c r="O79" s="434"/>
      <c r="P79" s="434"/>
      <c r="Q79" s="434"/>
      <c r="R79" s="434"/>
      <c r="S79" s="434"/>
      <c r="T79" s="434"/>
      <c r="U79" s="434"/>
      <c r="V79" s="434"/>
      <c r="W79" s="434"/>
      <c r="X79" s="434"/>
      <c r="Y79" s="434"/>
      <c r="Z79" s="434"/>
      <c r="AA79" s="434"/>
      <c r="AB79" s="434"/>
      <c r="AC79" s="434"/>
      <c r="AD79" s="434"/>
      <c r="AE79" s="434"/>
      <c r="AF79" s="434"/>
    </row>
    <row r="80" spans="1:45" ht="18" x14ac:dyDescent="0.25">
      <c r="A80" s="434"/>
      <c r="B80" s="434"/>
      <c r="C80" s="434"/>
      <c r="D80" s="434"/>
      <c r="E80" s="434"/>
      <c r="F80" s="434"/>
      <c r="G80" s="434"/>
      <c r="H80" s="434"/>
      <c r="I80" s="434"/>
      <c r="J80" s="434"/>
      <c r="K80" s="434"/>
      <c r="L80" s="434"/>
      <c r="M80" s="434"/>
      <c r="N80" s="434"/>
      <c r="O80" s="434"/>
      <c r="P80" s="434"/>
      <c r="Q80" s="434"/>
      <c r="R80" s="434"/>
      <c r="S80" s="434"/>
      <c r="T80" s="434"/>
      <c r="U80" s="434"/>
      <c r="V80" s="434"/>
      <c r="W80" s="434"/>
      <c r="X80" s="434"/>
      <c r="Y80" s="434"/>
      <c r="Z80" s="434"/>
      <c r="AA80" s="434"/>
      <c r="AB80" s="434"/>
      <c r="AC80" s="434"/>
      <c r="AD80" s="434"/>
      <c r="AE80" s="434"/>
      <c r="AF80" s="434"/>
    </row>
    <row r="81" spans="1:32" ht="18" x14ac:dyDescent="0.25">
      <c r="A81" s="418"/>
      <c r="B81" s="418"/>
      <c r="C81" s="418"/>
      <c r="D81" s="418"/>
      <c r="E81" s="418"/>
      <c r="F81" s="418"/>
      <c r="G81" s="418"/>
      <c r="H81" s="418"/>
      <c r="I81" s="418"/>
      <c r="J81" s="418"/>
      <c r="K81" s="418"/>
      <c r="L81" s="418"/>
      <c r="M81" s="418"/>
      <c r="N81" s="418"/>
      <c r="O81" s="418"/>
      <c r="P81" s="418"/>
      <c r="Q81" s="418"/>
      <c r="R81" s="418"/>
      <c r="S81" s="418"/>
      <c r="T81" s="418"/>
      <c r="U81" s="418"/>
      <c r="V81" s="418"/>
      <c r="W81" s="418"/>
      <c r="X81" s="418"/>
      <c r="Y81" s="418"/>
      <c r="Z81" s="418"/>
      <c r="AA81" s="418"/>
      <c r="AB81" s="418"/>
      <c r="AC81" s="418"/>
      <c r="AD81" s="418"/>
      <c r="AE81" s="418"/>
      <c r="AF81" s="418"/>
    </row>
    <row r="82" spans="1:32" ht="25.5" x14ac:dyDescent="0.4">
      <c r="A82" s="662" t="str">
        <f>'I TRIM'!CU1</f>
        <v>"COMPLEJO EDUCATIVO CATÓLICO "EL ESPIRITU SANTO</v>
      </c>
      <c r="B82" s="662"/>
      <c r="C82" s="662"/>
      <c r="D82" s="662"/>
      <c r="E82" s="662"/>
      <c r="F82" s="662"/>
      <c r="G82" s="662"/>
      <c r="H82" s="662"/>
      <c r="I82" s="662"/>
      <c r="J82" s="662"/>
      <c r="K82" s="662"/>
      <c r="L82" s="662"/>
      <c r="M82" s="662"/>
      <c r="N82" s="662"/>
      <c r="O82" s="662"/>
      <c r="P82" s="662"/>
      <c r="Q82" s="662"/>
      <c r="R82" s="662"/>
      <c r="S82" s="662"/>
      <c r="T82" s="662"/>
      <c r="U82" s="662"/>
      <c r="V82" s="662"/>
      <c r="W82" s="662"/>
      <c r="X82" s="662"/>
      <c r="Y82" s="662"/>
      <c r="Z82" s="662"/>
      <c r="AA82" s="662"/>
      <c r="AB82" s="662"/>
      <c r="AC82" s="662"/>
      <c r="AD82" s="662"/>
      <c r="AE82" s="662"/>
      <c r="AF82" s="662"/>
    </row>
    <row r="83" spans="1:32" ht="17.25" x14ac:dyDescent="0.3">
      <c r="A83" s="728" t="s">
        <v>279</v>
      </c>
      <c r="B83" s="728"/>
      <c r="C83" s="728"/>
      <c r="D83" s="728"/>
      <c r="E83" s="728"/>
      <c r="F83" s="728"/>
      <c r="G83" s="728"/>
      <c r="H83" s="728"/>
      <c r="I83" s="728"/>
      <c r="J83" s="728"/>
      <c r="K83" s="728"/>
      <c r="L83" s="728"/>
      <c r="M83" s="728"/>
      <c r="N83" s="728"/>
      <c r="O83" s="728"/>
      <c r="P83" s="163"/>
      <c r="Q83" s="308" t="str">
        <f>'I TRIM'!BD3</f>
        <v>Final Boulevard Los Héroes, Colonia Ciudad Pacífica, San Miguel</v>
      </c>
      <c r="R83" s="308"/>
      <c r="S83" s="308"/>
      <c r="T83" s="308"/>
      <c r="U83" s="308"/>
      <c r="V83" s="308"/>
      <c r="W83" s="308"/>
      <c r="X83" s="308"/>
      <c r="Y83" s="308"/>
      <c r="Z83" s="308"/>
      <c r="AA83" s="308"/>
      <c r="AB83" s="308"/>
      <c r="AC83" s="308"/>
      <c r="AD83" s="308"/>
      <c r="AE83" s="308"/>
      <c r="AF83" s="308"/>
    </row>
    <row r="84" spans="1:32" s="159" customFormat="1" x14ac:dyDescent="0.25">
      <c r="A84" s="151" t="s">
        <v>235</v>
      </c>
      <c r="B84" s="729" t="str">
        <f>'II TRIM'!C28</f>
        <v>MEJÍA BARRERA, ASHLIE ALEXANDRA</v>
      </c>
      <c r="C84" s="729"/>
      <c r="D84" s="729"/>
      <c r="E84" s="729"/>
      <c r="F84" s="729"/>
      <c r="G84" s="729"/>
      <c r="H84" s="729"/>
      <c r="I84" s="729"/>
      <c r="J84" s="729"/>
      <c r="K84" s="151"/>
      <c r="L84" s="151"/>
      <c r="M84" s="151"/>
      <c r="N84" s="151"/>
      <c r="O84" s="151" t="s">
        <v>208</v>
      </c>
      <c r="Q84" s="151"/>
      <c r="R84" s="160" t="str">
        <f>'I TRIM'!D3</f>
        <v>SEGUNDO</v>
      </c>
      <c r="S84" s="151"/>
      <c r="T84" s="151"/>
      <c r="V84" s="150" t="s">
        <v>207</v>
      </c>
      <c r="Y84" s="160" t="str">
        <f>'I TRIM'!N3</f>
        <v>"B"</v>
      </c>
      <c r="AC84" s="162" t="s">
        <v>234</v>
      </c>
      <c r="AD84" s="162"/>
      <c r="AE84" s="162"/>
      <c r="AF84" s="162">
        <v>21</v>
      </c>
    </row>
    <row r="85" spans="1:32" s="159" customFormat="1" ht="15.75" thickBot="1" x14ac:dyDescent="0.3">
      <c r="A85" s="161" t="s">
        <v>233</v>
      </c>
      <c r="B85" s="161"/>
      <c r="C85" s="143" t="str">
        <f>'I TRIM'!X3</f>
        <v xml:space="preserve">BRENDA ELIZABETH RIVERA RIVERA </v>
      </c>
      <c r="D85" s="160"/>
      <c r="E85" s="160"/>
      <c r="F85" s="160"/>
      <c r="G85" s="160"/>
      <c r="H85" s="160"/>
      <c r="I85" s="160"/>
      <c r="J85" s="160"/>
      <c r="K85" s="160"/>
      <c r="L85" s="147"/>
      <c r="M85" s="147"/>
      <c r="N85" s="147"/>
      <c r="O85" s="724" t="s">
        <v>280</v>
      </c>
      <c r="P85" s="724"/>
      <c r="Q85" s="723">
        <v>10138173</v>
      </c>
      <c r="R85" s="723"/>
      <c r="S85" s="723"/>
      <c r="T85" s="723"/>
      <c r="AC85" s="146" t="str">
        <f>'I TRIM'!CM3</f>
        <v>AÑO : 2022</v>
      </c>
      <c r="AD85" s="146"/>
      <c r="AE85" s="146"/>
      <c r="AF85" s="146"/>
    </row>
    <row r="86" spans="1:32" ht="24.75" customHeight="1" thickTop="1" thickBot="1" x14ac:dyDescent="0.4">
      <c r="A86" s="664" t="s">
        <v>232</v>
      </c>
      <c r="B86" s="665"/>
      <c r="C86" s="666"/>
      <c r="D86" s="670" t="s">
        <v>231</v>
      </c>
      <c r="E86" s="671"/>
      <c r="F86" s="671"/>
      <c r="G86" s="671"/>
      <c r="H86" s="671"/>
      <c r="I86" s="671"/>
      <c r="J86" s="671"/>
      <c r="K86" s="671"/>
      <c r="L86" s="671"/>
      <c r="M86" s="671"/>
      <c r="N86" s="671"/>
      <c r="O86" s="671"/>
      <c r="P86" s="671"/>
      <c r="Q86" s="671"/>
      <c r="R86" s="671"/>
      <c r="S86" s="672"/>
      <c r="V86" s="143"/>
      <c r="W86" s="143"/>
      <c r="X86" s="143"/>
      <c r="Y86" s="143"/>
      <c r="Z86" s="143"/>
      <c r="AA86" s="143"/>
      <c r="AB86" s="143"/>
      <c r="AC86" s="143"/>
      <c r="AD86" s="139"/>
      <c r="AE86" s="139"/>
      <c r="AF86" s="139"/>
    </row>
    <row r="87" spans="1:32" ht="15.75" customHeight="1" thickTop="1" x14ac:dyDescent="0.25">
      <c r="A87" s="667"/>
      <c r="B87" s="668"/>
      <c r="C87" s="669"/>
      <c r="D87" s="673" t="s">
        <v>230</v>
      </c>
      <c r="E87" s="674"/>
      <c r="F87" s="674"/>
      <c r="G87" s="674"/>
      <c r="H87" s="675"/>
      <c r="I87" s="673" t="s">
        <v>229</v>
      </c>
      <c r="J87" s="674"/>
      <c r="K87" s="674"/>
      <c r="L87" s="674"/>
      <c r="M87" s="675"/>
      <c r="N87" s="690" t="s">
        <v>228</v>
      </c>
      <c r="O87" s="674"/>
      <c r="P87" s="674"/>
      <c r="Q87" s="691"/>
      <c r="R87" s="692" t="s">
        <v>227</v>
      </c>
      <c r="S87" s="694" t="s">
        <v>226</v>
      </c>
    </row>
    <row r="88" spans="1:32" ht="15" customHeight="1" x14ac:dyDescent="0.25">
      <c r="A88" s="667"/>
      <c r="B88" s="668"/>
      <c r="C88" s="669"/>
      <c r="D88" s="716" t="s">
        <v>225</v>
      </c>
      <c r="E88" s="717"/>
      <c r="F88" s="717"/>
      <c r="G88" s="718" t="s">
        <v>139</v>
      </c>
      <c r="H88" s="719" t="s">
        <v>226</v>
      </c>
      <c r="I88" s="716" t="s">
        <v>225</v>
      </c>
      <c r="J88" s="717"/>
      <c r="K88" s="717"/>
      <c r="L88" s="718" t="s">
        <v>139</v>
      </c>
      <c r="M88" s="719" t="s">
        <v>226</v>
      </c>
      <c r="N88" s="720" t="s">
        <v>225</v>
      </c>
      <c r="O88" s="717"/>
      <c r="P88" s="717"/>
      <c r="Q88" s="721" t="s">
        <v>139</v>
      </c>
      <c r="R88" s="693"/>
      <c r="S88" s="695"/>
    </row>
    <row r="89" spans="1:32" ht="54.75" customHeight="1" x14ac:dyDescent="0.25">
      <c r="A89" s="667"/>
      <c r="B89" s="668"/>
      <c r="C89" s="669"/>
      <c r="D89" s="310">
        <v>0.35</v>
      </c>
      <c r="E89" s="168">
        <v>0.35</v>
      </c>
      <c r="F89" s="168">
        <v>0.3</v>
      </c>
      <c r="G89" s="718"/>
      <c r="H89" s="719"/>
      <c r="I89" s="310">
        <v>0.35</v>
      </c>
      <c r="J89" s="168">
        <v>0.35</v>
      </c>
      <c r="K89" s="168">
        <v>0.3</v>
      </c>
      <c r="L89" s="718"/>
      <c r="M89" s="719"/>
      <c r="N89" s="169">
        <v>0.35</v>
      </c>
      <c r="O89" s="168">
        <v>0.35</v>
      </c>
      <c r="P89" s="168">
        <v>0.3</v>
      </c>
      <c r="Q89" s="721"/>
      <c r="R89" s="693"/>
      <c r="S89" s="695"/>
      <c r="U89" s="144"/>
      <c r="V89" s="116"/>
      <c r="W89" s="116"/>
      <c r="X89" s="116"/>
      <c r="Y89" s="116"/>
      <c r="Z89" s="143"/>
      <c r="AA89" s="143"/>
      <c r="AB89" s="143"/>
      <c r="AC89" s="143"/>
      <c r="AD89" s="143"/>
      <c r="AE89" s="158"/>
      <c r="AF89" s="158"/>
    </row>
    <row r="90" spans="1:32" x14ac:dyDescent="0.25">
      <c r="A90" s="725" t="s">
        <v>224</v>
      </c>
      <c r="B90" s="726"/>
      <c r="C90" s="727"/>
      <c r="D90" s="138">
        <f>'I TRIM'!E28</f>
        <v>3.5</v>
      </c>
      <c r="E90" s="137">
        <f>'I TRIM'!G28</f>
        <v>3.15</v>
      </c>
      <c r="F90" s="137">
        <f>'I TRIM'!I28</f>
        <v>2.1</v>
      </c>
      <c r="G90" s="485">
        <f t="shared" ref="G90:G102" si="18">(D90+E90+F90)</f>
        <v>8.75</v>
      </c>
      <c r="H90" s="136" t="str">
        <f>IF(G90=0,0,IF(G90&lt;5,"R","A"))</f>
        <v>A</v>
      </c>
      <c r="I90" s="138">
        <f>'II TRIM'!E28</f>
        <v>2.9749999999999996</v>
      </c>
      <c r="J90" s="137">
        <f>'II TRIM'!G28</f>
        <v>3.5</v>
      </c>
      <c r="K90" s="137">
        <f>'II TRIM'!I28</f>
        <v>2.2200000000000002</v>
      </c>
      <c r="L90" s="485">
        <f t="shared" ref="L90:L102" si="19">(I90+J90+K90)</f>
        <v>8.6950000000000003</v>
      </c>
      <c r="M90" s="136" t="str">
        <f>IF(L90=0,0,IF(L90&lt;5,"R","A"))</f>
        <v>A</v>
      </c>
      <c r="N90" s="138">
        <f>'III TRIM'!E28</f>
        <v>0</v>
      </c>
      <c r="O90" s="137">
        <f>'III TRIM'!G28</f>
        <v>0</v>
      </c>
      <c r="P90" s="137">
        <f>'III TRIM'!I28</f>
        <v>0</v>
      </c>
      <c r="Q90" s="486">
        <f t="shared" ref="Q90:Q102" si="20">(N90+O90+P90)</f>
        <v>0</v>
      </c>
      <c r="R90" s="500">
        <f>(G90+L90+Q90)/3</f>
        <v>5.8150000000000004</v>
      </c>
      <c r="S90" s="136" t="str">
        <f>IF(R90=0,0,IF(R90&lt;=5.49,"R","A"))</f>
        <v>A</v>
      </c>
      <c r="U90" s="713" t="s">
        <v>219</v>
      </c>
      <c r="V90" s="713"/>
      <c r="W90" s="713"/>
      <c r="X90" s="713"/>
      <c r="Y90" s="713"/>
      <c r="Z90" s="713"/>
      <c r="AA90" s="713"/>
      <c r="AB90" s="713"/>
      <c r="AC90" s="713"/>
      <c r="AD90" s="713"/>
      <c r="AE90" s="713"/>
      <c r="AF90" s="713"/>
    </row>
    <row r="91" spans="1:32" x14ac:dyDescent="0.25">
      <c r="A91" s="725" t="s">
        <v>223</v>
      </c>
      <c r="B91" s="726"/>
      <c r="C91" s="727"/>
      <c r="D91" s="138">
        <f>'I TRIM'!L28</f>
        <v>2.0999999999999996</v>
      </c>
      <c r="E91" s="137">
        <f>'I TRIM'!N28</f>
        <v>2.8</v>
      </c>
      <c r="F91" s="137">
        <f>'I TRIM'!P28</f>
        <v>2.4</v>
      </c>
      <c r="G91" s="485">
        <f t="shared" si="18"/>
        <v>7.2999999999999989</v>
      </c>
      <c r="H91" s="136" t="str">
        <f t="shared" ref="H91:H102" si="21">IF(G91=0,0,IF(G91&lt;5,"R","A"))</f>
        <v>A</v>
      </c>
      <c r="I91" s="138">
        <f>'II TRIM'!L28</f>
        <v>3.5</v>
      </c>
      <c r="J91" s="137">
        <f>'II TRIM'!N28</f>
        <v>3.29</v>
      </c>
      <c r="K91" s="137">
        <f>'II TRIM'!P28</f>
        <v>1.7999999999999998</v>
      </c>
      <c r="L91" s="485">
        <f t="shared" si="19"/>
        <v>8.59</v>
      </c>
      <c r="M91" s="136" t="str">
        <f t="shared" ref="M91:M102" si="22">IF(L91=0,0,IF(L91&lt;5,"R","A"))</f>
        <v>A</v>
      </c>
      <c r="N91" s="138">
        <f>'III TRIM'!L28</f>
        <v>0</v>
      </c>
      <c r="O91" s="137">
        <f>'III TRIM'!N28</f>
        <v>0</v>
      </c>
      <c r="P91" s="137">
        <f>'III TRIM'!P28</f>
        <v>0</v>
      </c>
      <c r="Q91" s="486">
        <f t="shared" si="20"/>
        <v>0</v>
      </c>
      <c r="R91" s="500">
        <f t="shared" ref="R91:R102" si="23">(G91+L91+Q91)/3</f>
        <v>5.296666666666666</v>
      </c>
      <c r="S91" s="136" t="str">
        <f t="shared" ref="S91:S102" si="24">IF(R91=0,0,IF(R91&lt;=5.49,"R","A"))</f>
        <v>R</v>
      </c>
      <c r="U91" s="714" t="s">
        <v>222</v>
      </c>
      <c r="V91" s="714"/>
      <c r="W91" s="714"/>
      <c r="X91" s="714"/>
      <c r="Y91" s="714"/>
      <c r="Z91" s="714"/>
      <c r="AA91" s="714"/>
      <c r="AB91" s="714"/>
      <c r="AC91" s="714"/>
      <c r="AD91" s="714"/>
      <c r="AE91" s="714"/>
      <c r="AF91" s="714"/>
    </row>
    <row r="92" spans="1:32" x14ac:dyDescent="0.25">
      <c r="A92" s="725" t="s">
        <v>202</v>
      </c>
      <c r="B92" s="726"/>
      <c r="C92" s="727"/>
      <c r="D92" s="138">
        <f>'I TRIM'!S28</f>
        <v>3.5</v>
      </c>
      <c r="E92" s="137">
        <f>'I TRIM'!U28</f>
        <v>3.5</v>
      </c>
      <c r="F92" s="137">
        <f>'I TRIM'!W28</f>
        <v>2.76</v>
      </c>
      <c r="G92" s="485">
        <f t="shared" si="18"/>
        <v>9.76</v>
      </c>
      <c r="H92" s="136" t="str">
        <f t="shared" si="21"/>
        <v>A</v>
      </c>
      <c r="I92" s="138">
        <f>'II TRIM'!S28</f>
        <v>2.0999999999999996</v>
      </c>
      <c r="J92" s="137">
        <f>'II TRIM'!U28</f>
        <v>3.15</v>
      </c>
      <c r="K92" s="137">
        <f>'II TRIM'!W28</f>
        <v>3</v>
      </c>
      <c r="L92" s="485">
        <f t="shared" si="19"/>
        <v>8.25</v>
      </c>
      <c r="M92" s="136" t="str">
        <f t="shared" si="22"/>
        <v>A</v>
      </c>
      <c r="N92" s="138">
        <f>'III TRIM'!S28</f>
        <v>0</v>
      </c>
      <c r="O92" s="137">
        <f>'III TRIM'!U28</f>
        <v>0</v>
      </c>
      <c r="P92" s="137">
        <f>'III TRIM'!W28</f>
        <v>0</v>
      </c>
      <c r="Q92" s="486">
        <f t="shared" si="20"/>
        <v>0</v>
      </c>
      <c r="R92" s="500">
        <f t="shared" si="23"/>
        <v>6.003333333333333</v>
      </c>
      <c r="S92" s="136" t="str">
        <f t="shared" si="24"/>
        <v>A</v>
      </c>
      <c r="U92" s="714" t="str">
        <f>'I TRIM'!AU3</f>
        <v>MARÍA MERCEDES MARTÍNEZ</v>
      </c>
      <c r="V92" s="714"/>
      <c r="W92" s="714"/>
      <c r="X92" s="714"/>
      <c r="Y92" s="714"/>
      <c r="Z92" s="714"/>
      <c r="AA92" s="714"/>
      <c r="AB92" s="714"/>
      <c r="AC92" s="714"/>
      <c r="AD92" s="714"/>
      <c r="AE92" s="714"/>
      <c r="AF92" s="714"/>
    </row>
    <row r="93" spans="1:32" ht="15.75" x14ac:dyDescent="0.25">
      <c r="A93" s="725" t="s">
        <v>221</v>
      </c>
      <c r="B93" s="726"/>
      <c r="C93" s="727"/>
      <c r="D93" s="138">
        <f>'I TRIM'!Z28</f>
        <v>3.5</v>
      </c>
      <c r="E93" s="137">
        <f>'I TRIM'!AB28</f>
        <v>3.15</v>
      </c>
      <c r="F93" s="137">
        <f>'I TRIM'!AD28</f>
        <v>2.2200000000000002</v>
      </c>
      <c r="G93" s="485">
        <f t="shared" si="18"/>
        <v>8.870000000000001</v>
      </c>
      <c r="H93" s="136" t="str">
        <f t="shared" si="21"/>
        <v>A</v>
      </c>
      <c r="I93" s="138">
        <f>'II TRIM'!Z28</f>
        <v>3.5</v>
      </c>
      <c r="J93" s="137">
        <f>'II TRIM'!AB28</f>
        <v>2.8</v>
      </c>
      <c r="K93" s="137">
        <f>'II TRIM'!AD28</f>
        <v>2.6999999999999997</v>
      </c>
      <c r="L93" s="485">
        <f t="shared" si="19"/>
        <v>9</v>
      </c>
      <c r="M93" s="136" t="str">
        <f t="shared" si="22"/>
        <v>A</v>
      </c>
      <c r="N93" s="138">
        <f>'III TRIM'!Z28</f>
        <v>0</v>
      </c>
      <c r="O93" s="137">
        <f>'III TRIM'!AB28</f>
        <v>0</v>
      </c>
      <c r="P93" s="137">
        <f>'III TRIM'!AD28</f>
        <v>0</v>
      </c>
      <c r="Q93" s="486">
        <f t="shared" si="20"/>
        <v>0</v>
      </c>
      <c r="R93" s="500">
        <f t="shared" si="23"/>
        <v>5.956666666666667</v>
      </c>
      <c r="S93" s="136" t="str">
        <f t="shared" si="24"/>
        <v>A</v>
      </c>
      <c r="U93" s="141"/>
      <c r="V93" s="116"/>
      <c r="W93" s="116"/>
      <c r="X93" s="116"/>
      <c r="Y93" s="116"/>
      <c r="Z93" s="116"/>
      <c r="AA93" s="116"/>
      <c r="AB93" s="116"/>
      <c r="AC93" s="116"/>
      <c r="AD93" s="142"/>
      <c r="AE93" s="142"/>
      <c r="AF93" s="142"/>
    </row>
    <row r="94" spans="1:32" x14ac:dyDescent="0.25">
      <c r="A94" s="725" t="s">
        <v>220</v>
      </c>
      <c r="B94" s="726"/>
      <c r="C94" s="727"/>
      <c r="D94" s="138">
        <f>'I TRIM'!AG28</f>
        <v>2.8</v>
      </c>
      <c r="E94" s="137">
        <f>'I TRIM'!AI28</f>
        <v>3.15</v>
      </c>
      <c r="F94" s="137">
        <f>'I TRIM'!AK28</f>
        <v>2.4</v>
      </c>
      <c r="G94" s="485">
        <f t="shared" si="18"/>
        <v>8.35</v>
      </c>
      <c r="H94" s="136" t="str">
        <f t="shared" si="21"/>
        <v>A</v>
      </c>
      <c r="I94" s="138">
        <f>'II TRIM'!AG28</f>
        <v>2.8</v>
      </c>
      <c r="J94" s="137">
        <f>'II TRIM'!AI28</f>
        <v>2.4499999999999997</v>
      </c>
      <c r="K94" s="137">
        <f>'II TRIM'!AK28</f>
        <v>2.1</v>
      </c>
      <c r="L94" s="485">
        <f t="shared" si="19"/>
        <v>7.35</v>
      </c>
      <c r="M94" s="136" t="str">
        <f t="shared" si="22"/>
        <v>A</v>
      </c>
      <c r="N94" s="138">
        <f>'III TRIM'!AG28</f>
        <v>0</v>
      </c>
      <c r="O94" s="137">
        <f>'III TRIM'!AI28</f>
        <v>0</v>
      </c>
      <c r="P94" s="137">
        <f>'III TRIM'!AK28</f>
        <v>0</v>
      </c>
      <c r="Q94" s="486">
        <f t="shared" si="20"/>
        <v>0</v>
      </c>
      <c r="R94" s="500">
        <f t="shared" si="23"/>
        <v>5.2333333333333334</v>
      </c>
      <c r="S94" s="136" t="str">
        <f t="shared" si="24"/>
        <v>R</v>
      </c>
      <c r="U94" s="141"/>
      <c r="V94" s="116"/>
      <c r="W94" s="116"/>
      <c r="X94" s="116"/>
      <c r="Y94" s="116"/>
      <c r="Z94" s="116"/>
      <c r="AA94" s="116"/>
      <c r="AB94" s="116"/>
      <c r="AC94" s="116"/>
      <c r="AD94" s="141"/>
      <c r="AE94" s="141"/>
      <c r="AF94" s="141"/>
    </row>
    <row r="95" spans="1:32" x14ac:dyDescent="0.25">
      <c r="A95" s="725" t="s">
        <v>200</v>
      </c>
      <c r="B95" s="726"/>
      <c r="C95" s="727"/>
      <c r="D95" s="138">
        <f>'I TRIM'!AN28</f>
        <v>3.15</v>
      </c>
      <c r="E95" s="137">
        <f>'I TRIM'!AP28</f>
        <v>2.8</v>
      </c>
      <c r="F95" s="137">
        <f>'I TRIM'!AR28</f>
        <v>3</v>
      </c>
      <c r="G95" s="485">
        <f t="shared" si="18"/>
        <v>8.9499999999999993</v>
      </c>
      <c r="H95" s="136" t="str">
        <f t="shared" si="21"/>
        <v>A</v>
      </c>
      <c r="I95" s="138">
        <f>'II TRIM'!AN28</f>
        <v>3.5</v>
      </c>
      <c r="J95" s="137">
        <f>'II TRIM'!AP28</f>
        <v>3.15</v>
      </c>
      <c r="K95" s="137">
        <f>'II TRIM'!AR28</f>
        <v>3</v>
      </c>
      <c r="L95" s="485">
        <f t="shared" si="19"/>
        <v>9.65</v>
      </c>
      <c r="M95" s="136" t="str">
        <f t="shared" si="22"/>
        <v>A</v>
      </c>
      <c r="N95" s="138">
        <f>'III TRIM'!AN28</f>
        <v>0</v>
      </c>
      <c r="O95" s="137">
        <f>'III TRIM'!AP28</f>
        <v>0</v>
      </c>
      <c r="P95" s="137">
        <f>'III TRIM'!AR28</f>
        <v>0</v>
      </c>
      <c r="Q95" s="486">
        <f t="shared" si="20"/>
        <v>0</v>
      </c>
      <c r="R95" s="500">
        <f t="shared" si="23"/>
        <v>6.2</v>
      </c>
      <c r="S95" s="136" t="str">
        <f t="shared" si="24"/>
        <v>A</v>
      </c>
    </row>
    <row r="96" spans="1:32" x14ac:dyDescent="0.25">
      <c r="A96" s="725" t="s">
        <v>199</v>
      </c>
      <c r="B96" s="726"/>
      <c r="C96" s="727"/>
      <c r="D96" s="138">
        <f>'I TRIM'!AU28</f>
        <v>2.8</v>
      </c>
      <c r="E96" s="137">
        <f>'I TRIM'!AW28</f>
        <v>3.5</v>
      </c>
      <c r="F96" s="137">
        <f>'I TRIM'!AY28</f>
        <v>3</v>
      </c>
      <c r="G96" s="485">
        <f t="shared" si="18"/>
        <v>9.3000000000000007</v>
      </c>
      <c r="H96" s="136" t="str">
        <f t="shared" si="21"/>
        <v>A</v>
      </c>
      <c r="I96" s="138">
        <f>'II TRIM'!AU28</f>
        <v>3.15</v>
      </c>
      <c r="J96" s="137">
        <f>'II TRIM'!AW28</f>
        <v>3.5</v>
      </c>
      <c r="K96" s="137">
        <f>'II TRIM'!AY28</f>
        <v>3</v>
      </c>
      <c r="L96" s="485">
        <f t="shared" si="19"/>
        <v>9.65</v>
      </c>
      <c r="M96" s="136" t="str">
        <f t="shared" si="22"/>
        <v>A</v>
      </c>
      <c r="N96" s="138">
        <f>'III TRIM'!AU28</f>
        <v>0</v>
      </c>
      <c r="O96" s="137">
        <f>'III TRIM'!AW28</f>
        <v>0</v>
      </c>
      <c r="P96" s="137">
        <f>'III TRIM'!AY28</f>
        <v>0</v>
      </c>
      <c r="Q96" s="486">
        <f t="shared" si="20"/>
        <v>0</v>
      </c>
      <c r="R96" s="500">
        <f t="shared" si="23"/>
        <v>6.3166666666666673</v>
      </c>
      <c r="S96" s="136" t="str">
        <f t="shared" si="24"/>
        <v>A</v>
      </c>
    </row>
    <row r="97" spans="1:45" x14ac:dyDescent="0.25">
      <c r="A97" s="725" t="s">
        <v>285</v>
      </c>
      <c r="B97" s="726"/>
      <c r="C97" s="727"/>
      <c r="D97" s="138">
        <f>'I TRIM'!BB28</f>
        <v>3.5</v>
      </c>
      <c r="E97" s="137">
        <f>'I TRIM'!BD28</f>
        <v>3.5</v>
      </c>
      <c r="F97" s="137">
        <f>'I TRIM'!BF28</f>
        <v>3</v>
      </c>
      <c r="G97" s="485">
        <f t="shared" si="18"/>
        <v>10</v>
      </c>
      <c r="H97" s="136" t="str">
        <f t="shared" si="21"/>
        <v>A</v>
      </c>
      <c r="I97" s="138">
        <f>'II TRIM'!BB28</f>
        <v>3.5</v>
      </c>
      <c r="J97" s="137">
        <f>'II TRIM'!BD28</f>
        <v>3.5</v>
      </c>
      <c r="K97" s="137">
        <f>'II TRIM'!BF28</f>
        <v>3</v>
      </c>
      <c r="L97" s="485">
        <f t="shared" si="19"/>
        <v>10</v>
      </c>
      <c r="M97" s="136" t="str">
        <f t="shared" si="22"/>
        <v>A</v>
      </c>
      <c r="N97" s="138">
        <f>'III TRIM'!BB28</f>
        <v>0</v>
      </c>
      <c r="O97" s="137">
        <f>'III TRIM'!BD28</f>
        <v>0</v>
      </c>
      <c r="P97" s="137">
        <f>'III TRIM'!BF28</f>
        <v>0</v>
      </c>
      <c r="Q97" s="486">
        <f t="shared" si="20"/>
        <v>0</v>
      </c>
      <c r="R97" s="500">
        <f t="shared" si="23"/>
        <v>6.666666666666667</v>
      </c>
      <c r="S97" s="136" t="str">
        <f t="shared" si="24"/>
        <v>A</v>
      </c>
      <c r="V97" s="158"/>
      <c r="W97" s="158"/>
      <c r="X97" s="158"/>
      <c r="Y97" s="158"/>
      <c r="Z97" s="158"/>
      <c r="AA97" s="158"/>
      <c r="AB97" s="158"/>
      <c r="AC97" s="158"/>
      <c r="AD97" s="141"/>
      <c r="AE97" s="141"/>
      <c r="AF97" s="141"/>
    </row>
    <row r="98" spans="1:45" x14ac:dyDescent="0.25">
      <c r="A98" s="725" t="s">
        <v>198</v>
      </c>
      <c r="B98" s="726"/>
      <c r="C98" s="727"/>
      <c r="D98" s="138">
        <f>'I TRIM'!BI28</f>
        <v>0</v>
      </c>
      <c r="E98" s="137">
        <f>'I TRIM'!BK28</f>
        <v>2.1</v>
      </c>
      <c r="F98" s="137">
        <f>'I TRIM'!BM28</f>
        <v>1.7999999999999998</v>
      </c>
      <c r="G98" s="485">
        <f t="shared" si="18"/>
        <v>3.9</v>
      </c>
      <c r="H98" s="136" t="str">
        <f t="shared" si="21"/>
        <v>R</v>
      </c>
      <c r="I98" s="138">
        <f>'II TRIM'!BI28</f>
        <v>3.5</v>
      </c>
      <c r="J98" s="137">
        <f>'II TRIM'!BK28</f>
        <v>0</v>
      </c>
      <c r="K98" s="137">
        <f>'II TRIM'!BM28</f>
        <v>3</v>
      </c>
      <c r="L98" s="485">
        <f t="shared" si="19"/>
        <v>6.5</v>
      </c>
      <c r="M98" s="136" t="str">
        <f t="shared" si="22"/>
        <v>A</v>
      </c>
      <c r="N98" s="138">
        <f>'III TRIM'!BI28</f>
        <v>0</v>
      </c>
      <c r="O98" s="137">
        <f>'III TRIM'!BK28</f>
        <v>0</v>
      </c>
      <c r="P98" s="137">
        <f>'III TRIM'!BM28</f>
        <v>0</v>
      </c>
      <c r="Q98" s="486">
        <f t="shared" si="20"/>
        <v>0</v>
      </c>
      <c r="R98" s="500">
        <f t="shared" si="23"/>
        <v>3.4666666666666668</v>
      </c>
      <c r="S98" s="136" t="str">
        <f t="shared" si="24"/>
        <v>R</v>
      </c>
      <c r="V98" s="158"/>
      <c r="W98" s="158"/>
      <c r="X98" s="158"/>
      <c r="Y98" s="158"/>
      <c r="Z98" s="158"/>
      <c r="AA98" s="158"/>
      <c r="AB98" s="158"/>
      <c r="AC98" s="158"/>
      <c r="AD98" s="139"/>
      <c r="AE98" s="139"/>
      <c r="AF98" s="139"/>
    </row>
    <row r="99" spans="1:45" x14ac:dyDescent="0.25">
      <c r="A99" s="725" t="s">
        <v>197</v>
      </c>
      <c r="B99" s="726"/>
      <c r="C99" s="727"/>
      <c r="D99" s="138">
        <f>'I TRIM'!BP28</f>
        <v>3.2549999999999999</v>
      </c>
      <c r="E99" s="137">
        <f>'I TRIM'!BR28</f>
        <v>3.0449999999999995</v>
      </c>
      <c r="F99" s="137">
        <f>'I TRIM'!BT28</f>
        <v>3</v>
      </c>
      <c r="G99" s="485">
        <f t="shared" si="18"/>
        <v>9.2999999999999989</v>
      </c>
      <c r="H99" s="136" t="str">
        <f t="shared" si="21"/>
        <v>A</v>
      </c>
      <c r="I99" s="138">
        <f>'II TRIM'!BP28</f>
        <v>3.2549999999999999</v>
      </c>
      <c r="J99" s="137">
        <f>'II TRIM'!BR28</f>
        <v>3.15</v>
      </c>
      <c r="K99" s="137">
        <f>'II TRIM'!BT28</f>
        <v>2.4</v>
      </c>
      <c r="L99" s="485">
        <f t="shared" si="19"/>
        <v>8.8049999999999997</v>
      </c>
      <c r="M99" s="136" t="str">
        <f t="shared" si="22"/>
        <v>A</v>
      </c>
      <c r="N99" s="138">
        <f>'III TRIM'!BP28</f>
        <v>0</v>
      </c>
      <c r="O99" s="137">
        <f>'III TRIM'!BR28</f>
        <v>0</v>
      </c>
      <c r="P99" s="137">
        <f>'III TRIM'!BT28</f>
        <v>0</v>
      </c>
      <c r="Q99" s="486">
        <f t="shared" si="20"/>
        <v>0</v>
      </c>
      <c r="R99" s="500">
        <f t="shared" si="23"/>
        <v>6.0349999999999993</v>
      </c>
      <c r="S99" s="136" t="str">
        <f t="shared" si="24"/>
        <v>A</v>
      </c>
      <c r="U99" s="713" t="s">
        <v>219</v>
      </c>
      <c r="V99" s="713"/>
      <c r="W99" s="713"/>
      <c r="X99" s="713"/>
      <c r="Y99" s="713"/>
      <c r="Z99" s="713"/>
      <c r="AA99" s="713"/>
      <c r="AB99" s="713"/>
      <c r="AC99" s="713"/>
      <c r="AD99" s="713"/>
      <c r="AE99" s="713"/>
      <c r="AF99" s="713"/>
    </row>
    <row r="100" spans="1:45" x14ac:dyDescent="0.25">
      <c r="A100" s="725" t="s">
        <v>305</v>
      </c>
      <c r="B100" s="726"/>
      <c r="C100" s="727"/>
      <c r="D100" s="138">
        <f>'I TRIM'!BW28</f>
        <v>2.8</v>
      </c>
      <c r="E100" s="137">
        <f>'I TRIM'!BY28</f>
        <v>3.15</v>
      </c>
      <c r="F100" s="137">
        <f>'I TRIM'!CA28</f>
        <v>2.1</v>
      </c>
      <c r="G100" s="485">
        <f t="shared" si="18"/>
        <v>8.0499999999999989</v>
      </c>
      <c r="H100" s="136" t="str">
        <f t="shared" si="21"/>
        <v>A</v>
      </c>
      <c r="I100" s="138">
        <f>'II TRIM'!BW28</f>
        <v>2.8</v>
      </c>
      <c r="J100" s="137">
        <f>'II TRIM'!BY28</f>
        <v>3.15</v>
      </c>
      <c r="K100" s="137">
        <f>'II TRIM'!CA28</f>
        <v>3</v>
      </c>
      <c r="L100" s="485">
        <f t="shared" si="19"/>
        <v>8.9499999999999993</v>
      </c>
      <c r="M100" s="136" t="str">
        <f t="shared" si="22"/>
        <v>A</v>
      </c>
      <c r="N100" s="138">
        <f>'III TRIM'!BW28</f>
        <v>0</v>
      </c>
      <c r="O100" s="137">
        <f>'III TRIM'!BY28</f>
        <v>0</v>
      </c>
      <c r="P100" s="137">
        <f>'III TRIM'!CA28</f>
        <v>0</v>
      </c>
      <c r="Q100" s="485">
        <f t="shared" si="20"/>
        <v>0</v>
      </c>
      <c r="R100" s="500">
        <f t="shared" si="23"/>
        <v>5.666666666666667</v>
      </c>
      <c r="S100" s="136" t="str">
        <f t="shared" si="24"/>
        <v>A</v>
      </c>
      <c r="U100" s="714" t="s">
        <v>218</v>
      </c>
      <c r="V100" s="714"/>
      <c r="W100" s="714"/>
      <c r="X100" s="714"/>
      <c r="Y100" s="714"/>
      <c r="Z100" s="714"/>
      <c r="AA100" s="714"/>
      <c r="AB100" s="714"/>
      <c r="AC100" s="714"/>
      <c r="AD100" s="714"/>
      <c r="AE100" s="714"/>
      <c r="AF100" s="714"/>
    </row>
    <row r="101" spans="1:45" x14ac:dyDescent="0.25">
      <c r="A101" s="725" t="s">
        <v>287</v>
      </c>
      <c r="B101" s="726"/>
      <c r="C101" s="727"/>
      <c r="D101" s="138">
        <f>'I TRIM'!CD28</f>
        <v>3.5</v>
      </c>
      <c r="E101" s="137">
        <f>'I TRIM'!CF28</f>
        <v>3.5</v>
      </c>
      <c r="F101" s="137">
        <f>'I TRIM'!CH28</f>
        <v>3</v>
      </c>
      <c r="G101" s="485">
        <f t="shared" si="18"/>
        <v>10</v>
      </c>
      <c r="H101" s="136" t="str">
        <f t="shared" si="21"/>
        <v>A</v>
      </c>
      <c r="I101" s="138">
        <f>'II TRIM'!CD28</f>
        <v>3.5</v>
      </c>
      <c r="J101" s="137">
        <f>'II TRIM'!CF28</f>
        <v>3.5</v>
      </c>
      <c r="K101" s="137">
        <f>'II TRIM'!CH28</f>
        <v>2.6999999999999997</v>
      </c>
      <c r="L101" s="485">
        <f t="shared" si="19"/>
        <v>9.6999999999999993</v>
      </c>
      <c r="M101" s="136" t="str">
        <f t="shared" si="22"/>
        <v>A</v>
      </c>
      <c r="N101" s="138">
        <f>'III TRIM'!CD28</f>
        <v>0</v>
      </c>
      <c r="O101" s="137">
        <f>'III TRIM'!CF28</f>
        <v>0</v>
      </c>
      <c r="P101" s="137">
        <f>'III TRIM'!CH28</f>
        <v>0</v>
      </c>
      <c r="Q101" s="485">
        <f t="shared" si="20"/>
        <v>0</v>
      </c>
      <c r="R101" s="500">
        <f t="shared" si="23"/>
        <v>6.5666666666666664</v>
      </c>
      <c r="S101" s="136" t="str">
        <f t="shared" si="24"/>
        <v>A</v>
      </c>
      <c r="U101" s="715" t="str">
        <f>'I TRIM'!X3</f>
        <v xml:space="preserve">BRENDA ELIZABETH RIVERA RIVERA </v>
      </c>
      <c r="V101" s="715"/>
      <c r="W101" s="715"/>
      <c r="X101" s="715"/>
      <c r="Y101" s="715"/>
      <c r="Z101" s="715"/>
      <c r="AA101" s="715"/>
      <c r="AB101" s="715"/>
      <c r="AC101" s="715"/>
      <c r="AD101" s="715"/>
      <c r="AE101" s="715"/>
      <c r="AF101" s="715"/>
    </row>
    <row r="102" spans="1:45" x14ac:dyDescent="0.25">
      <c r="A102" s="725" t="s">
        <v>288</v>
      </c>
      <c r="B102" s="726"/>
      <c r="C102" s="727"/>
      <c r="D102" s="138">
        <f>'I TRIM'!CK28</f>
        <v>3.15</v>
      </c>
      <c r="E102" s="137">
        <f>'I TRIM'!CM28</f>
        <v>3.5</v>
      </c>
      <c r="F102" s="137">
        <f>'I TRIM'!CO28</f>
        <v>3</v>
      </c>
      <c r="G102" s="485">
        <f t="shared" si="18"/>
        <v>9.65</v>
      </c>
      <c r="H102" s="136" t="str">
        <f t="shared" si="21"/>
        <v>A</v>
      </c>
      <c r="I102" s="138">
        <f>'II TRIM'!CK28</f>
        <v>3.15</v>
      </c>
      <c r="J102" s="137">
        <f>'II TRIM'!CM28</f>
        <v>3.5</v>
      </c>
      <c r="K102" s="137">
        <f>'II TRIM'!CO28</f>
        <v>3</v>
      </c>
      <c r="L102" s="485">
        <f t="shared" si="19"/>
        <v>9.65</v>
      </c>
      <c r="M102" s="136" t="str">
        <f t="shared" si="22"/>
        <v>A</v>
      </c>
      <c r="N102" s="138">
        <f>'III TRIM'!CK28</f>
        <v>0</v>
      </c>
      <c r="O102" s="137">
        <f>'III TRIM'!CM28</f>
        <v>0</v>
      </c>
      <c r="P102" s="137">
        <f>'III TRIM'!CO28</f>
        <v>0</v>
      </c>
      <c r="Q102" s="485">
        <f t="shared" si="20"/>
        <v>0</v>
      </c>
      <c r="R102" s="500">
        <f t="shared" si="23"/>
        <v>6.4333333333333336</v>
      </c>
      <c r="S102" s="136" t="str">
        <f t="shared" si="24"/>
        <v>A</v>
      </c>
      <c r="U102" s="361"/>
      <c r="V102" s="361"/>
      <c r="W102" s="361"/>
      <c r="X102" s="361"/>
      <c r="Y102" s="361"/>
      <c r="Z102" s="361"/>
      <c r="AA102" s="361"/>
      <c r="AB102" s="361"/>
      <c r="AC102" s="361"/>
      <c r="AD102" s="361"/>
      <c r="AE102" s="361"/>
      <c r="AF102" s="361"/>
    </row>
    <row r="103" spans="1:45" x14ac:dyDescent="0.25">
      <c r="A103" s="682" t="s">
        <v>312</v>
      </c>
      <c r="B103" s="683"/>
      <c r="C103" s="684"/>
      <c r="D103" s="688"/>
      <c r="E103" s="689"/>
      <c r="F103" s="689"/>
      <c r="G103" s="689"/>
      <c r="H103" s="710"/>
      <c r="I103" s="688"/>
      <c r="J103" s="689"/>
      <c r="K103" s="689"/>
      <c r="L103" s="689"/>
      <c r="M103" s="710"/>
      <c r="N103" s="688"/>
      <c r="O103" s="689"/>
      <c r="P103" s="689"/>
      <c r="Q103" s="689"/>
      <c r="R103" s="133"/>
      <c r="S103" s="132"/>
    </row>
    <row r="104" spans="1:45" x14ac:dyDescent="0.25">
      <c r="A104" s="685" t="s">
        <v>306</v>
      </c>
      <c r="B104" s="686"/>
      <c r="C104" s="687"/>
      <c r="D104" s="135">
        <f>'I TRIM'!CQ28</f>
        <v>0</v>
      </c>
      <c r="E104" s="134">
        <f>'I TRIM'!CR28</f>
        <v>0</v>
      </c>
      <c r="F104" s="134">
        <f>'I TRIM'!CS28</f>
        <v>0</v>
      </c>
      <c r="G104" s="134" t="str">
        <f>'I TRIM'!CT28</f>
        <v>E</v>
      </c>
      <c r="H104" s="711"/>
      <c r="I104" s="135" t="str">
        <f>'II TRIM'!CQ28</f>
        <v>E</v>
      </c>
      <c r="J104" s="134" t="str">
        <f>'II TRIM'!CR28</f>
        <v>E</v>
      </c>
      <c r="K104" s="134" t="str">
        <f>'II TRIM'!CS28</f>
        <v>E</v>
      </c>
      <c r="L104" s="134" t="str">
        <f>'II TRIM'!CT28</f>
        <v>E</v>
      </c>
      <c r="M104" s="711"/>
      <c r="N104" s="135">
        <f>'III TRIM'!CQ28</f>
        <v>0</v>
      </c>
      <c r="O104" s="134">
        <f>'III TRIM'!CR28</f>
        <v>0</v>
      </c>
      <c r="P104" s="134">
        <f>'III TRIM'!CS28</f>
        <v>0</v>
      </c>
      <c r="Q104" s="134">
        <f>'III TRIM'!CT28</f>
        <v>0</v>
      </c>
      <c r="R104" s="133"/>
      <c r="S104" s="132"/>
      <c r="U104" s="126"/>
      <c r="V104" s="126"/>
      <c r="W104" s="126"/>
      <c r="X104" s="126"/>
      <c r="Y104" s="126"/>
      <c r="Z104" s="126"/>
      <c r="AA104" s="126"/>
      <c r="AB104" s="126"/>
      <c r="AC104" s="126"/>
      <c r="AD104" s="126"/>
      <c r="AE104" s="126"/>
      <c r="AF104" s="126"/>
    </row>
    <row r="105" spans="1:45" x14ac:dyDescent="0.25">
      <c r="A105" s="685" t="s">
        <v>307</v>
      </c>
      <c r="B105" s="686"/>
      <c r="C105" s="687"/>
      <c r="D105" s="135">
        <f>'I TRIM'!CU28</f>
        <v>0</v>
      </c>
      <c r="E105" s="134">
        <f>'I TRIM'!CV28</f>
        <v>0</v>
      </c>
      <c r="F105" s="134">
        <f>'I TRIM'!CW28</f>
        <v>0</v>
      </c>
      <c r="G105" s="134" t="str">
        <f>'I TRIM'!CX28</f>
        <v>E</v>
      </c>
      <c r="H105" s="711"/>
      <c r="I105" s="135" t="str">
        <f>'II TRIM'!CU28</f>
        <v>E</v>
      </c>
      <c r="J105" s="134" t="str">
        <f>'II TRIM'!CV28</f>
        <v>E</v>
      </c>
      <c r="K105" s="134" t="str">
        <f>'II TRIM'!CW28</f>
        <v>E</v>
      </c>
      <c r="L105" s="134" t="str">
        <f>'II TRIM'!CX28</f>
        <v>E</v>
      </c>
      <c r="M105" s="711"/>
      <c r="N105" s="135">
        <f>'III TRIM'!CU28</f>
        <v>0</v>
      </c>
      <c r="O105" s="134">
        <f>'III TRIM'!CV28</f>
        <v>0</v>
      </c>
      <c r="P105" s="134">
        <f>'III TRIM'!CW28</f>
        <v>0</v>
      </c>
      <c r="Q105" s="134">
        <f>'III TRIM'!CX28</f>
        <v>0</v>
      </c>
      <c r="R105" s="133"/>
      <c r="S105" s="132"/>
      <c r="U105" s="126"/>
      <c r="V105" s="126"/>
      <c r="W105" s="126"/>
      <c r="X105" s="126"/>
      <c r="Y105" s="126"/>
      <c r="Z105" s="126"/>
      <c r="AA105" s="126"/>
      <c r="AB105" s="126"/>
      <c r="AC105" s="126"/>
      <c r="AD105" s="126"/>
      <c r="AE105" s="126"/>
      <c r="AF105" s="126"/>
    </row>
    <row r="106" spans="1:45" x14ac:dyDescent="0.25">
      <c r="A106" s="685" t="s">
        <v>308</v>
      </c>
      <c r="B106" s="686"/>
      <c r="C106" s="687"/>
      <c r="D106" s="135">
        <f>'I TRIM'!CY28</f>
        <v>0</v>
      </c>
      <c r="E106" s="134">
        <f>'I TRIM'!CZ28</f>
        <v>0</v>
      </c>
      <c r="F106" s="134">
        <f>'I TRIM'!DA28</f>
        <v>0</v>
      </c>
      <c r="G106" s="134" t="str">
        <f>'I TRIM'!DB28</f>
        <v>MB</v>
      </c>
      <c r="H106" s="711"/>
      <c r="I106" s="135" t="str">
        <f>'II TRIM'!CY28</f>
        <v>MB</v>
      </c>
      <c r="J106" s="134" t="str">
        <f>'II TRIM'!CZ28</f>
        <v>MB</v>
      </c>
      <c r="K106" s="134" t="str">
        <f>'II TRIM'!DA28</f>
        <v>MB</v>
      </c>
      <c r="L106" s="134" t="str">
        <f>'II TRIM'!DB28</f>
        <v>MB</v>
      </c>
      <c r="M106" s="711"/>
      <c r="N106" s="135">
        <f>'III TRIM'!CY28</f>
        <v>0</v>
      </c>
      <c r="O106" s="134">
        <f>'III TRIM'!CZ28</f>
        <v>0</v>
      </c>
      <c r="P106" s="134">
        <f>'III TRIM'!DA28</f>
        <v>0</v>
      </c>
      <c r="Q106" s="134">
        <f>'III TRIM'!DB28</f>
        <v>0</v>
      </c>
      <c r="R106" s="133"/>
      <c r="S106" s="132"/>
      <c r="U106" s="126"/>
      <c r="V106" s="126"/>
      <c r="W106" s="126"/>
      <c r="X106" s="126"/>
      <c r="Y106" s="126"/>
      <c r="Z106" s="126"/>
      <c r="AA106" s="126"/>
      <c r="AB106" s="126"/>
      <c r="AC106" s="126"/>
      <c r="AD106" s="126"/>
      <c r="AE106" s="126"/>
      <c r="AF106" s="126"/>
    </row>
    <row r="107" spans="1:45" x14ac:dyDescent="0.25">
      <c r="A107" s="685" t="s">
        <v>309</v>
      </c>
      <c r="B107" s="686"/>
      <c r="C107" s="687"/>
      <c r="D107" s="135">
        <f>'I TRIM'!DC28</f>
        <v>0</v>
      </c>
      <c r="E107" s="134">
        <f>'I TRIM'!DD28</f>
        <v>0</v>
      </c>
      <c r="F107" s="134">
        <f>'I TRIM'!DE28</f>
        <v>0</v>
      </c>
      <c r="G107" s="134" t="str">
        <f>'I TRIM'!DF28</f>
        <v>E</v>
      </c>
      <c r="H107" s="711"/>
      <c r="I107" s="135" t="str">
        <f>'II TRIM'!DC28</f>
        <v>E</v>
      </c>
      <c r="J107" s="134" t="str">
        <f>'II TRIM'!DD28</f>
        <v>E</v>
      </c>
      <c r="K107" s="134" t="str">
        <f>'II TRIM'!DE28</f>
        <v>E</v>
      </c>
      <c r="L107" s="134" t="str">
        <f>'II TRIM'!DF28</f>
        <v>E</v>
      </c>
      <c r="M107" s="711"/>
      <c r="N107" s="135">
        <f>'III TRIM'!DC28</f>
        <v>0</v>
      </c>
      <c r="O107" s="134">
        <f>'III TRIM'!DD28</f>
        <v>0</v>
      </c>
      <c r="P107" s="134">
        <f>'III TRIM'!DE28</f>
        <v>0</v>
      </c>
      <c r="Q107" s="134">
        <f>'III TRIM'!DF28</f>
        <v>0</v>
      </c>
      <c r="R107" s="133"/>
      <c r="S107" s="132"/>
      <c r="U107" s="126"/>
      <c r="V107" s="126"/>
      <c r="W107" s="126"/>
      <c r="X107" s="126"/>
      <c r="Y107" s="126"/>
      <c r="Z107" s="126"/>
      <c r="AA107" s="126"/>
      <c r="AB107" s="126"/>
      <c r="AC107" s="126"/>
      <c r="AD107" s="126"/>
      <c r="AE107" s="126"/>
      <c r="AF107" s="126"/>
    </row>
    <row r="108" spans="1:45" ht="15.75" thickBot="1" x14ac:dyDescent="0.3">
      <c r="A108" s="704" t="s">
        <v>310</v>
      </c>
      <c r="B108" s="705"/>
      <c r="C108" s="706"/>
      <c r="D108" s="131">
        <f>'I TRIM'!DG28</f>
        <v>0</v>
      </c>
      <c r="E108" s="130">
        <f>'I TRIM'!DH28</f>
        <v>0</v>
      </c>
      <c r="F108" s="130">
        <f>'I TRIM'!DI28</f>
        <v>0</v>
      </c>
      <c r="G108" s="130" t="str">
        <f>'I TRIM'!DJ28</f>
        <v>E</v>
      </c>
      <c r="H108" s="712"/>
      <c r="I108" s="131" t="str">
        <f>'II TRIM'!DG28</f>
        <v>E</v>
      </c>
      <c r="J108" s="130" t="str">
        <f>'II TRIM'!DH28</f>
        <v>E</v>
      </c>
      <c r="K108" s="130" t="str">
        <f>'II TRIM'!DI28</f>
        <v>E</v>
      </c>
      <c r="L108" s="130" t="str">
        <f>'II TRIM'!DJ28</f>
        <v>E</v>
      </c>
      <c r="M108" s="712"/>
      <c r="N108" s="131">
        <f>'III TRIM'!DG28</f>
        <v>0</v>
      </c>
      <c r="O108" s="130">
        <f>'III TRIM'!DH28</f>
        <v>0</v>
      </c>
      <c r="P108" s="130">
        <f>'III TRIM'!DI28</f>
        <v>0</v>
      </c>
      <c r="Q108" s="130">
        <f>'III TRIM'!DJ28</f>
        <v>0</v>
      </c>
      <c r="R108" s="129"/>
      <c r="S108" s="128"/>
      <c r="U108" s="126"/>
      <c r="V108" s="126"/>
      <c r="W108" s="126"/>
      <c r="X108" s="126"/>
      <c r="Y108" s="126"/>
      <c r="Z108" s="126"/>
      <c r="AA108" s="126"/>
      <c r="AB108" s="126"/>
      <c r="AC108" s="126"/>
      <c r="AD108" s="126"/>
      <c r="AE108" s="126"/>
      <c r="AF108" s="126"/>
    </row>
    <row r="109" spans="1:45" s="114" customFormat="1" ht="16.5" thickTop="1" thickBot="1" x14ac:dyDescent="0.3">
      <c r="A109" s="676" t="s">
        <v>89</v>
      </c>
      <c r="B109" s="677"/>
      <c r="C109" s="678"/>
      <c r="D109" s="707">
        <f>'I TRIM'!DK28</f>
        <v>0</v>
      </c>
      <c r="E109" s="708"/>
      <c r="F109" s="708"/>
      <c r="G109" s="708"/>
      <c r="H109" s="709"/>
      <c r="I109" s="707">
        <f>'II TRIM'!DK28</f>
        <v>0</v>
      </c>
      <c r="J109" s="708"/>
      <c r="K109" s="708"/>
      <c r="L109" s="708"/>
      <c r="M109" s="709"/>
      <c r="N109" s="707">
        <f>'III TRIM'!DK28</f>
        <v>0</v>
      </c>
      <c r="O109" s="708"/>
      <c r="P109" s="708"/>
      <c r="Q109" s="708"/>
      <c r="R109" s="709"/>
      <c r="S109" s="127"/>
      <c r="U109" s="126"/>
      <c r="V109" s="126"/>
      <c r="W109" s="126"/>
      <c r="X109" s="126"/>
      <c r="Y109" s="126"/>
      <c r="Z109" s="126"/>
      <c r="AA109" s="126"/>
      <c r="AB109" s="126"/>
      <c r="AC109" s="126"/>
      <c r="AD109" s="126"/>
      <c r="AE109" s="126"/>
      <c r="AF109" s="126"/>
      <c r="AH109" s="126"/>
      <c r="AI109" s="126"/>
      <c r="AJ109" s="126"/>
      <c r="AK109" s="126"/>
      <c r="AL109" s="126"/>
      <c r="AM109" s="126"/>
      <c r="AN109" s="126"/>
      <c r="AO109" s="126"/>
      <c r="AP109" s="126"/>
      <c r="AQ109" s="126"/>
      <c r="AR109" s="126"/>
      <c r="AS109" s="126"/>
    </row>
    <row r="110" spans="1:45" ht="19.5" thickTop="1" thickBot="1" x14ac:dyDescent="0.3">
      <c r="A110" s="703" t="s">
        <v>212</v>
      </c>
      <c r="B110" s="703"/>
      <c r="C110" s="703"/>
      <c r="D110" s="703"/>
      <c r="E110" s="703"/>
      <c r="F110" s="703"/>
      <c r="G110" s="703"/>
      <c r="H110" s="703"/>
      <c r="I110" s="703"/>
      <c r="J110" s="703"/>
      <c r="K110" s="703"/>
      <c r="L110" s="703"/>
      <c r="M110" s="703"/>
      <c r="N110" s="703"/>
      <c r="O110" s="703"/>
      <c r="P110" s="703"/>
      <c r="Q110" s="703"/>
      <c r="R110" s="703"/>
      <c r="S110" s="703"/>
    </row>
    <row r="111" spans="1:45" ht="17.25" customHeight="1" thickTop="1" x14ac:dyDescent="0.25">
      <c r="A111" s="696" t="s">
        <v>211</v>
      </c>
      <c r="B111" s="697"/>
      <c r="C111" s="697"/>
      <c r="D111" s="697"/>
      <c r="E111" s="697"/>
      <c r="F111" s="697"/>
      <c r="G111" s="697"/>
      <c r="H111" s="698"/>
      <c r="I111" s="125" t="s">
        <v>101</v>
      </c>
      <c r="J111" s="124" t="s">
        <v>12</v>
      </c>
      <c r="K111" s="124" t="s">
        <v>11</v>
      </c>
      <c r="L111" s="124" t="s">
        <v>184</v>
      </c>
      <c r="M111" s="124" t="s">
        <v>11</v>
      </c>
      <c r="N111" s="124" t="s">
        <v>186</v>
      </c>
      <c r="O111" s="124" t="s">
        <v>185</v>
      </c>
      <c r="P111" s="124" t="s">
        <v>184</v>
      </c>
      <c r="Q111" s="123" t="s">
        <v>183</v>
      </c>
      <c r="R111" s="123" t="s">
        <v>182</v>
      </c>
      <c r="S111" s="122" t="s">
        <v>181</v>
      </c>
    </row>
    <row r="112" spans="1:45" ht="15.75" customHeight="1" thickBot="1" x14ac:dyDescent="0.3">
      <c r="A112" s="699"/>
      <c r="B112" s="700"/>
      <c r="C112" s="700"/>
      <c r="D112" s="700"/>
      <c r="E112" s="700"/>
      <c r="F112" s="700"/>
      <c r="G112" s="700"/>
      <c r="H112" s="701"/>
      <c r="I112" s="121">
        <f>'I TRIM'!DL28</f>
        <v>0</v>
      </c>
      <c r="J112" s="120">
        <f>'I TRIM'!DM28</f>
        <v>0</v>
      </c>
      <c r="K112" s="120">
        <f>'I TRIM'!DN28</f>
        <v>0</v>
      </c>
      <c r="L112" s="120">
        <f>'II TRIM'!DO28</f>
        <v>0</v>
      </c>
      <c r="M112" s="120">
        <f>'II TRIM'!DP28</f>
        <v>0</v>
      </c>
      <c r="N112" s="120">
        <f>'II TRIM'!DQ28</f>
        <v>0</v>
      </c>
      <c r="O112" s="120">
        <f>'III TRIM'!DR28</f>
        <v>0</v>
      </c>
      <c r="P112" s="120">
        <f>'III TRIM'!DS28</f>
        <v>0</v>
      </c>
      <c r="Q112" s="120">
        <f>'III TRIM'!DT28</f>
        <v>0</v>
      </c>
      <c r="R112" s="120">
        <f>'III TRIM'!DU28</f>
        <v>0</v>
      </c>
      <c r="S112" s="119">
        <f>'III TRIM'!DV28</f>
        <v>0</v>
      </c>
      <c r="T112" s="157"/>
      <c r="U112" s="117"/>
      <c r="V112" s="116"/>
      <c r="W112" s="115"/>
    </row>
    <row r="113" spans="1:32" ht="18.75" thickTop="1" x14ac:dyDescent="0.25">
      <c r="A113" s="702" t="s">
        <v>210</v>
      </c>
      <c r="B113" s="702"/>
      <c r="C113" s="702"/>
      <c r="D113" s="702"/>
      <c r="E113" s="702"/>
      <c r="F113" s="702"/>
      <c r="G113" s="702"/>
      <c r="H113" s="702"/>
      <c r="I113" s="702"/>
      <c r="J113" s="702"/>
      <c r="K113" s="702"/>
      <c r="L113" s="702"/>
      <c r="M113" s="702"/>
      <c r="N113" s="702"/>
      <c r="O113" s="702"/>
      <c r="P113" s="702"/>
      <c r="Q113" s="702"/>
      <c r="R113" s="702"/>
      <c r="S113" s="702"/>
      <c r="T113" s="702"/>
      <c r="U113" s="702"/>
      <c r="V113" s="702"/>
      <c r="W113" s="702"/>
      <c r="X113" s="702"/>
      <c r="Y113" s="702"/>
      <c r="Z113" s="702"/>
      <c r="AA113" s="702"/>
      <c r="AB113" s="702"/>
      <c r="AC113" s="702"/>
      <c r="AD113" s="702"/>
      <c r="AE113" s="702"/>
      <c r="AF113" s="702"/>
    </row>
    <row r="114" spans="1:32" ht="18" x14ac:dyDescent="0.25">
      <c r="A114" s="418"/>
      <c r="B114" s="418"/>
      <c r="C114" s="418"/>
      <c r="D114" s="418"/>
      <c r="E114" s="418"/>
      <c r="F114" s="418"/>
      <c r="G114" s="418"/>
      <c r="H114" s="418"/>
      <c r="I114" s="418"/>
      <c r="J114" s="418"/>
      <c r="K114" s="418"/>
      <c r="L114" s="418"/>
      <c r="M114" s="418"/>
      <c r="N114" s="418"/>
      <c r="O114" s="418"/>
      <c r="P114" s="418"/>
      <c r="Q114" s="418"/>
      <c r="R114" s="418"/>
      <c r="S114" s="418"/>
      <c r="T114" s="418"/>
      <c r="U114" s="418"/>
      <c r="V114" s="418"/>
      <c r="W114" s="418"/>
      <c r="X114" s="418"/>
      <c r="Y114" s="418"/>
      <c r="Z114" s="418"/>
      <c r="AA114" s="418"/>
      <c r="AB114" s="418"/>
      <c r="AC114" s="418"/>
      <c r="AD114" s="418"/>
      <c r="AE114" s="418"/>
      <c r="AF114" s="418"/>
    </row>
    <row r="115" spans="1:32" ht="18" x14ac:dyDescent="0.25">
      <c r="A115" s="428"/>
      <c r="B115" s="428"/>
      <c r="C115" s="428"/>
      <c r="D115" s="428"/>
      <c r="E115" s="428"/>
      <c r="F115" s="428"/>
      <c r="G115" s="428"/>
      <c r="H115" s="428"/>
      <c r="I115" s="428"/>
      <c r="J115" s="428"/>
      <c r="K115" s="428"/>
      <c r="L115" s="428"/>
      <c r="M115" s="428"/>
      <c r="N115" s="428"/>
      <c r="O115" s="428"/>
      <c r="P115" s="428"/>
      <c r="Q115" s="428"/>
      <c r="R115" s="428"/>
      <c r="S115" s="428"/>
      <c r="T115" s="428"/>
      <c r="U115" s="428"/>
      <c r="V115" s="428"/>
      <c r="W115" s="428"/>
      <c r="X115" s="428"/>
      <c r="Y115" s="428"/>
      <c r="Z115" s="428"/>
      <c r="AA115" s="428"/>
      <c r="AB115" s="428"/>
      <c r="AC115" s="428"/>
      <c r="AD115" s="428"/>
      <c r="AE115" s="428"/>
      <c r="AF115" s="428"/>
    </row>
    <row r="116" spans="1:32" ht="18" x14ac:dyDescent="0.25">
      <c r="A116" s="428"/>
      <c r="B116" s="428"/>
      <c r="C116" s="428"/>
      <c r="D116" s="428"/>
      <c r="E116" s="428"/>
      <c r="F116" s="428"/>
      <c r="G116" s="428"/>
      <c r="H116" s="428"/>
      <c r="I116" s="428"/>
      <c r="J116" s="428"/>
      <c r="K116" s="428"/>
      <c r="L116" s="428"/>
      <c r="M116" s="428"/>
      <c r="N116" s="428"/>
      <c r="O116" s="428"/>
      <c r="P116" s="428"/>
      <c r="Q116" s="428"/>
      <c r="R116" s="428"/>
      <c r="S116" s="428"/>
      <c r="T116" s="428"/>
      <c r="U116" s="428"/>
      <c r="V116" s="428"/>
      <c r="W116" s="428"/>
      <c r="X116" s="428"/>
      <c r="Y116" s="428"/>
      <c r="Z116" s="428"/>
      <c r="AA116" s="428"/>
      <c r="AB116" s="428"/>
      <c r="AC116" s="428"/>
      <c r="AD116" s="428"/>
      <c r="AE116" s="428"/>
      <c r="AF116" s="428"/>
    </row>
    <row r="117" spans="1:32" ht="18" x14ac:dyDescent="0.25">
      <c r="A117" s="428"/>
      <c r="B117" s="428"/>
      <c r="C117" s="428"/>
      <c r="D117" s="428"/>
      <c r="E117" s="428"/>
      <c r="F117" s="428"/>
      <c r="G117" s="428"/>
      <c r="H117" s="428"/>
      <c r="I117" s="428"/>
      <c r="J117" s="428"/>
      <c r="K117" s="428"/>
      <c r="L117" s="428"/>
      <c r="M117" s="428"/>
      <c r="N117" s="428"/>
      <c r="O117" s="428"/>
      <c r="P117" s="428"/>
      <c r="Q117" s="428"/>
      <c r="R117" s="428"/>
      <c r="S117" s="428"/>
      <c r="T117" s="428"/>
      <c r="U117" s="428"/>
      <c r="V117" s="428"/>
      <c r="W117" s="428"/>
      <c r="X117" s="428"/>
      <c r="Y117" s="428"/>
      <c r="Z117" s="428"/>
      <c r="AA117" s="428"/>
      <c r="AB117" s="428"/>
      <c r="AC117" s="428"/>
      <c r="AD117" s="428"/>
      <c r="AE117" s="428"/>
      <c r="AF117" s="428"/>
    </row>
    <row r="118" spans="1:32" ht="18" x14ac:dyDescent="0.25">
      <c r="A118" s="428"/>
      <c r="B118" s="428"/>
      <c r="C118" s="428"/>
      <c r="D118" s="428"/>
      <c r="E118" s="428"/>
      <c r="F118" s="428"/>
      <c r="G118" s="428"/>
      <c r="H118" s="428"/>
      <c r="I118" s="428"/>
      <c r="J118" s="428"/>
      <c r="K118" s="428"/>
      <c r="L118" s="428"/>
      <c r="M118" s="428"/>
      <c r="N118" s="428"/>
      <c r="O118" s="428"/>
      <c r="P118" s="428"/>
      <c r="Q118" s="428"/>
      <c r="R118" s="428"/>
      <c r="S118" s="428"/>
      <c r="T118" s="428"/>
      <c r="U118" s="428"/>
      <c r="V118" s="428"/>
      <c r="W118" s="428"/>
      <c r="X118" s="428"/>
      <c r="Y118" s="428"/>
      <c r="Z118" s="428"/>
      <c r="AA118" s="428"/>
      <c r="AB118" s="428"/>
      <c r="AC118" s="428"/>
      <c r="AD118" s="428"/>
      <c r="AE118" s="428"/>
      <c r="AF118" s="428"/>
    </row>
    <row r="119" spans="1:32" ht="18" x14ac:dyDescent="0.25">
      <c r="A119" s="418"/>
      <c r="B119" s="418"/>
      <c r="C119" s="418"/>
      <c r="D119" s="418"/>
      <c r="E119" s="418"/>
      <c r="F119" s="418"/>
      <c r="G119" s="418"/>
      <c r="H119" s="418"/>
      <c r="I119" s="418"/>
      <c r="J119" s="418"/>
      <c r="K119" s="418"/>
      <c r="L119" s="418"/>
      <c r="M119" s="418"/>
      <c r="N119" s="418"/>
      <c r="O119" s="418"/>
      <c r="P119" s="418"/>
      <c r="Q119" s="418"/>
      <c r="R119" s="418"/>
      <c r="S119" s="418"/>
      <c r="T119" s="418"/>
      <c r="U119" s="418"/>
      <c r="V119" s="418"/>
      <c r="W119" s="418"/>
      <c r="X119" s="418"/>
      <c r="Y119" s="418"/>
      <c r="Z119" s="418"/>
      <c r="AA119" s="418"/>
      <c r="AB119" s="418"/>
      <c r="AC119" s="418"/>
      <c r="AD119" s="418"/>
      <c r="AE119" s="418"/>
      <c r="AF119" s="418"/>
    </row>
    <row r="121" spans="1:32" ht="25.5" x14ac:dyDescent="0.4">
      <c r="A121" s="662" t="str">
        <f>'I TRIM'!CU1</f>
        <v>"COMPLEJO EDUCATIVO CATÓLICO "EL ESPIRITU SANTO</v>
      </c>
      <c r="B121" s="662"/>
      <c r="C121" s="662"/>
      <c r="D121" s="662"/>
      <c r="E121" s="662"/>
      <c r="F121" s="662"/>
      <c r="G121" s="662"/>
      <c r="H121" s="662"/>
      <c r="I121" s="662"/>
      <c r="J121" s="662"/>
      <c r="K121" s="662"/>
      <c r="L121" s="662"/>
      <c r="M121" s="662"/>
      <c r="N121" s="662"/>
      <c r="O121" s="662"/>
      <c r="P121" s="662"/>
      <c r="Q121" s="662"/>
      <c r="R121" s="662"/>
      <c r="S121" s="662"/>
      <c r="T121" s="662"/>
      <c r="U121" s="662"/>
      <c r="V121" s="662"/>
      <c r="W121" s="662"/>
      <c r="X121" s="662"/>
      <c r="Y121" s="662"/>
      <c r="Z121" s="662"/>
      <c r="AA121" s="662"/>
      <c r="AB121" s="662"/>
      <c r="AC121" s="662"/>
      <c r="AD121" s="662"/>
      <c r="AE121" s="662"/>
      <c r="AF121" s="662"/>
    </row>
    <row r="122" spans="1:32" ht="17.25" x14ac:dyDescent="0.3">
      <c r="A122" s="728" t="s">
        <v>279</v>
      </c>
      <c r="B122" s="728"/>
      <c r="C122" s="728"/>
      <c r="D122" s="728"/>
      <c r="E122" s="728"/>
      <c r="F122" s="728"/>
      <c r="G122" s="728"/>
      <c r="H122" s="728"/>
      <c r="I122" s="728"/>
      <c r="J122" s="728"/>
      <c r="K122" s="728"/>
      <c r="L122" s="728"/>
      <c r="M122" s="728"/>
      <c r="N122" s="728"/>
      <c r="O122" s="728"/>
      <c r="P122" s="163"/>
      <c r="Q122" s="308" t="str">
        <f>'I TRIM'!BD3</f>
        <v>Final Boulevard Los Héroes, Colonia Ciudad Pacífica, San Miguel</v>
      </c>
      <c r="R122" s="308"/>
      <c r="S122" s="308"/>
      <c r="T122" s="308"/>
      <c r="U122" s="308"/>
      <c r="V122" s="308"/>
      <c r="W122" s="308"/>
      <c r="X122" s="308"/>
      <c r="Y122" s="308"/>
      <c r="Z122" s="308"/>
      <c r="AA122" s="308"/>
      <c r="AB122" s="308"/>
      <c r="AC122" s="308"/>
      <c r="AD122" s="308"/>
      <c r="AE122" s="308"/>
      <c r="AF122" s="308"/>
    </row>
    <row r="123" spans="1:32" s="159" customFormat="1" x14ac:dyDescent="0.25">
      <c r="A123" s="151" t="s">
        <v>235</v>
      </c>
      <c r="B123" s="729" t="str">
        <f>'II TRIM'!C29</f>
        <v>MÚÑOZ JIMÉNEZ, FÁTIMA GABRIELA</v>
      </c>
      <c r="C123" s="729"/>
      <c r="D123" s="729"/>
      <c r="E123" s="729"/>
      <c r="F123" s="729"/>
      <c r="G123" s="729"/>
      <c r="H123" s="729"/>
      <c r="I123" s="729"/>
      <c r="J123" s="729"/>
      <c r="K123" s="151"/>
      <c r="L123" s="151"/>
      <c r="M123" s="151"/>
      <c r="N123" s="151"/>
      <c r="O123" s="151" t="s">
        <v>208</v>
      </c>
      <c r="Q123" s="151"/>
      <c r="R123" s="160" t="str">
        <f>'I TRIM'!D3</f>
        <v>SEGUNDO</v>
      </c>
      <c r="S123" s="151"/>
      <c r="T123" s="151"/>
      <c r="V123" s="150" t="s">
        <v>207</v>
      </c>
      <c r="Y123" s="160" t="str">
        <f>'I TRIM'!N3</f>
        <v>"B"</v>
      </c>
      <c r="AC123" s="162" t="s">
        <v>234</v>
      </c>
      <c r="AD123" s="162"/>
      <c r="AE123" s="162"/>
      <c r="AF123" s="162">
        <v>22</v>
      </c>
    </row>
    <row r="124" spans="1:32" s="159" customFormat="1" ht="15.75" thickBot="1" x14ac:dyDescent="0.3">
      <c r="A124" s="161" t="s">
        <v>233</v>
      </c>
      <c r="B124" s="161"/>
      <c r="C124" s="143" t="str">
        <f>'I TRIM'!X3</f>
        <v xml:space="preserve">BRENDA ELIZABETH RIVERA RIVERA </v>
      </c>
      <c r="D124" s="160"/>
      <c r="E124" s="160"/>
      <c r="F124" s="160"/>
      <c r="G124" s="160"/>
      <c r="H124" s="160"/>
      <c r="I124" s="160"/>
      <c r="J124" s="160"/>
      <c r="K124" s="160"/>
      <c r="L124" s="147"/>
      <c r="M124" s="147"/>
      <c r="N124" s="147"/>
      <c r="O124" s="724" t="s">
        <v>280</v>
      </c>
      <c r="P124" s="724"/>
      <c r="Q124" s="723">
        <v>10082115</v>
      </c>
      <c r="R124" s="723"/>
      <c r="S124" s="723"/>
      <c r="T124" s="723"/>
      <c r="AC124" s="146" t="str">
        <f>'I TRIM'!CM3</f>
        <v>AÑO : 2022</v>
      </c>
      <c r="AD124" s="146"/>
      <c r="AE124" s="146"/>
      <c r="AF124" s="146"/>
    </row>
    <row r="125" spans="1:32" ht="24.75" customHeight="1" thickTop="1" thickBot="1" x14ac:dyDescent="0.4">
      <c r="A125" s="664" t="s">
        <v>232</v>
      </c>
      <c r="B125" s="665"/>
      <c r="C125" s="666"/>
      <c r="D125" s="670" t="s">
        <v>231</v>
      </c>
      <c r="E125" s="671"/>
      <c r="F125" s="671"/>
      <c r="G125" s="671"/>
      <c r="H125" s="671"/>
      <c r="I125" s="671"/>
      <c r="J125" s="671"/>
      <c r="K125" s="671"/>
      <c r="L125" s="671"/>
      <c r="M125" s="671"/>
      <c r="N125" s="671"/>
      <c r="O125" s="671"/>
      <c r="P125" s="671"/>
      <c r="Q125" s="671"/>
      <c r="R125" s="671"/>
      <c r="S125" s="672"/>
      <c r="V125" s="143"/>
      <c r="W125" s="143"/>
      <c r="X125" s="143"/>
      <c r="Y125" s="143"/>
      <c r="Z125" s="143"/>
      <c r="AA125" s="143"/>
      <c r="AB125" s="143"/>
      <c r="AC125" s="143"/>
      <c r="AD125" s="139"/>
      <c r="AE125" s="139"/>
      <c r="AF125" s="139"/>
    </row>
    <row r="126" spans="1:32" ht="15.75" customHeight="1" thickTop="1" x14ac:dyDescent="0.25">
      <c r="A126" s="667"/>
      <c r="B126" s="668"/>
      <c r="C126" s="669"/>
      <c r="D126" s="673" t="s">
        <v>230</v>
      </c>
      <c r="E126" s="674"/>
      <c r="F126" s="674"/>
      <c r="G126" s="674"/>
      <c r="H126" s="675"/>
      <c r="I126" s="673" t="s">
        <v>229</v>
      </c>
      <c r="J126" s="674"/>
      <c r="K126" s="674"/>
      <c r="L126" s="674"/>
      <c r="M126" s="675"/>
      <c r="N126" s="690" t="s">
        <v>228</v>
      </c>
      <c r="O126" s="674"/>
      <c r="P126" s="674"/>
      <c r="Q126" s="691"/>
      <c r="R126" s="692" t="s">
        <v>227</v>
      </c>
      <c r="S126" s="694" t="s">
        <v>226</v>
      </c>
    </row>
    <row r="127" spans="1:32" ht="15" customHeight="1" x14ac:dyDescent="0.25">
      <c r="A127" s="667"/>
      <c r="B127" s="668"/>
      <c r="C127" s="669"/>
      <c r="D127" s="716" t="s">
        <v>225</v>
      </c>
      <c r="E127" s="717"/>
      <c r="F127" s="717"/>
      <c r="G127" s="718" t="s">
        <v>139</v>
      </c>
      <c r="H127" s="719" t="s">
        <v>226</v>
      </c>
      <c r="I127" s="716" t="s">
        <v>225</v>
      </c>
      <c r="J127" s="717"/>
      <c r="K127" s="717"/>
      <c r="L127" s="718" t="s">
        <v>139</v>
      </c>
      <c r="M127" s="719" t="s">
        <v>226</v>
      </c>
      <c r="N127" s="720" t="s">
        <v>225</v>
      </c>
      <c r="O127" s="717"/>
      <c r="P127" s="717"/>
      <c r="Q127" s="721" t="s">
        <v>139</v>
      </c>
      <c r="R127" s="693"/>
      <c r="S127" s="695"/>
    </row>
    <row r="128" spans="1:32" ht="54.75" customHeight="1" x14ac:dyDescent="0.25">
      <c r="A128" s="667"/>
      <c r="B128" s="668"/>
      <c r="C128" s="669"/>
      <c r="D128" s="310">
        <v>0.35</v>
      </c>
      <c r="E128" s="168">
        <v>0.35</v>
      </c>
      <c r="F128" s="168">
        <v>0.3</v>
      </c>
      <c r="G128" s="718"/>
      <c r="H128" s="719"/>
      <c r="I128" s="310">
        <v>0.35</v>
      </c>
      <c r="J128" s="168">
        <v>0.35</v>
      </c>
      <c r="K128" s="168">
        <v>0.3</v>
      </c>
      <c r="L128" s="718"/>
      <c r="M128" s="719"/>
      <c r="N128" s="169">
        <v>0.35</v>
      </c>
      <c r="O128" s="168">
        <v>0.35</v>
      </c>
      <c r="P128" s="168">
        <v>0.3</v>
      </c>
      <c r="Q128" s="721"/>
      <c r="R128" s="693"/>
      <c r="S128" s="695"/>
      <c r="U128" s="144"/>
      <c r="V128" s="116"/>
      <c r="W128" s="116"/>
      <c r="X128" s="116"/>
      <c r="Y128" s="116"/>
      <c r="Z128" s="143"/>
      <c r="AA128" s="143"/>
      <c r="AB128" s="143"/>
      <c r="AC128" s="143"/>
      <c r="AD128" s="143"/>
      <c r="AE128" s="158"/>
      <c r="AF128" s="158"/>
    </row>
    <row r="129" spans="1:32" x14ac:dyDescent="0.25">
      <c r="A129" s="725" t="s">
        <v>224</v>
      </c>
      <c r="B129" s="726"/>
      <c r="C129" s="727"/>
      <c r="D129" s="138">
        <f>'I TRIM'!E29</f>
        <v>3.5</v>
      </c>
      <c r="E129" s="137">
        <f>'I TRIM'!G29</f>
        <v>3.5</v>
      </c>
      <c r="F129" s="137">
        <f>'I TRIM'!I29</f>
        <v>2.25</v>
      </c>
      <c r="G129" s="485">
        <f t="shared" ref="G129:G141" si="25">(D129+E129+F129)</f>
        <v>9.25</v>
      </c>
      <c r="H129" s="136" t="str">
        <f>IF(G129=0,0,IF(G129&lt;5,"R","A"))</f>
        <v>A</v>
      </c>
      <c r="I129" s="138">
        <f>'II TRIM'!E29</f>
        <v>3.5</v>
      </c>
      <c r="J129" s="137">
        <f>'II TRIM'!G29</f>
        <v>3.5</v>
      </c>
      <c r="K129" s="137">
        <f>'II TRIM'!I29</f>
        <v>2.6999999999999997</v>
      </c>
      <c r="L129" s="485">
        <f t="shared" ref="L129:L141" si="26">(I129+J129+K129)</f>
        <v>9.6999999999999993</v>
      </c>
      <c r="M129" s="136" t="str">
        <f>IF(L129=0,0,IF(L129&lt;5,"R","A"))</f>
        <v>A</v>
      </c>
      <c r="N129" s="138">
        <f>'III TRIM'!E29</f>
        <v>0</v>
      </c>
      <c r="O129" s="137">
        <f>'III TRIM'!G29</f>
        <v>0</v>
      </c>
      <c r="P129" s="137">
        <f>'III TRIM'!I29</f>
        <v>0</v>
      </c>
      <c r="Q129" s="486">
        <f t="shared" ref="Q129:Q141" si="27">(N129+O129+P129)</f>
        <v>0</v>
      </c>
      <c r="R129" s="500">
        <f>(G129+L129+Q129)/3</f>
        <v>6.3166666666666664</v>
      </c>
      <c r="S129" s="136" t="str">
        <f>IF(R129=0,0,IF(R129&lt;=5.49,"R","A"))</f>
        <v>A</v>
      </c>
      <c r="U129" s="713" t="s">
        <v>219</v>
      </c>
      <c r="V129" s="713"/>
      <c r="W129" s="713"/>
      <c r="X129" s="713"/>
      <c r="Y129" s="713"/>
      <c r="Z129" s="713"/>
      <c r="AA129" s="713"/>
      <c r="AB129" s="713"/>
      <c r="AC129" s="713"/>
      <c r="AD129" s="713"/>
      <c r="AE129" s="713"/>
      <c r="AF129" s="713"/>
    </row>
    <row r="130" spans="1:32" x14ac:dyDescent="0.25">
      <c r="A130" s="725" t="s">
        <v>223</v>
      </c>
      <c r="B130" s="726"/>
      <c r="C130" s="727"/>
      <c r="D130" s="138">
        <f>'I TRIM'!L29</f>
        <v>2.4499999999999997</v>
      </c>
      <c r="E130" s="137">
        <f>'I TRIM'!N29</f>
        <v>3.15</v>
      </c>
      <c r="F130" s="137">
        <f>'I TRIM'!P29</f>
        <v>2.4</v>
      </c>
      <c r="G130" s="485">
        <f t="shared" si="25"/>
        <v>8</v>
      </c>
      <c r="H130" s="136" t="str">
        <f t="shared" ref="H130:H141" si="28">IF(G130=0,0,IF(G130&lt;5,"R","A"))</f>
        <v>A</v>
      </c>
      <c r="I130" s="138">
        <f>'II TRIM'!L29</f>
        <v>3.5</v>
      </c>
      <c r="J130" s="137">
        <f>'II TRIM'!N29</f>
        <v>2.8699999999999997</v>
      </c>
      <c r="K130" s="137">
        <f>'II TRIM'!P29</f>
        <v>2.4</v>
      </c>
      <c r="L130" s="485">
        <f t="shared" si="26"/>
        <v>8.77</v>
      </c>
      <c r="M130" s="136" t="str">
        <f t="shared" ref="M130:M141" si="29">IF(L130=0,0,IF(L130&lt;5,"R","A"))</f>
        <v>A</v>
      </c>
      <c r="N130" s="138">
        <f>'III TRIM'!L29</f>
        <v>0</v>
      </c>
      <c r="O130" s="137">
        <f>'III TRIM'!N29</f>
        <v>0</v>
      </c>
      <c r="P130" s="137">
        <f>'III TRIM'!P29</f>
        <v>0</v>
      </c>
      <c r="Q130" s="486">
        <f t="shared" si="27"/>
        <v>0</v>
      </c>
      <c r="R130" s="500">
        <f t="shared" ref="R130:R141" si="30">(G130+L130+Q130)/3</f>
        <v>5.59</v>
      </c>
      <c r="S130" s="136" t="str">
        <f t="shared" ref="S130:S141" si="31">IF(R130=0,0,IF(R130&lt;=5.49,"R","A"))</f>
        <v>A</v>
      </c>
      <c r="U130" s="714" t="s">
        <v>222</v>
      </c>
      <c r="V130" s="714"/>
      <c r="W130" s="714"/>
      <c r="X130" s="714"/>
      <c r="Y130" s="714"/>
      <c r="Z130" s="714"/>
      <c r="AA130" s="714"/>
      <c r="AB130" s="714"/>
      <c r="AC130" s="714"/>
      <c r="AD130" s="714"/>
      <c r="AE130" s="714"/>
      <c r="AF130" s="714"/>
    </row>
    <row r="131" spans="1:32" x14ac:dyDescent="0.25">
      <c r="A131" s="725" t="s">
        <v>202</v>
      </c>
      <c r="B131" s="726"/>
      <c r="C131" s="727"/>
      <c r="D131" s="138">
        <f>'I TRIM'!S29</f>
        <v>3.5</v>
      </c>
      <c r="E131" s="137">
        <f>'I TRIM'!U29</f>
        <v>3.5</v>
      </c>
      <c r="F131" s="137">
        <f>'I TRIM'!W29</f>
        <v>3</v>
      </c>
      <c r="G131" s="485">
        <f t="shared" si="25"/>
        <v>10</v>
      </c>
      <c r="H131" s="136" t="str">
        <f t="shared" si="28"/>
        <v>A</v>
      </c>
      <c r="I131" s="138">
        <f>'II TRIM'!S29</f>
        <v>3.5</v>
      </c>
      <c r="J131" s="137">
        <f>'II TRIM'!U29</f>
        <v>3.5</v>
      </c>
      <c r="K131" s="137">
        <f>'II TRIM'!W29</f>
        <v>3</v>
      </c>
      <c r="L131" s="485">
        <f t="shared" si="26"/>
        <v>10</v>
      </c>
      <c r="M131" s="136" t="str">
        <f t="shared" si="29"/>
        <v>A</v>
      </c>
      <c r="N131" s="138">
        <f>'III TRIM'!S29</f>
        <v>0</v>
      </c>
      <c r="O131" s="137">
        <f>'III TRIM'!U29</f>
        <v>0</v>
      </c>
      <c r="P131" s="137">
        <f>'III TRIM'!W29</f>
        <v>0</v>
      </c>
      <c r="Q131" s="486">
        <f t="shared" si="27"/>
        <v>0</v>
      </c>
      <c r="R131" s="500">
        <f t="shared" si="30"/>
        <v>6.666666666666667</v>
      </c>
      <c r="S131" s="136" t="str">
        <f t="shared" si="31"/>
        <v>A</v>
      </c>
      <c r="U131" s="714" t="str">
        <f>'I TRIM'!AU3</f>
        <v>MARÍA MERCEDES MARTÍNEZ</v>
      </c>
      <c r="V131" s="714"/>
      <c r="W131" s="714"/>
      <c r="X131" s="714"/>
      <c r="Y131" s="714"/>
      <c r="Z131" s="714"/>
      <c r="AA131" s="714"/>
      <c r="AB131" s="714"/>
      <c r="AC131" s="714"/>
      <c r="AD131" s="714"/>
      <c r="AE131" s="714"/>
      <c r="AF131" s="714"/>
    </row>
    <row r="132" spans="1:32" ht="15.75" x14ac:dyDescent="0.25">
      <c r="A132" s="725" t="s">
        <v>221</v>
      </c>
      <c r="B132" s="726"/>
      <c r="C132" s="727"/>
      <c r="D132" s="138">
        <f>'I TRIM'!Z29</f>
        <v>3.5</v>
      </c>
      <c r="E132" s="137">
        <f>'I TRIM'!AB29</f>
        <v>3.5</v>
      </c>
      <c r="F132" s="137">
        <f>'I TRIM'!AD29</f>
        <v>2.1</v>
      </c>
      <c r="G132" s="485">
        <f t="shared" si="25"/>
        <v>9.1</v>
      </c>
      <c r="H132" s="136" t="str">
        <f t="shared" si="28"/>
        <v>A</v>
      </c>
      <c r="I132" s="138">
        <f>'II TRIM'!Z29</f>
        <v>3.5</v>
      </c>
      <c r="J132" s="137">
        <f>'II TRIM'!AB29</f>
        <v>3.5</v>
      </c>
      <c r="K132" s="137">
        <f>'II TRIM'!AD29</f>
        <v>3</v>
      </c>
      <c r="L132" s="485">
        <f t="shared" si="26"/>
        <v>10</v>
      </c>
      <c r="M132" s="136" t="str">
        <f t="shared" si="29"/>
        <v>A</v>
      </c>
      <c r="N132" s="138">
        <f>'III TRIM'!Z29</f>
        <v>0</v>
      </c>
      <c r="O132" s="137">
        <f>'III TRIM'!AB29</f>
        <v>0</v>
      </c>
      <c r="P132" s="137">
        <f>'III TRIM'!AD29</f>
        <v>0</v>
      </c>
      <c r="Q132" s="486">
        <f t="shared" si="27"/>
        <v>0</v>
      </c>
      <c r="R132" s="500">
        <f t="shared" si="30"/>
        <v>6.3666666666666671</v>
      </c>
      <c r="S132" s="136" t="str">
        <f t="shared" si="31"/>
        <v>A</v>
      </c>
      <c r="U132" s="141"/>
      <c r="V132" s="116"/>
      <c r="W132" s="116"/>
      <c r="X132" s="116"/>
      <c r="Y132" s="116"/>
      <c r="Z132" s="116"/>
      <c r="AA132" s="116"/>
      <c r="AB132" s="116"/>
      <c r="AC132" s="116"/>
      <c r="AD132" s="142"/>
      <c r="AE132" s="142"/>
      <c r="AF132" s="142"/>
    </row>
    <row r="133" spans="1:32" x14ac:dyDescent="0.25">
      <c r="A133" s="725" t="s">
        <v>220</v>
      </c>
      <c r="B133" s="726"/>
      <c r="C133" s="727"/>
      <c r="D133" s="138">
        <f>'I TRIM'!AG29</f>
        <v>3.3249999999999997</v>
      </c>
      <c r="E133" s="137">
        <f>'I TRIM'!AI29</f>
        <v>3.25</v>
      </c>
      <c r="F133" s="137">
        <f>'I TRIM'!AK29</f>
        <v>3</v>
      </c>
      <c r="G133" s="485">
        <f t="shared" si="25"/>
        <v>9.5749999999999993</v>
      </c>
      <c r="H133" s="136" t="str">
        <f t="shared" si="28"/>
        <v>A</v>
      </c>
      <c r="I133" s="138">
        <f>'II TRIM'!AG29</f>
        <v>3.5</v>
      </c>
      <c r="J133" s="137">
        <f>'II TRIM'!AI29</f>
        <v>3.5</v>
      </c>
      <c r="K133" s="137">
        <f>'II TRIM'!AK29</f>
        <v>2.4</v>
      </c>
      <c r="L133" s="485">
        <f t="shared" si="26"/>
        <v>9.4</v>
      </c>
      <c r="M133" s="136" t="str">
        <f t="shared" si="29"/>
        <v>A</v>
      </c>
      <c r="N133" s="138">
        <f>'III TRIM'!AG29</f>
        <v>0</v>
      </c>
      <c r="O133" s="137">
        <f>'III TRIM'!AI29</f>
        <v>0</v>
      </c>
      <c r="P133" s="137">
        <f>'III TRIM'!AK29</f>
        <v>0</v>
      </c>
      <c r="Q133" s="486">
        <f t="shared" si="27"/>
        <v>0</v>
      </c>
      <c r="R133" s="500">
        <f t="shared" si="30"/>
        <v>6.3250000000000002</v>
      </c>
      <c r="S133" s="136" t="str">
        <f t="shared" si="31"/>
        <v>A</v>
      </c>
      <c r="U133" s="141"/>
      <c r="V133" s="116"/>
      <c r="W133" s="116"/>
      <c r="X133" s="116"/>
      <c r="Y133" s="116"/>
      <c r="Z133" s="116"/>
      <c r="AA133" s="116"/>
      <c r="AB133" s="116"/>
      <c r="AC133" s="116"/>
      <c r="AD133" s="141"/>
      <c r="AE133" s="141"/>
      <c r="AF133" s="141"/>
    </row>
    <row r="134" spans="1:32" x14ac:dyDescent="0.25">
      <c r="A134" s="725" t="s">
        <v>200</v>
      </c>
      <c r="B134" s="726"/>
      <c r="C134" s="727"/>
      <c r="D134" s="138">
        <f>'I TRIM'!AN29</f>
        <v>3.15</v>
      </c>
      <c r="E134" s="137">
        <f>'I TRIM'!AP29</f>
        <v>2.0999999999999996</v>
      </c>
      <c r="F134" s="137">
        <f>'I TRIM'!AR29</f>
        <v>2.4</v>
      </c>
      <c r="G134" s="485">
        <f t="shared" si="25"/>
        <v>7.65</v>
      </c>
      <c r="H134" s="136" t="str">
        <f t="shared" si="28"/>
        <v>A</v>
      </c>
      <c r="I134" s="138">
        <f>'II TRIM'!AN29</f>
        <v>3.5</v>
      </c>
      <c r="J134" s="137">
        <f>'II TRIM'!AP29</f>
        <v>3.5</v>
      </c>
      <c r="K134" s="137">
        <f>'II TRIM'!AR29</f>
        <v>3</v>
      </c>
      <c r="L134" s="485">
        <f t="shared" si="26"/>
        <v>10</v>
      </c>
      <c r="M134" s="136" t="str">
        <f t="shared" si="29"/>
        <v>A</v>
      </c>
      <c r="N134" s="138">
        <f>'III TRIM'!AN29</f>
        <v>0</v>
      </c>
      <c r="O134" s="137">
        <f>'III TRIM'!AP29</f>
        <v>0</v>
      </c>
      <c r="P134" s="137">
        <f>'III TRIM'!AR29</f>
        <v>0</v>
      </c>
      <c r="Q134" s="486">
        <f t="shared" si="27"/>
        <v>0</v>
      </c>
      <c r="R134" s="500">
        <f t="shared" si="30"/>
        <v>5.8833333333333329</v>
      </c>
      <c r="S134" s="136" t="str">
        <f t="shared" si="31"/>
        <v>A</v>
      </c>
    </row>
    <row r="135" spans="1:32" x14ac:dyDescent="0.25">
      <c r="A135" s="725" t="s">
        <v>199</v>
      </c>
      <c r="B135" s="726"/>
      <c r="C135" s="727"/>
      <c r="D135" s="138">
        <f>'I TRIM'!AU29</f>
        <v>3.0625</v>
      </c>
      <c r="E135" s="137">
        <f>'I TRIM'!AW29</f>
        <v>3.5</v>
      </c>
      <c r="F135" s="137">
        <f>'I TRIM'!AY29</f>
        <v>3</v>
      </c>
      <c r="G135" s="485">
        <f t="shared" si="25"/>
        <v>9.5625</v>
      </c>
      <c r="H135" s="136" t="str">
        <f t="shared" si="28"/>
        <v>A</v>
      </c>
      <c r="I135" s="138">
        <f>'II TRIM'!AU29</f>
        <v>3.2549999999999999</v>
      </c>
      <c r="J135" s="137">
        <f>'II TRIM'!AW29</f>
        <v>3.5</v>
      </c>
      <c r="K135" s="137">
        <f>'II TRIM'!AY29</f>
        <v>3</v>
      </c>
      <c r="L135" s="485">
        <f t="shared" si="26"/>
        <v>9.754999999999999</v>
      </c>
      <c r="M135" s="136" t="str">
        <f t="shared" si="29"/>
        <v>A</v>
      </c>
      <c r="N135" s="138">
        <f>'III TRIM'!AU29</f>
        <v>0</v>
      </c>
      <c r="O135" s="137">
        <f>'III TRIM'!AW29</f>
        <v>0</v>
      </c>
      <c r="P135" s="137">
        <f>'III TRIM'!AY29</f>
        <v>0</v>
      </c>
      <c r="Q135" s="486">
        <f t="shared" si="27"/>
        <v>0</v>
      </c>
      <c r="R135" s="500">
        <f t="shared" si="30"/>
        <v>6.439166666666666</v>
      </c>
      <c r="S135" s="136" t="str">
        <f t="shared" si="31"/>
        <v>A</v>
      </c>
    </row>
    <row r="136" spans="1:32" x14ac:dyDescent="0.25">
      <c r="A136" s="725" t="s">
        <v>285</v>
      </c>
      <c r="B136" s="726"/>
      <c r="C136" s="727"/>
      <c r="D136" s="138">
        <f>'I TRIM'!BB29</f>
        <v>3.5</v>
      </c>
      <c r="E136" s="137">
        <f>'I TRIM'!BD29</f>
        <v>3.5</v>
      </c>
      <c r="F136" s="137">
        <f>'I TRIM'!BF29</f>
        <v>3</v>
      </c>
      <c r="G136" s="485">
        <f t="shared" si="25"/>
        <v>10</v>
      </c>
      <c r="H136" s="136" t="str">
        <f t="shared" si="28"/>
        <v>A</v>
      </c>
      <c r="I136" s="138">
        <f>'II TRIM'!BB29</f>
        <v>3.5</v>
      </c>
      <c r="J136" s="137">
        <f>'II TRIM'!BD29</f>
        <v>3.5</v>
      </c>
      <c r="K136" s="137">
        <f>'II TRIM'!BF29</f>
        <v>3</v>
      </c>
      <c r="L136" s="485">
        <f t="shared" si="26"/>
        <v>10</v>
      </c>
      <c r="M136" s="136" t="str">
        <f t="shared" si="29"/>
        <v>A</v>
      </c>
      <c r="N136" s="138">
        <f>'III TRIM'!BB29</f>
        <v>0</v>
      </c>
      <c r="O136" s="137">
        <f>'III TRIM'!BD29</f>
        <v>0</v>
      </c>
      <c r="P136" s="137">
        <f>'III TRIM'!BF29</f>
        <v>0</v>
      </c>
      <c r="Q136" s="486">
        <f t="shared" si="27"/>
        <v>0</v>
      </c>
      <c r="R136" s="500">
        <f t="shared" si="30"/>
        <v>6.666666666666667</v>
      </c>
      <c r="S136" s="136" t="str">
        <f t="shared" si="31"/>
        <v>A</v>
      </c>
      <c r="V136" s="158"/>
      <c r="W136" s="158"/>
      <c r="X136" s="158"/>
      <c r="Y136" s="158"/>
      <c r="Z136" s="158"/>
      <c r="AA136" s="158"/>
      <c r="AB136" s="158"/>
      <c r="AC136" s="158"/>
      <c r="AD136" s="141"/>
      <c r="AE136" s="141"/>
      <c r="AF136" s="141"/>
    </row>
    <row r="137" spans="1:32" x14ac:dyDescent="0.25">
      <c r="A137" s="725" t="s">
        <v>198</v>
      </c>
      <c r="B137" s="726"/>
      <c r="C137" s="727"/>
      <c r="D137" s="138">
        <f>'I TRIM'!BI29</f>
        <v>2.4499999999999997</v>
      </c>
      <c r="E137" s="137">
        <f>'I TRIM'!BK29</f>
        <v>2.8</v>
      </c>
      <c r="F137" s="137">
        <f>'I TRIM'!BM29</f>
        <v>2.4</v>
      </c>
      <c r="G137" s="485">
        <f t="shared" si="25"/>
        <v>7.65</v>
      </c>
      <c r="H137" s="136" t="str">
        <f t="shared" si="28"/>
        <v>A</v>
      </c>
      <c r="I137" s="138">
        <f>'II TRIM'!BI29</f>
        <v>3.15</v>
      </c>
      <c r="J137" s="137">
        <f>'II TRIM'!BK29</f>
        <v>3.5</v>
      </c>
      <c r="K137" s="137">
        <f>'II TRIM'!BM29</f>
        <v>2.6999999999999997</v>
      </c>
      <c r="L137" s="485">
        <f t="shared" si="26"/>
        <v>9.35</v>
      </c>
      <c r="M137" s="136" t="str">
        <f t="shared" si="29"/>
        <v>A</v>
      </c>
      <c r="N137" s="138">
        <f>'III TRIM'!BI29</f>
        <v>0</v>
      </c>
      <c r="O137" s="137">
        <f>'III TRIM'!BK29</f>
        <v>0</v>
      </c>
      <c r="P137" s="137">
        <f>'III TRIM'!BM29</f>
        <v>0</v>
      </c>
      <c r="Q137" s="486">
        <f t="shared" si="27"/>
        <v>0</v>
      </c>
      <c r="R137" s="500">
        <f t="shared" si="30"/>
        <v>5.666666666666667</v>
      </c>
      <c r="S137" s="136" t="str">
        <f t="shared" si="31"/>
        <v>A</v>
      </c>
      <c r="V137" s="158"/>
      <c r="W137" s="158"/>
      <c r="X137" s="158"/>
      <c r="Y137" s="158"/>
      <c r="Z137" s="158"/>
      <c r="AA137" s="158"/>
      <c r="AB137" s="158"/>
      <c r="AC137" s="158"/>
      <c r="AD137" s="139"/>
      <c r="AE137" s="139"/>
      <c r="AF137" s="139"/>
    </row>
    <row r="138" spans="1:32" x14ac:dyDescent="0.25">
      <c r="A138" s="725" t="s">
        <v>197</v>
      </c>
      <c r="B138" s="726"/>
      <c r="C138" s="727"/>
      <c r="D138" s="138">
        <f>'I TRIM'!BP29</f>
        <v>3.2549999999999999</v>
      </c>
      <c r="E138" s="137">
        <f>'I TRIM'!BR29</f>
        <v>3.0449999999999995</v>
      </c>
      <c r="F138" s="137">
        <f>'I TRIM'!BT29</f>
        <v>3</v>
      </c>
      <c r="G138" s="485">
        <f t="shared" si="25"/>
        <v>9.2999999999999989</v>
      </c>
      <c r="H138" s="136" t="str">
        <f t="shared" si="28"/>
        <v>A</v>
      </c>
      <c r="I138" s="138">
        <f>'II TRIM'!BP29</f>
        <v>3.5</v>
      </c>
      <c r="J138" s="137">
        <f>'II TRIM'!BR29</f>
        <v>3.2549999999999999</v>
      </c>
      <c r="K138" s="137">
        <f>'II TRIM'!BT29</f>
        <v>3</v>
      </c>
      <c r="L138" s="485">
        <f t="shared" si="26"/>
        <v>9.754999999999999</v>
      </c>
      <c r="M138" s="136" t="str">
        <f t="shared" si="29"/>
        <v>A</v>
      </c>
      <c r="N138" s="138">
        <f>'III TRIM'!BP29</f>
        <v>0</v>
      </c>
      <c r="O138" s="137">
        <f>'III TRIM'!BR29</f>
        <v>0</v>
      </c>
      <c r="P138" s="137">
        <f>'III TRIM'!BT29</f>
        <v>0</v>
      </c>
      <c r="Q138" s="486">
        <f t="shared" si="27"/>
        <v>0</v>
      </c>
      <c r="R138" s="500">
        <f t="shared" si="30"/>
        <v>6.3516666666666666</v>
      </c>
      <c r="S138" s="136" t="str">
        <f t="shared" si="31"/>
        <v>A</v>
      </c>
      <c r="U138" s="713" t="s">
        <v>219</v>
      </c>
      <c r="V138" s="713"/>
      <c r="W138" s="713"/>
      <c r="X138" s="713"/>
      <c r="Y138" s="713"/>
      <c r="Z138" s="713"/>
      <c r="AA138" s="713"/>
      <c r="AB138" s="713"/>
      <c r="AC138" s="713"/>
      <c r="AD138" s="713"/>
      <c r="AE138" s="713"/>
      <c r="AF138" s="713"/>
    </row>
    <row r="139" spans="1:32" x14ac:dyDescent="0.25">
      <c r="A139" s="725" t="s">
        <v>305</v>
      </c>
      <c r="B139" s="726"/>
      <c r="C139" s="727"/>
      <c r="D139" s="138">
        <f>'I TRIM'!BW29</f>
        <v>3.5</v>
      </c>
      <c r="E139" s="137">
        <f>'I TRIM'!BY29</f>
        <v>3.5</v>
      </c>
      <c r="F139" s="137">
        <f>'I TRIM'!CA29</f>
        <v>3</v>
      </c>
      <c r="G139" s="485">
        <f t="shared" si="25"/>
        <v>10</v>
      </c>
      <c r="H139" s="136" t="str">
        <f t="shared" si="28"/>
        <v>A</v>
      </c>
      <c r="I139" s="138">
        <f>'II TRIM'!BW29</f>
        <v>3.5</v>
      </c>
      <c r="J139" s="137">
        <f>'II TRIM'!BY29</f>
        <v>3.15</v>
      </c>
      <c r="K139" s="137">
        <f>'II TRIM'!CA29</f>
        <v>3</v>
      </c>
      <c r="L139" s="485">
        <f t="shared" si="26"/>
        <v>9.65</v>
      </c>
      <c r="M139" s="136" t="str">
        <f t="shared" si="29"/>
        <v>A</v>
      </c>
      <c r="N139" s="138">
        <f>'III TRIM'!BW29</f>
        <v>0</v>
      </c>
      <c r="O139" s="137">
        <f>'III TRIM'!BY29</f>
        <v>0</v>
      </c>
      <c r="P139" s="137">
        <f>'III TRIM'!CA29</f>
        <v>0</v>
      </c>
      <c r="Q139" s="485">
        <f t="shared" si="27"/>
        <v>0</v>
      </c>
      <c r="R139" s="500">
        <f t="shared" si="30"/>
        <v>6.55</v>
      </c>
      <c r="S139" s="136" t="str">
        <f t="shared" si="31"/>
        <v>A</v>
      </c>
      <c r="U139" s="714" t="s">
        <v>218</v>
      </c>
      <c r="V139" s="714"/>
      <c r="W139" s="714"/>
      <c r="X139" s="714"/>
      <c r="Y139" s="714"/>
      <c r="Z139" s="714"/>
      <c r="AA139" s="714"/>
      <c r="AB139" s="714"/>
      <c r="AC139" s="714"/>
      <c r="AD139" s="714"/>
      <c r="AE139" s="714"/>
      <c r="AF139" s="714"/>
    </row>
    <row r="140" spans="1:32" x14ac:dyDescent="0.25">
      <c r="A140" s="725" t="s">
        <v>287</v>
      </c>
      <c r="B140" s="726"/>
      <c r="C140" s="727"/>
      <c r="D140" s="138">
        <f>'I TRIM'!CD29</f>
        <v>3.5</v>
      </c>
      <c r="E140" s="137">
        <f>'I TRIM'!CF29</f>
        <v>3.5</v>
      </c>
      <c r="F140" s="137">
        <f>'I TRIM'!CH29</f>
        <v>3</v>
      </c>
      <c r="G140" s="485">
        <f t="shared" si="25"/>
        <v>10</v>
      </c>
      <c r="H140" s="136" t="str">
        <f t="shared" si="28"/>
        <v>A</v>
      </c>
      <c r="I140" s="138">
        <f>'II TRIM'!CD29</f>
        <v>3.5</v>
      </c>
      <c r="J140" s="137">
        <f>'II TRIM'!CF29</f>
        <v>3.5</v>
      </c>
      <c r="K140" s="137">
        <f>'II TRIM'!CH29</f>
        <v>2.6999999999999997</v>
      </c>
      <c r="L140" s="485">
        <f t="shared" si="26"/>
        <v>9.6999999999999993</v>
      </c>
      <c r="M140" s="136" t="str">
        <f t="shared" si="29"/>
        <v>A</v>
      </c>
      <c r="N140" s="138">
        <f>'III TRIM'!CD29</f>
        <v>0</v>
      </c>
      <c r="O140" s="137">
        <f>'III TRIM'!CF29</f>
        <v>0</v>
      </c>
      <c r="P140" s="137">
        <f>'III TRIM'!CH29</f>
        <v>0</v>
      </c>
      <c r="Q140" s="485">
        <f t="shared" si="27"/>
        <v>0</v>
      </c>
      <c r="R140" s="500">
        <f t="shared" si="30"/>
        <v>6.5666666666666664</v>
      </c>
      <c r="S140" s="136" t="str">
        <f t="shared" si="31"/>
        <v>A</v>
      </c>
      <c r="U140" s="715" t="str">
        <f>'I TRIM'!X3</f>
        <v xml:space="preserve">BRENDA ELIZABETH RIVERA RIVERA </v>
      </c>
      <c r="V140" s="715"/>
      <c r="W140" s="715"/>
      <c r="X140" s="715"/>
      <c r="Y140" s="715"/>
      <c r="Z140" s="715"/>
      <c r="AA140" s="715"/>
      <c r="AB140" s="715"/>
      <c r="AC140" s="715"/>
      <c r="AD140" s="715"/>
      <c r="AE140" s="715"/>
      <c r="AF140" s="715"/>
    </row>
    <row r="141" spans="1:32" x14ac:dyDescent="0.25">
      <c r="A141" s="725" t="s">
        <v>288</v>
      </c>
      <c r="B141" s="726"/>
      <c r="C141" s="727"/>
      <c r="D141" s="138">
        <f>'I TRIM'!CK29</f>
        <v>3.15</v>
      </c>
      <c r="E141" s="137">
        <f>'I TRIM'!CM29</f>
        <v>3.5</v>
      </c>
      <c r="F141" s="137">
        <f>'I TRIM'!CO29</f>
        <v>2.6999999999999997</v>
      </c>
      <c r="G141" s="485">
        <f t="shared" si="25"/>
        <v>9.35</v>
      </c>
      <c r="H141" s="136" t="str">
        <f t="shared" si="28"/>
        <v>A</v>
      </c>
      <c r="I141" s="138">
        <f>'II TRIM'!CK29</f>
        <v>3.5</v>
      </c>
      <c r="J141" s="137">
        <f>'II TRIM'!CM29</f>
        <v>3.15</v>
      </c>
      <c r="K141" s="137">
        <f>'II TRIM'!CO29</f>
        <v>3</v>
      </c>
      <c r="L141" s="485">
        <f t="shared" si="26"/>
        <v>9.65</v>
      </c>
      <c r="M141" s="136" t="str">
        <f t="shared" si="29"/>
        <v>A</v>
      </c>
      <c r="N141" s="138">
        <f>'III TRIM'!CK29</f>
        <v>0</v>
      </c>
      <c r="O141" s="137">
        <f>'III TRIM'!CM29</f>
        <v>0</v>
      </c>
      <c r="P141" s="137">
        <f>'III TRIM'!CO29</f>
        <v>0</v>
      </c>
      <c r="Q141" s="485">
        <f t="shared" si="27"/>
        <v>0</v>
      </c>
      <c r="R141" s="500">
        <f t="shared" si="30"/>
        <v>6.333333333333333</v>
      </c>
      <c r="S141" s="136" t="str">
        <f t="shared" si="31"/>
        <v>A</v>
      </c>
      <c r="U141" s="361"/>
      <c r="V141" s="361"/>
      <c r="W141" s="361"/>
      <c r="X141" s="361"/>
      <c r="Y141" s="361"/>
      <c r="Z141" s="361"/>
      <c r="AA141" s="361"/>
      <c r="AB141" s="361"/>
      <c r="AC141" s="361"/>
      <c r="AD141" s="361"/>
      <c r="AE141" s="361"/>
      <c r="AF141" s="361"/>
    </row>
    <row r="142" spans="1:32" x14ac:dyDescent="0.25">
      <c r="A142" s="682" t="s">
        <v>312</v>
      </c>
      <c r="B142" s="683"/>
      <c r="C142" s="684"/>
      <c r="D142" s="688"/>
      <c r="E142" s="689"/>
      <c r="F142" s="689"/>
      <c r="G142" s="689"/>
      <c r="H142" s="710"/>
      <c r="I142" s="688"/>
      <c r="J142" s="689"/>
      <c r="K142" s="689"/>
      <c r="L142" s="689"/>
      <c r="M142" s="710"/>
      <c r="N142" s="688"/>
      <c r="O142" s="689"/>
      <c r="P142" s="689"/>
      <c r="Q142" s="689"/>
      <c r="R142" s="133"/>
      <c r="S142" s="132"/>
    </row>
    <row r="143" spans="1:32" x14ac:dyDescent="0.25">
      <c r="A143" s="685" t="s">
        <v>306</v>
      </c>
      <c r="B143" s="686"/>
      <c r="C143" s="687"/>
      <c r="D143" s="135">
        <f>'I TRIM'!CQ29</f>
        <v>0</v>
      </c>
      <c r="E143" s="134">
        <f>'I TRIM'!CR29</f>
        <v>0</v>
      </c>
      <c r="F143" s="134">
        <f>'I TRIM'!CS29</f>
        <v>0</v>
      </c>
      <c r="G143" s="134" t="str">
        <f>'I TRIM'!CT29</f>
        <v>E</v>
      </c>
      <c r="H143" s="711"/>
      <c r="I143" s="135" t="str">
        <f>'II TRIM'!CQ29</f>
        <v>E</v>
      </c>
      <c r="J143" s="134" t="str">
        <f>'II TRIM'!CR29</f>
        <v>E</v>
      </c>
      <c r="K143" s="134" t="str">
        <f>'II TRIM'!CS29</f>
        <v>E</v>
      </c>
      <c r="L143" s="134" t="str">
        <f>'II TRIM'!CT29</f>
        <v>E</v>
      </c>
      <c r="M143" s="711"/>
      <c r="N143" s="135">
        <f>'III TRIM'!CQ29</f>
        <v>0</v>
      </c>
      <c r="O143" s="134">
        <f>'III TRIM'!CR29</f>
        <v>0</v>
      </c>
      <c r="P143" s="134">
        <f>'III TRIM'!CS29</f>
        <v>0</v>
      </c>
      <c r="Q143" s="134">
        <f>'III TRIM'!CT29</f>
        <v>0</v>
      </c>
      <c r="R143" s="133"/>
      <c r="S143" s="132"/>
      <c r="U143" s="126"/>
      <c r="V143" s="126"/>
      <c r="W143" s="126"/>
      <c r="X143" s="126"/>
      <c r="Y143" s="126"/>
      <c r="Z143" s="126"/>
      <c r="AA143" s="126"/>
      <c r="AB143" s="126"/>
      <c r="AC143" s="126"/>
      <c r="AD143" s="126"/>
      <c r="AE143" s="126"/>
      <c r="AF143" s="126"/>
    </row>
    <row r="144" spans="1:32" x14ac:dyDescent="0.25">
      <c r="A144" s="685" t="s">
        <v>307</v>
      </c>
      <c r="B144" s="686"/>
      <c r="C144" s="687"/>
      <c r="D144" s="135">
        <f>'I TRIM'!CU29</f>
        <v>0</v>
      </c>
      <c r="E144" s="134">
        <f>'I TRIM'!CV29</f>
        <v>0</v>
      </c>
      <c r="F144" s="134">
        <f>'I TRIM'!CW29</f>
        <v>0</v>
      </c>
      <c r="G144" s="134" t="str">
        <f>'I TRIM'!CX29</f>
        <v>E</v>
      </c>
      <c r="H144" s="711"/>
      <c r="I144" s="135" t="str">
        <f>'II TRIM'!CU29</f>
        <v>E</v>
      </c>
      <c r="J144" s="134" t="str">
        <f>'II TRIM'!CV29</f>
        <v>E</v>
      </c>
      <c r="K144" s="134" t="str">
        <f>'II TRIM'!CW29</f>
        <v>E</v>
      </c>
      <c r="L144" s="134" t="str">
        <f>'II TRIM'!CX29</f>
        <v>E</v>
      </c>
      <c r="M144" s="711"/>
      <c r="N144" s="135">
        <f>'III TRIM'!CU29</f>
        <v>0</v>
      </c>
      <c r="O144" s="134">
        <f>'III TRIM'!CV29</f>
        <v>0</v>
      </c>
      <c r="P144" s="134">
        <f>'III TRIM'!CW29</f>
        <v>0</v>
      </c>
      <c r="Q144" s="134">
        <f>'III TRIM'!CX29</f>
        <v>0</v>
      </c>
      <c r="R144" s="133"/>
      <c r="S144" s="132"/>
      <c r="U144" s="126"/>
      <c r="V144" s="126"/>
      <c r="W144" s="126"/>
      <c r="X144" s="126"/>
      <c r="Y144" s="126"/>
      <c r="Z144" s="126"/>
      <c r="AA144" s="126"/>
      <c r="AB144" s="126"/>
      <c r="AC144" s="126"/>
      <c r="AD144" s="126"/>
      <c r="AE144" s="126"/>
      <c r="AF144" s="126"/>
    </row>
    <row r="145" spans="1:45" x14ac:dyDescent="0.25">
      <c r="A145" s="685" t="s">
        <v>308</v>
      </c>
      <c r="B145" s="686"/>
      <c r="C145" s="687"/>
      <c r="D145" s="135">
        <f>'I TRIM'!CY29</f>
        <v>0</v>
      </c>
      <c r="E145" s="134">
        <f>'I TRIM'!CZ29</f>
        <v>0</v>
      </c>
      <c r="F145" s="134">
        <f>'I TRIM'!DA29</f>
        <v>0</v>
      </c>
      <c r="G145" s="134" t="str">
        <f>'I TRIM'!DB29</f>
        <v>E</v>
      </c>
      <c r="H145" s="711"/>
      <c r="I145" s="135" t="str">
        <f>'II TRIM'!CY29</f>
        <v>E</v>
      </c>
      <c r="J145" s="134" t="str">
        <f>'II TRIM'!CZ29</f>
        <v>E</v>
      </c>
      <c r="K145" s="134" t="str">
        <f>'II TRIM'!DA29</f>
        <v>E</v>
      </c>
      <c r="L145" s="134" t="str">
        <f>'II TRIM'!DB29</f>
        <v>E</v>
      </c>
      <c r="M145" s="711"/>
      <c r="N145" s="135">
        <f>'III TRIM'!CY29</f>
        <v>0</v>
      </c>
      <c r="O145" s="134">
        <f>'III TRIM'!CZ29</f>
        <v>0</v>
      </c>
      <c r="P145" s="134">
        <f>'III TRIM'!DA29</f>
        <v>0</v>
      </c>
      <c r="Q145" s="134">
        <f>'III TRIM'!DB29</f>
        <v>0</v>
      </c>
      <c r="R145" s="133"/>
      <c r="S145" s="132"/>
      <c r="U145" s="126"/>
      <c r="V145" s="126"/>
      <c r="W145" s="126"/>
      <c r="X145" s="126"/>
      <c r="Y145" s="126"/>
      <c r="Z145" s="126"/>
      <c r="AA145" s="126"/>
      <c r="AB145" s="126"/>
      <c r="AC145" s="126"/>
      <c r="AD145" s="126"/>
      <c r="AE145" s="126"/>
      <c r="AF145" s="126"/>
    </row>
    <row r="146" spans="1:45" x14ac:dyDescent="0.25">
      <c r="A146" s="685" t="s">
        <v>309</v>
      </c>
      <c r="B146" s="686"/>
      <c r="C146" s="687"/>
      <c r="D146" s="135">
        <f>'I TRIM'!DC29</f>
        <v>0</v>
      </c>
      <c r="E146" s="134">
        <f>'I TRIM'!DD29</f>
        <v>0</v>
      </c>
      <c r="F146" s="134">
        <f>'I TRIM'!DE29</f>
        <v>0</v>
      </c>
      <c r="G146" s="134" t="str">
        <f>'I TRIM'!DF29</f>
        <v>E</v>
      </c>
      <c r="H146" s="711"/>
      <c r="I146" s="135" t="str">
        <f>'II TRIM'!DC29</f>
        <v>E</v>
      </c>
      <c r="J146" s="134" t="str">
        <f>'II TRIM'!DD29</f>
        <v>E</v>
      </c>
      <c r="K146" s="134" t="str">
        <f>'II TRIM'!DE29</f>
        <v>E</v>
      </c>
      <c r="L146" s="134" t="str">
        <f>'II TRIM'!DF29</f>
        <v>E</v>
      </c>
      <c r="M146" s="711"/>
      <c r="N146" s="135">
        <f>'III TRIM'!DC29</f>
        <v>0</v>
      </c>
      <c r="O146" s="134">
        <f>'III TRIM'!DD29</f>
        <v>0</v>
      </c>
      <c r="P146" s="134">
        <f>'III TRIM'!DE29</f>
        <v>0</v>
      </c>
      <c r="Q146" s="134">
        <f>'III TRIM'!DF29</f>
        <v>0</v>
      </c>
      <c r="R146" s="133"/>
      <c r="S146" s="132"/>
      <c r="U146" s="126"/>
      <c r="V146" s="126"/>
      <c r="W146" s="126"/>
      <c r="X146" s="126"/>
      <c r="Y146" s="126"/>
      <c r="Z146" s="126"/>
      <c r="AA146" s="126"/>
      <c r="AB146" s="126"/>
      <c r="AC146" s="126"/>
      <c r="AD146" s="126"/>
      <c r="AE146" s="126"/>
      <c r="AF146" s="126"/>
    </row>
    <row r="147" spans="1:45" ht="15.75" thickBot="1" x14ac:dyDescent="0.3">
      <c r="A147" s="704" t="s">
        <v>310</v>
      </c>
      <c r="B147" s="705"/>
      <c r="C147" s="706"/>
      <c r="D147" s="131">
        <f>'I TRIM'!DG29</f>
        <v>0</v>
      </c>
      <c r="E147" s="130">
        <f>'I TRIM'!DH29</f>
        <v>0</v>
      </c>
      <c r="F147" s="130">
        <f>'I TRIM'!DI29</f>
        <v>0</v>
      </c>
      <c r="G147" s="130" t="str">
        <f>'I TRIM'!DJ29</f>
        <v>E</v>
      </c>
      <c r="H147" s="712"/>
      <c r="I147" s="131" t="str">
        <f>'II TRIM'!DG29</f>
        <v>E</v>
      </c>
      <c r="J147" s="130" t="str">
        <f>'II TRIM'!DH29</f>
        <v>E</v>
      </c>
      <c r="K147" s="130" t="str">
        <f>'II TRIM'!DI29</f>
        <v>E</v>
      </c>
      <c r="L147" s="130" t="str">
        <f>'II TRIM'!DJ29</f>
        <v>E</v>
      </c>
      <c r="M147" s="712"/>
      <c r="N147" s="131">
        <f>'III TRIM'!DG29</f>
        <v>0</v>
      </c>
      <c r="O147" s="130">
        <f>'III TRIM'!DH29</f>
        <v>0</v>
      </c>
      <c r="P147" s="130">
        <f>'III TRIM'!DI29</f>
        <v>0</v>
      </c>
      <c r="Q147" s="130">
        <f>'III TRIM'!DJ29</f>
        <v>0</v>
      </c>
      <c r="R147" s="129"/>
      <c r="S147" s="128"/>
      <c r="U147" s="126"/>
      <c r="V147" s="126"/>
      <c r="W147" s="126"/>
      <c r="X147" s="126"/>
      <c r="Y147" s="126"/>
      <c r="Z147" s="126"/>
      <c r="AA147" s="126"/>
      <c r="AB147" s="126"/>
      <c r="AC147" s="126"/>
      <c r="AD147" s="126"/>
      <c r="AE147" s="126"/>
      <c r="AF147" s="126"/>
    </row>
    <row r="148" spans="1:45" s="114" customFormat="1" ht="16.5" thickTop="1" thickBot="1" x14ac:dyDescent="0.3">
      <c r="A148" s="676" t="s">
        <v>89</v>
      </c>
      <c r="B148" s="677"/>
      <c r="C148" s="678"/>
      <c r="D148" s="707">
        <f>'I TRIM'!DK29</f>
        <v>0</v>
      </c>
      <c r="E148" s="708"/>
      <c r="F148" s="708"/>
      <c r="G148" s="708"/>
      <c r="H148" s="709"/>
      <c r="I148" s="707">
        <f>'II TRIM'!DK29</f>
        <v>0</v>
      </c>
      <c r="J148" s="708"/>
      <c r="K148" s="708"/>
      <c r="L148" s="708"/>
      <c r="M148" s="709"/>
      <c r="N148" s="707">
        <f>'III TRIM'!DK29</f>
        <v>0</v>
      </c>
      <c r="O148" s="708"/>
      <c r="P148" s="708"/>
      <c r="Q148" s="708"/>
      <c r="R148" s="709"/>
      <c r="S148" s="127"/>
      <c r="U148" s="126"/>
      <c r="V148" s="126"/>
      <c r="W148" s="126"/>
      <c r="X148" s="126"/>
      <c r="Y148" s="126"/>
      <c r="Z148" s="126"/>
      <c r="AA148" s="126"/>
      <c r="AB148" s="126"/>
      <c r="AC148" s="126"/>
      <c r="AD148" s="126"/>
      <c r="AE148" s="126"/>
      <c r="AF148" s="126"/>
      <c r="AH148" s="126"/>
      <c r="AI148" s="126"/>
      <c r="AJ148" s="126"/>
      <c r="AK148" s="126"/>
      <c r="AL148" s="126"/>
      <c r="AM148" s="126"/>
      <c r="AN148" s="126"/>
      <c r="AO148" s="126"/>
      <c r="AP148" s="126"/>
      <c r="AQ148" s="126"/>
      <c r="AR148" s="126"/>
      <c r="AS148" s="126"/>
    </row>
    <row r="149" spans="1:45" ht="19.5" thickTop="1" thickBot="1" x14ac:dyDescent="0.3">
      <c r="A149" s="703" t="s">
        <v>212</v>
      </c>
      <c r="B149" s="703"/>
      <c r="C149" s="703"/>
      <c r="D149" s="703"/>
      <c r="E149" s="703"/>
      <c r="F149" s="703"/>
      <c r="G149" s="703"/>
      <c r="H149" s="703"/>
      <c r="I149" s="703"/>
      <c r="J149" s="703"/>
      <c r="K149" s="703"/>
      <c r="L149" s="703"/>
      <c r="M149" s="703"/>
      <c r="N149" s="703"/>
      <c r="O149" s="703"/>
      <c r="P149" s="703"/>
      <c r="Q149" s="703"/>
      <c r="R149" s="703"/>
      <c r="S149" s="703"/>
    </row>
    <row r="150" spans="1:45" ht="17.25" customHeight="1" thickTop="1" x14ac:dyDescent="0.25">
      <c r="A150" s="696" t="s">
        <v>211</v>
      </c>
      <c r="B150" s="697"/>
      <c r="C150" s="697"/>
      <c r="D150" s="697"/>
      <c r="E150" s="697"/>
      <c r="F150" s="697"/>
      <c r="G150" s="697"/>
      <c r="H150" s="698"/>
      <c r="I150" s="125" t="s">
        <v>101</v>
      </c>
      <c r="J150" s="124" t="s">
        <v>12</v>
      </c>
      <c r="K150" s="124" t="s">
        <v>11</v>
      </c>
      <c r="L150" s="124" t="s">
        <v>184</v>
      </c>
      <c r="M150" s="124" t="s">
        <v>11</v>
      </c>
      <c r="N150" s="124" t="s">
        <v>186</v>
      </c>
      <c r="O150" s="124" t="s">
        <v>185</v>
      </c>
      <c r="P150" s="124" t="s">
        <v>184</v>
      </c>
      <c r="Q150" s="123" t="s">
        <v>183</v>
      </c>
      <c r="R150" s="123" t="s">
        <v>182</v>
      </c>
      <c r="S150" s="122" t="s">
        <v>181</v>
      </c>
    </row>
    <row r="151" spans="1:45" ht="15.75" customHeight="1" thickBot="1" x14ac:dyDescent="0.3">
      <c r="A151" s="699"/>
      <c r="B151" s="700"/>
      <c r="C151" s="700"/>
      <c r="D151" s="700"/>
      <c r="E151" s="700"/>
      <c r="F151" s="700"/>
      <c r="G151" s="700"/>
      <c r="H151" s="701"/>
      <c r="I151" s="121">
        <f>'I TRIM'!DL29</f>
        <v>0</v>
      </c>
      <c r="J151" s="120">
        <f>'I TRIM'!DM29</f>
        <v>0</v>
      </c>
      <c r="K151" s="120">
        <f>'I TRIM'!DN29</f>
        <v>0</v>
      </c>
      <c r="L151" s="120">
        <f>'II TRIM'!DO29</f>
        <v>0</v>
      </c>
      <c r="M151" s="120">
        <f>'II TRIM'!DP29</f>
        <v>0</v>
      </c>
      <c r="N151" s="120">
        <f>'II TRIM'!DQ29</f>
        <v>0</v>
      </c>
      <c r="O151" s="120">
        <f>'III TRIM'!DR29</f>
        <v>0</v>
      </c>
      <c r="P151" s="120">
        <f>'III TRIM'!DS29</f>
        <v>0</v>
      </c>
      <c r="Q151" s="120">
        <f>'III TRIM'!DT29</f>
        <v>0</v>
      </c>
      <c r="R151" s="120">
        <f>'III TRIM'!DU29</f>
        <v>0</v>
      </c>
      <c r="S151" s="119">
        <f>'III TRIM'!DV29</f>
        <v>0</v>
      </c>
      <c r="T151" s="157"/>
      <c r="U151" s="117"/>
      <c r="V151" s="116"/>
      <c r="W151" s="115"/>
    </row>
    <row r="152" spans="1:45" ht="18.75" thickTop="1" x14ac:dyDescent="0.25">
      <c r="A152" s="702" t="s">
        <v>210</v>
      </c>
      <c r="B152" s="702"/>
      <c r="C152" s="702"/>
      <c r="D152" s="702"/>
      <c r="E152" s="702"/>
      <c r="F152" s="702"/>
      <c r="G152" s="702"/>
      <c r="H152" s="702"/>
      <c r="I152" s="702"/>
      <c r="J152" s="702"/>
      <c r="K152" s="702"/>
      <c r="L152" s="702"/>
      <c r="M152" s="702"/>
      <c r="N152" s="702"/>
      <c r="O152" s="702"/>
      <c r="P152" s="702"/>
      <c r="Q152" s="702"/>
      <c r="R152" s="702"/>
      <c r="S152" s="702"/>
      <c r="T152" s="702"/>
      <c r="U152" s="702"/>
      <c r="V152" s="702"/>
      <c r="W152" s="702"/>
      <c r="X152" s="702"/>
      <c r="Y152" s="702"/>
      <c r="Z152" s="702"/>
      <c r="AA152" s="702"/>
      <c r="AB152" s="702"/>
      <c r="AC152" s="702"/>
      <c r="AD152" s="702"/>
      <c r="AE152" s="702"/>
      <c r="AF152" s="702"/>
    </row>
    <row r="153" spans="1:45" ht="18" x14ac:dyDescent="0.25">
      <c r="A153" s="418"/>
      <c r="B153" s="418"/>
      <c r="C153" s="418"/>
      <c r="D153" s="418"/>
      <c r="E153" s="418"/>
      <c r="F153" s="418"/>
      <c r="G153" s="418"/>
      <c r="H153" s="418"/>
      <c r="I153" s="418"/>
      <c r="J153" s="418"/>
      <c r="K153" s="418"/>
      <c r="L153" s="418"/>
      <c r="M153" s="418"/>
      <c r="N153" s="418"/>
      <c r="O153" s="418"/>
      <c r="P153" s="418"/>
      <c r="Q153" s="418"/>
      <c r="R153" s="418"/>
      <c r="S153" s="418"/>
      <c r="T153" s="418"/>
      <c r="U153" s="418"/>
      <c r="V153" s="418"/>
      <c r="W153" s="418"/>
      <c r="X153" s="418"/>
      <c r="Y153" s="418"/>
      <c r="Z153" s="418"/>
      <c r="AA153" s="418"/>
      <c r="AB153" s="418"/>
      <c r="AC153" s="418"/>
      <c r="AD153" s="418"/>
      <c r="AE153" s="418"/>
      <c r="AF153" s="418"/>
    </row>
    <row r="154" spans="1:45" ht="18" x14ac:dyDescent="0.25">
      <c r="A154" s="418"/>
      <c r="B154" s="418"/>
      <c r="C154" s="418"/>
      <c r="D154" s="418"/>
      <c r="E154" s="418"/>
      <c r="F154" s="418"/>
      <c r="G154" s="418"/>
      <c r="H154" s="418"/>
      <c r="I154" s="418"/>
      <c r="J154" s="418"/>
      <c r="K154" s="418"/>
      <c r="L154" s="418"/>
      <c r="M154" s="418"/>
      <c r="N154" s="418"/>
      <c r="O154" s="418"/>
      <c r="P154" s="418"/>
      <c r="Q154" s="418"/>
      <c r="R154" s="418"/>
      <c r="S154" s="418"/>
      <c r="T154" s="418"/>
      <c r="U154" s="418"/>
      <c r="V154" s="418"/>
      <c r="W154" s="418"/>
      <c r="X154" s="418"/>
      <c r="Y154" s="418"/>
      <c r="Z154" s="418"/>
      <c r="AA154" s="418"/>
      <c r="AB154" s="418"/>
      <c r="AC154" s="418"/>
      <c r="AD154" s="418"/>
      <c r="AE154" s="418"/>
      <c r="AF154" s="418"/>
    </row>
    <row r="155" spans="1:45" ht="18" x14ac:dyDescent="0.25">
      <c r="A155" s="418"/>
      <c r="B155" s="418"/>
      <c r="C155" s="418"/>
      <c r="D155" s="418"/>
      <c r="E155" s="418"/>
      <c r="F155" s="418"/>
      <c r="G155" s="418"/>
      <c r="H155" s="418"/>
      <c r="I155" s="418"/>
      <c r="J155" s="418"/>
      <c r="K155" s="418"/>
      <c r="L155" s="418"/>
      <c r="M155" s="418"/>
      <c r="N155" s="418"/>
      <c r="O155" s="418"/>
      <c r="P155" s="418"/>
      <c r="Q155" s="418"/>
      <c r="R155" s="418"/>
      <c r="S155" s="418"/>
      <c r="T155" s="418"/>
      <c r="U155" s="418"/>
      <c r="V155" s="418"/>
      <c r="W155" s="418"/>
      <c r="X155" s="418"/>
      <c r="Y155" s="418"/>
      <c r="Z155" s="418"/>
      <c r="AA155" s="418"/>
      <c r="AB155" s="418"/>
      <c r="AC155" s="418"/>
      <c r="AD155" s="418"/>
      <c r="AE155" s="418"/>
      <c r="AF155" s="418"/>
    </row>
    <row r="156" spans="1:45" ht="18" x14ac:dyDescent="0.25">
      <c r="A156" s="418"/>
      <c r="B156" s="418"/>
      <c r="C156" s="418"/>
      <c r="D156" s="418"/>
      <c r="E156" s="418"/>
      <c r="F156" s="418"/>
      <c r="G156" s="418"/>
      <c r="H156" s="418"/>
      <c r="I156" s="418"/>
      <c r="J156" s="418"/>
      <c r="K156" s="418"/>
      <c r="L156" s="418"/>
      <c r="M156" s="418"/>
      <c r="N156" s="418"/>
      <c r="O156" s="418"/>
      <c r="P156" s="418"/>
      <c r="Q156" s="418"/>
      <c r="R156" s="418"/>
      <c r="S156" s="418"/>
      <c r="T156" s="418"/>
      <c r="U156" s="418"/>
      <c r="V156" s="418"/>
      <c r="W156" s="418"/>
      <c r="X156" s="418"/>
      <c r="Y156" s="418"/>
      <c r="Z156" s="418"/>
      <c r="AA156" s="418"/>
      <c r="AB156" s="418"/>
      <c r="AC156" s="418"/>
      <c r="AD156" s="418"/>
      <c r="AE156" s="418"/>
      <c r="AF156" s="418"/>
    </row>
    <row r="157" spans="1:45" ht="18" x14ac:dyDescent="0.25">
      <c r="A157" s="426"/>
      <c r="B157" s="426"/>
      <c r="C157" s="426"/>
      <c r="D157" s="426"/>
      <c r="E157" s="426"/>
      <c r="F157" s="426"/>
      <c r="G157" s="426"/>
      <c r="H157" s="426"/>
      <c r="I157" s="426"/>
      <c r="J157" s="426"/>
      <c r="K157" s="426"/>
      <c r="L157" s="426"/>
      <c r="M157" s="426"/>
      <c r="N157" s="426"/>
      <c r="O157" s="426"/>
      <c r="P157" s="426"/>
      <c r="Q157" s="426"/>
      <c r="R157" s="426"/>
      <c r="S157" s="426"/>
      <c r="T157" s="426"/>
      <c r="U157" s="426"/>
      <c r="V157" s="426"/>
      <c r="W157" s="426"/>
      <c r="X157" s="426"/>
      <c r="Y157" s="426"/>
      <c r="Z157" s="426"/>
      <c r="AA157" s="426"/>
      <c r="AB157" s="426"/>
      <c r="AC157" s="426"/>
      <c r="AD157" s="426"/>
      <c r="AE157" s="426"/>
      <c r="AF157" s="426"/>
    </row>
    <row r="158" spans="1:45" ht="18" x14ac:dyDescent="0.25">
      <c r="A158" s="426"/>
      <c r="B158" s="426"/>
      <c r="C158" s="426"/>
      <c r="D158" s="426"/>
      <c r="E158" s="426"/>
      <c r="F158" s="426"/>
      <c r="G158" s="426"/>
      <c r="H158" s="426"/>
      <c r="I158" s="426"/>
      <c r="J158" s="426"/>
      <c r="K158" s="426"/>
      <c r="L158" s="426"/>
      <c r="M158" s="426"/>
      <c r="N158" s="426"/>
      <c r="O158" s="426"/>
      <c r="P158" s="426"/>
      <c r="Q158" s="426"/>
      <c r="R158" s="426"/>
      <c r="S158" s="426"/>
      <c r="T158" s="426"/>
      <c r="U158" s="426"/>
      <c r="V158" s="426"/>
      <c r="W158" s="426"/>
      <c r="X158" s="426"/>
      <c r="Y158" s="426"/>
      <c r="Z158" s="426"/>
      <c r="AA158" s="426"/>
      <c r="AB158" s="426"/>
      <c r="AC158" s="426"/>
      <c r="AD158" s="426"/>
      <c r="AE158" s="426"/>
      <c r="AF158" s="426"/>
    </row>
    <row r="159" spans="1:45" ht="18" x14ac:dyDescent="0.25">
      <c r="A159" s="434"/>
      <c r="B159" s="434"/>
      <c r="C159" s="434"/>
      <c r="D159" s="434"/>
      <c r="E159" s="434"/>
      <c r="F159" s="434"/>
      <c r="G159" s="434"/>
      <c r="H159" s="434"/>
      <c r="I159" s="434"/>
      <c r="J159" s="434"/>
      <c r="K159" s="434"/>
      <c r="L159" s="434"/>
      <c r="M159" s="434"/>
      <c r="N159" s="434"/>
      <c r="O159" s="434"/>
      <c r="P159" s="434"/>
      <c r="Q159" s="434"/>
      <c r="R159" s="434"/>
      <c r="S159" s="434"/>
      <c r="T159" s="434"/>
      <c r="U159" s="434"/>
      <c r="V159" s="434"/>
      <c r="W159" s="434"/>
      <c r="X159" s="434"/>
      <c r="Y159" s="434"/>
      <c r="Z159" s="434"/>
      <c r="AA159" s="434"/>
      <c r="AB159" s="434"/>
      <c r="AC159" s="434"/>
      <c r="AD159" s="434"/>
      <c r="AE159" s="434"/>
      <c r="AF159" s="434"/>
    </row>
    <row r="160" spans="1:45" ht="18" x14ac:dyDescent="0.25">
      <c r="A160" s="434"/>
      <c r="B160" s="434"/>
      <c r="C160" s="434"/>
      <c r="D160" s="434"/>
      <c r="E160" s="434"/>
      <c r="F160" s="434"/>
      <c r="G160" s="434"/>
      <c r="H160" s="434"/>
      <c r="I160" s="434"/>
      <c r="J160" s="434"/>
      <c r="K160" s="434"/>
      <c r="L160" s="434"/>
      <c r="M160" s="434"/>
      <c r="N160" s="434"/>
      <c r="O160" s="434"/>
      <c r="P160" s="434"/>
      <c r="Q160" s="434"/>
      <c r="R160" s="434"/>
      <c r="S160" s="434"/>
      <c r="T160" s="434"/>
      <c r="U160" s="434"/>
      <c r="V160" s="434"/>
      <c r="W160" s="434"/>
      <c r="X160" s="434"/>
      <c r="Y160" s="434"/>
      <c r="Z160" s="434"/>
      <c r="AA160" s="434"/>
      <c r="AB160" s="434"/>
      <c r="AC160" s="434"/>
      <c r="AD160" s="434"/>
      <c r="AE160" s="434"/>
      <c r="AF160" s="434"/>
    </row>
    <row r="161" spans="1:32" ht="18" x14ac:dyDescent="0.25">
      <c r="A161" s="434"/>
      <c r="B161" s="434"/>
      <c r="C161" s="434"/>
      <c r="D161" s="434"/>
      <c r="E161" s="434"/>
      <c r="F161" s="434"/>
      <c r="G161" s="434"/>
      <c r="H161" s="434"/>
      <c r="I161" s="434"/>
      <c r="J161" s="434"/>
      <c r="K161" s="434"/>
      <c r="L161" s="434"/>
      <c r="M161" s="434"/>
      <c r="N161" s="434"/>
      <c r="O161" s="434"/>
      <c r="P161" s="434"/>
      <c r="Q161" s="434"/>
      <c r="R161" s="434"/>
      <c r="S161" s="434"/>
      <c r="T161" s="434"/>
      <c r="U161" s="434"/>
      <c r="V161" s="434"/>
      <c r="W161" s="434"/>
      <c r="X161" s="434"/>
      <c r="Y161" s="434"/>
      <c r="Z161" s="434"/>
      <c r="AA161" s="434"/>
      <c r="AB161" s="434"/>
      <c r="AC161" s="434"/>
      <c r="AD161" s="434"/>
      <c r="AE161" s="434"/>
      <c r="AF161" s="434"/>
    </row>
    <row r="162" spans="1:32" ht="18" x14ac:dyDescent="0.25">
      <c r="A162" s="418"/>
      <c r="B162" s="418"/>
      <c r="C162" s="418"/>
      <c r="D162" s="418"/>
      <c r="E162" s="418"/>
      <c r="F162" s="418"/>
      <c r="G162" s="418"/>
      <c r="H162" s="418"/>
      <c r="I162" s="418"/>
      <c r="J162" s="418"/>
      <c r="K162" s="418"/>
      <c r="L162" s="418"/>
      <c r="M162" s="418"/>
      <c r="N162" s="418"/>
      <c r="O162" s="418"/>
      <c r="P162" s="418"/>
      <c r="Q162" s="418"/>
      <c r="R162" s="418"/>
      <c r="S162" s="418"/>
      <c r="T162" s="418"/>
      <c r="U162" s="418"/>
      <c r="V162" s="418"/>
      <c r="W162" s="418"/>
      <c r="X162" s="418"/>
      <c r="Y162" s="418"/>
      <c r="Z162" s="418"/>
      <c r="AA162" s="418"/>
      <c r="AB162" s="418"/>
      <c r="AC162" s="418"/>
      <c r="AD162" s="418"/>
      <c r="AE162" s="418"/>
      <c r="AF162" s="418"/>
    </row>
    <row r="163" spans="1:32" ht="25.5" x14ac:dyDescent="0.4">
      <c r="A163" s="662" t="str">
        <f>'I TRIM'!CU1</f>
        <v>"COMPLEJO EDUCATIVO CATÓLICO "EL ESPIRITU SANTO</v>
      </c>
      <c r="B163" s="662"/>
      <c r="C163" s="662"/>
      <c r="D163" s="662"/>
      <c r="E163" s="662"/>
      <c r="F163" s="662"/>
      <c r="G163" s="662"/>
      <c r="H163" s="662"/>
      <c r="I163" s="662"/>
      <c r="J163" s="662"/>
      <c r="K163" s="662"/>
      <c r="L163" s="662"/>
      <c r="M163" s="662"/>
      <c r="N163" s="662"/>
      <c r="O163" s="662"/>
      <c r="P163" s="662"/>
      <c r="Q163" s="662"/>
      <c r="R163" s="662"/>
      <c r="S163" s="662"/>
      <c r="T163" s="662"/>
      <c r="U163" s="662"/>
      <c r="V163" s="662"/>
      <c r="W163" s="662"/>
      <c r="X163" s="662"/>
      <c r="Y163" s="662"/>
      <c r="Z163" s="662"/>
      <c r="AA163" s="662"/>
      <c r="AB163" s="662"/>
      <c r="AC163" s="662"/>
      <c r="AD163" s="662"/>
      <c r="AE163" s="662"/>
      <c r="AF163" s="662"/>
    </row>
    <row r="164" spans="1:32" ht="17.25" x14ac:dyDescent="0.3">
      <c r="A164" s="728" t="s">
        <v>279</v>
      </c>
      <c r="B164" s="728"/>
      <c r="C164" s="728"/>
      <c r="D164" s="728"/>
      <c r="E164" s="728"/>
      <c r="F164" s="728"/>
      <c r="G164" s="728"/>
      <c r="H164" s="728"/>
      <c r="I164" s="728"/>
      <c r="J164" s="728"/>
      <c r="K164" s="728"/>
      <c r="L164" s="728"/>
      <c r="M164" s="728"/>
      <c r="N164" s="728"/>
      <c r="O164" s="728"/>
      <c r="P164" s="163"/>
      <c r="Q164" s="308" t="str">
        <f>'I TRIM'!BD3</f>
        <v>Final Boulevard Los Héroes, Colonia Ciudad Pacífica, San Miguel</v>
      </c>
      <c r="R164" s="308"/>
      <c r="S164" s="308"/>
      <c r="T164" s="308"/>
      <c r="U164" s="308"/>
      <c r="V164" s="308"/>
      <c r="W164" s="308"/>
      <c r="X164" s="308"/>
      <c r="Y164" s="308"/>
      <c r="Z164" s="308"/>
      <c r="AA164" s="308"/>
      <c r="AB164" s="308"/>
      <c r="AC164" s="308"/>
      <c r="AD164" s="308"/>
      <c r="AE164" s="308"/>
      <c r="AF164" s="308"/>
    </row>
    <row r="165" spans="1:32" s="159" customFormat="1" x14ac:dyDescent="0.25">
      <c r="A165" s="151" t="s">
        <v>235</v>
      </c>
      <c r="B165" s="729" t="str">
        <f>'II TRIM'!C30</f>
        <v>OCHOA LARIOS, ROQUE MATEO</v>
      </c>
      <c r="C165" s="729"/>
      <c r="D165" s="729"/>
      <c r="E165" s="729"/>
      <c r="F165" s="729"/>
      <c r="G165" s="729"/>
      <c r="H165" s="729"/>
      <c r="I165" s="729"/>
      <c r="J165" s="729"/>
      <c r="K165" s="151"/>
      <c r="L165" s="151"/>
      <c r="M165" s="151"/>
      <c r="N165" s="151"/>
      <c r="O165" s="151" t="s">
        <v>208</v>
      </c>
      <c r="Q165" s="151"/>
      <c r="R165" s="160" t="str">
        <f>'I TRIM'!D3</f>
        <v>SEGUNDO</v>
      </c>
      <c r="S165" s="151"/>
      <c r="T165" s="151"/>
      <c r="V165" s="150" t="s">
        <v>207</v>
      </c>
      <c r="Y165" s="160" t="str">
        <f>'I TRIM'!N3</f>
        <v>"B"</v>
      </c>
      <c r="AC165" s="162" t="s">
        <v>234</v>
      </c>
      <c r="AD165" s="162"/>
      <c r="AE165" s="162"/>
      <c r="AF165" s="162">
        <v>23</v>
      </c>
    </row>
    <row r="166" spans="1:32" s="159" customFormat="1" ht="15.75" thickBot="1" x14ac:dyDescent="0.3">
      <c r="A166" s="161" t="s">
        <v>233</v>
      </c>
      <c r="B166" s="161"/>
      <c r="C166" s="143" t="str">
        <f>'I TRIM'!X3</f>
        <v xml:space="preserve">BRENDA ELIZABETH RIVERA RIVERA </v>
      </c>
      <c r="D166" s="160"/>
      <c r="E166" s="160"/>
      <c r="F166" s="160"/>
      <c r="G166" s="160"/>
      <c r="H166" s="160"/>
      <c r="I166" s="160"/>
      <c r="J166" s="160"/>
      <c r="K166" s="160"/>
      <c r="L166" s="147"/>
      <c r="M166" s="147"/>
      <c r="N166" s="147"/>
      <c r="O166" s="724" t="s">
        <v>280</v>
      </c>
      <c r="P166" s="724"/>
      <c r="Q166" s="723">
        <v>10366970</v>
      </c>
      <c r="R166" s="723"/>
      <c r="S166" s="723"/>
      <c r="T166" s="723"/>
      <c r="AC166" s="146" t="str">
        <f>'I TRIM'!CM3</f>
        <v>AÑO : 2022</v>
      </c>
      <c r="AD166" s="146"/>
      <c r="AE166" s="146"/>
      <c r="AF166" s="146"/>
    </row>
    <row r="167" spans="1:32" ht="24.75" customHeight="1" thickTop="1" thickBot="1" x14ac:dyDescent="0.4">
      <c r="A167" s="664" t="s">
        <v>232</v>
      </c>
      <c r="B167" s="665"/>
      <c r="C167" s="666"/>
      <c r="D167" s="670" t="s">
        <v>231</v>
      </c>
      <c r="E167" s="671"/>
      <c r="F167" s="671"/>
      <c r="G167" s="671"/>
      <c r="H167" s="671"/>
      <c r="I167" s="671"/>
      <c r="J167" s="671"/>
      <c r="K167" s="671"/>
      <c r="L167" s="671"/>
      <c r="M167" s="671"/>
      <c r="N167" s="671"/>
      <c r="O167" s="671"/>
      <c r="P167" s="671"/>
      <c r="Q167" s="671"/>
      <c r="R167" s="671"/>
      <c r="S167" s="672"/>
      <c r="V167" s="143"/>
      <c r="W167" s="143"/>
      <c r="X167" s="143"/>
      <c r="Y167" s="143"/>
      <c r="Z167" s="143"/>
      <c r="AA167" s="143"/>
      <c r="AB167" s="143"/>
      <c r="AC167" s="143"/>
      <c r="AD167" s="139"/>
      <c r="AE167" s="139"/>
      <c r="AF167" s="139"/>
    </row>
    <row r="168" spans="1:32" ht="15.75" customHeight="1" thickTop="1" x14ac:dyDescent="0.25">
      <c r="A168" s="667"/>
      <c r="B168" s="668"/>
      <c r="C168" s="669"/>
      <c r="D168" s="673" t="s">
        <v>230</v>
      </c>
      <c r="E168" s="674"/>
      <c r="F168" s="674"/>
      <c r="G168" s="674"/>
      <c r="H168" s="675"/>
      <c r="I168" s="673" t="s">
        <v>229</v>
      </c>
      <c r="J168" s="674"/>
      <c r="K168" s="674"/>
      <c r="L168" s="674"/>
      <c r="M168" s="675"/>
      <c r="N168" s="690" t="s">
        <v>228</v>
      </c>
      <c r="O168" s="674"/>
      <c r="P168" s="674"/>
      <c r="Q168" s="691"/>
      <c r="R168" s="692" t="s">
        <v>227</v>
      </c>
      <c r="S168" s="694" t="s">
        <v>226</v>
      </c>
    </row>
    <row r="169" spans="1:32" ht="15" customHeight="1" x14ac:dyDescent="0.25">
      <c r="A169" s="667"/>
      <c r="B169" s="668"/>
      <c r="C169" s="669"/>
      <c r="D169" s="716" t="s">
        <v>225</v>
      </c>
      <c r="E169" s="717"/>
      <c r="F169" s="717"/>
      <c r="G169" s="718" t="s">
        <v>139</v>
      </c>
      <c r="H169" s="719" t="s">
        <v>226</v>
      </c>
      <c r="I169" s="716" t="s">
        <v>225</v>
      </c>
      <c r="J169" s="717"/>
      <c r="K169" s="717"/>
      <c r="L169" s="718" t="s">
        <v>139</v>
      </c>
      <c r="M169" s="719" t="s">
        <v>226</v>
      </c>
      <c r="N169" s="720" t="s">
        <v>225</v>
      </c>
      <c r="O169" s="717"/>
      <c r="P169" s="717"/>
      <c r="Q169" s="721" t="s">
        <v>139</v>
      </c>
      <c r="R169" s="693"/>
      <c r="S169" s="695"/>
    </row>
    <row r="170" spans="1:32" ht="54.75" customHeight="1" x14ac:dyDescent="0.25">
      <c r="A170" s="667"/>
      <c r="B170" s="668"/>
      <c r="C170" s="669"/>
      <c r="D170" s="310">
        <v>0.35</v>
      </c>
      <c r="E170" s="168">
        <v>0.35</v>
      </c>
      <c r="F170" s="168">
        <v>0.3</v>
      </c>
      <c r="G170" s="718"/>
      <c r="H170" s="719"/>
      <c r="I170" s="310">
        <v>0.35</v>
      </c>
      <c r="J170" s="168">
        <v>0.35</v>
      </c>
      <c r="K170" s="168">
        <v>0.3</v>
      </c>
      <c r="L170" s="718"/>
      <c r="M170" s="719"/>
      <c r="N170" s="169">
        <v>0.35</v>
      </c>
      <c r="O170" s="168">
        <v>0.35</v>
      </c>
      <c r="P170" s="168">
        <v>0.3</v>
      </c>
      <c r="Q170" s="721"/>
      <c r="R170" s="693"/>
      <c r="S170" s="695"/>
      <c r="U170" s="144"/>
      <c r="V170" s="116"/>
      <c r="W170" s="116"/>
      <c r="X170" s="116"/>
      <c r="Y170" s="116"/>
      <c r="Z170" s="143"/>
      <c r="AA170" s="143"/>
      <c r="AB170" s="143"/>
      <c r="AC170" s="143"/>
      <c r="AD170" s="143"/>
      <c r="AE170" s="158"/>
      <c r="AF170" s="158"/>
    </row>
    <row r="171" spans="1:32" x14ac:dyDescent="0.25">
      <c r="A171" s="725" t="s">
        <v>224</v>
      </c>
      <c r="B171" s="726"/>
      <c r="C171" s="727"/>
      <c r="D171" s="138">
        <f>'I TRIM'!E30</f>
        <v>3.5</v>
      </c>
      <c r="E171" s="137">
        <f>'I TRIM'!G30</f>
        <v>3.15</v>
      </c>
      <c r="F171" s="137">
        <f>'I TRIM'!I30</f>
        <v>3</v>
      </c>
      <c r="G171" s="485">
        <f t="shared" ref="G171:G183" si="32">(D171+E171+F171)</f>
        <v>9.65</v>
      </c>
      <c r="H171" s="136" t="str">
        <f>IF(G171=0,0,IF(G171&lt;5,"R","A"))</f>
        <v>A</v>
      </c>
      <c r="I171" s="138">
        <f>'II TRIM'!E30</f>
        <v>3.5</v>
      </c>
      <c r="J171" s="137">
        <f>'II TRIM'!G30</f>
        <v>3.5</v>
      </c>
      <c r="K171" s="137">
        <f>'II TRIM'!I30</f>
        <v>2.1</v>
      </c>
      <c r="L171" s="485">
        <f t="shared" ref="L171:L183" si="33">(I171+J171+K171)</f>
        <v>9.1</v>
      </c>
      <c r="M171" s="136" t="str">
        <f>IF(L171=0,0,IF(L171&lt;5,"R","A"))</f>
        <v>A</v>
      </c>
      <c r="N171" s="138">
        <v>3.5</v>
      </c>
      <c r="O171" s="137">
        <f>'III TRIM'!G30</f>
        <v>0</v>
      </c>
      <c r="P171" s="137">
        <f>'III TRIM'!I30</f>
        <v>0</v>
      </c>
      <c r="Q171" s="486">
        <f t="shared" ref="Q171:Q183" si="34">(N171+O171+P171)</f>
        <v>3.5</v>
      </c>
      <c r="R171" s="500">
        <f>(G171+L171+Q171)/3</f>
        <v>7.416666666666667</v>
      </c>
      <c r="S171" s="136" t="str">
        <f>IF(R171=0,0,IF(R171&lt;=5.49,"R","A"))</f>
        <v>A</v>
      </c>
      <c r="U171" s="713" t="s">
        <v>219</v>
      </c>
      <c r="V171" s="713"/>
      <c r="W171" s="713"/>
      <c r="X171" s="713"/>
      <c r="Y171" s="713"/>
      <c r="Z171" s="713"/>
      <c r="AA171" s="713"/>
      <c r="AB171" s="713"/>
      <c r="AC171" s="713"/>
      <c r="AD171" s="713"/>
      <c r="AE171" s="713"/>
      <c r="AF171" s="713"/>
    </row>
    <row r="172" spans="1:32" x14ac:dyDescent="0.25">
      <c r="A172" s="725" t="s">
        <v>223</v>
      </c>
      <c r="B172" s="726"/>
      <c r="C172" s="727"/>
      <c r="D172" s="138">
        <f>'I TRIM'!L30</f>
        <v>2.4499999999999997</v>
      </c>
      <c r="E172" s="137">
        <f>'I TRIM'!N30</f>
        <v>2.4499999999999997</v>
      </c>
      <c r="F172" s="137">
        <f>'I TRIM'!P30</f>
        <v>1.7999999999999998</v>
      </c>
      <c r="G172" s="485">
        <f t="shared" si="32"/>
        <v>6.6999999999999993</v>
      </c>
      <c r="H172" s="136" t="str">
        <f t="shared" ref="H172:H183" si="35">IF(G172=0,0,IF(G172&lt;5,"R","A"))</f>
        <v>A</v>
      </c>
      <c r="I172" s="138">
        <f>'II TRIM'!L30</f>
        <v>3.5</v>
      </c>
      <c r="J172" s="137">
        <f>'II TRIM'!N30</f>
        <v>2.94</v>
      </c>
      <c r="K172" s="137">
        <f>'II TRIM'!P30</f>
        <v>1.7999999999999998</v>
      </c>
      <c r="L172" s="485">
        <f t="shared" si="33"/>
        <v>8.2399999999999984</v>
      </c>
      <c r="M172" s="136" t="str">
        <f t="shared" ref="M172:M183" si="36">IF(L172=0,0,IF(L172&lt;5,"R","A"))</f>
        <v>A</v>
      </c>
      <c r="N172" s="138">
        <f>'III TRIM'!L30</f>
        <v>0</v>
      </c>
      <c r="O172" s="137">
        <f>'III TRIM'!N30</f>
        <v>0</v>
      </c>
      <c r="P172" s="137">
        <f>'III TRIM'!P30</f>
        <v>0</v>
      </c>
      <c r="Q172" s="486">
        <f t="shared" si="34"/>
        <v>0</v>
      </c>
      <c r="R172" s="500">
        <v>9</v>
      </c>
      <c r="S172" s="136" t="str">
        <f t="shared" ref="S172:S183" si="37">IF(R172=0,0,IF(R172&lt;=5.49,"R","A"))</f>
        <v>A</v>
      </c>
      <c r="U172" s="714" t="s">
        <v>222</v>
      </c>
      <c r="V172" s="714"/>
      <c r="W172" s="714"/>
      <c r="X172" s="714"/>
      <c r="Y172" s="714"/>
      <c r="Z172" s="714"/>
      <c r="AA172" s="714"/>
      <c r="AB172" s="714"/>
      <c r="AC172" s="714"/>
      <c r="AD172" s="714"/>
      <c r="AE172" s="714"/>
      <c r="AF172" s="714"/>
    </row>
    <row r="173" spans="1:32" x14ac:dyDescent="0.25">
      <c r="A173" s="725" t="s">
        <v>202</v>
      </c>
      <c r="B173" s="726"/>
      <c r="C173" s="727"/>
      <c r="D173" s="138">
        <f>'I TRIM'!S30</f>
        <v>3.5</v>
      </c>
      <c r="E173" s="137">
        <f>'I TRIM'!U30</f>
        <v>3.5</v>
      </c>
      <c r="F173" s="137">
        <f>'I TRIM'!W30</f>
        <v>2.1</v>
      </c>
      <c r="G173" s="485">
        <f t="shared" si="32"/>
        <v>9.1</v>
      </c>
      <c r="H173" s="136" t="str">
        <f t="shared" si="35"/>
        <v>A</v>
      </c>
      <c r="I173" s="138">
        <f>'II TRIM'!S30</f>
        <v>3.5</v>
      </c>
      <c r="J173" s="137">
        <f>'II TRIM'!U30</f>
        <v>3.5</v>
      </c>
      <c r="K173" s="137">
        <f>'II TRIM'!W30</f>
        <v>2.1</v>
      </c>
      <c r="L173" s="485">
        <f t="shared" si="33"/>
        <v>9.1</v>
      </c>
      <c r="M173" s="136" t="str">
        <f t="shared" si="36"/>
        <v>A</v>
      </c>
      <c r="N173" s="138">
        <f>'III TRIM'!S30</f>
        <v>0</v>
      </c>
      <c r="O173" s="137">
        <f>'III TRIM'!U30</f>
        <v>0</v>
      </c>
      <c r="P173" s="137">
        <f>'III TRIM'!W30</f>
        <v>0</v>
      </c>
      <c r="Q173" s="486">
        <f t="shared" si="34"/>
        <v>0</v>
      </c>
      <c r="R173" s="500">
        <f t="shared" ref="R173:R183" si="38">(G173+L173+Q173)/3</f>
        <v>6.0666666666666664</v>
      </c>
      <c r="S173" s="136" t="str">
        <f t="shared" si="37"/>
        <v>A</v>
      </c>
      <c r="U173" s="714" t="str">
        <f>'I TRIM'!AU3</f>
        <v>MARÍA MERCEDES MARTÍNEZ</v>
      </c>
      <c r="V173" s="714"/>
      <c r="W173" s="714"/>
      <c r="X173" s="714"/>
      <c r="Y173" s="714"/>
      <c r="Z173" s="714"/>
      <c r="AA173" s="714"/>
      <c r="AB173" s="714"/>
      <c r="AC173" s="714"/>
      <c r="AD173" s="714"/>
      <c r="AE173" s="714"/>
      <c r="AF173" s="714"/>
    </row>
    <row r="174" spans="1:32" ht="15.75" x14ac:dyDescent="0.25">
      <c r="A174" s="725" t="s">
        <v>221</v>
      </c>
      <c r="B174" s="726"/>
      <c r="C174" s="727"/>
      <c r="D174" s="138">
        <f>'I TRIM'!Z30</f>
        <v>3.5</v>
      </c>
      <c r="E174" s="137">
        <f>'I TRIM'!AB30</f>
        <v>3.5</v>
      </c>
      <c r="F174" s="137">
        <f>'I TRIM'!AD30</f>
        <v>1.2</v>
      </c>
      <c r="G174" s="485">
        <f t="shared" si="32"/>
        <v>8.1999999999999993</v>
      </c>
      <c r="H174" s="136" t="str">
        <f t="shared" si="35"/>
        <v>A</v>
      </c>
      <c r="I174" s="138">
        <f>'II TRIM'!Z30</f>
        <v>3.5</v>
      </c>
      <c r="J174" s="137">
        <f>'II TRIM'!AB30</f>
        <v>3.5</v>
      </c>
      <c r="K174" s="137">
        <f>'II TRIM'!AD30</f>
        <v>2.4</v>
      </c>
      <c r="L174" s="485">
        <f t="shared" si="33"/>
        <v>9.4</v>
      </c>
      <c r="M174" s="136" t="str">
        <f t="shared" si="36"/>
        <v>A</v>
      </c>
      <c r="N174" s="138">
        <f>'III TRIM'!Z30</f>
        <v>0</v>
      </c>
      <c r="O174" s="137">
        <f>'III TRIM'!AB30</f>
        <v>0</v>
      </c>
      <c r="P174" s="137">
        <f>'III TRIM'!AD30</f>
        <v>0</v>
      </c>
      <c r="Q174" s="486">
        <f t="shared" si="34"/>
        <v>0</v>
      </c>
      <c r="R174" s="500">
        <f t="shared" si="38"/>
        <v>5.8666666666666671</v>
      </c>
      <c r="S174" s="136" t="str">
        <f t="shared" si="37"/>
        <v>A</v>
      </c>
      <c r="U174" s="141"/>
      <c r="V174" s="116"/>
      <c r="W174" s="116"/>
      <c r="X174" s="116"/>
      <c r="Y174" s="116"/>
      <c r="Z174" s="116"/>
      <c r="AA174" s="116"/>
      <c r="AB174" s="116"/>
      <c r="AC174" s="116"/>
      <c r="AD174" s="142"/>
      <c r="AE174" s="142"/>
      <c r="AF174" s="142"/>
    </row>
    <row r="175" spans="1:32" x14ac:dyDescent="0.25">
      <c r="A175" s="725" t="s">
        <v>220</v>
      </c>
      <c r="B175" s="726"/>
      <c r="C175" s="727"/>
      <c r="D175" s="138">
        <f>'I TRIM'!AG30</f>
        <v>3.15</v>
      </c>
      <c r="E175" s="137">
        <f>'I TRIM'!AI30</f>
        <v>3.5</v>
      </c>
      <c r="F175" s="137">
        <f>'I TRIM'!AK30</f>
        <v>2.6999999999999997</v>
      </c>
      <c r="G175" s="485">
        <f t="shared" si="32"/>
        <v>9.35</v>
      </c>
      <c r="H175" s="136" t="str">
        <f t="shared" si="35"/>
        <v>A</v>
      </c>
      <c r="I175" s="138">
        <f>'II TRIM'!AG30</f>
        <v>3.5</v>
      </c>
      <c r="J175" s="137">
        <f>'II TRIM'!AI30</f>
        <v>3.15</v>
      </c>
      <c r="K175" s="137">
        <f>'II TRIM'!AK30</f>
        <v>3</v>
      </c>
      <c r="L175" s="485">
        <f t="shared" si="33"/>
        <v>9.65</v>
      </c>
      <c r="M175" s="136" t="str">
        <f t="shared" si="36"/>
        <v>A</v>
      </c>
      <c r="N175" s="138">
        <f>'III TRIM'!AG30</f>
        <v>0</v>
      </c>
      <c r="O175" s="137">
        <f>'III TRIM'!AI30</f>
        <v>0</v>
      </c>
      <c r="P175" s="137">
        <f>'III TRIM'!AK30</f>
        <v>0</v>
      </c>
      <c r="Q175" s="486">
        <f t="shared" si="34"/>
        <v>0</v>
      </c>
      <c r="R175" s="500">
        <f t="shared" si="38"/>
        <v>6.333333333333333</v>
      </c>
      <c r="S175" s="136" t="str">
        <f t="shared" si="37"/>
        <v>A</v>
      </c>
      <c r="U175" s="141"/>
      <c r="V175" s="116"/>
      <c r="W175" s="116"/>
      <c r="X175" s="116"/>
      <c r="Y175" s="116"/>
      <c r="Z175" s="116"/>
      <c r="AA175" s="116"/>
      <c r="AB175" s="116"/>
      <c r="AC175" s="116"/>
      <c r="AD175" s="141"/>
      <c r="AE175" s="141"/>
      <c r="AF175" s="141"/>
    </row>
    <row r="176" spans="1:32" x14ac:dyDescent="0.25">
      <c r="A176" s="725" t="s">
        <v>200</v>
      </c>
      <c r="B176" s="726"/>
      <c r="C176" s="727"/>
      <c r="D176" s="138">
        <f>'I TRIM'!AN30</f>
        <v>2.8</v>
      </c>
      <c r="E176" s="137">
        <f>'I TRIM'!AP30</f>
        <v>3.15</v>
      </c>
      <c r="F176" s="137">
        <f>'I TRIM'!AR30</f>
        <v>1.7999999999999998</v>
      </c>
      <c r="G176" s="485">
        <f t="shared" si="32"/>
        <v>7.7499999999999991</v>
      </c>
      <c r="H176" s="136" t="str">
        <f t="shared" si="35"/>
        <v>A</v>
      </c>
      <c r="I176" s="138">
        <f>'II TRIM'!AN30</f>
        <v>3.5</v>
      </c>
      <c r="J176" s="137">
        <f>'II TRIM'!AP30</f>
        <v>3.5</v>
      </c>
      <c r="K176" s="137">
        <f>'II TRIM'!AR30</f>
        <v>2.6999999999999997</v>
      </c>
      <c r="L176" s="485">
        <f t="shared" si="33"/>
        <v>9.6999999999999993</v>
      </c>
      <c r="M176" s="136" t="str">
        <f t="shared" si="36"/>
        <v>A</v>
      </c>
      <c r="N176" s="138">
        <f>'III TRIM'!AN30</f>
        <v>0</v>
      </c>
      <c r="O176" s="137">
        <f>'III TRIM'!AP30</f>
        <v>0</v>
      </c>
      <c r="P176" s="137">
        <f>'III TRIM'!AR30</f>
        <v>0</v>
      </c>
      <c r="Q176" s="486">
        <f t="shared" si="34"/>
        <v>0</v>
      </c>
      <c r="R176" s="500">
        <f t="shared" si="38"/>
        <v>5.8166666666666664</v>
      </c>
      <c r="S176" s="136" t="str">
        <f t="shared" si="37"/>
        <v>A</v>
      </c>
    </row>
    <row r="177" spans="1:45" x14ac:dyDescent="0.25">
      <c r="A177" s="725" t="s">
        <v>199</v>
      </c>
      <c r="B177" s="726"/>
      <c r="C177" s="727"/>
      <c r="D177" s="138">
        <f>'I TRIM'!AU30</f>
        <v>3.5</v>
      </c>
      <c r="E177" s="137">
        <f>'I TRIM'!AW30</f>
        <v>2.8</v>
      </c>
      <c r="F177" s="137">
        <f>'I TRIM'!AY30</f>
        <v>2.6999999999999997</v>
      </c>
      <c r="G177" s="485">
        <f t="shared" si="32"/>
        <v>9</v>
      </c>
      <c r="H177" s="136" t="str">
        <f t="shared" si="35"/>
        <v>A</v>
      </c>
      <c r="I177" s="138">
        <f>'II TRIM'!AU30</f>
        <v>3.5</v>
      </c>
      <c r="J177" s="137">
        <f>'II TRIM'!AW30</f>
        <v>3.15</v>
      </c>
      <c r="K177" s="137">
        <f>'II TRIM'!AY30</f>
        <v>2.6999999999999997</v>
      </c>
      <c r="L177" s="485">
        <f t="shared" si="33"/>
        <v>9.35</v>
      </c>
      <c r="M177" s="136" t="str">
        <f t="shared" si="36"/>
        <v>A</v>
      </c>
      <c r="N177" s="138">
        <f>'III TRIM'!AU30</f>
        <v>0</v>
      </c>
      <c r="O177" s="137">
        <f>'III TRIM'!AW30</f>
        <v>0</v>
      </c>
      <c r="P177" s="137">
        <f>'III TRIM'!AY30</f>
        <v>0</v>
      </c>
      <c r="Q177" s="486">
        <f t="shared" si="34"/>
        <v>0</v>
      </c>
      <c r="R177" s="500">
        <f t="shared" si="38"/>
        <v>6.1166666666666671</v>
      </c>
      <c r="S177" s="136" t="str">
        <f t="shared" si="37"/>
        <v>A</v>
      </c>
    </row>
    <row r="178" spans="1:45" x14ac:dyDescent="0.25">
      <c r="A178" s="725" t="s">
        <v>285</v>
      </c>
      <c r="B178" s="726"/>
      <c r="C178" s="727"/>
      <c r="D178" s="138">
        <f>'I TRIM'!BB30</f>
        <v>3.15</v>
      </c>
      <c r="E178" s="137">
        <f>'I TRIM'!BD30</f>
        <v>2.8</v>
      </c>
      <c r="F178" s="137">
        <f>'I TRIM'!BF30</f>
        <v>2.4</v>
      </c>
      <c r="G178" s="485">
        <f t="shared" si="32"/>
        <v>8.35</v>
      </c>
      <c r="H178" s="136" t="str">
        <f t="shared" si="35"/>
        <v>A</v>
      </c>
      <c r="I178" s="138">
        <f>'II TRIM'!BB30</f>
        <v>3.15</v>
      </c>
      <c r="J178" s="137">
        <f>'II TRIM'!BD30</f>
        <v>3.5</v>
      </c>
      <c r="K178" s="137">
        <f>'II TRIM'!BF30</f>
        <v>3</v>
      </c>
      <c r="L178" s="485">
        <f t="shared" si="33"/>
        <v>9.65</v>
      </c>
      <c r="M178" s="136" t="str">
        <f t="shared" si="36"/>
        <v>A</v>
      </c>
      <c r="N178" s="138">
        <f>'III TRIM'!BB30</f>
        <v>0</v>
      </c>
      <c r="O178" s="137">
        <f>'III TRIM'!BD30</f>
        <v>0</v>
      </c>
      <c r="P178" s="137">
        <f>'III TRIM'!BF30</f>
        <v>0</v>
      </c>
      <c r="Q178" s="486">
        <f t="shared" si="34"/>
        <v>0</v>
      </c>
      <c r="R178" s="500">
        <f t="shared" si="38"/>
        <v>6</v>
      </c>
      <c r="S178" s="136" t="str">
        <f t="shared" si="37"/>
        <v>A</v>
      </c>
      <c r="V178" s="158"/>
      <c r="W178" s="158"/>
      <c r="X178" s="158"/>
      <c r="Y178" s="158"/>
      <c r="Z178" s="158"/>
      <c r="AA178" s="158"/>
      <c r="AB178" s="158"/>
      <c r="AC178" s="158"/>
      <c r="AD178" s="141"/>
      <c r="AE178" s="141"/>
      <c r="AF178" s="141"/>
    </row>
    <row r="179" spans="1:45" x14ac:dyDescent="0.25">
      <c r="A179" s="725" t="s">
        <v>198</v>
      </c>
      <c r="B179" s="726"/>
      <c r="C179" s="727"/>
      <c r="D179" s="138">
        <f>'I TRIM'!BI30</f>
        <v>3.15</v>
      </c>
      <c r="E179" s="137">
        <f>'I TRIM'!BK30</f>
        <v>2.4500000000000002</v>
      </c>
      <c r="F179" s="137">
        <f>'I TRIM'!BM30</f>
        <v>2.1</v>
      </c>
      <c r="G179" s="485">
        <f t="shared" si="32"/>
        <v>7.6999999999999993</v>
      </c>
      <c r="H179" s="136" t="str">
        <f t="shared" si="35"/>
        <v>A</v>
      </c>
      <c r="I179" s="138">
        <v>3.5</v>
      </c>
      <c r="J179" s="137">
        <v>3.5</v>
      </c>
      <c r="K179" s="137">
        <v>3</v>
      </c>
      <c r="L179" s="485">
        <f t="shared" si="33"/>
        <v>10</v>
      </c>
      <c r="M179" s="136" t="str">
        <f t="shared" si="36"/>
        <v>A</v>
      </c>
      <c r="N179" s="138">
        <f>'III TRIM'!BI30</f>
        <v>0</v>
      </c>
      <c r="O179" s="137">
        <f>'III TRIM'!BK30</f>
        <v>0</v>
      </c>
      <c r="P179" s="137">
        <f>'III TRIM'!BM30</f>
        <v>0</v>
      </c>
      <c r="Q179" s="486">
        <f t="shared" si="34"/>
        <v>0</v>
      </c>
      <c r="R179" s="500">
        <f t="shared" si="38"/>
        <v>5.8999999999999995</v>
      </c>
      <c r="S179" s="136" t="str">
        <f t="shared" si="37"/>
        <v>A</v>
      </c>
      <c r="V179" s="158"/>
      <c r="W179" s="158"/>
      <c r="X179" s="158"/>
      <c r="Y179" s="158"/>
      <c r="Z179" s="158"/>
      <c r="AA179" s="158"/>
      <c r="AB179" s="158"/>
      <c r="AC179" s="158"/>
      <c r="AD179" s="139"/>
      <c r="AE179" s="139"/>
      <c r="AF179" s="139"/>
    </row>
    <row r="180" spans="1:45" x14ac:dyDescent="0.25">
      <c r="A180" s="725" t="s">
        <v>197</v>
      </c>
      <c r="B180" s="726"/>
      <c r="C180" s="727"/>
      <c r="D180" s="138">
        <f>'I TRIM'!BP30</f>
        <v>3.2549999999999999</v>
      </c>
      <c r="E180" s="137">
        <f>'I TRIM'!BR30</f>
        <v>2.8</v>
      </c>
      <c r="F180" s="137">
        <f>'I TRIM'!BT30</f>
        <v>3</v>
      </c>
      <c r="G180" s="485">
        <f t="shared" si="32"/>
        <v>9.0549999999999997</v>
      </c>
      <c r="H180" s="136" t="str">
        <f t="shared" si="35"/>
        <v>A</v>
      </c>
      <c r="I180" s="138">
        <f>'II TRIM'!BP30</f>
        <v>3.5</v>
      </c>
      <c r="J180" s="137">
        <f>'II TRIM'!BR30</f>
        <v>3.15</v>
      </c>
      <c r="K180" s="137">
        <f>'II TRIM'!BT30</f>
        <v>3</v>
      </c>
      <c r="L180" s="485">
        <f t="shared" si="33"/>
        <v>9.65</v>
      </c>
      <c r="M180" s="136" t="str">
        <f t="shared" si="36"/>
        <v>A</v>
      </c>
      <c r="N180" s="138">
        <f>'III TRIM'!BP30</f>
        <v>0</v>
      </c>
      <c r="O180" s="137">
        <f>'III TRIM'!BR30</f>
        <v>0</v>
      </c>
      <c r="P180" s="137">
        <f>'III TRIM'!BT30</f>
        <v>0</v>
      </c>
      <c r="Q180" s="486">
        <f t="shared" si="34"/>
        <v>0</v>
      </c>
      <c r="R180" s="500">
        <f t="shared" si="38"/>
        <v>6.2349999999999994</v>
      </c>
      <c r="S180" s="136" t="str">
        <f t="shared" si="37"/>
        <v>A</v>
      </c>
      <c r="U180" s="713" t="s">
        <v>219</v>
      </c>
      <c r="V180" s="713"/>
      <c r="W180" s="713"/>
      <c r="X180" s="713"/>
      <c r="Y180" s="713"/>
      <c r="Z180" s="713"/>
      <c r="AA180" s="713"/>
      <c r="AB180" s="713"/>
      <c r="AC180" s="713"/>
      <c r="AD180" s="713"/>
      <c r="AE180" s="713"/>
      <c r="AF180" s="713"/>
    </row>
    <row r="181" spans="1:45" x14ac:dyDescent="0.25">
      <c r="A181" s="725" t="s">
        <v>305</v>
      </c>
      <c r="B181" s="726"/>
      <c r="C181" s="727"/>
      <c r="D181" s="138">
        <f>'I TRIM'!BW30</f>
        <v>2.8</v>
      </c>
      <c r="E181" s="137">
        <f>'I TRIM'!BY30</f>
        <v>2.8</v>
      </c>
      <c r="F181" s="137">
        <f>'I TRIM'!CA30</f>
        <v>2.25</v>
      </c>
      <c r="G181" s="485">
        <f t="shared" si="32"/>
        <v>7.85</v>
      </c>
      <c r="H181" s="136" t="str">
        <f t="shared" si="35"/>
        <v>A</v>
      </c>
      <c r="I181" s="138">
        <f>'II TRIM'!BW30</f>
        <v>3.5</v>
      </c>
      <c r="J181" s="137">
        <f>'II TRIM'!BY30</f>
        <v>3.5</v>
      </c>
      <c r="K181" s="137">
        <f>'II TRIM'!CA30</f>
        <v>3</v>
      </c>
      <c r="L181" s="485">
        <f t="shared" si="33"/>
        <v>10</v>
      </c>
      <c r="M181" s="136" t="str">
        <f t="shared" si="36"/>
        <v>A</v>
      </c>
      <c r="N181" s="138">
        <f>'III TRIM'!BW30</f>
        <v>0</v>
      </c>
      <c r="O181" s="137">
        <f>'III TRIM'!BY30</f>
        <v>0</v>
      </c>
      <c r="P181" s="137">
        <f>'III TRIM'!CA30</f>
        <v>0</v>
      </c>
      <c r="Q181" s="485">
        <f t="shared" si="34"/>
        <v>0</v>
      </c>
      <c r="R181" s="500">
        <f t="shared" si="38"/>
        <v>5.95</v>
      </c>
      <c r="S181" s="136" t="str">
        <f t="shared" si="37"/>
        <v>A</v>
      </c>
      <c r="U181" s="714" t="s">
        <v>218</v>
      </c>
      <c r="V181" s="714"/>
      <c r="W181" s="714"/>
      <c r="X181" s="714"/>
      <c r="Y181" s="714"/>
      <c r="Z181" s="714"/>
      <c r="AA181" s="714"/>
      <c r="AB181" s="714"/>
      <c r="AC181" s="714"/>
      <c r="AD181" s="714"/>
      <c r="AE181" s="714"/>
      <c r="AF181" s="714"/>
    </row>
    <row r="182" spans="1:45" x14ac:dyDescent="0.25">
      <c r="A182" s="725" t="s">
        <v>287</v>
      </c>
      <c r="B182" s="726"/>
      <c r="C182" s="727"/>
      <c r="D182" s="138">
        <f>'I TRIM'!CD30</f>
        <v>3.5</v>
      </c>
      <c r="E182" s="137">
        <f>'I TRIM'!CF30</f>
        <v>3.5</v>
      </c>
      <c r="F182" s="137">
        <f>'I TRIM'!CH30</f>
        <v>2.6999999999999997</v>
      </c>
      <c r="G182" s="485">
        <f t="shared" si="32"/>
        <v>9.6999999999999993</v>
      </c>
      <c r="H182" s="136" t="str">
        <f t="shared" si="35"/>
        <v>A</v>
      </c>
      <c r="I182" s="138">
        <f>'II TRIM'!CD30</f>
        <v>3.5</v>
      </c>
      <c r="J182" s="137">
        <f>'II TRIM'!CF30</f>
        <v>3.5</v>
      </c>
      <c r="K182" s="137">
        <f>'II TRIM'!CH30</f>
        <v>2.6999999999999997</v>
      </c>
      <c r="L182" s="485">
        <f t="shared" si="33"/>
        <v>9.6999999999999993</v>
      </c>
      <c r="M182" s="136" t="str">
        <f t="shared" si="36"/>
        <v>A</v>
      </c>
      <c r="N182" s="138">
        <f>'III TRIM'!CD30</f>
        <v>0</v>
      </c>
      <c r="O182" s="137">
        <f>'III TRIM'!CF30</f>
        <v>0</v>
      </c>
      <c r="P182" s="137">
        <f>'III TRIM'!CH30</f>
        <v>0</v>
      </c>
      <c r="Q182" s="485">
        <f t="shared" si="34"/>
        <v>0</v>
      </c>
      <c r="R182" s="500">
        <f t="shared" si="38"/>
        <v>6.4666666666666659</v>
      </c>
      <c r="S182" s="136" t="str">
        <f t="shared" si="37"/>
        <v>A</v>
      </c>
      <c r="U182" s="715" t="str">
        <f>'I TRIM'!X3</f>
        <v xml:space="preserve">BRENDA ELIZABETH RIVERA RIVERA </v>
      </c>
      <c r="V182" s="715"/>
      <c r="W182" s="715"/>
      <c r="X182" s="715"/>
      <c r="Y182" s="715"/>
      <c r="Z182" s="715"/>
      <c r="AA182" s="715"/>
      <c r="AB182" s="715"/>
      <c r="AC182" s="715"/>
      <c r="AD182" s="715"/>
      <c r="AE182" s="715"/>
      <c r="AF182" s="715"/>
    </row>
    <row r="183" spans="1:45" x14ac:dyDescent="0.25">
      <c r="A183" s="725" t="s">
        <v>288</v>
      </c>
      <c r="B183" s="726"/>
      <c r="C183" s="727"/>
      <c r="D183" s="138">
        <f>'I TRIM'!CK30</f>
        <v>2.4499999999999997</v>
      </c>
      <c r="E183" s="137">
        <f>'I TRIM'!CM30</f>
        <v>2.0999999999999996</v>
      </c>
      <c r="F183" s="137">
        <f>'I TRIM'!CO30</f>
        <v>2.1</v>
      </c>
      <c r="G183" s="485">
        <f t="shared" si="32"/>
        <v>6.6499999999999986</v>
      </c>
      <c r="H183" s="136" t="str">
        <f t="shared" si="35"/>
        <v>A</v>
      </c>
      <c r="I183" s="138">
        <f>'II TRIM'!CK30</f>
        <v>3.15</v>
      </c>
      <c r="J183" s="137">
        <f>'II TRIM'!CM30</f>
        <v>2.8</v>
      </c>
      <c r="K183" s="137">
        <f>'II TRIM'!CO30</f>
        <v>2.4</v>
      </c>
      <c r="L183" s="485">
        <f t="shared" si="33"/>
        <v>8.35</v>
      </c>
      <c r="M183" s="136" t="str">
        <f t="shared" si="36"/>
        <v>A</v>
      </c>
      <c r="N183" s="138">
        <f>'III TRIM'!CK30</f>
        <v>0</v>
      </c>
      <c r="O183" s="137">
        <f>'III TRIM'!CM30</f>
        <v>0</v>
      </c>
      <c r="P183" s="137">
        <f>'III TRIM'!CO30</f>
        <v>0</v>
      </c>
      <c r="Q183" s="485">
        <f t="shared" si="34"/>
        <v>0</v>
      </c>
      <c r="R183" s="500">
        <f t="shared" si="38"/>
        <v>4.9999999999999991</v>
      </c>
      <c r="S183" s="136" t="str">
        <f t="shared" si="37"/>
        <v>R</v>
      </c>
      <c r="U183" s="361"/>
      <c r="V183" s="361"/>
      <c r="W183" s="361"/>
      <c r="X183" s="361"/>
      <c r="Y183" s="361"/>
      <c r="Z183" s="361"/>
      <c r="AA183" s="361"/>
      <c r="AB183" s="361"/>
      <c r="AC183" s="361"/>
      <c r="AD183" s="361"/>
      <c r="AE183" s="361"/>
      <c r="AF183" s="361"/>
    </row>
    <row r="184" spans="1:45" x14ac:dyDescent="0.25">
      <c r="A184" s="682" t="s">
        <v>312</v>
      </c>
      <c r="B184" s="683"/>
      <c r="C184" s="684"/>
      <c r="D184" s="688"/>
      <c r="E184" s="689"/>
      <c r="F184" s="689"/>
      <c r="G184" s="689"/>
      <c r="H184" s="710"/>
      <c r="I184" s="688"/>
      <c r="J184" s="689"/>
      <c r="K184" s="689"/>
      <c r="L184" s="689"/>
      <c r="M184" s="710"/>
      <c r="N184" s="688"/>
      <c r="O184" s="689"/>
      <c r="P184" s="689"/>
      <c r="Q184" s="689"/>
      <c r="R184" s="133"/>
      <c r="S184" s="132"/>
    </row>
    <row r="185" spans="1:45" x14ac:dyDescent="0.25">
      <c r="A185" s="685" t="s">
        <v>306</v>
      </c>
      <c r="B185" s="686"/>
      <c r="C185" s="687"/>
      <c r="D185" s="135">
        <f>'I TRIM'!CQ30</f>
        <v>0</v>
      </c>
      <c r="E185" s="134">
        <f>'I TRIM'!CR30</f>
        <v>0</v>
      </c>
      <c r="F185" s="134">
        <f>'I TRIM'!CS30</f>
        <v>0</v>
      </c>
      <c r="G185" s="134" t="str">
        <f>'I TRIM'!CT30</f>
        <v>MB</v>
      </c>
      <c r="H185" s="711"/>
      <c r="I185" s="135" t="str">
        <f>'II TRIM'!CQ30</f>
        <v>MB</v>
      </c>
      <c r="J185" s="134" t="str">
        <f>'II TRIM'!CR30</f>
        <v>MB</v>
      </c>
      <c r="K185" s="134" t="str">
        <f>'II TRIM'!CS30</f>
        <v>MB</v>
      </c>
      <c r="L185" s="134" t="str">
        <f>'II TRIM'!CT30</f>
        <v>MB</v>
      </c>
      <c r="M185" s="711"/>
      <c r="N185" s="135">
        <f>'III TRIM'!CQ30</f>
        <v>0</v>
      </c>
      <c r="O185" s="134">
        <f>'III TRIM'!CR30</f>
        <v>0</v>
      </c>
      <c r="P185" s="134">
        <f>'III TRIM'!CS30</f>
        <v>0</v>
      </c>
      <c r="Q185" s="134">
        <f>'III TRIM'!CT30</f>
        <v>0</v>
      </c>
      <c r="R185" s="133"/>
      <c r="S185" s="132"/>
      <c r="U185" s="126"/>
      <c r="V185" s="126"/>
      <c r="W185" s="126"/>
      <c r="X185" s="126"/>
      <c r="Y185" s="126"/>
      <c r="Z185" s="126"/>
      <c r="AA185" s="126"/>
      <c r="AB185" s="126"/>
      <c r="AC185" s="126"/>
      <c r="AD185" s="126"/>
      <c r="AE185" s="126"/>
      <c r="AF185" s="126"/>
    </row>
    <row r="186" spans="1:45" x14ac:dyDescent="0.25">
      <c r="A186" s="685" t="s">
        <v>307</v>
      </c>
      <c r="B186" s="686"/>
      <c r="C186" s="687"/>
      <c r="D186" s="135">
        <f>'I TRIM'!CU30</f>
        <v>0</v>
      </c>
      <c r="E186" s="134">
        <f>'I TRIM'!CV30</f>
        <v>0</v>
      </c>
      <c r="F186" s="134">
        <f>'I TRIM'!CW30</f>
        <v>0</v>
      </c>
      <c r="G186" s="134" t="str">
        <f>'I TRIM'!CX30</f>
        <v>E</v>
      </c>
      <c r="H186" s="711"/>
      <c r="I186" s="135" t="str">
        <f>'II TRIM'!CU30</f>
        <v>E</v>
      </c>
      <c r="J186" s="134" t="str">
        <f>'II TRIM'!CV30</f>
        <v>E</v>
      </c>
      <c r="K186" s="134" t="str">
        <f>'II TRIM'!CW30</f>
        <v>E</v>
      </c>
      <c r="L186" s="134" t="str">
        <f>'II TRIM'!CX30</f>
        <v>E</v>
      </c>
      <c r="M186" s="711"/>
      <c r="N186" s="135">
        <f>'III TRIM'!CU30</f>
        <v>0</v>
      </c>
      <c r="O186" s="134">
        <f>'III TRIM'!CV30</f>
        <v>0</v>
      </c>
      <c r="P186" s="134">
        <f>'III TRIM'!CW30</f>
        <v>0</v>
      </c>
      <c r="Q186" s="134">
        <f>'III TRIM'!CX30</f>
        <v>0</v>
      </c>
      <c r="R186" s="133"/>
      <c r="S186" s="132"/>
      <c r="U186" s="126"/>
      <c r="V186" s="126"/>
      <c r="W186" s="126"/>
      <c r="X186" s="126"/>
      <c r="Y186" s="126"/>
      <c r="Z186" s="126"/>
      <c r="AA186" s="126"/>
      <c r="AB186" s="126"/>
      <c r="AC186" s="126"/>
      <c r="AD186" s="126"/>
      <c r="AE186" s="126"/>
      <c r="AF186" s="126"/>
    </row>
    <row r="187" spans="1:45" x14ac:dyDescent="0.25">
      <c r="A187" s="685" t="s">
        <v>308</v>
      </c>
      <c r="B187" s="686"/>
      <c r="C187" s="687"/>
      <c r="D187" s="135">
        <f>'I TRIM'!CY30</f>
        <v>0</v>
      </c>
      <c r="E187" s="134">
        <f>'I TRIM'!CZ30</f>
        <v>0</v>
      </c>
      <c r="F187" s="134">
        <f>'I TRIM'!DA30</f>
        <v>0</v>
      </c>
      <c r="G187" s="134" t="str">
        <f>'I TRIM'!DB30</f>
        <v>B</v>
      </c>
      <c r="H187" s="711"/>
      <c r="I187" s="135" t="str">
        <f>'II TRIM'!CY30</f>
        <v>B</v>
      </c>
      <c r="J187" s="134" t="str">
        <f>'II TRIM'!CZ30</f>
        <v>B</v>
      </c>
      <c r="K187" s="134" t="str">
        <f>'II TRIM'!DA30</f>
        <v>B</v>
      </c>
      <c r="L187" s="134" t="str">
        <f>'II TRIM'!DB30</f>
        <v>B</v>
      </c>
      <c r="M187" s="711"/>
      <c r="N187" s="135">
        <f>'III TRIM'!CY30</f>
        <v>0</v>
      </c>
      <c r="O187" s="134">
        <f>'III TRIM'!CZ30</f>
        <v>0</v>
      </c>
      <c r="P187" s="134">
        <f>'III TRIM'!DA30</f>
        <v>0</v>
      </c>
      <c r="Q187" s="134">
        <f>'III TRIM'!DB30</f>
        <v>0</v>
      </c>
      <c r="R187" s="133"/>
      <c r="S187" s="132"/>
      <c r="U187" s="126"/>
      <c r="V187" s="126"/>
      <c r="W187" s="126"/>
      <c r="X187" s="126"/>
      <c r="Y187" s="126"/>
      <c r="Z187" s="126"/>
      <c r="AA187" s="126"/>
      <c r="AB187" s="126"/>
      <c r="AC187" s="126"/>
      <c r="AD187" s="126"/>
      <c r="AE187" s="126"/>
      <c r="AF187" s="126"/>
    </row>
    <row r="188" spans="1:45" x14ac:dyDescent="0.25">
      <c r="A188" s="685" t="s">
        <v>309</v>
      </c>
      <c r="B188" s="686"/>
      <c r="C188" s="687"/>
      <c r="D188" s="135">
        <f>'I TRIM'!DC30</f>
        <v>0</v>
      </c>
      <c r="E188" s="134">
        <f>'I TRIM'!DD30</f>
        <v>0</v>
      </c>
      <c r="F188" s="134">
        <f>'I TRIM'!DE30</f>
        <v>0</v>
      </c>
      <c r="G188" s="134" t="str">
        <f>'I TRIM'!DF30</f>
        <v>MB</v>
      </c>
      <c r="H188" s="711"/>
      <c r="I188" s="135" t="str">
        <f>'II TRIM'!DC30</f>
        <v>MB</v>
      </c>
      <c r="J188" s="134" t="str">
        <f>'II TRIM'!DD30</f>
        <v>MB</v>
      </c>
      <c r="K188" s="134" t="str">
        <f>'II TRIM'!DE30</f>
        <v>MB</v>
      </c>
      <c r="L188" s="134" t="str">
        <f>'II TRIM'!DF30</f>
        <v>MB</v>
      </c>
      <c r="M188" s="711"/>
      <c r="N188" s="135">
        <f>'III TRIM'!DC30</f>
        <v>0</v>
      </c>
      <c r="O188" s="134">
        <f>'III TRIM'!DD30</f>
        <v>0</v>
      </c>
      <c r="P188" s="134">
        <f>'III TRIM'!DE30</f>
        <v>0</v>
      </c>
      <c r="Q188" s="134">
        <f>'III TRIM'!DF30</f>
        <v>0</v>
      </c>
      <c r="R188" s="133"/>
      <c r="S188" s="132"/>
      <c r="U188" s="126"/>
      <c r="V188" s="126"/>
      <c r="W188" s="126"/>
      <c r="X188" s="126"/>
      <c r="Y188" s="126"/>
      <c r="Z188" s="126"/>
      <c r="AA188" s="126"/>
      <c r="AB188" s="126"/>
      <c r="AC188" s="126"/>
      <c r="AD188" s="126"/>
      <c r="AE188" s="126"/>
      <c r="AF188" s="126"/>
    </row>
    <row r="189" spans="1:45" ht="15.75" thickBot="1" x14ac:dyDescent="0.3">
      <c r="A189" s="704" t="s">
        <v>310</v>
      </c>
      <c r="B189" s="705"/>
      <c r="C189" s="706"/>
      <c r="D189" s="131">
        <f>'I TRIM'!DG30</f>
        <v>0</v>
      </c>
      <c r="E189" s="130">
        <f>'I TRIM'!DH30</f>
        <v>0</v>
      </c>
      <c r="F189" s="130">
        <f>'I TRIM'!DI30</f>
        <v>0</v>
      </c>
      <c r="G189" s="130" t="str">
        <f>'I TRIM'!DJ30</f>
        <v>MB</v>
      </c>
      <c r="H189" s="712"/>
      <c r="I189" s="131" t="str">
        <f>'II TRIM'!DG30</f>
        <v>MB</v>
      </c>
      <c r="J189" s="130" t="str">
        <f>'II TRIM'!DH30</f>
        <v>MB</v>
      </c>
      <c r="K189" s="130" t="str">
        <f>'II TRIM'!DI30</f>
        <v>MB</v>
      </c>
      <c r="L189" s="130" t="str">
        <f>'II TRIM'!DJ30</f>
        <v>MB</v>
      </c>
      <c r="M189" s="712"/>
      <c r="N189" s="131">
        <f>'III TRIM'!DG30</f>
        <v>0</v>
      </c>
      <c r="O189" s="130">
        <f>'III TRIM'!DH30</f>
        <v>0</v>
      </c>
      <c r="P189" s="130">
        <f>'III TRIM'!DI30</f>
        <v>0</v>
      </c>
      <c r="Q189" s="130">
        <f>'III TRIM'!DJ30</f>
        <v>0</v>
      </c>
      <c r="R189" s="129"/>
      <c r="S189" s="128"/>
      <c r="U189" s="126"/>
      <c r="V189" s="126"/>
      <c r="W189" s="126"/>
      <c r="X189" s="126"/>
      <c r="Y189" s="126"/>
      <c r="Z189" s="126"/>
      <c r="AA189" s="126"/>
      <c r="AB189" s="126"/>
      <c r="AC189" s="126"/>
      <c r="AD189" s="126"/>
      <c r="AE189" s="126"/>
      <c r="AF189" s="126"/>
    </row>
    <row r="190" spans="1:45" s="114" customFormat="1" ht="16.5" thickTop="1" thickBot="1" x14ac:dyDescent="0.3">
      <c r="A190" s="676" t="s">
        <v>89</v>
      </c>
      <c r="B190" s="677"/>
      <c r="C190" s="678"/>
      <c r="D190" s="707">
        <f>'I TRIM'!DK30</f>
        <v>0</v>
      </c>
      <c r="E190" s="708"/>
      <c r="F190" s="708"/>
      <c r="G190" s="708"/>
      <c r="H190" s="709"/>
      <c r="I190" s="707">
        <f>'II TRIM'!DK30</f>
        <v>0</v>
      </c>
      <c r="J190" s="708"/>
      <c r="K190" s="708"/>
      <c r="L190" s="708"/>
      <c r="M190" s="709"/>
      <c r="N190" s="707">
        <f>'III TRIM'!DK30</f>
        <v>0</v>
      </c>
      <c r="O190" s="708"/>
      <c r="P190" s="708"/>
      <c r="Q190" s="708"/>
      <c r="R190" s="709"/>
      <c r="S190" s="127"/>
      <c r="U190" s="126"/>
      <c r="V190" s="126"/>
      <c r="W190" s="126"/>
      <c r="X190" s="126"/>
      <c r="Y190" s="126"/>
      <c r="Z190" s="126"/>
      <c r="AA190" s="126"/>
      <c r="AB190" s="126"/>
      <c r="AC190" s="126"/>
      <c r="AD190" s="126"/>
      <c r="AE190" s="126"/>
      <c r="AF190" s="126"/>
      <c r="AH190" s="126"/>
      <c r="AI190" s="126"/>
      <c r="AJ190" s="126"/>
      <c r="AK190" s="126"/>
      <c r="AL190" s="126"/>
      <c r="AM190" s="126"/>
      <c r="AN190" s="126"/>
      <c r="AO190" s="126"/>
      <c r="AP190" s="126"/>
      <c r="AQ190" s="126"/>
      <c r="AR190" s="126"/>
      <c r="AS190" s="126"/>
    </row>
    <row r="191" spans="1:45" ht="19.5" thickTop="1" thickBot="1" x14ac:dyDescent="0.3">
      <c r="A191" s="703" t="s">
        <v>212</v>
      </c>
      <c r="B191" s="703"/>
      <c r="C191" s="703"/>
      <c r="D191" s="703"/>
      <c r="E191" s="703"/>
      <c r="F191" s="703"/>
      <c r="G191" s="703"/>
      <c r="H191" s="703"/>
      <c r="I191" s="703"/>
      <c r="J191" s="703"/>
      <c r="K191" s="703"/>
      <c r="L191" s="703"/>
      <c r="M191" s="703"/>
      <c r="N191" s="703"/>
      <c r="O191" s="703"/>
      <c r="P191" s="703"/>
      <c r="Q191" s="703"/>
      <c r="R191" s="703"/>
      <c r="S191" s="703"/>
    </row>
    <row r="192" spans="1:45" ht="17.25" customHeight="1" thickTop="1" x14ac:dyDescent="0.25">
      <c r="A192" s="696" t="s">
        <v>211</v>
      </c>
      <c r="B192" s="697"/>
      <c r="C192" s="697"/>
      <c r="D192" s="697"/>
      <c r="E192" s="697"/>
      <c r="F192" s="697"/>
      <c r="G192" s="697"/>
      <c r="H192" s="698"/>
      <c r="I192" s="125" t="s">
        <v>101</v>
      </c>
      <c r="J192" s="124" t="s">
        <v>12</v>
      </c>
      <c r="K192" s="124" t="s">
        <v>11</v>
      </c>
      <c r="L192" s="124" t="s">
        <v>184</v>
      </c>
      <c r="M192" s="124" t="s">
        <v>11</v>
      </c>
      <c r="N192" s="124" t="s">
        <v>186</v>
      </c>
      <c r="O192" s="124" t="s">
        <v>185</v>
      </c>
      <c r="P192" s="124" t="s">
        <v>184</v>
      </c>
      <c r="Q192" s="123" t="s">
        <v>183</v>
      </c>
      <c r="R192" s="123" t="s">
        <v>182</v>
      </c>
      <c r="S192" s="122" t="s">
        <v>181</v>
      </c>
    </row>
    <row r="193" spans="1:32" ht="15.75" customHeight="1" thickBot="1" x14ac:dyDescent="0.3">
      <c r="A193" s="699"/>
      <c r="B193" s="700"/>
      <c r="C193" s="700"/>
      <c r="D193" s="700"/>
      <c r="E193" s="700"/>
      <c r="F193" s="700"/>
      <c r="G193" s="700"/>
      <c r="H193" s="701"/>
      <c r="I193" s="121">
        <f>'I TRIM'!DL30</f>
        <v>0</v>
      </c>
      <c r="J193" s="120">
        <f>'I TRIM'!DM30</f>
        <v>0</v>
      </c>
      <c r="K193" s="120">
        <f>'I TRIM'!DN30</f>
        <v>0</v>
      </c>
      <c r="L193" s="120">
        <f>'II TRIM'!DO30</f>
        <v>0</v>
      </c>
      <c r="M193" s="120">
        <f>'II TRIM'!DP30</f>
        <v>0</v>
      </c>
      <c r="N193" s="120">
        <f>'II TRIM'!DQ30</f>
        <v>0</v>
      </c>
      <c r="O193" s="120">
        <f>'III TRIM'!DR30</f>
        <v>0</v>
      </c>
      <c r="P193" s="120">
        <f>'III TRIM'!DS30</f>
        <v>0</v>
      </c>
      <c r="Q193" s="120">
        <f>'III TRIM'!DT30</f>
        <v>0</v>
      </c>
      <c r="R193" s="120">
        <f>'III TRIM'!DU30</f>
        <v>0</v>
      </c>
      <c r="S193" s="119">
        <f>'III TRIM'!DV30</f>
        <v>0</v>
      </c>
      <c r="T193" s="157"/>
      <c r="U193" s="117"/>
      <c r="V193" s="116"/>
      <c r="W193" s="115"/>
    </row>
    <row r="194" spans="1:32" ht="18.75" thickTop="1" x14ac:dyDescent="0.25">
      <c r="A194" s="702" t="s">
        <v>210</v>
      </c>
      <c r="B194" s="702"/>
      <c r="C194" s="702"/>
      <c r="D194" s="702"/>
      <c r="E194" s="702"/>
      <c r="F194" s="702"/>
      <c r="G194" s="702"/>
      <c r="H194" s="702"/>
      <c r="I194" s="702"/>
      <c r="J194" s="702"/>
      <c r="K194" s="702"/>
      <c r="L194" s="702"/>
      <c r="M194" s="702"/>
      <c r="N194" s="702"/>
      <c r="O194" s="702"/>
      <c r="P194" s="702"/>
      <c r="Q194" s="702"/>
      <c r="R194" s="702"/>
      <c r="S194" s="702"/>
      <c r="T194" s="702"/>
      <c r="U194" s="702"/>
      <c r="V194" s="702"/>
      <c r="W194" s="702"/>
      <c r="X194" s="702"/>
      <c r="Y194" s="702"/>
      <c r="Z194" s="702"/>
      <c r="AA194" s="702"/>
      <c r="AB194" s="702"/>
      <c r="AC194" s="702"/>
      <c r="AD194" s="702"/>
      <c r="AE194" s="702"/>
      <c r="AF194" s="702"/>
    </row>
    <row r="195" spans="1:32" ht="18" x14ac:dyDescent="0.25">
      <c r="A195" s="418"/>
      <c r="B195" s="418"/>
      <c r="C195" s="418"/>
      <c r="D195" s="418"/>
      <c r="E195" s="418"/>
      <c r="F195" s="418"/>
      <c r="G195" s="418"/>
      <c r="H195" s="418"/>
      <c r="I195" s="418"/>
      <c r="J195" s="418"/>
      <c r="K195" s="418"/>
      <c r="L195" s="418"/>
      <c r="M195" s="418"/>
      <c r="N195" s="418"/>
      <c r="O195" s="418"/>
      <c r="P195" s="418"/>
      <c r="Q195" s="418"/>
      <c r="R195" s="418"/>
      <c r="S195" s="418"/>
      <c r="T195" s="418"/>
      <c r="U195" s="418"/>
      <c r="V195" s="418"/>
      <c r="W195" s="418"/>
      <c r="X195" s="418"/>
      <c r="Y195" s="418"/>
      <c r="Z195" s="418"/>
      <c r="AA195" s="418"/>
      <c r="AB195" s="418"/>
      <c r="AC195" s="418"/>
      <c r="AD195" s="418"/>
      <c r="AE195" s="418"/>
      <c r="AF195" s="418"/>
    </row>
    <row r="196" spans="1:32" ht="18" x14ac:dyDescent="0.25">
      <c r="A196" s="428"/>
      <c r="B196" s="428"/>
      <c r="C196" s="428"/>
      <c r="D196" s="428"/>
      <c r="E196" s="428"/>
      <c r="F196" s="428"/>
      <c r="G196" s="428"/>
      <c r="H196" s="428"/>
      <c r="I196" s="428"/>
      <c r="J196" s="428"/>
      <c r="K196" s="428"/>
      <c r="L196" s="428"/>
      <c r="M196" s="428"/>
      <c r="N196" s="428"/>
      <c r="O196" s="428"/>
      <c r="P196" s="428"/>
      <c r="Q196" s="428"/>
      <c r="R196" s="428"/>
      <c r="S196" s="428"/>
      <c r="T196" s="428"/>
      <c r="U196" s="428"/>
      <c r="V196" s="428"/>
      <c r="W196" s="428"/>
      <c r="X196" s="428"/>
      <c r="Y196" s="428"/>
      <c r="Z196" s="428"/>
      <c r="AA196" s="428"/>
      <c r="AB196" s="428"/>
      <c r="AC196" s="428"/>
      <c r="AD196" s="428"/>
      <c r="AE196" s="428"/>
      <c r="AF196" s="428"/>
    </row>
    <row r="197" spans="1:32" ht="18" x14ac:dyDescent="0.25">
      <c r="A197" s="428"/>
      <c r="B197" s="428"/>
      <c r="C197" s="428"/>
      <c r="D197" s="428"/>
      <c r="E197" s="428"/>
      <c r="F197" s="428"/>
      <c r="G197" s="428"/>
      <c r="H197" s="428"/>
      <c r="I197" s="428"/>
      <c r="J197" s="428"/>
      <c r="K197" s="428"/>
      <c r="L197" s="428"/>
      <c r="M197" s="428"/>
      <c r="N197" s="428"/>
      <c r="O197" s="428"/>
      <c r="P197" s="428"/>
      <c r="Q197" s="428"/>
      <c r="R197" s="428"/>
      <c r="S197" s="428"/>
      <c r="T197" s="428"/>
      <c r="U197" s="428"/>
      <c r="V197" s="428"/>
      <c r="W197" s="428"/>
      <c r="X197" s="428"/>
      <c r="Y197" s="428"/>
      <c r="Z197" s="428"/>
      <c r="AA197" s="428"/>
      <c r="AB197" s="428"/>
      <c r="AC197" s="428"/>
      <c r="AD197" s="428"/>
      <c r="AE197" s="428"/>
      <c r="AF197" s="428"/>
    </row>
    <row r="198" spans="1:32" ht="18" x14ac:dyDescent="0.25">
      <c r="A198" s="428"/>
      <c r="B198" s="428"/>
      <c r="C198" s="428"/>
      <c r="D198" s="428"/>
      <c r="E198" s="428"/>
      <c r="F198" s="428"/>
      <c r="G198" s="428"/>
      <c r="H198" s="428"/>
      <c r="I198" s="428"/>
      <c r="J198" s="428"/>
      <c r="K198" s="428"/>
      <c r="L198" s="428"/>
      <c r="M198" s="428"/>
      <c r="N198" s="428"/>
      <c r="O198" s="428"/>
      <c r="P198" s="428"/>
      <c r="Q198" s="428"/>
      <c r="R198" s="428"/>
      <c r="S198" s="428"/>
      <c r="T198" s="428"/>
      <c r="U198" s="428"/>
      <c r="V198" s="428"/>
      <c r="W198" s="428"/>
      <c r="X198" s="428"/>
      <c r="Y198" s="428"/>
      <c r="Z198" s="428"/>
      <c r="AA198" s="428"/>
      <c r="AB198" s="428"/>
      <c r="AC198" s="428"/>
      <c r="AD198" s="428"/>
      <c r="AE198" s="428"/>
      <c r="AF198" s="428"/>
    </row>
    <row r="199" spans="1:32" ht="18" x14ac:dyDescent="0.25">
      <c r="A199" s="428"/>
      <c r="B199" s="428"/>
      <c r="C199" s="428"/>
      <c r="D199" s="428"/>
      <c r="E199" s="428"/>
      <c r="F199" s="428"/>
      <c r="G199" s="428"/>
      <c r="H199" s="428"/>
      <c r="I199" s="428"/>
      <c r="J199" s="428"/>
      <c r="K199" s="428"/>
      <c r="L199" s="428"/>
      <c r="M199" s="428"/>
      <c r="N199" s="428"/>
      <c r="O199" s="428"/>
      <c r="P199" s="428"/>
      <c r="Q199" s="428"/>
      <c r="R199" s="428"/>
      <c r="S199" s="428"/>
      <c r="T199" s="428"/>
      <c r="U199" s="428"/>
      <c r="V199" s="428"/>
      <c r="W199" s="428"/>
      <c r="X199" s="428"/>
      <c r="Y199" s="428"/>
      <c r="Z199" s="428"/>
      <c r="AA199" s="428"/>
      <c r="AB199" s="428"/>
      <c r="AC199" s="428"/>
      <c r="AD199" s="428"/>
      <c r="AE199" s="428"/>
      <c r="AF199" s="428"/>
    </row>
    <row r="200" spans="1:32" ht="18" x14ac:dyDescent="0.25">
      <c r="A200" s="418"/>
      <c r="B200" s="418"/>
      <c r="C200" s="418"/>
      <c r="D200" s="418"/>
      <c r="E200" s="418"/>
      <c r="F200" s="418"/>
      <c r="G200" s="418"/>
      <c r="H200" s="418"/>
      <c r="I200" s="418"/>
      <c r="J200" s="418"/>
      <c r="K200" s="418"/>
      <c r="L200" s="418"/>
      <c r="M200" s="418"/>
      <c r="N200" s="418"/>
      <c r="O200" s="418"/>
      <c r="P200" s="418"/>
      <c r="Q200" s="418"/>
      <c r="R200" s="418"/>
      <c r="S200" s="418"/>
      <c r="T200" s="418"/>
      <c r="U200" s="418"/>
      <c r="V200" s="418"/>
      <c r="W200" s="418"/>
      <c r="X200" s="418"/>
      <c r="Y200" s="418"/>
      <c r="Z200" s="418"/>
      <c r="AA200" s="418"/>
      <c r="AB200" s="418"/>
      <c r="AC200" s="418"/>
      <c r="AD200" s="418"/>
      <c r="AE200" s="418"/>
      <c r="AF200" s="418"/>
    </row>
    <row r="202" spans="1:32" ht="25.5" x14ac:dyDescent="0.4">
      <c r="A202" s="662" t="str">
        <f>'I TRIM'!CU1</f>
        <v>"COMPLEJO EDUCATIVO CATÓLICO "EL ESPIRITU SANTO</v>
      </c>
      <c r="B202" s="662"/>
      <c r="C202" s="662"/>
      <c r="D202" s="662"/>
      <c r="E202" s="662"/>
      <c r="F202" s="662"/>
      <c r="G202" s="662"/>
      <c r="H202" s="662"/>
      <c r="I202" s="662"/>
      <c r="J202" s="662"/>
      <c r="K202" s="662"/>
      <c r="L202" s="662"/>
      <c r="M202" s="662"/>
      <c r="N202" s="662"/>
      <c r="O202" s="662"/>
      <c r="P202" s="662"/>
      <c r="Q202" s="662"/>
      <c r="R202" s="662"/>
      <c r="S202" s="662"/>
      <c r="T202" s="662"/>
      <c r="U202" s="662"/>
      <c r="V202" s="662"/>
      <c r="W202" s="662"/>
      <c r="X202" s="662"/>
      <c r="Y202" s="662"/>
      <c r="Z202" s="662"/>
      <c r="AA202" s="662"/>
      <c r="AB202" s="662"/>
      <c r="AC202" s="662"/>
      <c r="AD202" s="662"/>
      <c r="AE202" s="662"/>
      <c r="AF202" s="662"/>
    </row>
    <row r="203" spans="1:32" ht="17.25" x14ac:dyDescent="0.3">
      <c r="A203" s="728" t="s">
        <v>279</v>
      </c>
      <c r="B203" s="728"/>
      <c r="C203" s="728"/>
      <c r="D203" s="728"/>
      <c r="E203" s="728"/>
      <c r="F203" s="728"/>
      <c r="G203" s="728"/>
      <c r="H203" s="728"/>
      <c r="I203" s="728"/>
      <c r="J203" s="728"/>
      <c r="K203" s="728"/>
      <c r="L203" s="728"/>
      <c r="M203" s="728"/>
      <c r="N203" s="728"/>
      <c r="O203" s="728"/>
      <c r="P203" s="163"/>
      <c r="Q203" s="308" t="str">
        <f>'I TRIM'!BD3</f>
        <v>Final Boulevard Los Héroes, Colonia Ciudad Pacífica, San Miguel</v>
      </c>
      <c r="R203" s="308"/>
      <c r="S203" s="308"/>
      <c r="T203" s="308"/>
      <c r="U203" s="308"/>
      <c r="V203" s="308"/>
      <c r="W203" s="308"/>
      <c r="X203" s="308"/>
      <c r="Y203" s="308"/>
      <c r="Z203" s="308"/>
      <c r="AA203" s="308"/>
      <c r="AB203" s="308"/>
      <c r="AC203" s="308"/>
      <c r="AD203" s="308"/>
      <c r="AE203" s="308"/>
      <c r="AF203" s="308"/>
    </row>
    <row r="204" spans="1:32" s="159" customFormat="1" x14ac:dyDescent="0.25">
      <c r="A204" s="151" t="s">
        <v>235</v>
      </c>
      <c r="B204" s="729" t="s">
        <v>340</v>
      </c>
      <c r="C204" s="729"/>
      <c r="D204" s="729"/>
      <c r="E204" s="729"/>
      <c r="F204" s="729"/>
      <c r="G204" s="729"/>
      <c r="H204" s="729"/>
      <c r="I204" s="729"/>
      <c r="J204" s="729"/>
      <c r="K204" s="151"/>
      <c r="L204" s="151"/>
      <c r="M204" s="151"/>
      <c r="N204" s="151"/>
      <c r="O204" s="151" t="s">
        <v>208</v>
      </c>
      <c r="Q204" s="151"/>
      <c r="R204" s="160" t="str">
        <f>'I TRIM'!D3</f>
        <v>SEGUNDO</v>
      </c>
      <c r="S204" s="151"/>
      <c r="T204" s="151"/>
      <c r="V204" s="150" t="s">
        <v>207</v>
      </c>
      <c r="Y204" s="160" t="str">
        <f>'I TRIM'!N3</f>
        <v>"B"</v>
      </c>
      <c r="AC204" s="162" t="s">
        <v>234</v>
      </c>
      <c r="AD204" s="162"/>
      <c r="AE204" s="162"/>
      <c r="AF204" s="162">
        <v>24</v>
      </c>
    </row>
    <row r="205" spans="1:32" s="159" customFormat="1" ht="15.75" thickBot="1" x14ac:dyDescent="0.3">
      <c r="A205" s="161" t="s">
        <v>233</v>
      </c>
      <c r="B205" s="161"/>
      <c r="C205" s="143" t="str">
        <f>'I TRIM'!X3</f>
        <v xml:space="preserve">BRENDA ELIZABETH RIVERA RIVERA </v>
      </c>
      <c r="D205" s="160"/>
      <c r="E205" s="160"/>
      <c r="F205" s="160"/>
      <c r="G205" s="160"/>
      <c r="H205" s="160"/>
      <c r="I205" s="160"/>
      <c r="J205" s="160"/>
      <c r="K205" s="160"/>
      <c r="L205" s="147"/>
      <c r="M205" s="147"/>
      <c r="N205" s="147"/>
      <c r="O205" s="724" t="s">
        <v>280</v>
      </c>
      <c r="P205" s="724"/>
      <c r="Q205" s="723">
        <v>10033433</v>
      </c>
      <c r="R205" s="723"/>
      <c r="S205" s="723"/>
      <c r="T205" s="723"/>
      <c r="AC205" s="146" t="str">
        <f>'I TRIM'!CM3</f>
        <v>AÑO : 2022</v>
      </c>
      <c r="AD205" s="146"/>
      <c r="AE205" s="146"/>
      <c r="AF205" s="146"/>
    </row>
    <row r="206" spans="1:32" ht="24.75" customHeight="1" thickTop="1" thickBot="1" x14ac:dyDescent="0.4">
      <c r="A206" s="664" t="s">
        <v>232</v>
      </c>
      <c r="B206" s="665"/>
      <c r="C206" s="666"/>
      <c r="D206" s="670" t="s">
        <v>231</v>
      </c>
      <c r="E206" s="671"/>
      <c r="F206" s="671"/>
      <c r="G206" s="671"/>
      <c r="H206" s="671"/>
      <c r="I206" s="671"/>
      <c r="J206" s="671"/>
      <c r="K206" s="671"/>
      <c r="L206" s="671"/>
      <c r="M206" s="671"/>
      <c r="N206" s="671"/>
      <c r="O206" s="671"/>
      <c r="P206" s="671"/>
      <c r="Q206" s="671"/>
      <c r="R206" s="671"/>
      <c r="S206" s="672"/>
      <c r="V206" s="143"/>
      <c r="W206" s="143"/>
      <c r="X206" s="143"/>
      <c r="Y206" s="143"/>
      <c r="Z206" s="143"/>
      <c r="AA206" s="143"/>
      <c r="AB206" s="143"/>
      <c r="AC206" s="143"/>
      <c r="AD206" s="139"/>
      <c r="AE206" s="139"/>
      <c r="AF206" s="139"/>
    </row>
    <row r="207" spans="1:32" ht="15.75" customHeight="1" thickTop="1" x14ac:dyDescent="0.25">
      <c r="A207" s="667"/>
      <c r="B207" s="668"/>
      <c r="C207" s="669"/>
      <c r="D207" s="673" t="s">
        <v>230</v>
      </c>
      <c r="E207" s="674"/>
      <c r="F207" s="674"/>
      <c r="G207" s="674"/>
      <c r="H207" s="675"/>
      <c r="I207" s="673" t="s">
        <v>229</v>
      </c>
      <c r="J207" s="674"/>
      <c r="K207" s="674"/>
      <c r="L207" s="674"/>
      <c r="M207" s="675"/>
      <c r="N207" s="690" t="s">
        <v>228</v>
      </c>
      <c r="O207" s="674"/>
      <c r="P207" s="674"/>
      <c r="Q207" s="691"/>
      <c r="R207" s="692" t="s">
        <v>227</v>
      </c>
      <c r="S207" s="694" t="s">
        <v>226</v>
      </c>
    </row>
    <row r="208" spans="1:32" ht="15" customHeight="1" x14ac:dyDescent="0.25">
      <c r="A208" s="667"/>
      <c r="B208" s="668"/>
      <c r="C208" s="669"/>
      <c r="D208" s="716" t="s">
        <v>225</v>
      </c>
      <c r="E208" s="717"/>
      <c r="F208" s="717"/>
      <c r="G208" s="718" t="s">
        <v>139</v>
      </c>
      <c r="H208" s="719" t="s">
        <v>226</v>
      </c>
      <c r="I208" s="716" t="s">
        <v>225</v>
      </c>
      <c r="J208" s="717"/>
      <c r="K208" s="717"/>
      <c r="L208" s="718" t="s">
        <v>139</v>
      </c>
      <c r="M208" s="719" t="s">
        <v>226</v>
      </c>
      <c r="N208" s="720" t="s">
        <v>225</v>
      </c>
      <c r="O208" s="717"/>
      <c r="P208" s="717"/>
      <c r="Q208" s="721" t="s">
        <v>139</v>
      </c>
      <c r="R208" s="693"/>
      <c r="S208" s="695"/>
    </row>
    <row r="209" spans="1:32" ht="54.75" customHeight="1" x14ac:dyDescent="0.25">
      <c r="A209" s="667"/>
      <c r="B209" s="668"/>
      <c r="C209" s="669"/>
      <c r="D209" s="310">
        <v>0.35</v>
      </c>
      <c r="E209" s="168">
        <v>0.35</v>
      </c>
      <c r="F209" s="168">
        <v>0.3</v>
      </c>
      <c r="G209" s="718"/>
      <c r="H209" s="719"/>
      <c r="I209" s="310">
        <v>0.35</v>
      </c>
      <c r="J209" s="168">
        <v>0.35</v>
      </c>
      <c r="K209" s="168">
        <v>0.3</v>
      </c>
      <c r="L209" s="718"/>
      <c r="M209" s="719"/>
      <c r="N209" s="169">
        <v>0.35</v>
      </c>
      <c r="O209" s="168">
        <v>0.35</v>
      </c>
      <c r="P209" s="168">
        <v>0.3</v>
      </c>
      <c r="Q209" s="721"/>
      <c r="R209" s="693"/>
      <c r="S209" s="695"/>
      <c r="U209" s="144"/>
      <c r="V209" s="116"/>
      <c r="W209" s="116"/>
      <c r="X209" s="116"/>
      <c r="Y209" s="116"/>
      <c r="Z209" s="143"/>
      <c r="AA209" s="143"/>
      <c r="AB209" s="143"/>
      <c r="AC209" s="143"/>
      <c r="AD209" s="143"/>
      <c r="AE209" s="158"/>
      <c r="AF209" s="158"/>
    </row>
    <row r="210" spans="1:32" x14ac:dyDescent="0.25">
      <c r="A210" s="725" t="s">
        <v>224</v>
      </c>
      <c r="B210" s="726"/>
      <c r="C210" s="727"/>
      <c r="D210" s="138">
        <f>'I TRIM'!E31</f>
        <v>3.5</v>
      </c>
      <c r="E210" s="137">
        <f>'I TRIM'!G31</f>
        <v>3.15</v>
      </c>
      <c r="F210" s="137">
        <f>'I TRIM'!I31</f>
        <v>2.1</v>
      </c>
      <c r="G210" s="485">
        <f t="shared" ref="G210:G222" si="39">(D210+E210+F210)</f>
        <v>8.75</v>
      </c>
      <c r="H210" s="136" t="str">
        <f>IF(G210=0,0,IF(G210&lt;5,"R","A"))</f>
        <v>A</v>
      </c>
      <c r="I210" s="138">
        <f>'II TRIM'!E31</f>
        <v>3.5</v>
      </c>
      <c r="J210" s="137">
        <f>'II TRIM'!G31</f>
        <v>3.5</v>
      </c>
      <c r="K210" s="137">
        <f>'II TRIM'!I31</f>
        <v>2.2200000000000002</v>
      </c>
      <c r="L210" s="485">
        <f t="shared" ref="L210:L222" si="40">(I210+J210+K210)</f>
        <v>9.2200000000000006</v>
      </c>
      <c r="M210" s="136" t="str">
        <f>IF(L210=0,0,IF(L210&lt;5,"R","A"))</f>
        <v>A</v>
      </c>
      <c r="N210" s="138">
        <f>'III TRIM'!E31</f>
        <v>0</v>
      </c>
      <c r="O210" s="137">
        <f>'III TRIM'!G31</f>
        <v>0</v>
      </c>
      <c r="P210" s="137">
        <f>'III TRIM'!I31</f>
        <v>0</v>
      </c>
      <c r="Q210" s="486">
        <f t="shared" ref="Q210:Q222" si="41">(N210+O210+P210)</f>
        <v>0</v>
      </c>
      <c r="R210" s="500">
        <f>(G210+L210+Q210)/3</f>
        <v>5.9899999999999993</v>
      </c>
      <c r="S210" s="136" t="str">
        <f>IF(R210=0,0,IF(R210&lt;=5.49,"R","A"))</f>
        <v>A</v>
      </c>
      <c r="U210" s="713" t="s">
        <v>219</v>
      </c>
      <c r="V210" s="713"/>
      <c r="W210" s="713"/>
      <c r="X210" s="713"/>
      <c r="Y210" s="713"/>
      <c r="Z210" s="713"/>
      <c r="AA210" s="713"/>
      <c r="AB210" s="713"/>
      <c r="AC210" s="713"/>
      <c r="AD210" s="713"/>
      <c r="AE210" s="713"/>
      <c r="AF210" s="713"/>
    </row>
    <row r="211" spans="1:32" x14ac:dyDescent="0.25">
      <c r="A211" s="725" t="s">
        <v>223</v>
      </c>
      <c r="B211" s="726"/>
      <c r="C211" s="727"/>
      <c r="D211" s="138">
        <f>'I TRIM'!L31</f>
        <v>2.0999999999999996</v>
      </c>
      <c r="E211" s="137">
        <f>'I TRIM'!N31</f>
        <v>2.0999999999999996</v>
      </c>
      <c r="F211" s="137">
        <f>'I TRIM'!P31</f>
        <v>2.1</v>
      </c>
      <c r="G211" s="485">
        <f t="shared" si="39"/>
        <v>6.2999999999999989</v>
      </c>
      <c r="H211" s="136" t="str">
        <f t="shared" ref="H211:H222" si="42">IF(G211=0,0,IF(G211&lt;5,"R","A"))</f>
        <v>A</v>
      </c>
      <c r="I211" s="138">
        <f>'II TRIM'!L31</f>
        <v>3.5</v>
      </c>
      <c r="J211" s="137">
        <f>'II TRIM'!N31</f>
        <v>2.94</v>
      </c>
      <c r="K211" s="137">
        <f>'II TRIM'!P31</f>
        <v>1.7999999999999998</v>
      </c>
      <c r="L211" s="485">
        <f t="shared" si="40"/>
        <v>8.2399999999999984</v>
      </c>
      <c r="M211" s="136" t="str">
        <f t="shared" ref="M211:M222" si="43">IF(L211=0,0,IF(L211&lt;5,"R","A"))</f>
        <v>A</v>
      </c>
      <c r="N211" s="138">
        <f>'III TRIM'!L31</f>
        <v>0</v>
      </c>
      <c r="O211" s="137">
        <f>'III TRIM'!N31</f>
        <v>0</v>
      </c>
      <c r="P211" s="137">
        <f>'III TRIM'!P31</f>
        <v>0</v>
      </c>
      <c r="Q211" s="486">
        <f t="shared" si="41"/>
        <v>0</v>
      </c>
      <c r="R211" s="500">
        <f t="shared" ref="R211:R222" si="44">(G211+L211+Q211)/3</f>
        <v>4.8466666666666658</v>
      </c>
      <c r="S211" s="136" t="str">
        <f t="shared" ref="S211:S222" si="45">IF(R211=0,0,IF(R211&lt;=5.49,"R","A"))</f>
        <v>R</v>
      </c>
      <c r="U211" s="714" t="s">
        <v>222</v>
      </c>
      <c r="V211" s="714"/>
      <c r="W211" s="714"/>
      <c r="X211" s="714"/>
      <c r="Y211" s="714"/>
      <c r="Z211" s="714"/>
      <c r="AA211" s="714"/>
      <c r="AB211" s="714"/>
      <c r="AC211" s="714"/>
      <c r="AD211" s="714"/>
      <c r="AE211" s="714"/>
      <c r="AF211" s="714"/>
    </row>
    <row r="212" spans="1:32" x14ac:dyDescent="0.25">
      <c r="A212" s="725" t="s">
        <v>202</v>
      </c>
      <c r="B212" s="726"/>
      <c r="C212" s="727"/>
      <c r="D212" s="138">
        <f>'I TRIM'!S31</f>
        <v>3.5</v>
      </c>
      <c r="E212" s="137">
        <f>'I TRIM'!U31</f>
        <v>3.15</v>
      </c>
      <c r="F212" s="137">
        <f>'I TRIM'!W31</f>
        <v>1.92</v>
      </c>
      <c r="G212" s="485">
        <f t="shared" si="39"/>
        <v>8.57</v>
      </c>
      <c r="H212" s="136" t="str">
        <f t="shared" si="42"/>
        <v>A</v>
      </c>
      <c r="I212" s="138">
        <f>'II TRIM'!S31</f>
        <v>3.5</v>
      </c>
      <c r="J212" s="137">
        <f>'II TRIM'!U31</f>
        <v>3.5</v>
      </c>
      <c r="K212" s="137">
        <f>'II TRIM'!W31</f>
        <v>2.4</v>
      </c>
      <c r="L212" s="485">
        <f t="shared" si="40"/>
        <v>9.4</v>
      </c>
      <c r="M212" s="136" t="str">
        <f t="shared" si="43"/>
        <v>A</v>
      </c>
      <c r="N212" s="138">
        <f>'III TRIM'!S31</f>
        <v>0</v>
      </c>
      <c r="O212" s="137">
        <f>'III TRIM'!U31</f>
        <v>0</v>
      </c>
      <c r="P212" s="137">
        <f>'III TRIM'!W31</f>
        <v>0</v>
      </c>
      <c r="Q212" s="486">
        <f t="shared" si="41"/>
        <v>0</v>
      </c>
      <c r="R212" s="500">
        <f t="shared" si="44"/>
        <v>5.9899999999999993</v>
      </c>
      <c r="S212" s="136" t="str">
        <f t="shared" si="45"/>
        <v>A</v>
      </c>
      <c r="U212" s="714" t="str">
        <f>'I TRIM'!AU3</f>
        <v>MARÍA MERCEDES MARTÍNEZ</v>
      </c>
      <c r="V212" s="714"/>
      <c r="W212" s="714"/>
      <c r="X212" s="714"/>
      <c r="Y212" s="714"/>
      <c r="Z212" s="714"/>
      <c r="AA212" s="714"/>
      <c r="AB212" s="714"/>
      <c r="AC212" s="714"/>
      <c r="AD212" s="714"/>
      <c r="AE212" s="714"/>
      <c r="AF212" s="714"/>
    </row>
    <row r="213" spans="1:32" ht="15.75" x14ac:dyDescent="0.25">
      <c r="A213" s="725" t="s">
        <v>221</v>
      </c>
      <c r="B213" s="726"/>
      <c r="C213" s="727"/>
      <c r="D213" s="138">
        <f>'I TRIM'!Z31</f>
        <v>3.5</v>
      </c>
      <c r="E213" s="137">
        <f>'I TRIM'!AB31</f>
        <v>3.5</v>
      </c>
      <c r="F213" s="137">
        <f>'I TRIM'!AD31</f>
        <v>1.2</v>
      </c>
      <c r="G213" s="485">
        <f t="shared" si="39"/>
        <v>8.1999999999999993</v>
      </c>
      <c r="H213" s="136" t="str">
        <f t="shared" si="42"/>
        <v>A</v>
      </c>
      <c r="I213" s="138">
        <f>'II TRIM'!Z31</f>
        <v>3.5</v>
      </c>
      <c r="J213" s="137">
        <f>'II TRIM'!AB31</f>
        <v>3.5</v>
      </c>
      <c r="K213" s="137">
        <f>'II TRIM'!AD31</f>
        <v>2.4</v>
      </c>
      <c r="L213" s="485">
        <f t="shared" si="40"/>
        <v>9.4</v>
      </c>
      <c r="M213" s="136" t="str">
        <f t="shared" si="43"/>
        <v>A</v>
      </c>
      <c r="N213" s="138">
        <f>'III TRIM'!Z31</f>
        <v>0</v>
      </c>
      <c r="O213" s="137">
        <f>'III TRIM'!AB31</f>
        <v>0</v>
      </c>
      <c r="P213" s="137">
        <f>'III TRIM'!AD31</f>
        <v>0</v>
      </c>
      <c r="Q213" s="486">
        <f t="shared" si="41"/>
        <v>0</v>
      </c>
      <c r="R213" s="500">
        <f t="shared" si="44"/>
        <v>5.8666666666666671</v>
      </c>
      <c r="S213" s="136" t="str">
        <f t="shared" si="45"/>
        <v>A</v>
      </c>
      <c r="U213" s="141"/>
      <c r="V213" s="116"/>
      <c r="W213" s="116"/>
      <c r="X213" s="116"/>
      <c r="Y213" s="116"/>
      <c r="Z213" s="116"/>
      <c r="AA213" s="116"/>
      <c r="AB213" s="116"/>
      <c r="AC213" s="116"/>
      <c r="AD213" s="142"/>
      <c r="AE213" s="142"/>
      <c r="AF213" s="142"/>
    </row>
    <row r="214" spans="1:32" x14ac:dyDescent="0.25">
      <c r="A214" s="725" t="s">
        <v>220</v>
      </c>
      <c r="B214" s="726"/>
      <c r="C214" s="727"/>
      <c r="D214" s="138">
        <f>'I TRIM'!AG31</f>
        <v>3.0625</v>
      </c>
      <c r="E214" s="137">
        <f>'I TRIM'!AI31</f>
        <v>3.15</v>
      </c>
      <c r="F214" s="137">
        <f>'I TRIM'!AK31</f>
        <v>2.6999999999999997</v>
      </c>
      <c r="G214" s="485">
        <f t="shared" si="39"/>
        <v>8.9124999999999996</v>
      </c>
      <c r="H214" s="136" t="str">
        <f t="shared" si="42"/>
        <v>A</v>
      </c>
      <c r="I214" s="138">
        <f>'II TRIM'!AG31</f>
        <v>2.8</v>
      </c>
      <c r="J214" s="137">
        <f>'II TRIM'!AI31</f>
        <v>2.4499999999999997</v>
      </c>
      <c r="K214" s="137">
        <f>'II TRIM'!AK31</f>
        <v>2.4</v>
      </c>
      <c r="L214" s="485">
        <f t="shared" si="40"/>
        <v>7.65</v>
      </c>
      <c r="M214" s="136" t="str">
        <f t="shared" si="43"/>
        <v>A</v>
      </c>
      <c r="N214" s="138">
        <f>'III TRIM'!AG31</f>
        <v>0</v>
      </c>
      <c r="O214" s="137">
        <f>'III TRIM'!AI31</f>
        <v>0</v>
      </c>
      <c r="P214" s="137">
        <f>'III TRIM'!AK31</f>
        <v>0</v>
      </c>
      <c r="Q214" s="486">
        <f t="shared" si="41"/>
        <v>0</v>
      </c>
      <c r="R214" s="500">
        <f t="shared" si="44"/>
        <v>5.520833333333333</v>
      </c>
      <c r="S214" s="136" t="str">
        <f t="shared" si="45"/>
        <v>A</v>
      </c>
      <c r="U214" s="141"/>
      <c r="V214" s="116"/>
      <c r="W214" s="116"/>
      <c r="X214" s="116"/>
      <c r="Y214" s="116"/>
      <c r="Z214" s="116"/>
      <c r="AA214" s="116"/>
      <c r="AB214" s="116"/>
      <c r="AC214" s="116"/>
      <c r="AD214" s="141"/>
      <c r="AE214" s="141"/>
      <c r="AF214" s="141"/>
    </row>
    <row r="215" spans="1:32" x14ac:dyDescent="0.25">
      <c r="A215" s="725" t="s">
        <v>200</v>
      </c>
      <c r="B215" s="726"/>
      <c r="C215" s="727"/>
      <c r="D215" s="138">
        <f>'I TRIM'!AN31</f>
        <v>2.8</v>
      </c>
      <c r="E215" s="137">
        <f>'I TRIM'!AP31</f>
        <v>2.8</v>
      </c>
      <c r="F215" s="137">
        <f>'I TRIM'!AR31</f>
        <v>2.1</v>
      </c>
      <c r="G215" s="485">
        <f t="shared" si="39"/>
        <v>7.6999999999999993</v>
      </c>
      <c r="H215" s="136" t="str">
        <f t="shared" si="42"/>
        <v>A</v>
      </c>
      <c r="I215" s="138">
        <f>'II TRIM'!AN31</f>
        <v>3.5</v>
      </c>
      <c r="J215" s="137">
        <f>'II TRIM'!AP31</f>
        <v>3.5</v>
      </c>
      <c r="K215" s="137">
        <f>'II TRIM'!AR31</f>
        <v>3</v>
      </c>
      <c r="L215" s="485">
        <f t="shared" si="40"/>
        <v>10</v>
      </c>
      <c r="M215" s="136" t="str">
        <f t="shared" si="43"/>
        <v>A</v>
      </c>
      <c r="N215" s="138">
        <f>'III TRIM'!AN31</f>
        <v>0</v>
      </c>
      <c r="O215" s="137">
        <f>'III TRIM'!AP31</f>
        <v>0</v>
      </c>
      <c r="P215" s="137">
        <f>'III TRIM'!AR31</f>
        <v>0</v>
      </c>
      <c r="Q215" s="486">
        <f t="shared" si="41"/>
        <v>0</v>
      </c>
      <c r="R215" s="500">
        <f t="shared" si="44"/>
        <v>5.8999999999999995</v>
      </c>
      <c r="S215" s="136" t="str">
        <f t="shared" si="45"/>
        <v>A</v>
      </c>
    </row>
    <row r="216" spans="1:32" x14ac:dyDescent="0.25">
      <c r="A216" s="725" t="s">
        <v>199</v>
      </c>
      <c r="B216" s="726"/>
      <c r="C216" s="727"/>
      <c r="D216" s="138">
        <f>'I TRIM'!AU31</f>
        <v>3.5</v>
      </c>
      <c r="E216" s="137">
        <f>'I TRIM'!AW31</f>
        <v>3.5</v>
      </c>
      <c r="F216" s="137">
        <f>'I TRIM'!AY31</f>
        <v>3</v>
      </c>
      <c r="G216" s="485">
        <f t="shared" si="39"/>
        <v>10</v>
      </c>
      <c r="H216" s="136" t="str">
        <f t="shared" si="42"/>
        <v>A</v>
      </c>
      <c r="I216" s="138">
        <f>'II TRIM'!AU31</f>
        <v>3.5</v>
      </c>
      <c r="J216" s="137">
        <f>'II TRIM'!AW31</f>
        <v>3.5</v>
      </c>
      <c r="K216" s="137">
        <f>'II TRIM'!AY31</f>
        <v>3</v>
      </c>
      <c r="L216" s="485">
        <f t="shared" si="40"/>
        <v>10</v>
      </c>
      <c r="M216" s="136" t="str">
        <f t="shared" si="43"/>
        <v>A</v>
      </c>
      <c r="N216" s="138">
        <f>'III TRIM'!AU31</f>
        <v>0</v>
      </c>
      <c r="O216" s="137">
        <f>'III TRIM'!AW31</f>
        <v>0</v>
      </c>
      <c r="P216" s="137">
        <f>'III TRIM'!AY31</f>
        <v>0</v>
      </c>
      <c r="Q216" s="486">
        <f t="shared" si="41"/>
        <v>0</v>
      </c>
      <c r="R216" s="500">
        <f t="shared" si="44"/>
        <v>6.666666666666667</v>
      </c>
      <c r="S216" s="136" t="str">
        <f t="shared" si="45"/>
        <v>A</v>
      </c>
    </row>
    <row r="217" spans="1:32" x14ac:dyDescent="0.25">
      <c r="A217" s="725" t="s">
        <v>285</v>
      </c>
      <c r="B217" s="726"/>
      <c r="C217" s="727"/>
      <c r="D217" s="138">
        <f>'I TRIM'!BB31</f>
        <v>2.8</v>
      </c>
      <c r="E217" s="137">
        <f>'I TRIM'!BD31</f>
        <v>3.5</v>
      </c>
      <c r="F217" s="137">
        <f>'I TRIM'!BF31</f>
        <v>3</v>
      </c>
      <c r="G217" s="485">
        <f t="shared" si="39"/>
        <v>9.3000000000000007</v>
      </c>
      <c r="H217" s="136" t="str">
        <f t="shared" si="42"/>
        <v>A</v>
      </c>
      <c r="I217" s="138">
        <f>'II TRIM'!BB31</f>
        <v>3.5</v>
      </c>
      <c r="J217" s="137">
        <f>'II TRIM'!BD31</f>
        <v>3.5</v>
      </c>
      <c r="K217" s="137">
        <f>'II TRIM'!BF31</f>
        <v>3</v>
      </c>
      <c r="L217" s="485">
        <f t="shared" si="40"/>
        <v>10</v>
      </c>
      <c r="M217" s="136" t="str">
        <f t="shared" si="43"/>
        <v>A</v>
      </c>
      <c r="N217" s="138">
        <f>'III TRIM'!BB31</f>
        <v>0</v>
      </c>
      <c r="O217" s="137">
        <f>'III TRIM'!BD31</f>
        <v>0</v>
      </c>
      <c r="P217" s="137">
        <f>'III TRIM'!BF31</f>
        <v>0</v>
      </c>
      <c r="Q217" s="486">
        <f t="shared" si="41"/>
        <v>0</v>
      </c>
      <c r="R217" s="500">
        <f t="shared" si="44"/>
        <v>6.4333333333333336</v>
      </c>
      <c r="S217" s="136" t="str">
        <f t="shared" si="45"/>
        <v>A</v>
      </c>
      <c r="V217" s="158"/>
      <c r="W217" s="158"/>
      <c r="X217" s="158"/>
      <c r="Y217" s="158"/>
      <c r="Z217" s="158"/>
      <c r="AA217" s="158"/>
      <c r="AB217" s="158"/>
      <c r="AC217" s="158"/>
      <c r="AD217" s="141"/>
      <c r="AE217" s="141"/>
      <c r="AF217" s="141"/>
    </row>
    <row r="218" spans="1:32" x14ac:dyDescent="0.25">
      <c r="A218" s="725" t="s">
        <v>198</v>
      </c>
      <c r="B218" s="726"/>
      <c r="C218" s="727"/>
      <c r="D218" s="138">
        <f>'I TRIM'!BI31</f>
        <v>2.0999999999999996</v>
      </c>
      <c r="E218" s="137">
        <f>'I TRIM'!BK31</f>
        <v>2.35</v>
      </c>
      <c r="F218" s="137">
        <f>'I TRIM'!BM31</f>
        <v>2.1</v>
      </c>
      <c r="G218" s="485">
        <f t="shared" si="39"/>
        <v>6.5499999999999989</v>
      </c>
      <c r="H218" s="136" t="str">
        <f t="shared" si="42"/>
        <v>A</v>
      </c>
      <c r="I218" s="138">
        <f>'II TRIM'!BI31</f>
        <v>3.5</v>
      </c>
      <c r="J218" s="137">
        <f>'II TRIM'!BK31</f>
        <v>3.5</v>
      </c>
      <c r="K218" s="137">
        <f>'II TRIM'!BM31</f>
        <v>3</v>
      </c>
      <c r="L218" s="485">
        <f t="shared" si="40"/>
        <v>10</v>
      </c>
      <c r="M218" s="136" t="str">
        <f t="shared" si="43"/>
        <v>A</v>
      </c>
      <c r="N218" s="138">
        <f>'III TRIM'!BI31</f>
        <v>0</v>
      </c>
      <c r="O218" s="137">
        <f>'III TRIM'!BK31</f>
        <v>0</v>
      </c>
      <c r="P218" s="137">
        <f>'III TRIM'!BM31</f>
        <v>0</v>
      </c>
      <c r="Q218" s="486">
        <f t="shared" si="41"/>
        <v>0</v>
      </c>
      <c r="R218" s="500">
        <f t="shared" si="44"/>
        <v>5.5166666666666657</v>
      </c>
      <c r="S218" s="136" t="str">
        <f t="shared" si="45"/>
        <v>A</v>
      </c>
      <c r="V218" s="158"/>
      <c r="W218" s="158"/>
      <c r="X218" s="158"/>
      <c r="Y218" s="158"/>
      <c r="Z218" s="158"/>
      <c r="AA218" s="158"/>
      <c r="AB218" s="158"/>
      <c r="AC218" s="158"/>
      <c r="AD218" s="139"/>
      <c r="AE218" s="139"/>
      <c r="AF218" s="139"/>
    </row>
    <row r="219" spans="1:32" x14ac:dyDescent="0.25">
      <c r="A219" s="725" t="s">
        <v>197</v>
      </c>
      <c r="B219" s="726"/>
      <c r="C219" s="727"/>
      <c r="D219" s="138">
        <f>'I TRIM'!BP31</f>
        <v>3.2549999999999999</v>
      </c>
      <c r="E219" s="137">
        <f>'I TRIM'!BR31</f>
        <v>2.8</v>
      </c>
      <c r="F219" s="137">
        <f>'I TRIM'!BT31</f>
        <v>3</v>
      </c>
      <c r="G219" s="485">
        <f t="shared" si="39"/>
        <v>9.0549999999999997</v>
      </c>
      <c r="H219" s="136" t="str">
        <f t="shared" si="42"/>
        <v>A</v>
      </c>
      <c r="I219" s="138">
        <f>'II TRIM'!BP31</f>
        <v>3.3249999999999997</v>
      </c>
      <c r="J219" s="137">
        <f>'II TRIM'!BR31</f>
        <v>3.15</v>
      </c>
      <c r="K219" s="137">
        <f>'II TRIM'!BT31</f>
        <v>3</v>
      </c>
      <c r="L219" s="485">
        <f t="shared" si="40"/>
        <v>9.4749999999999996</v>
      </c>
      <c r="M219" s="136" t="str">
        <f t="shared" si="43"/>
        <v>A</v>
      </c>
      <c r="N219" s="138">
        <f>'III TRIM'!BP31</f>
        <v>0</v>
      </c>
      <c r="O219" s="137">
        <f>'III TRIM'!BR31</f>
        <v>0</v>
      </c>
      <c r="P219" s="137">
        <f>'III TRIM'!BT31</f>
        <v>0</v>
      </c>
      <c r="Q219" s="486">
        <f t="shared" si="41"/>
        <v>0</v>
      </c>
      <c r="R219" s="500">
        <f t="shared" si="44"/>
        <v>6.1766666666666667</v>
      </c>
      <c r="S219" s="136" t="str">
        <f t="shared" si="45"/>
        <v>A</v>
      </c>
      <c r="U219" s="713" t="s">
        <v>219</v>
      </c>
      <c r="V219" s="713"/>
      <c r="W219" s="713"/>
      <c r="X219" s="713"/>
      <c r="Y219" s="713"/>
      <c r="Z219" s="713"/>
      <c r="AA219" s="713"/>
      <c r="AB219" s="713"/>
      <c r="AC219" s="713"/>
      <c r="AD219" s="713"/>
      <c r="AE219" s="713"/>
      <c r="AF219" s="713"/>
    </row>
    <row r="220" spans="1:32" x14ac:dyDescent="0.25">
      <c r="A220" s="725" t="s">
        <v>305</v>
      </c>
      <c r="B220" s="726"/>
      <c r="C220" s="727"/>
      <c r="D220" s="138">
        <f>'I TRIM'!BW31</f>
        <v>2.8</v>
      </c>
      <c r="E220" s="137">
        <f>'I TRIM'!BY31</f>
        <v>2.8</v>
      </c>
      <c r="F220" s="137">
        <f>'I TRIM'!CA31</f>
        <v>2.1</v>
      </c>
      <c r="G220" s="485">
        <f t="shared" si="39"/>
        <v>7.6999999999999993</v>
      </c>
      <c r="H220" s="136" t="str">
        <f t="shared" si="42"/>
        <v>A</v>
      </c>
      <c r="I220" s="138">
        <f>'II TRIM'!BW31</f>
        <v>3.15</v>
      </c>
      <c r="J220" s="137">
        <f>'II TRIM'!BY31</f>
        <v>3.15</v>
      </c>
      <c r="K220" s="137">
        <f>'II TRIM'!CA31</f>
        <v>2.4</v>
      </c>
      <c r="L220" s="485">
        <f t="shared" si="40"/>
        <v>8.6999999999999993</v>
      </c>
      <c r="M220" s="136" t="str">
        <f t="shared" si="43"/>
        <v>A</v>
      </c>
      <c r="N220" s="138">
        <f>'III TRIM'!BW31</f>
        <v>0</v>
      </c>
      <c r="O220" s="137">
        <f>'III TRIM'!BY31</f>
        <v>0</v>
      </c>
      <c r="P220" s="137">
        <f>'III TRIM'!CA31</f>
        <v>0</v>
      </c>
      <c r="Q220" s="485">
        <f t="shared" si="41"/>
        <v>0</v>
      </c>
      <c r="R220" s="500">
        <f t="shared" si="44"/>
        <v>5.4666666666666659</v>
      </c>
      <c r="S220" s="136" t="str">
        <f t="shared" si="45"/>
        <v>R</v>
      </c>
      <c r="U220" s="714" t="s">
        <v>218</v>
      </c>
      <c r="V220" s="714"/>
      <c r="W220" s="714"/>
      <c r="X220" s="714"/>
      <c r="Y220" s="714"/>
      <c r="Z220" s="714"/>
      <c r="AA220" s="714"/>
      <c r="AB220" s="714"/>
      <c r="AC220" s="714"/>
      <c r="AD220" s="714"/>
      <c r="AE220" s="714"/>
      <c r="AF220" s="714"/>
    </row>
    <row r="221" spans="1:32" x14ac:dyDescent="0.25">
      <c r="A221" s="725" t="s">
        <v>287</v>
      </c>
      <c r="B221" s="726"/>
      <c r="C221" s="727"/>
      <c r="D221" s="138">
        <f>'I TRIM'!CD31</f>
        <v>3.5</v>
      </c>
      <c r="E221" s="137">
        <f>'I TRIM'!CF31</f>
        <v>2.8</v>
      </c>
      <c r="F221" s="137">
        <f>'I TRIM'!CH31</f>
        <v>3</v>
      </c>
      <c r="G221" s="485">
        <f t="shared" si="39"/>
        <v>9.3000000000000007</v>
      </c>
      <c r="H221" s="136" t="str">
        <f t="shared" si="42"/>
        <v>A</v>
      </c>
      <c r="I221" s="138">
        <f>'II TRIM'!CD31</f>
        <v>3.15</v>
      </c>
      <c r="J221" s="137">
        <f>'II TRIM'!CF31</f>
        <v>3.5</v>
      </c>
      <c r="K221" s="137">
        <f>'II TRIM'!CH31</f>
        <v>3</v>
      </c>
      <c r="L221" s="485">
        <f t="shared" si="40"/>
        <v>9.65</v>
      </c>
      <c r="M221" s="136" t="str">
        <f t="shared" si="43"/>
        <v>A</v>
      </c>
      <c r="N221" s="138">
        <f>'III TRIM'!CD31</f>
        <v>0</v>
      </c>
      <c r="O221" s="137">
        <f>'III TRIM'!CF31</f>
        <v>0</v>
      </c>
      <c r="P221" s="137">
        <f>'III TRIM'!CH31</f>
        <v>0</v>
      </c>
      <c r="Q221" s="485">
        <f t="shared" si="41"/>
        <v>0</v>
      </c>
      <c r="R221" s="500">
        <f t="shared" si="44"/>
        <v>6.3166666666666673</v>
      </c>
      <c r="S221" s="136" t="str">
        <f t="shared" si="45"/>
        <v>A</v>
      </c>
      <c r="U221" s="715" t="str">
        <f>'I TRIM'!X3</f>
        <v xml:space="preserve">BRENDA ELIZABETH RIVERA RIVERA </v>
      </c>
      <c r="V221" s="715"/>
      <c r="W221" s="715"/>
      <c r="X221" s="715"/>
      <c r="Y221" s="715"/>
      <c r="Z221" s="715"/>
      <c r="AA221" s="715"/>
      <c r="AB221" s="715"/>
      <c r="AC221" s="715"/>
      <c r="AD221" s="715"/>
      <c r="AE221" s="715"/>
      <c r="AF221" s="715"/>
    </row>
    <row r="222" spans="1:32" x14ac:dyDescent="0.25">
      <c r="A222" s="725" t="s">
        <v>288</v>
      </c>
      <c r="B222" s="726"/>
      <c r="C222" s="727"/>
      <c r="D222" s="138">
        <f>'I TRIM'!CK31</f>
        <v>3.15</v>
      </c>
      <c r="E222" s="137">
        <f>'I TRIM'!CM31</f>
        <v>2.8</v>
      </c>
      <c r="F222" s="137">
        <f>'I TRIM'!CO31</f>
        <v>2.6999999999999997</v>
      </c>
      <c r="G222" s="485">
        <f t="shared" si="39"/>
        <v>8.6499999999999986</v>
      </c>
      <c r="H222" s="136" t="str">
        <f t="shared" si="42"/>
        <v>A</v>
      </c>
      <c r="I222" s="138">
        <f>'II TRIM'!CK31</f>
        <v>3.5</v>
      </c>
      <c r="J222" s="137">
        <f>'II TRIM'!CM31</f>
        <v>3.5</v>
      </c>
      <c r="K222" s="137">
        <f>'II TRIM'!CO31</f>
        <v>2.6999999999999997</v>
      </c>
      <c r="L222" s="485">
        <f t="shared" si="40"/>
        <v>9.6999999999999993</v>
      </c>
      <c r="M222" s="136" t="str">
        <f t="shared" si="43"/>
        <v>A</v>
      </c>
      <c r="N222" s="138">
        <f>'III TRIM'!CK31</f>
        <v>0</v>
      </c>
      <c r="O222" s="137">
        <f>'III TRIM'!CM31</f>
        <v>0</v>
      </c>
      <c r="P222" s="137">
        <f>'III TRIM'!CO31</f>
        <v>0</v>
      </c>
      <c r="Q222" s="485">
        <f t="shared" si="41"/>
        <v>0</v>
      </c>
      <c r="R222" s="500">
        <f t="shared" si="44"/>
        <v>6.1166666666666663</v>
      </c>
      <c r="S222" s="136" t="str">
        <f t="shared" si="45"/>
        <v>A</v>
      </c>
      <c r="U222" s="361"/>
      <c r="V222" s="361"/>
      <c r="W222" s="361"/>
      <c r="X222" s="361"/>
      <c r="Y222" s="361"/>
      <c r="Z222" s="361"/>
      <c r="AA222" s="361"/>
      <c r="AB222" s="361"/>
      <c r="AC222" s="361"/>
      <c r="AD222" s="361"/>
      <c r="AE222" s="361"/>
      <c r="AF222" s="361"/>
    </row>
    <row r="223" spans="1:32" x14ac:dyDescent="0.25">
      <c r="A223" s="682" t="s">
        <v>312</v>
      </c>
      <c r="B223" s="683"/>
      <c r="C223" s="684"/>
      <c r="D223" s="688"/>
      <c r="E223" s="689"/>
      <c r="F223" s="689"/>
      <c r="G223" s="689"/>
      <c r="H223" s="710"/>
      <c r="I223" s="688"/>
      <c r="J223" s="689"/>
      <c r="K223" s="689"/>
      <c r="L223" s="689"/>
      <c r="M223" s="710"/>
      <c r="N223" s="688"/>
      <c r="O223" s="689"/>
      <c r="P223" s="689"/>
      <c r="Q223" s="689"/>
      <c r="R223" s="133"/>
      <c r="S223" s="132"/>
    </row>
    <row r="224" spans="1:32" x14ac:dyDescent="0.25">
      <c r="A224" s="685" t="s">
        <v>306</v>
      </c>
      <c r="B224" s="686"/>
      <c r="C224" s="687"/>
      <c r="D224" s="135">
        <f>'I TRIM'!CQ31</f>
        <v>0</v>
      </c>
      <c r="E224" s="134">
        <f>'I TRIM'!CR31</f>
        <v>0</v>
      </c>
      <c r="F224" s="134">
        <f>'I TRIM'!CS31</f>
        <v>0</v>
      </c>
      <c r="G224" s="134" t="str">
        <f>'I TRIM'!CT31</f>
        <v>E</v>
      </c>
      <c r="H224" s="711"/>
      <c r="I224" s="135" t="str">
        <f>'II TRIM'!CQ31</f>
        <v>E</v>
      </c>
      <c r="J224" s="134" t="str">
        <f>'II TRIM'!CR31</f>
        <v>E</v>
      </c>
      <c r="K224" s="134" t="str">
        <f>'II TRIM'!CS31</f>
        <v>E</v>
      </c>
      <c r="L224" s="134" t="str">
        <f>'II TRIM'!CT31</f>
        <v>E</v>
      </c>
      <c r="M224" s="711"/>
      <c r="N224" s="135">
        <f>'III TRIM'!CQ31</f>
        <v>0</v>
      </c>
      <c r="O224" s="134">
        <f>'III TRIM'!CR31</f>
        <v>0</v>
      </c>
      <c r="P224" s="134">
        <f>'III TRIM'!CS31</f>
        <v>0</v>
      </c>
      <c r="Q224" s="134">
        <f>'III TRIM'!CT31</f>
        <v>0</v>
      </c>
      <c r="R224" s="133"/>
      <c r="S224" s="132"/>
      <c r="U224" s="126"/>
      <c r="V224" s="126"/>
      <c r="W224" s="126"/>
      <c r="X224" s="126"/>
      <c r="Y224" s="126"/>
      <c r="Z224" s="126"/>
      <c r="AA224" s="126"/>
      <c r="AB224" s="126"/>
      <c r="AC224" s="126"/>
      <c r="AD224" s="126"/>
      <c r="AE224" s="126"/>
      <c r="AF224" s="126"/>
    </row>
    <row r="225" spans="1:45" x14ac:dyDescent="0.25">
      <c r="A225" s="685" t="s">
        <v>307</v>
      </c>
      <c r="B225" s="686"/>
      <c r="C225" s="687"/>
      <c r="D225" s="135">
        <f>'I TRIM'!CU31</f>
        <v>0</v>
      </c>
      <c r="E225" s="134">
        <f>'I TRIM'!CV31</f>
        <v>0</v>
      </c>
      <c r="F225" s="134">
        <f>'I TRIM'!CW31</f>
        <v>0</v>
      </c>
      <c r="G225" s="134" t="str">
        <f>'I TRIM'!CX31</f>
        <v>E</v>
      </c>
      <c r="H225" s="711"/>
      <c r="I225" s="135" t="str">
        <f>'II TRIM'!CU31</f>
        <v>E</v>
      </c>
      <c r="J225" s="134" t="str">
        <f>'II TRIM'!CV31</f>
        <v>E</v>
      </c>
      <c r="K225" s="134" t="str">
        <f>'II TRIM'!CW31</f>
        <v>E</v>
      </c>
      <c r="L225" s="134" t="str">
        <f>'II TRIM'!CX31</f>
        <v>E</v>
      </c>
      <c r="M225" s="711"/>
      <c r="N225" s="135">
        <f>'III TRIM'!CU31</f>
        <v>0</v>
      </c>
      <c r="O225" s="134">
        <f>'III TRIM'!CV31</f>
        <v>0</v>
      </c>
      <c r="P225" s="134">
        <f>'III TRIM'!CW31</f>
        <v>0</v>
      </c>
      <c r="Q225" s="134">
        <f>'III TRIM'!CX31</f>
        <v>0</v>
      </c>
      <c r="R225" s="133"/>
      <c r="S225" s="132"/>
      <c r="U225" s="126"/>
      <c r="V225" s="126"/>
      <c r="W225" s="126"/>
      <c r="X225" s="126"/>
      <c r="Y225" s="126"/>
      <c r="Z225" s="126"/>
      <c r="AA225" s="126"/>
      <c r="AB225" s="126"/>
      <c r="AC225" s="126"/>
      <c r="AD225" s="126"/>
      <c r="AE225" s="126"/>
      <c r="AF225" s="126"/>
    </row>
    <row r="226" spans="1:45" x14ac:dyDescent="0.25">
      <c r="A226" s="685" t="s">
        <v>308</v>
      </c>
      <c r="B226" s="686"/>
      <c r="C226" s="687"/>
      <c r="D226" s="135">
        <f>'I TRIM'!CY31</f>
        <v>0</v>
      </c>
      <c r="E226" s="134">
        <f>'I TRIM'!CZ31</f>
        <v>0</v>
      </c>
      <c r="F226" s="134">
        <f>'I TRIM'!DA31</f>
        <v>0</v>
      </c>
      <c r="G226" s="134" t="str">
        <f>'I TRIM'!DB31</f>
        <v>B</v>
      </c>
      <c r="H226" s="711"/>
      <c r="I226" s="135" t="str">
        <f>'II TRIM'!CY31</f>
        <v>B</v>
      </c>
      <c r="J226" s="134" t="str">
        <f>'II TRIM'!CZ31</f>
        <v>B</v>
      </c>
      <c r="K226" s="134" t="str">
        <f>'II TRIM'!DA31</f>
        <v>B</v>
      </c>
      <c r="L226" s="134" t="str">
        <f>'II TRIM'!DB31</f>
        <v>B</v>
      </c>
      <c r="M226" s="711"/>
      <c r="N226" s="135">
        <f>'III TRIM'!CY31</f>
        <v>0</v>
      </c>
      <c r="O226" s="134">
        <f>'III TRIM'!CZ31</f>
        <v>0</v>
      </c>
      <c r="P226" s="134">
        <f>'III TRIM'!DA31</f>
        <v>0</v>
      </c>
      <c r="Q226" s="134">
        <f>'III TRIM'!DB31</f>
        <v>0</v>
      </c>
      <c r="R226" s="133"/>
      <c r="S226" s="132"/>
      <c r="U226" s="126"/>
      <c r="V226" s="126"/>
      <c r="W226" s="126"/>
      <c r="X226" s="126"/>
      <c r="Y226" s="126"/>
      <c r="Z226" s="126"/>
      <c r="AA226" s="126"/>
      <c r="AB226" s="126"/>
      <c r="AC226" s="126"/>
      <c r="AD226" s="126"/>
      <c r="AE226" s="126"/>
      <c r="AF226" s="126"/>
    </row>
    <row r="227" spans="1:45" x14ac:dyDescent="0.25">
      <c r="A227" s="685" t="s">
        <v>309</v>
      </c>
      <c r="B227" s="686"/>
      <c r="C227" s="687"/>
      <c r="D227" s="135">
        <f>'I TRIM'!DC31</f>
        <v>0</v>
      </c>
      <c r="E227" s="134">
        <f>'I TRIM'!DD31</f>
        <v>0</v>
      </c>
      <c r="F227" s="134">
        <f>'I TRIM'!DE31</f>
        <v>0</v>
      </c>
      <c r="G227" s="134" t="str">
        <f>'I TRIM'!DF31</f>
        <v>MB</v>
      </c>
      <c r="H227" s="711"/>
      <c r="I227" s="135" t="str">
        <f>'II TRIM'!DC31</f>
        <v>MB</v>
      </c>
      <c r="J227" s="134" t="str">
        <f>'II TRIM'!DD31</f>
        <v>MB</v>
      </c>
      <c r="K227" s="134" t="str">
        <f>'II TRIM'!DE31</f>
        <v>MB</v>
      </c>
      <c r="L227" s="134" t="str">
        <f>'II TRIM'!DF31</f>
        <v>MB</v>
      </c>
      <c r="M227" s="711"/>
      <c r="N227" s="135">
        <f>'III TRIM'!DC31</f>
        <v>0</v>
      </c>
      <c r="O227" s="134">
        <f>'III TRIM'!DD31</f>
        <v>0</v>
      </c>
      <c r="P227" s="134">
        <f>'III TRIM'!DE31</f>
        <v>0</v>
      </c>
      <c r="Q227" s="134">
        <f>'III TRIM'!DF31</f>
        <v>0</v>
      </c>
      <c r="R227" s="133"/>
      <c r="S227" s="132"/>
      <c r="U227" s="126"/>
      <c r="V227" s="126"/>
      <c r="W227" s="126"/>
      <c r="X227" s="126"/>
      <c r="Y227" s="126"/>
      <c r="Z227" s="126"/>
      <c r="AA227" s="126"/>
      <c r="AB227" s="126"/>
      <c r="AC227" s="126"/>
      <c r="AD227" s="126"/>
      <c r="AE227" s="126"/>
      <c r="AF227" s="126"/>
    </row>
    <row r="228" spans="1:45" ht="15.75" thickBot="1" x14ac:dyDescent="0.3">
      <c r="A228" s="704" t="s">
        <v>310</v>
      </c>
      <c r="B228" s="705"/>
      <c r="C228" s="706"/>
      <c r="D228" s="131">
        <f>'I TRIM'!DG31</f>
        <v>0</v>
      </c>
      <c r="E228" s="130">
        <f>'I TRIM'!DH31</f>
        <v>0</v>
      </c>
      <c r="F228" s="130">
        <f>'I TRIM'!DI31</f>
        <v>0</v>
      </c>
      <c r="G228" s="130" t="str">
        <f>'I TRIM'!DJ31</f>
        <v>E</v>
      </c>
      <c r="H228" s="712"/>
      <c r="I228" s="131" t="str">
        <f>'II TRIM'!DG31</f>
        <v>E</v>
      </c>
      <c r="J228" s="130" t="str">
        <f>'II TRIM'!DH31</f>
        <v>E</v>
      </c>
      <c r="K228" s="130" t="str">
        <f>'II TRIM'!DI31</f>
        <v>E</v>
      </c>
      <c r="L228" s="130" t="str">
        <f>'II TRIM'!DJ31</f>
        <v>E</v>
      </c>
      <c r="M228" s="712"/>
      <c r="N228" s="131">
        <f>'III TRIM'!DG31</f>
        <v>0</v>
      </c>
      <c r="O228" s="130">
        <f>'III TRIM'!DH31</f>
        <v>0</v>
      </c>
      <c r="P228" s="130">
        <f>'III TRIM'!DI31</f>
        <v>0</v>
      </c>
      <c r="Q228" s="130">
        <f>'III TRIM'!DJ31</f>
        <v>0</v>
      </c>
      <c r="R228" s="129"/>
      <c r="S228" s="128"/>
      <c r="U228" s="126"/>
      <c r="V228" s="126"/>
      <c r="W228" s="126"/>
      <c r="X228" s="126"/>
      <c r="Y228" s="126"/>
      <c r="Z228" s="126"/>
      <c r="AA228" s="126"/>
      <c r="AB228" s="126"/>
      <c r="AC228" s="126"/>
      <c r="AD228" s="126"/>
      <c r="AE228" s="126"/>
      <c r="AF228" s="126"/>
    </row>
    <row r="229" spans="1:45" s="114" customFormat="1" ht="16.5" thickTop="1" thickBot="1" x14ac:dyDescent="0.3">
      <c r="A229" s="676" t="s">
        <v>89</v>
      </c>
      <c r="B229" s="677"/>
      <c r="C229" s="678"/>
      <c r="D229" s="707">
        <f>'I TRIM'!DK31</f>
        <v>0</v>
      </c>
      <c r="E229" s="708"/>
      <c r="F229" s="708"/>
      <c r="G229" s="708"/>
      <c r="H229" s="709"/>
      <c r="I229" s="707">
        <f>'II TRIM'!DK31</f>
        <v>0</v>
      </c>
      <c r="J229" s="708"/>
      <c r="K229" s="708"/>
      <c r="L229" s="708"/>
      <c r="M229" s="709"/>
      <c r="N229" s="707">
        <f>'III TRIM'!DK31</f>
        <v>0</v>
      </c>
      <c r="O229" s="708"/>
      <c r="P229" s="708"/>
      <c r="Q229" s="708"/>
      <c r="R229" s="709"/>
      <c r="S229" s="127"/>
      <c r="U229" s="126"/>
      <c r="V229" s="126"/>
      <c r="W229" s="126"/>
      <c r="X229" s="126"/>
      <c r="Y229" s="126"/>
      <c r="Z229" s="126"/>
      <c r="AA229" s="126"/>
      <c r="AB229" s="126"/>
      <c r="AC229" s="126"/>
      <c r="AD229" s="126"/>
      <c r="AE229" s="126"/>
      <c r="AF229" s="126"/>
      <c r="AH229" s="126"/>
      <c r="AI229" s="126"/>
      <c r="AJ229" s="126"/>
      <c r="AK229" s="126"/>
      <c r="AL229" s="126"/>
      <c r="AM229" s="126"/>
      <c r="AN229" s="126"/>
      <c r="AO229" s="126"/>
      <c r="AP229" s="126"/>
      <c r="AQ229" s="126"/>
      <c r="AR229" s="126"/>
      <c r="AS229" s="126"/>
    </row>
    <row r="230" spans="1:45" ht="19.5" thickTop="1" thickBot="1" x14ac:dyDescent="0.3">
      <c r="A230" s="703" t="s">
        <v>212</v>
      </c>
      <c r="B230" s="703"/>
      <c r="C230" s="703"/>
      <c r="D230" s="703"/>
      <c r="E230" s="703"/>
      <c r="F230" s="703"/>
      <c r="G230" s="703"/>
      <c r="H230" s="703"/>
      <c r="I230" s="703"/>
      <c r="J230" s="703"/>
      <c r="K230" s="703"/>
      <c r="L230" s="703"/>
      <c r="M230" s="703"/>
      <c r="N230" s="703"/>
      <c r="O230" s="703"/>
      <c r="P230" s="703"/>
      <c r="Q230" s="703"/>
      <c r="R230" s="703"/>
      <c r="S230" s="703"/>
    </row>
    <row r="231" spans="1:45" ht="17.25" customHeight="1" thickTop="1" x14ac:dyDescent="0.25">
      <c r="A231" s="696" t="s">
        <v>211</v>
      </c>
      <c r="B231" s="697"/>
      <c r="C231" s="697"/>
      <c r="D231" s="697"/>
      <c r="E231" s="697"/>
      <c r="F231" s="697"/>
      <c r="G231" s="697"/>
      <c r="H231" s="698"/>
      <c r="I231" s="125" t="s">
        <v>101</v>
      </c>
      <c r="J231" s="124" t="s">
        <v>12</v>
      </c>
      <c r="K231" s="124" t="s">
        <v>11</v>
      </c>
      <c r="L231" s="124" t="s">
        <v>184</v>
      </c>
      <c r="M231" s="124" t="s">
        <v>11</v>
      </c>
      <c r="N231" s="124" t="s">
        <v>186</v>
      </c>
      <c r="O231" s="124" t="s">
        <v>185</v>
      </c>
      <c r="P231" s="124" t="s">
        <v>184</v>
      </c>
      <c r="Q231" s="123" t="s">
        <v>183</v>
      </c>
      <c r="R231" s="123" t="s">
        <v>182</v>
      </c>
      <c r="S231" s="122" t="s">
        <v>181</v>
      </c>
    </row>
    <row r="232" spans="1:45" ht="15.75" customHeight="1" thickBot="1" x14ac:dyDescent="0.3">
      <c r="A232" s="699"/>
      <c r="B232" s="700"/>
      <c r="C232" s="700"/>
      <c r="D232" s="700"/>
      <c r="E232" s="700"/>
      <c r="F232" s="700"/>
      <c r="G232" s="700"/>
      <c r="H232" s="701"/>
      <c r="I232" s="121">
        <f>'I TRIM'!DL31</f>
        <v>0</v>
      </c>
      <c r="J232" s="120">
        <f>'I TRIM'!DM31</f>
        <v>0</v>
      </c>
      <c r="K232" s="120">
        <f>'I TRIM'!DN31</f>
        <v>0</v>
      </c>
      <c r="L232" s="120">
        <f>'II TRIM'!DO31</f>
        <v>0</v>
      </c>
      <c r="M232" s="120">
        <f>'II TRIM'!DP31</f>
        <v>0</v>
      </c>
      <c r="N232" s="120">
        <f>'II TRIM'!DQ31</f>
        <v>0</v>
      </c>
      <c r="O232" s="120">
        <f>'III TRIM'!DR31</f>
        <v>0</v>
      </c>
      <c r="P232" s="120">
        <f>'III TRIM'!DS31</f>
        <v>0</v>
      </c>
      <c r="Q232" s="120">
        <f>'III TRIM'!DT31</f>
        <v>0</v>
      </c>
      <c r="R232" s="120">
        <f>'III TRIM'!DU31</f>
        <v>0</v>
      </c>
      <c r="S232" s="119">
        <f>'III TRIM'!DV31</f>
        <v>0</v>
      </c>
      <c r="T232" s="157"/>
      <c r="U232" s="117"/>
      <c r="V232" s="116"/>
      <c r="W232" s="115"/>
    </row>
    <row r="233" spans="1:45" ht="18.75" thickTop="1" x14ac:dyDescent="0.25">
      <c r="A233" s="702" t="s">
        <v>210</v>
      </c>
      <c r="B233" s="702"/>
      <c r="C233" s="702"/>
      <c r="D233" s="702"/>
      <c r="E233" s="702"/>
      <c r="F233" s="702"/>
      <c r="G233" s="702"/>
      <c r="H233" s="702"/>
      <c r="I233" s="702"/>
      <c r="J233" s="702"/>
      <c r="K233" s="702"/>
      <c r="L233" s="702"/>
      <c r="M233" s="702"/>
      <c r="N233" s="702"/>
      <c r="O233" s="702"/>
      <c r="P233" s="702"/>
      <c r="Q233" s="702"/>
      <c r="R233" s="702"/>
      <c r="S233" s="702"/>
      <c r="T233" s="702"/>
      <c r="U233" s="702"/>
      <c r="V233" s="702"/>
      <c r="W233" s="702"/>
      <c r="X233" s="702"/>
      <c r="Y233" s="702"/>
      <c r="Z233" s="702"/>
      <c r="AA233" s="702"/>
      <c r="AB233" s="702"/>
      <c r="AC233" s="702"/>
      <c r="AD233" s="702"/>
      <c r="AE233" s="702"/>
      <c r="AF233" s="702"/>
    </row>
  </sheetData>
  <mergeCells count="342">
    <mergeCell ref="O44:P44"/>
    <mergeCell ref="O85:P85"/>
    <mergeCell ref="O124:P124"/>
    <mergeCell ref="O166:P166"/>
    <mergeCell ref="O205:P205"/>
    <mergeCell ref="Q4:T4"/>
    <mergeCell ref="Q44:T44"/>
    <mergeCell ref="Q85:T85"/>
    <mergeCell ref="Q124:T124"/>
    <mergeCell ref="Q166:T166"/>
    <mergeCell ref="Q205:T205"/>
    <mergeCell ref="A194:AF194"/>
    <mergeCell ref="A202:AF202"/>
    <mergeCell ref="A203:O203"/>
    <mergeCell ref="B204:J204"/>
    <mergeCell ref="U180:AF180"/>
    <mergeCell ref="A181:C181"/>
    <mergeCell ref="U181:AF181"/>
    <mergeCell ref="A184:C184"/>
    <mergeCell ref="D184:G184"/>
    <mergeCell ref="H184:H189"/>
    <mergeCell ref="A185:C185"/>
    <mergeCell ref="A186:C186"/>
    <mergeCell ref="A187:C187"/>
    <mergeCell ref="A225:C225"/>
    <mergeCell ref="A226:C226"/>
    <mergeCell ref="A213:C213"/>
    <mergeCell ref="A214:C214"/>
    <mergeCell ref="A230:S230"/>
    <mergeCell ref="A231:H232"/>
    <mergeCell ref="A219:C219"/>
    <mergeCell ref="U219:AF219"/>
    <mergeCell ref="A220:C220"/>
    <mergeCell ref="U220:AF220"/>
    <mergeCell ref="A223:C223"/>
    <mergeCell ref="D223:G223"/>
    <mergeCell ref="H223:H228"/>
    <mergeCell ref="A224:C224"/>
    <mergeCell ref="A215:C215"/>
    <mergeCell ref="N229:R229"/>
    <mergeCell ref="I223:L223"/>
    <mergeCell ref="M223:M228"/>
    <mergeCell ref="N223:Q223"/>
    <mergeCell ref="D229:H229"/>
    <mergeCell ref="I229:M229"/>
    <mergeCell ref="A233:AF233"/>
    <mergeCell ref="U20:AF20"/>
    <mergeCell ref="U60:AF60"/>
    <mergeCell ref="U101:AF101"/>
    <mergeCell ref="U140:AF140"/>
    <mergeCell ref="U182:AF182"/>
    <mergeCell ref="U221:AF221"/>
    <mergeCell ref="A227:C227"/>
    <mergeCell ref="A228:C228"/>
    <mergeCell ref="A229:C229"/>
    <mergeCell ref="A216:C216"/>
    <mergeCell ref="A217:C217"/>
    <mergeCell ref="A218:C218"/>
    <mergeCell ref="A210:C210"/>
    <mergeCell ref="U210:AF210"/>
    <mergeCell ref="A211:C211"/>
    <mergeCell ref="U211:AF211"/>
    <mergeCell ref="A212:C212"/>
    <mergeCell ref="U212:AF212"/>
    <mergeCell ref="I208:K208"/>
    <mergeCell ref="L208:L209"/>
    <mergeCell ref="M208:M209"/>
    <mergeCell ref="N208:P208"/>
    <mergeCell ref="Q208:Q209"/>
    <mergeCell ref="A206:C209"/>
    <mergeCell ref="D206:S206"/>
    <mergeCell ref="D207:H207"/>
    <mergeCell ref="I207:M207"/>
    <mergeCell ref="N207:Q207"/>
    <mergeCell ref="R207:R209"/>
    <mergeCell ref="S207:S209"/>
    <mergeCell ref="D208:F208"/>
    <mergeCell ref="G208:G209"/>
    <mergeCell ref="H208:H209"/>
    <mergeCell ref="I184:L184"/>
    <mergeCell ref="A188:C188"/>
    <mergeCell ref="A177:C177"/>
    <mergeCell ref="A178:C178"/>
    <mergeCell ref="A179:C179"/>
    <mergeCell ref="A189:C189"/>
    <mergeCell ref="A190:C190"/>
    <mergeCell ref="A191:S191"/>
    <mergeCell ref="A192:H193"/>
    <mergeCell ref="A180:C180"/>
    <mergeCell ref="M184:M189"/>
    <mergeCell ref="N184:Q184"/>
    <mergeCell ref="D190:H190"/>
    <mergeCell ref="I190:M190"/>
    <mergeCell ref="N190:R190"/>
    <mergeCell ref="A172:C172"/>
    <mergeCell ref="U172:AF172"/>
    <mergeCell ref="A173:C173"/>
    <mergeCell ref="U173:AF173"/>
    <mergeCell ref="A174:C174"/>
    <mergeCell ref="A171:C171"/>
    <mergeCell ref="U171:AF171"/>
    <mergeCell ref="A175:C175"/>
    <mergeCell ref="A176:C176"/>
    <mergeCell ref="D148:H148"/>
    <mergeCell ref="I148:M148"/>
    <mergeCell ref="N148:R148"/>
    <mergeCell ref="A147:C147"/>
    <mergeCell ref="A148:C148"/>
    <mergeCell ref="A149:S149"/>
    <mergeCell ref="A152:AF152"/>
    <mergeCell ref="A150:H151"/>
    <mergeCell ref="A163:AF163"/>
    <mergeCell ref="A164:O164"/>
    <mergeCell ref="B165:J165"/>
    <mergeCell ref="A167:C170"/>
    <mergeCell ref="D167:S167"/>
    <mergeCell ref="D168:H168"/>
    <mergeCell ref="I168:M168"/>
    <mergeCell ref="N168:Q168"/>
    <mergeCell ref="R168:R170"/>
    <mergeCell ref="S168:S170"/>
    <mergeCell ref="D169:F169"/>
    <mergeCell ref="G169:G170"/>
    <mergeCell ref="H169:H170"/>
    <mergeCell ref="I169:K169"/>
    <mergeCell ref="L169:L170"/>
    <mergeCell ref="M169:M170"/>
    <mergeCell ref="N169:P169"/>
    <mergeCell ref="Q169:Q170"/>
    <mergeCell ref="A146:C146"/>
    <mergeCell ref="A138:C138"/>
    <mergeCell ref="U138:AF138"/>
    <mergeCell ref="A139:C139"/>
    <mergeCell ref="U139:AF139"/>
    <mergeCell ref="A142:C142"/>
    <mergeCell ref="D142:G142"/>
    <mergeCell ref="U129:AF129"/>
    <mergeCell ref="A130:C130"/>
    <mergeCell ref="U130:AF130"/>
    <mergeCell ref="A131:C131"/>
    <mergeCell ref="U131:AF131"/>
    <mergeCell ref="H142:H147"/>
    <mergeCell ref="A143:C143"/>
    <mergeCell ref="A144:C144"/>
    <mergeCell ref="A145:C145"/>
    <mergeCell ref="A133:C133"/>
    <mergeCell ref="A134:C134"/>
    <mergeCell ref="A135:C135"/>
    <mergeCell ref="A136:C136"/>
    <mergeCell ref="A137:C137"/>
    <mergeCell ref="A129:C129"/>
    <mergeCell ref="I142:L142"/>
    <mergeCell ref="M142:M147"/>
    <mergeCell ref="D109:H109"/>
    <mergeCell ref="I109:M109"/>
    <mergeCell ref="N142:Q142"/>
    <mergeCell ref="I127:K127"/>
    <mergeCell ref="L127:L128"/>
    <mergeCell ref="M127:M128"/>
    <mergeCell ref="N127:P127"/>
    <mergeCell ref="Q127:Q128"/>
    <mergeCell ref="A113:AF113"/>
    <mergeCell ref="A121:AF121"/>
    <mergeCell ref="A132:C132"/>
    <mergeCell ref="A125:C128"/>
    <mergeCell ref="D125:S125"/>
    <mergeCell ref="D126:H126"/>
    <mergeCell ref="I126:M126"/>
    <mergeCell ref="N126:Q126"/>
    <mergeCell ref="R126:R128"/>
    <mergeCell ref="S126:S128"/>
    <mergeCell ref="D127:F127"/>
    <mergeCell ref="G127:G128"/>
    <mergeCell ref="H127:H128"/>
    <mergeCell ref="A96:C96"/>
    <mergeCell ref="A97:C97"/>
    <mergeCell ref="A98:C98"/>
    <mergeCell ref="N109:R109"/>
    <mergeCell ref="A122:O122"/>
    <mergeCell ref="B123:J123"/>
    <mergeCell ref="U99:AF99"/>
    <mergeCell ref="A100:C100"/>
    <mergeCell ref="U100:AF100"/>
    <mergeCell ref="A103:C103"/>
    <mergeCell ref="D103:G103"/>
    <mergeCell ref="H103:H108"/>
    <mergeCell ref="A104:C104"/>
    <mergeCell ref="A105:C105"/>
    <mergeCell ref="A106:C106"/>
    <mergeCell ref="I103:L103"/>
    <mergeCell ref="A107:C107"/>
    <mergeCell ref="A108:C108"/>
    <mergeCell ref="A109:C109"/>
    <mergeCell ref="A110:S110"/>
    <mergeCell ref="A111:H112"/>
    <mergeCell ref="A99:C99"/>
    <mergeCell ref="M103:M108"/>
    <mergeCell ref="N103:Q103"/>
    <mergeCell ref="A91:C91"/>
    <mergeCell ref="U91:AF91"/>
    <mergeCell ref="A92:C92"/>
    <mergeCell ref="U92:AF92"/>
    <mergeCell ref="A93:C93"/>
    <mergeCell ref="A90:C90"/>
    <mergeCell ref="U90:AF90"/>
    <mergeCell ref="A94:C94"/>
    <mergeCell ref="A95:C95"/>
    <mergeCell ref="D68:H68"/>
    <mergeCell ref="I68:M68"/>
    <mergeCell ref="N68:R68"/>
    <mergeCell ref="A67:C67"/>
    <mergeCell ref="A68:C68"/>
    <mergeCell ref="A69:S69"/>
    <mergeCell ref="A72:AF72"/>
    <mergeCell ref="A70:H71"/>
    <mergeCell ref="A82:AF82"/>
    <mergeCell ref="A83:O83"/>
    <mergeCell ref="B84:J84"/>
    <mergeCell ref="A86:C89"/>
    <mergeCell ref="D86:S86"/>
    <mergeCell ref="D87:H87"/>
    <mergeCell ref="I87:M87"/>
    <mergeCell ref="N87:Q87"/>
    <mergeCell ref="R87:R89"/>
    <mergeCell ref="S87:S89"/>
    <mergeCell ref="D88:F88"/>
    <mergeCell ref="G88:G89"/>
    <mergeCell ref="H88:H89"/>
    <mergeCell ref="I88:K88"/>
    <mergeCell ref="L88:L89"/>
    <mergeCell ref="M88:M89"/>
    <mergeCell ref="N88:P88"/>
    <mergeCell ref="Q88:Q89"/>
    <mergeCell ref="A66:C66"/>
    <mergeCell ref="A58:C58"/>
    <mergeCell ref="U58:AF58"/>
    <mergeCell ref="A59:C59"/>
    <mergeCell ref="U59:AF59"/>
    <mergeCell ref="A62:C62"/>
    <mergeCell ref="D62:G62"/>
    <mergeCell ref="U49:AF49"/>
    <mergeCell ref="A50:C50"/>
    <mergeCell ref="U50:AF50"/>
    <mergeCell ref="A51:C51"/>
    <mergeCell ref="U51:AF51"/>
    <mergeCell ref="H62:H67"/>
    <mergeCell ref="A63:C63"/>
    <mergeCell ref="A64:C64"/>
    <mergeCell ref="A65:C65"/>
    <mergeCell ref="A53:C53"/>
    <mergeCell ref="A54:C54"/>
    <mergeCell ref="A55:C55"/>
    <mergeCell ref="A56:C56"/>
    <mergeCell ref="A57:C57"/>
    <mergeCell ref="A49:C49"/>
    <mergeCell ref="I62:L62"/>
    <mergeCell ref="M62:M67"/>
    <mergeCell ref="N62:Q62"/>
    <mergeCell ref="I47:K47"/>
    <mergeCell ref="L47:L48"/>
    <mergeCell ref="M47:M48"/>
    <mergeCell ref="N47:P47"/>
    <mergeCell ref="Q47:Q48"/>
    <mergeCell ref="A52:C52"/>
    <mergeCell ref="A45:C48"/>
    <mergeCell ref="D45:S45"/>
    <mergeCell ref="D46:H46"/>
    <mergeCell ref="I46:M46"/>
    <mergeCell ref="N46:Q46"/>
    <mergeCell ref="R46:R48"/>
    <mergeCell ref="S46:S48"/>
    <mergeCell ref="D47:F47"/>
    <mergeCell ref="G47:G48"/>
    <mergeCell ref="H47:H48"/>
    <mergeCell ref="A60:C60"/>
    <mergeCell ref="A61:C61"/>
    <mergeCell ref="A41:AF41"/>
    <mergeCell ref="A42:O42"/>
    <mergeCell ref="B43:J43"/>
    <mergeCell ref="U18:AF18"/>
    <mergeCell ref="A19:C19"/>
    <mergeCell ref="U19:AF19"/>
    <mergeCell ref="A22:C22"/>
    <mergeCell ref="D22:G22"/>
    <mergeCell ref="H22:H27"/>
    <mergeCell ref="A23:C23"/>
    <mergeCell ref="A24:C24"/>
    <mergeCell ref="A25:C25"/>
    <mergeCell ref="I22:L22"/>
    <mergeCell ref="A26:C26"/>
    <mergeCell ref="A27:C27"/>
    <mergeCell ref="A28:C28"/>
    <mergeCell ref="A29:S29"/>
    <mergeCell ref="A30:H31"/>
    <mergeCell ref="A18:C18"/>
    <mergeCell ref="M22:M27"/>
    <mergeCell ref="N22:Q22"/>
    <mergeCell ref="D28:H28"/>
    <mergeCell ref="I28:M28"/>
    <mergeCell ref="A13:C13"/>
    <mergeCell ref="A14:C14"/>
    <mergeCell ref="A32:AF32"/>
    <mergeCell ref="A15:C15"/>
    <mergeCell ref="A16:C16"/>
    <mergeCell ref="A17:C17"/>
    <mergeCell ref="N28:R28"/>
    <mergeCell ref="A9:C9"/>
    <mergeCell ref="A20:C20"/>
    <mergeCell ref="A21:C21"/>
    <mergeCell ref="N7:P7"/>
    <mergeCell ref="Q7:Q8"/>
    <mergeCell ref="O4:P4"/>
    <mergeCell ref="U9:AF9"/>
    <mergeCell ref="A10:C10"/>
    <mergeCell ref="U10:AF10"/>
    <mergeCell ref="A11:C11"/>
    <mergeCell ref="U11:AF11"/>
    <mergeCell ref="A12:C12"/>
    <mergeCell ref="A101:C101"/>
    <mergeCell ref="A102:C102"/>
    <mergeCell ref="A140:C140"/>
    <mergeCell ref="A141:C141"/>
    <mergeCell ref="A182:C182"/>
    <mergeCell ref="A183:C183"/>
    <mergeCell ref="A221:C221"/>
    <mergeCell ref="A222:C222"/>
    <mergeCell ref="A1:AF1"/>
    <mergeCell ref="A2:O2"/>
    <mergeCell ref="B3:J3"/>
    <mergeCell ref="A5:C8"/>
    <mergeCell ref="D5:S5"/>
    <mergeCell ref="D6:H6"/>
    <mergeCell ref="I6:M6"/>
    <mergeCell ref="N6:Q6"/>
    <mergeCell ref="R6:R8"/>
    <mergeCell ref="S6:S8"/>
    <mergeCell ref="D7:F7"/>
    <mergeCell ref="G7:G8"/>
    <mergeCell ref="H7:H8"/>
    <mergeCell ref="I7:K7"/>
    <mergeCell ref="L7:L8"/>
    <mergeCell ref="M7:M8"/>
  </mergeCells>
  <phoneticPr fontId="21" type="noConversion"/>
  <conditionalFormatting sqref="I151:S151 I193:S193 I71:S71 I112:S112 I31:S31">
    <cfRule type="cellIs" dxfId="467" priority="418" operator="equal">
      <formula>0</formula>
    </cfRule>
  </conditionalFormatting>
  <conditionalFormatting sqref="I232">
    <cfRule type="cellIs" dxfId="466" priority="408" operator="equal">
      <formula>0</formula>
    </cfRule>
  </conditionalFormatting>
  <conditionalFormatting sqref="I232:S232">
    <cfRule type="cellIs" dxfId="465" priority="407" operator="equal">
      <formula>0</formula>
    </cfRule>
  </conditionalFormatting>
  <conditionalFormatting sqref="I224:L228 I185:L189 D185:G189 I143:L147 D143:G147 N143:Q147 N185:Q189 N129:Q138 R129:R139 Q139 N171:Q180 R171:R181 Q181 Q140:R141 Q182:R183 D129:G141 I129:L141 N139:P141 D171:G183 I171:L183 N181:P183 I63:L67 N90:Q99 I104:L108 D104:G108 D63:G67 N63:Q67 N104:Q108 N49:Q58 R49:R59 Q59 R90:R100 Q100 D49:G61 I49:L61 D90:G102 I90:L102 Q60:R61 Q101:R102 N59:P61 N100:P102 I23:L27 D23:G27 N9:Q18 R9:R19 N23:Q27 Q19 D9:G21 I9:L21 Q20:R21 N19:P21">
    <cfRule type="cellIs" dxfId="464" priority="400" operator="equal">
      <formula>0</formula>
    </cfRule>
  </conditionalFormatting>
  <conditionalFormatting sqref="D224:G228">
    <cfRule type="cellIs" dxfId="463" priority="399" operator="equal">
      <formula>0</formula>
    </cfRule>
  </conditionalFormatting>
  <conditionalFormatting sqref="D229:H229 D190:R190 D148:R148 D109:R109 D68:R68 D28:R28">
    <cfRule type="cellIs" dxfId="462" priority="396" operator="between">
      <formula>0</formula>
      <formula>0</formula>
    </cfRule>
  </conditionalFormatting>
  <conditionalFormatting sqref="I229:M229">
    <cfRule type="cellIs" dxfId="461" priority="395" operator="between">
      <formula>0</formula>
      <formula>0</formula>
    </cfRule>
  </conditionalFormatting>
  <conditionalFormatting sqref="N229:R229">
    <cfRule type="cellIs" dxfId="460" priority="394" operator="between">
      <formula>0</formula>
      <formula>0</formula>
    </cfRule>
  </conditionalFormatting>
  <conditionalFormatting sqref="N224:Q228">
    <cfRule type="cellIs" dxfId="459" priority="311" operator="equal">
      <formula>0</formula>
    </cfRule>
  </conditionalFormatting>
  <conditionalFormatting sqref="H129:H141 M129:M141 H171:H183 M171:M183 H49:H61 M49:M61 H90:H102 M90:M102 H9:H21 M9:M21 S171:S183 S129:S141 S90:S102 S49:S61 S9:S21">
    <cfRule type="cellIs" dxfId="458" priority="227" operator="equal">
      <formula>0</formula>
    </cfRule>
    <cfRule type="cellIs" dxfId="457" priority="228" operator="equal">
      <formula>0</formula>
    </cfRule>
  </conditionalFormatting>
  <conditionalFormatting sqref="H210:H219">
    <cfRule type="cellIs" dxfId="456" priority="214" operator="equal">
      <formula>0</formula>
    </cfRule>
    <cfRule type="cellIs" dxfId="455" priority="215" operator="equal">
      <formula>0</formula>
    </cfRule>
  </conditionalFormatting>
  <conditionalFormatting sqref="D210:G219">
    <cfRule type="cellIs" dxfId="454" priority="213" operator="equal">
      <formula>0</formula>
    </cfRule>
  </conditionalFormatting>
  <conditionalFormatting sqref="M210:M219">
    <cfRule type="cellIs" dxfId="453" priority="211" operator="equal">
      <formula>0</formula>
    </cfRule>
    <cfRule type="cellIs" dxfId="452" priority="212" operator="equal">
      <formula>0</formula>
    </cfRule>
  </conditionalFormatting>
  <conditionalFormatting sqref="I210:L219">
    <cfRule type="cellIs" dxfId="451" priority="210" operator="equal">
      <formula>0</formula>
    </cfRule>
  </conditionalFormatting>
  <conditionalFormatting sqref="N210:Q219">
    <cfRule type="cellIs" dxfId="450" priority="209" operator="equal">
      <formula>0</formula>
    </cfRule>
  </conditionalFormatting>
  <conditionalFormatting sqref="R210:R220">
    <cfRule type="cellIs" dxfId="449" priority="208" operator="equal">
      <formula>0</formula>
    </cfRule>
  </conditionalFormatting>
  <conditionalFormatting sqref="S210:S222">
    <cfRule type="cellIs" dxfId="448" priority="206" operator="equal">
      <formula>0</formula>
    </cfRule>
    <cfRule type="cellIs" dxfId="447" priority="207" operator="equal">
      <formula>0</formula>
    </cfRule>
  </conditionalFormatting>
  <conditionalFormatting sqref="Q220">
    <cfRule type="cellIs" dxfId="446" priority="196" operator="equal">
      <formula>0</formula>
    </cfRule>
  </conditionalFormatting>
  <conditionalFormatting sqref="R221:R222">
    <cfRule type="cellIs" dxfId="445" priority="122" operator="equal">
      <formula>0</formula>
    </cfRule>
  </conditionalFormatting>
  <conditionalFormatting sqref="Q221:Q222">
    <cfRule type="cellIs" dxfId="444" priority="119" operator="equal">
      <formula>0</formula>
    </cfRule>
  </conditionalFormatting>
  <conditionalFormatting sqref="H220">
    <cfRule type="cellIs" dxfId="443" priority="17" operator="equal">
      <formula>0</formula>
    </cfRule>
    <cfRule type="cellIs" dxfId="442" priority="18" operator="equal">
      <formula>0</formula>
    </cfRule>
  </conditionalFormatting>
  <conditionalFormatting sqref="G220">
    <cfRule type="cellIs" dxfId="441" priority="16" operator="equal">
      <formula>0</formula>
    </cfRule>
  </conditionalFormatting>
  <conditionalFormatting sqref="M220">
    <cfRule type="cellIs" dxfId="440" priority="14" operator="equal">
      <formula>0</formula>
    </cfRule>
    <cfRule type="cellIs" dxfId="439" priority="15" operator="equal">
      <formula>0</formula>
    </cfRule>
  </conditionalFormatting>
  <conditionalFormatting sqref="L220">
    <cfRule type="cellIs" dxfId="438" priority="13" operator="equal">
      <formula>0</formula>
    </cfRule>
  </conditionalFormatting>
  <conditionalFormatting sqref="H221:H222">
    <cfRule type="cellIs" dxfId="437" priority="11" operator="equal">
      <formula>0</formula>
    </cfRule>
    <cfRule type="cellIs" dxfId="436" priority="12" operator="equal">
      <formula>0</formula>
    </cfRule>
  </conditionalFormatting>
  <conditionalFormatting sqref="G221:G222">
    <cfRule type="cellIs" dxfId="435" priority="10" operator="equal">
      <formula>0</formula>
    </cfRule>
  </conditionalFormatting>
  <conditionalFormatting sqref="M221:M222">
    <cfRule type="cellIs" dxfId="434" priority="8" operator="equal">
      <formula>0</formula>
    </cfRule>
    <cfRule type="cellIs" dxfId="433" priority="9" operator="equal">
      <formula>0</formula>
    </cfRule>
  </conditionalFormatting>
  <conditionalFormatting sqref="L221:L222">
    <cfRule type="cellIs" dxfId="432" priority="7" operator="equal">
      <formula>0</formula>
    </cfRule>
  </conditionalFormatting>
  <conditionalFormatting sqref="D220:F220">
    <cfRule type="cellIs" dxfId="431" priority="6" operator="equal">
      <formula>0</formula>
    </cfRule>
  </conditionalFormatting>
  <conditionalFormatting sqref="D221:F222">
    <cfRule type="cellIs" dxfId="430" priority="5" operator="equal">
      <formula>0</formula>
    </cfRule>
  </conditionalFormatting>
  <conditionalFormatting sqref="I220:K222">
    <cfRule type="cellIs" dxfId="429" priority="4" operator="equal">
      <formula>0</formula>
    </cfRule>
  </conditionalFormatting>
  <conditionalFormatting sqref="N220:P222">
    <cfRule type="cellIs" dxfId="428" priority="3" operator="equal">
      <formula>0</formula>
    </cfRule>
  </conditionalFormatting>
  <printOptions horizontalCentered="1"/>
  <pageMargins left="0" right="0" top="0" bottom="0" header="0" footer="0"/>
  <pageSetup paperSize="5" scale="69" orientation="portrait" horizontalDpi="4294967294" verticalDpi="4294967293" r:id="rId1"/>
  <drawing r:id="rId2"/>
  <extLst>
    <ext xmlns:mx="http://schemas.microsoft.com/office/mac/excel/2008/main" uri="{64002731-A6B0-56B0-2670-7721B7C09600}">
      <mx:PLV Mode="1" OnePage="0" WScale="10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8"/>
  <dimension ref="A1:CH233"/>
  <sheetViews>
    <sheetView view="pageLayout" topLeftCell="A128" zoomScale="89" zoomScaleNormal="90" zoomScalePageLayoutView="89" workbookViewId="0">
      <selection activeCell="F9" sqref="F9"/>
    </sheetView>
  </sheetViews>
  <sheetFormatPr baseColWidth="10" defaultColWidth="11.42578125" defaultRowHeight="15" x14ac:dyDescent="0.25"/>
  <cols>
    <col min="1" max="1" width="13" style="110" customWidth="1"/>
    <col min="2" max="2" width="11.42578125" style="110"/>
    <col min="3" max="3" width="8.42578125" style="110" customWidth="1"/>
    <col min="4" max="7" width="4.42578125" style="110" customWidth="1"/>
    <col min="8" max="8" width="3.7109375" style="110" customWidth="1"/>
    <col min="9" max="12" width="4.42578125" style="110" customWidth="1"/>
    <col min="13" max="13" width="3.7109375" style="110" customWidth="1"/>
    <col min="14" max="18" width="4.42578125" style="110" customWidth="1"/>
    <col min="19" max="20" width="3.7109375" style="110" customWidth="1"/>
    <col min="21" max="32" width="3.42578125" style="110" customWidth="1"/>
    <col min="33" max="16384" width="11.42578125" style="110"/>
  </cols>
  <sheetData>
    <row r="1" spans="1:86" ht="34.5" x14ac:dyDescent="0.55000000000000004">
      <c r="A1" s="662" t="str">
        <f>'I TRIM'!CU1</f>
        <v>"COMPLEJO EDUCATIVO CATÓLICO "EL ESPIRITU SANTO</v>
      </c>
      <c r="B1" s="662"/>
      <c r="C1" s="662"/>
      <c r="D1" s="662"/>
      <c r="E1" s="662"/>
      <c r="F1" s="662"/>
      <c r="G1" s="662"/>
      <c r="H1" s="662"/>
      <c r="I1" s="662"/>
      <c r="J1" s="662"/>
      <c r="K1" s="662"/>
      <c r="L1" s="662"/>
      <c r="M1" s="662"/>
      <c r="N1" s="662"/>
      <c r="O1" s="662"/>
      <c r="P1" s="662"/>
      <c r="Q1" s="662"/>
      <c r="R1" s="662"/>
      <c r="S1" s="662"/>
      <c r="T1" s="662"/>
      <c r="U1" s="662"/>
      <c r="V1" s="662"/>
      <c r="W1" s="662"/>
      <c r="X1" s="662"/>
      <c r="Y1" s="662"/>
      <c r="Z1" s="662"/>
      <c r="AA1" s="662"/>
      <c r="AB1" s="662"/>
      <c r="AC1" s="662"/>
      <c r="AD1" s="662"/>
      <c r="AE1" s="662"/>
      <c r="AF1" s="662"/>
      <c r="AG1" s="164"/>
      <c r="AH1" s="164"/>
      <c r="AI1" s="164"/>
      <c r="AJ1" s="164"/>
      <c r="AK1" s="164"/>
      <c r="AL1" s="164"/>
      <c r="AM1" s="164"/>
      <c r="AN1" s="164"/>
      <c r="AO1" s="164"/>
      <c r="AP1" s="164"/>
      <c r="AQ1" s="164"/>
      <c r="AR1" s="164"/>
      <c r="AS1" s="164"/>
      <c r="AT1" s="164"/>
      <c r="AU1" s="164"/>
      <c r="AV1" s="164"/>
      <c r="AW1" s="164"/>
      <c r="AX1" s="164"/>
      <c r="AY1" s="164"/>
      <c r="AZ1" s="164"/>
      <c r="BA1" s="164"/>
      <c r="BB1" s="164"/>
      <c r="BC1" s="164"/>
      <c r="BD1" s="164"/>
      <c r="BE1" s="164"/>
      <c r="BF1" s="164"/>
      <c r="BG1" s="164"/>
      <c r="BH1" s="164"/>
      <c r="BI1" s="164"/>
      <c r="BJ1" s="164"/>
      <c r="BK1" s="164"/>
      <c r="BL1" s="164"/>
      <c r="BM1" s="164"/>
      <c r="BN1" s="164"/>
      <c r="BO1" s="164"/>
      <c r="BP1" s="164"/>
      <c r="BQ1" s="164"/>
      <c r="BR1" s="164"/>
      <c r="BS1" s="164"/>
      <c r="BT1" s="164"/>
      <c r="BU1" s="164"/>
      <c r="BV1" s="164"/>
      <c r="BW1" s="164"/>
      <c r="BX1" s="164"/>
      <c r="BY1" s="164"/>
      <c r="BZ1" s="164"/>
      <c r="CA1" s="164"/>
      <c r="CB1" s="164"/>
      <c r="CC1" s="164"/>
      <c r="CD1" s="164"/>
      <c r="CE1" s="164"/>
      <c r="CF1" s="164"/>
      <c r="CG1" s="164"/>
      <c r="CH1" s="164"/>
    </row>
    <row r="2" spans="1:86" ht="17.25" x14ac:dyDescent="0.3">
      <c r="A2" s="728" t="s">
        <v>279</v>
      </c>
      <c r="B2" s="728"/>
      <c r="C2" s="728"/>
      <c r="D2" s="728"/>
      <c r="E2" s="728"/>
      <c r="F2" s="728"/>
      <c r="G2" s="728"/>
      <c r="H2" s="728"/>
      <c r="I2" s="728"/>
      <c r="J2" s="728"/>
      <c r="K2" s="728"/>
      <c r="L2" s="728"/>
      <c r="M2" s="728"/>
      <c r="N2" s="728"/>
      <c r="O2" s="728"/>
      <c r="P2" s="163"/>
      <c r="Q2" s="308" t="str">
        <f>'I TRIM'!BD3</f>
        <v>Final Boulevard Los Héroes, Colonia Ciudad Pacífica, San Miguel</v>
      </c>
      <c r="R2" s="308"/>
      <c r="S2" s="308"/>
      <c r="T2" s="308"/>
      <c r="U2" s="308"/>
      <c r="V2" s="308"/>
      <c r="W2" s="308"/>
      <c r="X2" s="308"/>
      <c r="Y2" s="308"/>
      <c r="Z2" s="308"/>
      <c r="AA2" s="308"/>
      <c r="AB2" s="308"/>
      <c r="AC2" s="308"/>
      <c r="AD2" s="308"/>
      <c r="AE2" s="308"/>
      <c r="AF2" s="308"/>
    </row>
    <row r="3" spans="1:86" s="159" customFormat="1" x14ac:dyDescent="0.25">
      <c r="A3" s="151" t="s">
        <v>235</v>
      </c>
      <c r="B3" s="729" t="str">
        <f>'II TRIM'!C32</f>
        <v>QUINTANILLA LÓPEZ, KIMBERLY MICHELLE</v>
      </c>
      <c r="C3" s="729"/>
      <c r="D3" s="729"/>
      <c r="E3" s="729"/>
      <c r="F3" s="729"/>
      <c r="G3" s="729"/>
      <c r="H3" s="729"/>
      <c r="I3" s="729"/>
      <c r="J3" s="729"/>
      <c r="K3" s="151"/>
      <c r="L3" s="151"/>
      <c r="M3" s="151"/>
      <c r="N3" s="151"/>
      <c r="O3" s="151" t="s">
        <v>208</v>
      </c>
      <c r="Q3" s="151"/>
      <c r="R3" s="160" t="str">
        <f>'I TRIM'!D3</f>
        <v>SEGUNDO</v>
      </c>
      <c r="S3" s="151"/>
      <c r="T3" s="151"/>
      <c r="V3" s="150" t="s">
        <v>207</v>
      </c>
      <c r="Y3" s="160" t="str">
        <f>'I TRIM'!N3</f>
        <v>"B"</v>
      </c>
      <c r="AC3" s="162" t="s">
        <v>234</v>
      </c>
      <c r="AD3" s="162"/>
      <c r="AE3" s="162"/>
      <c r="AF3" s="162">
        <v>25</v>
      </c>
    </row>
    <row r="4" spans="1:86" s="159" customFormat="1" ht="15.75" thickBot="1" x14ac:dyDescent="0.3">
      <c r="A4" s="161" t="s">
        <v>233</v>
      </c>
      <c r="B4" s="161"/>
      <c r="C4" s="143" t="str">
        <f>'I TRIM'!X3</f>
        <v xml:space="preserve">BRENDA ELIZABETH RIVERA RIVERA </v>
      </c>
      <c r="D4" s="160"/>
      <c r="E4" s="160"/>
      <c r="F4" s="160"/>
      <c r="G4" s="160"/>
      <c r="H4" s="160"/>
      <c r="I4" s="160"/>
      <c r="J4" s="160"/>
      <c r="K4" s="160"/>
      <c r="L4" s="147"/>
      <c r="M4" s="147"/>
      <c r="N4" s="147"/>
      <c r="O4" s="724" t="s">
        <v>280</v>
      </c>
      <c r="P4" s="724"/>
      <c r="Q4" s="723">
        <v>10397933</v>
      </c>
      <c r="R4" s="723"/>
      <c r="S4" s="723"/>
      <c r="T4" s="723"/>
      <c r="AC4" s="146" t="str">
        <f>'I TRIM'!CM3</f>
        <v>AÑO : 2022</v>
      </c>
      <c r="AD4" s="146"/>
      <c r="AE4" s="146"/>
      <c r="AF4" s="146"/>
    </row>
    <row r="5" spans="1:86" ht="24.75" customHeight="1" thickTop="1" thickBot="1" x14ac:dyDescent="0.4">
      <c r="A5" s="664" t="s">
        <v>232</v>
      </c>
      <c r="B5" s="665"/>
      <c r="C5" s="666"/>
      <c r="D5" s="670" t="s">
        <v>231</v>
      </c>
      <c r="E5" s="671"/>
      <c r="F5" s="671"/>
      <c r="G5" s="671"/>
      <c r="H5" s="671"/>
      <c r="I5" s="671"/>
      <c r="J5" s="671"/>
      <c r="K5" s="671"/>
      <c r="L5" s="671"/>
      <c r="M5" s="671"/>
      <c r="N5" s="671"/>
      <c r="O5" s="671"/>
      <c r="P5" s="671"/>
      <c r="Q5" s="671"/>
      <c r="R5" s="671"/>
      <c r="S5" s="672"/>
      <c r="V5" s="143"/>
      <c r="W5" s="143"/>
      <c r="X5" s="143"/>
      <c r="Y5" s="143"/>
      <c r="Z5" s="143"/>
      <c r="AA5" s="143"/>
      <c r="AB5" s="143"/>
      <c r="AC5" s="143"/>
      <c r="AD5" s="139"/>
      <c r="AE5" s="139"/>
      <c r="AF5" s="139"/>
      <c r="AG5" s="155"/>
    </row>
    <row r="6" spans="1:86" ht="15.75" customHeight="1" thickTop="1" x14ac:dyDescent="0.25">
      <c r="A6" s="667"/>
      <c r="B6" s="668"/>
      <c r="C6" s="669"/>
      <c r="D6" s="673" t="s">
        <v>230</v>
      </c>
      <c r="E6" s="674"/>
      <c r="F6" s="674"/>
      <c r="G6" s="674"/>
      <c r="H6" s="675"/>
      <c r="I6" s="673" t="s">
        <v>229</v>
      </c>
      <c r="J6" s="674"/>
      <c r="K6" s="674"/>
      <c r="L6" s="674"/>
      <c r="M6" s="675"/>
      <c r="N6" s="690" t="s">
        <v>228</v>
      </c>
      <c r="O6" s="674"/>
      <c r="P6" s="674"/>
      <c r="Q6" s="691"/>
      <c r="R6" s="692" t="s">
        <v>227</v>
      </c>
      <c r="S6" s="694" t="s">
        <v>226</v>
      </c>
    </row>
    <row r="7" spans="1:86" ht="15.75" customHeight="1" x14ac:dyDescent="0.25">
      <c r="A7" s="667"/>
      <c r="B7" s="668"/>
      <c r="C7" s="669"/>
      <c r="D7" s="716" t="s">
        <v>225</v>
      </c>
      <c r="E7" s="717"/>
      <c r="F7" s="717"/>
      <c r="G7" s="718" t="s">
        <v>139</v>
      </c>
      <c r="H7" s="719" t="s">
        <v>226</v>
      </c>
      <c r="I7" s="716" t="s">
        <v>225</v>
      </c>
      <c r="J7" s="717"/>
      <c r="K7" s="717"/>
      <c r="L7" s="718" t="s">
        <v>139</v>
      </c>
      <c r="M7" s="719" t="s">
        <v>226</v>
      </c>
      <c r="N7" s="720" t="s">
        <v>225</v>
      </c>
      <c r="O7" s="717"/>
      <c r="P7" s="717"/>
      <c r="Q7" s="721" t="s">
        <v>139</v>
      </c>
      <c r="R7" s="693"/>
      <c r="S7" s="695"/>
    </row>
    <row r="8" spans="1:86" ht="54.75" customHeight="1" x14ac:dyDescent="0.25">
      <c r="A8" s="667"/>
      <c r="B8" s="668"/>
      <c r="C8" s="669"/>
      <c r="D8" s="310">
        <v>0.35</v>
      </c>
      <c r="E8" s="168">
        <v>0.35</v>
      </c>
      <c r="F8" s="168">
        <v>0.3</v>
      </c>
      <c r="G8" s="718"/>
      <c r="H8" s="719"/>
      <c r="I8" s="310">
        <v>0.35</v>
      </c>
      <c r="J8" s="168">
        <v>0.35</v>
      </c>
      <c r="K8" s="168">
        <v>0.3</v>
      </c>
      <c r="L8" s="718"/>
      <c r="M8" s="719"/>
      <c r="N8" s="169">
        <v>0.35</v>
      </c>
      <c r="O8" s="168">
        <v>0.35</v>
      </c>
      <c r="P8" s="168">
        <v>0.3</v>
      </c>
      <c r="Q8" s="721"/>
      <c r="R8" s="693"/>
      <c r="S8" s="695"/>
      <c r="U8" s="144"/>
      <c r="V8" s="116"/>
      <c r="W8" s="116"/>
      <c r="X8" s="116"/>
      <c r="Y8" s="116"/>
      <c r="Z8" s="143"/>
      <c r="AA8" s="143"/>
      <c r="AB8" s="143"/>
      <c r="AC8" s="143"/>
      <c r="AD8" s="143"/>
      <c r="AE8" s="158"/>
      <c r="AF8" s="158"/>
    </row>
    <row r="9" spans="1:86" x14ac:dyDescent="0.25">
      <c r="A9" s="725" t="s">
        <v>224</v>
      </c>
      <c r="B9" s="726"/>
      <c r="C9" s="727"/>
      <c r="D9" s="138">
        <f>'I TRIM'!E32</f>
        <v>3.5</v>
      </c>
      <c r="E9" s="137">
        <f>'I TRIM'!G32</f>
        <v>2.9749999999999996</v>
      </c>
      <c r="F9" s="137">
        <f>'I TRIM'!I32</f>
        <v>2.1</v>
      </c>
      <c r="G9" s="485">
        <f t="shared" ref="G9:G19" si="0">(D9+E9+F9)</f>
        <v>8.5749999999999993</v>
      </c>
      <c r="H9" s="136" t="str">
        <f>IF(G9=0,0,IF(G9&lt;5,"R","A"))</f>
        <v>A</v>
      </c>
      <c r="I9" s="138">
        <f>'II TRIM'!E32</f>
        <v>3.5</v>
      </c>
      <c r="J9" s="137">
        <f>'II TRIM'!G32</f>
        <v>3.15</v>
      </c>
      <c r="K9" s="137">
        <f>'II TRIM'!I32</f>
        <v>1.7999999999999998</v>
      </c>
      <c r="L9" s="485">
        <f t="shared" ref="L9:L21" si="1">(I9+J9+K9)</f>
        <v>8.4499999999999993</v>
      </c>
      <c r="M9" s="136" t="str">
        <f>IF(L9=0,0,IF(L9&lt;5,"R","A"))</f>
        <v>A</v>
      </c>
      <c r="N9" s="138">
        <f>'III TRIM'!E32</f>
        <v>0</v>
      </c>
      <c r="O9" s="137">
        <f>'III TRIM'!G32</f>
        <v>0</v>
      </c>
      <c r="P9" s="137">
        <f>'III TRIM'!I32</f>
        <v>0</v>
      </c>
      <c r="Q9" s="486">
        <f t="shared" ref="Q9:Q19" si="2">(N9+O9+P9)</f>
        <v>0</v>
      </c>
      <c r="R9" s="500">
        <f>(G9+L9+Q9)/3</f>
        <v>5.6749999999999998</v>
      </c>
      <c r="S9" s="136" t="str">
        <f>IF(R9=0,0,IF(R9&lt;=5.49,"R","A"))</f>
        <v>A</v>
      </c>
      <c r="U9" s="713" t="s">
        <v>219</v>
      </c>
      <c r="V9" s="713"/>
      <c r="W9" s="713"/>
      <c r="X9" s="713"/>
      <c r="Y9" s="713"/>
      <c r="Z9" s="713"/>
      <c r="AA9" s="713"/>
      <c r="AB9" s="713"/>
      <c r="AC9" s="713"/>
      <c r="AD9" s="713"/>
      <c r="AE9" s="713"/>
      <c r="AF9" s="713"/>
    </row>
    <row r="10" spans="1:86" x14ac:dyDescent="0.25">
      <c r="A10" s="725" t="s">
        <v>223</v>
      </c>
      <c r="B10" s="726"/>
      <c r="C10" s="727"/>
      <c r="D10" s="138">
        <f>'I TRIM'!L32</f>
        <v>2.8</v>
      </c>
      <c r="E10" s="137">
        <f>'I TRIM'!N32</f>
        <v>2.0999999999999996</v>
      </c>
      <c r="F10" s="137">
        <f>'I TRIM'!P32</f>
        <v>1.7999999999999998</v>
      </c>
      <c r="G10" s="485">
        <f t="shared" si="0"/>
        <v>6.6999999999999993</v>
      </c>
      <c r="H10" s="136" t="str">
        <f t="shared" ref="H10:H19" si="3">IF(G10=0,0,IF(G10&lt;5,"R","A"))</f>
        <v>A</v>
      </c>
      <c r="I10" s="138">
        <f>'II TRIM'!L32</f>
        <v>3.5</v>
      </c>
      <c r="J10" s="137">
        <f>'II TRIM'!N32</f>
        <v>2.8</v>
      </c>
      <c r="K10" s="137">
        <f>'II TRIM'!P32</f>
        <v>1.7999999999999998</v>
      </c>
      <c r="L10" s="485">
        <f t="shared" si="1"/>
        <v>8.1</v>
      </c>
      <c r="M10" s="136" t="str">
        <f t="shared" ref="M10:M21" si="4">IF(L10=0,0,IF(L10&lt;5,"R","A"))</f>
        <v>A</v>
      </c>
      <c r="N10" s="138">
        <f>'III TRIM'!L32</f>
        <v>0</v>
      </c>
      <c r="O10" s="137">
        <f>'III TRIM'!N32</f>
        <v>0</v>
      </c>
      <c r="P10" s="137">
        <f>'III TRIM'!P32</f>
        <v>0</v>
      </c>
      <c r="Q10" s="486">
        <f t="shared" si="2"/>
        <v>0</v>
      </c>
      <c r="R10" s="500">
        <f t="shared" ref="R10:R19" si="5">(G10+L10+Q10)/3</f>
        <v>4.9333333333333327</v>
      </c>
      <c r="S10" s="136" t="str">
        <f t="shared" ref="S10:S21" si="6">IF(R10=0,0,IF(R10&lt;=5.49,"R","A"))</f>
        <v>R</v>
      </c>
      <c r="U10" s="714" t="s">
        <v>222</v>
      </c>
      <c r="V10" s="714"/>
      <c r="W10" s="714"/>
      <c r="X10" s="714"/>
      <c r="Y10" s="714"/>
      <c r="Z10" s="714"/>
      <c r="AA10" s="714"/>
      <c r="AB10" s="714"/>
      <c r="AC10" s="714"/>
      <c r="AD10" s="714"/>
      <c r="AE10" s="714"/>
      <c r="AF10" s="714"/>
    </row>
    <row r="11" spans="1:86" x14ac:dyDescent="0.25">
      <c r="A11" s="725" t="s">
        <v>202</v>
      </c>
      <c r="B11" s="726"/>
      <c r="C11" s="727"/>
      <c r="D11" s="138">
        <f>'I TRIM'!S32</f>
        <v>3.5</v>
      </c>
      <c r="E11" s="137">
        <f>'I TRIM'!U32</f>
        <v>3.5</v>
      </c>
      <c r="F11" s="137">
        <f>'I TRIM'!W32</f>
        <v>1.5</v>
      </c>
      <c r="G11" s="485">
        <f t="shared" si="0"/>
        <v>8.5</v>
      </c>
      <c r="H11" s="136" t="str">
        <f t="shared" si="3"/>
        <v>A</v>
      </c>
      <c r="I11" s="138">
        <f>'II TRIM'!S32</f>
        <v>3.5</v>
      </c>
      <c r="J11" s="137">
        <f>'II TRIM'!U32</f>
        <v>3.5</v>
      </c>
      <c r="K11" s="137">
        <f>'II TRIM'!W32</f>
        <v>1.89</v>
      </c>
      <c r="L11" s="485">
        <f t="shared" si="1"/>
        <v>8.89</v>
      </c>
      <c r="M11" s="136" t="str">
        <f t="shared" si="4"/>
        <v>A</v>
      </c>
      <c r="N11" s="138">
        <f>'III TRIM'!S32</f>
        <v>0</v>
      </c>
      <c r="O11" s="137">
        <f>'III TRIM'!U32</f>
        <v>0</v>
      </c>
      <c r="P11" s="137">
        <f>'III TRIM'!W32</f>
        <v>0</v>
      </c>
      <c r="Q11" s="486">
        <f t="shared" si="2"/>
        <v>0</v>
      </c>
      <c r="R11" s="500">
        <f t="shared" si="5"/>
        <v>5.7966666666666669</v>
      </c>
      <c r="S11" s="136" t="str">
        <f t="shared" si="6"/>
        <v>A</v>
      </c>
      <c r="U11" s="714" t="str">
        <f>'I TRIM'!AU3</f>
        <v>MARÍA MERCEDES MARTÍNEZ</v>
      </c>
      <c r="V11" s="714"/>
      <c r="W11" s="714"/>
      <c r="X11" s="714"/>
      <c r="Y11" s="714"/>
      <c r="Z11" s="714"/>
      <c r="AA11" s="714"/>
      <c r="AB11" s="714"/>
      <c r="AC11" s="714"/>
      <c r="AD11" s="714"/>
      <c r="AE11" s="714"/>
      <c r="AF11" s="714"/>
    </row>
    <row r="12" spans="1:86" ht="15.75" x14ac:dyDescent="0.25">
      <c r="A12" s="725" t="s">
        <v>221</v>
      </c>
      <c r="B12" s="726"/>
      <c r="C12" s="727"/>
      <c r="D12" s="138">
        <f>'I TRIM'!Z32</f>
        <v>3.5</v>
      </c>
      <c r="E12" s="137">
        <f>'I TRIM'!AB32</f>
        <v>3.5</v>
      </c>
      <c r="F12" s="137">
        <f>'I TRIM'!AD32</f>
        <v>2.4</v>
      </c>
      <c r="G12" s="485">
        <f t="shared" si="0"/>
        <v>9.4</v>
      </c>
      <c r="H12" s="136" t="str">
        <f t="shared" si="3"/>
        <v>A</v>
      </c>
      <c r="I12" s="138">
        <f>'II TRIM'!Z32</f>
        <v>3.5</v>
      </c>
      <c r="J12" s="137">
        <f>'II TRIM'!AB32</f>
        <v>3.5</v>
      </c>
      <c r="K12" s="137">
        <f>'II TRIM'!AD32</f>
        <v>2.1</v>
      </c>
      <c r="L12" s="485">
        <f t="shared" si="1"/>
        <v>9.1</v>
      </c>
      <c r="M12" s="136" t="str">
        <f t="shared" si="4"/>
        <v>A</v>
      </c>
      <c r="N12" s="138">
        <f>'III TRIM'!Z32</f>
        <v>0</v>
      </c>
      <c r="O12" s="137">
        <f>'III TRIM'!AB32</f>
        <v>0</v>
      </c>
      <c r="P12" s="137">
        <f>'III TRIM'!AD32</f>
        <v>0</v>
      </c>
      <c r="Q12" s="486">
        <f t="shared" si="2"/>
        <v>0</v>
      </c>
      <c r="R12" s="500">
        <f t="shared" si="5"/>
        <v>6.166666666666667</v>
      </c>
      <c r="S12" s="136" t="str">
        <f t="shared" si="6"/>
        <v>A</v>
      </c>
      <c r="U12" s="141"/>
      <c r="V12" s="116"/>
      <c r="W12" s="116"/>
      <c r="X12" s="116"/>
      <c r="Y12" s="116"/>
      <c r="Z12" s="116"/>
      <c r="AA12" s="116"/>
      <c r="AB12" s="116"/>
      <c r="AC12" s="116"/>
      <c r="AD12" s="142"/>
      <c r="AE12" s="142"/>
      <c r="AF12" s="142"/>
    </row>
    <row r="13" spans="1:86" x14ac:dyDescent="0.25">
      <c r="A13" s="725" t="s">
        <v>220</v>
      </c>
      <c r="B13" s="726"/>
      <c r="C13" s="727"/>
      <c r="D13" s="138">
        <f>'I TRIM'!AG32</f>
        <v>3.5</v>
      </c>
      <c r="E13" s="137">
        <f>'I TRIM'!AI32</f>
        <v>3.5</v>
      </c>
      <c r="F13" s="137">
        <f>'I TRIM'!AK32</f>
        <v>2.1</v>
      </c>
      <c r="G13" s="485">
        <f t="shared" si="0"/>
        <v>9.1</v>
      </c>
      <c r="H13" s="136" t="str">
        <f t="shared" si="3"/>
        <v>A</v>
      </c>
      <c r="I13" s="138">
        <f>'II TRIM'!AG32</f>
        <v>3.5</v>
      </c>
      <c r="J13" s="137">
        <f>'II TRIM'!AI32</f>
        <v>3.5</v>
      </c>
      <c r="K13" s="137">
        <f>'II TRIM'!AK32</f>
        <v>2.6999999999999997</v>
      </c>
      <c r="L13" s="485">
        <f t="shared" si="1"/>
        <v>9.6999999999999993</v>
      </c>
      <c r="M13" s="136" t="str">
        <f t="shared" si="4"/>
        <v>A</v>
      </c>
      <c r="N13" s="138">
        <f>'III TRIM'!AG32</f>
        <v>0</v>
      </c>
      <c r="O13" s="137">
        <f>'III TRIM'!AI32</f>
        <v>0</v>
      </c>
      <c r="P13" s="137">
        <f>'III TRIM'!AK32</f>
        <v>0</v>
      </c>
      <c r="Q13" s="486">
        <f t="shared" si="2"/>
        <v>0</v>
      </c>
      <c r="R13" s="500">
        <f t="shared" si="5"/>
        <v>6.2666666666666657</v>
      </c>
      <c r="S13" s="136" t="str">
        <f t="shared" si="6"/>
        <v>A</v>
      </c>
      <c r="U13" s="141"/>
      <c r="V13" s="116"/>
      <c r="W13" s="116"/>
      <c r="X13" s="116"/>
      <c r="Y13" s="116"/>
      <c r="Z13" s="116"/>
      <c r="AA13" s="116"/>
      <c r="AB13" s="116"/>
      <c r="AC13" s="116"/>
      <c r="AD13" s="141"/>
      <c r="AE13" s="141"/>
      <c r="AF13" s="141"/>
    </row>
    <row r="14" spans="1:86" x14ac:dyDescent="0.25">
      <c r="A14" s="725" t="s">
        <v>200</v>
      </c>
      <c r="B14" s="726"/>
      <c r="C14" s="727"/>
      <c r="D14" s="138">
        <f>'I TRIM'!AN32</f>
        <v>2.8</v>
      </c>
      <c r="E14" s="137">
        <f>'I TRIM'!AP32</f>
        <v>3.15</v>
      </c>
      <c r="F14" s="137">
        <f>'I TRIM'!AR32</f>
        <v>2.6999999999999997</v>
      </c>
      <c r="G14" s="485">
        <f t="shared" si="0"/>
        <v>8.6499999999999986</v>
      </c>
      <c r="H14" s="136" t="str">
        <f t="shared" si="3"/>
        <v>A</v>
      </c>
      <c r="I14" s="138">
        <f>'II TRIM'!AN32</f>
        <v>3.5</v>
      </c>
      <c r="J14" s="137">
        <f>'II TRIM'!AP32</f>
        <v>3.5</v>
      </c>
      <c r="K14" s="137">
        <f>'II TRIM'!AR32</f>
        <v>3</v>
      </c>
      <c r="L14" s="485">
        <f t="shared" si="1"/>
        <v>10</v>
      </c>
      <c r="M14" s="136" t="str">
        <f t="shared" si="4"/>
        <v>A</v>
      </c>
      <c r="N14" s="138">
        <f>'III TRIM'!AN32</f>
        <v>0</v>
      </c>
      <c r="O14" s="137">
        <f>'III TRIM'!AP32</f>
        <v>0</v>
      </c>
      <c r="P14" s="137">
        <f>'III TRIM'!AR32</f>
        <v>0</v>
      </c>
      <c r="Q14" s="486">
        <f t="shared" si="2"/>
        <v>0</v>
      </c>
      <c r="R14" s="500">
        <f t="shared" si="5"/>
        <v>6.2166666666666659</v>
      </c>
      <c r="S14" s="136" t="str">
        <f t="shared" si="6"/>
        <v>A</v>
      </c>
    </row>
    <row r="15" spans="1:86" x14ac:dyDescent="0.25">
      <c r="A15" s="725" t="s">
        <v>199</v>
      </c>
      <c r="B15" s="726"/>
      <c r="C15" s="727"/>
      <c r="D15" s="138">
        <f>'I TRIM'!AU32</f>
        <v>3.2374999999999998</v>
      </c>
      <c r="E15" s="137">
        <f>'I TRIM'!AW32</f>
        <v>3.5</v>
      </c>
      <c r="F15" s="137">
        <f>'I TRIM'!AY32</f>
        <v>3</v>
      </c>
      <c r="G15" s="485">
        <f t="shared" si="0"/>
        <v>9.7375000000000007</v>
      </c>
      <c r="H15" s="136" t="str">
        <f t="shared" si="3"/>
        <v>A</v>
      </c>
      <c r="I15" s="138">
        <f>'II TRIM'!AU32</f>
        <v>3.2549999999999999</v>
      </c>
      <c r="J15" s="137">
        <f>'II TRIM'!AW32</f>
        <v>3.5</v>
      </c>
      <c r="K15" s="137">
        <f>'II TRIM'!AY32</f>
        <v>3</v>
      </c>
      <c r="L15" s="485">
        <f t="shared" si="1"/>
        <v>9.754999999999999</v>
      </c>
      <c r="M15" s="136" t="str">
        <f t="shared" si="4"/>
        <v>A</v>
      </c>
      <c r="N15" s="138">
        <f>'III TRIM'!AU32</f>
        <v>0</v>
      </c>
      <c r="O15" s="137">
        <f>'III TRIM'!AW32</f>
        <v>0</v>
      </c>
      <c r="P15" s="137">
        <f>'III TRIM'!AY32</f>
        <v>0</v>
      </c>
      <c r="Q15" s="486">
        <f t="shared" si="2"/>
        <v>0</v>
      </c>
      <c r="R15" s="500">
        <f t="shared" si="5"/>
        <v>6.4974999999999996</v>
      </c>
      <c r="S15" s="136" t="str">
        <f t="shared" si="6"/>
        <v>A</v>
      </c>
    </row>
    <row r="16" spans="1:86" x14ac:dyDescent="0.25">
      <c r="A16" s="725" t="s">
        <v>285</v>
      </c>
      <c r="B16" s="726"/>
      <c r="C16" s="727"/>
      <c r="D16" s="138">
        <f>'I TRIM'!BB32</f>
        <v>3.5</v>
      </c>
      <c r="E16" s="137">
        <f>'I TRIM'!BD32</f>
        <v>3.5</v>
      </c>
      <c r="F16" s="137">
        <f>'I TRIM'!BF32</f>
        <v>3</v>
      </c>
      <c r="G16" s="485">
        <f t="shared" si="0"/>
        <v>10</v>
      </c>
      <c r="H16" s="136" t="str">
        <f t="shared" si="3"/>
        <v>A</v>
      </c>
      <c r="I16" s="138">
        <f>'II TRIM'!BB32</f>
        <v>3.5</v>
      </c>
      <c r="J16" s="137">
        <f>'II TRIM'!BD32</f>
        <v>3.5</v>
      </c>
      <c r="K16" s="137">
        <f>'II TRIM'!BF32</f>
        <v>3</v>
      </c>
      <c r="L16" s="485">
        <f t="shared" si="1"/>
        <v>10</v>
      </c>
      <c r="M16" s="136" t="str">
        <f t="shared" si="4"/>
        <v>A</v>
      </c>
      <c r="N16" s="138">
        <f>'III TRIM'!BB32</f>
        <v>0</v>
      </c>
      <c r="O16" s="137">
        <f>'III TRIM'!BD32</f>
        <v>0</v>
      </c>
      <c r="P16" s="137">
        <f>'III TRIM'!BF32</f>
        <v>0</v>
      </c>
      <c r="Q16" s="486">
        <f t="shared" si="2"/>
        <v>0</v>
      </c>
      <c r="R16" s="500">
        <f t="shared" si="5"/>
        <v>6.666666666666667</v>
      </c>
      <c r="S16" s="136" t="str">
        <f t="shared" si="6"/>
        <v>A</v>
      </c>
      <c r="V16" s="158"/>
      <c r="W16" s="158"/>
      <c r="X16" s="158"/>
      <c r="Y16" s="158"/>
      <c r="Z16" s="158"/>
      <c r="AA16" s="158"/>
      <c r="AB16" s="158"/>
      <c r="AC16" s="158"/>
      <c r="AD16" s="141"/>
      <c r="AE16" s="141"/>
      <c r="AF16" s="141"/>
    </row>
    <row r="17" spans="1:45" x14ac:dyDescent="0.25">
      <c r="A17" s="725" t="s">
        <v>198</v>
      </c>
      <c r="B17" s="726"/>
      <c r="C17" s="727"/>
      <c r="D17" s="138">
        <f>'I TRIM'!BI32</f>
        <v>2.0999999999999996</v>
      </c>
      <c r="E17" s="137">
        <f>'I TRIM'!BK32</f>
        <v>2.4500000000000002</v>
      </c>
      <c r="F17" s="137">
        <f>'I TRIM'!BM32</f>
        <v>2.1</v>
      </c>
      <c r="G17" s="485">
        <f t="shared" si="0"/>
        <v>6.65</v>
      </c>
      <c r="H17" s="136" t="str">
        <f t="shared" si="3"/>
        <v>A</v>
      </c>
      <c r="I17" s="138">
        <f>'II TRIM'!BI32</f>
        <v>2.8</v>
      </c>
      <c r="J17" s="137">
        <f>'II TRIM'!BK32</f>
        <v>3.15</v>
      </c>
      <c r="K17" s="137">
        <f>'II TRIM'!BM32</f>
        <v>2.1</v>
      </c>
      <c r="L17" s="485">
        <f t="shared" si="1"/>
        <v>8.0499999999999989</v>
      </c>
      <c r="M17" s="136" t="str">
        <f t="shared" si="4"/>
        <v>A</v>
      </c>
      <c r="N17" s="138">
        <f>'III TRIM'!BI32</f>
        <v>0</v>
      </c>
      <c r="O17" s="137">
        <f>'III TRIM'!BK32</f>
        <v>0</v>
      </c>
      <c r="P17" s="137">
        <f>'III TRIM'!BM32</f>
        <v>0</v>
      </c>
      <c r="Q17" s="486">
        <f t="shared" si="2"/>
        <v>0</v>
      </c>
      <c r="R17" s="500">
        <f t="shared" si="5"/>
        <v>4.8999999999999995</v>
      </c>
      <c r="S17" s="136" t="str">
        <f t="shared" si="6"/>
        <v>R</v>
      </c>
      <c r="V17" s="158"/>
      <c r="W17" s="158"/>
      <c r="X17" s="158"/>
      <c r="Y17" s="158"/>
      <c r="Z17" s="158"/>
      <c r="AA17" s="158"/>
      <c r="AB17" s="158"/>
      <c r="AC17" s="158"/>
      <c r="AD17" s="139"/>
      <c r="AE17" s="139"/>
      <c r="AF17" s="139"/>
    </row>
    <row r="18" spans="1:45" x14ac:dyDescent="0.25">
      <c r="A18" s="725" t="s">
        <v>197</v>
      </c>
      <c r="B18" s="726"/>
      <c r="C18" s="727"/>
      <c r="D18" s="138">
        <f>'I TRIM'!BP32</f>
        <v>3.43</v>
      </c>
      <c r="E18" s="137">
        <f>'I TRIM'!BR32</f>
        <v>3.15</v>
      </c>
      <c r="F18" s="137">
        <f>'I TRIM'!BT32</f>
        <v>3</v>
      </c>
      <c r="G18" s="485">
        <f t="shared" si="0"/>
        <v>9.58</v>
      </c>
      <c r="H18" s="136" t="str">
        <f t="shared" si="3"/>
        <v>A</v>
      </c>
      <c r="I18" s="138">
        <f>'II TRIM'!BP32</f>
        <v>3.3249999999999997</v>
      </c>
      <c r="J18" s="137">
        <f>'II TRIM'!BR32</f>
        <v>3.2549999999999999</v>
      </c>
      <c r="K18" s="137">
        <f>'II TRIM'!BT32</f>
        <v>3</v>
      </c>
      <c r="L18" s="485">
        <f t="shared" si="1"/>
        <v>9.58</v>
      </c>
      <c r="M18" s="136" t="str">
        <f t="shared" si="4"/>
        <v>A</v>
      </c>
      <c r="N18" s="138">
        <f>'III TRIM'!BP32</f>
        <v>0</v>
      </c>
      <c r="O18" s="137">
        <f>'III TRIM'!BR32</f>
        <v>0</v>
      </c>
      <c r="P18" s="137">
        <f>'III TRIM'!BT32</f>
        <v>0</v>
      </c>
      <c r="Q18" s="486">
        <f t="shared" si="2"/>
        <v>0</v>
      </c>
      <c r="R18" s="500">
        <f t="shared" si="5"/>
        <v>6.3866666666666667</v>
      </c>
      <c r="S18" s="136" t="str">
        <f t="shared" si="6"/>
        <v>A</v>
      </c>
      <c r="U18" s="713" t="s">
        <v>219</v>
      </c>
      <c r="V18" s="713"/>
      <c r="W18" s="713"/>
      <c r="X18" s="713"/>
      <c r="Y18" s="713"/>
      <c r="Z18" s="713"/>
      <c r="AA18" s="713"/>
      <c r="AB18" s="713"/>
      <c r="AC18" s="713"/>
      <c r="AD18" s="713"/>
      <c r="AE18" s="713"/>
      <c r="AF18" s="713"/>
    </row>
    <row r="19" spans="1:45" x14ac:dyDescent="0.25">
      <c r="A19" s="725" t="s">
        <v>305</v>
      </c>
      <c r="B19" s="726"/>
      <c r="C19" s="727"/>
      <c r="D19" s="138">
        <f>'I TRIM'!BW32</f>
        <v>2.8</v>
      </c>
      <c r="E19" s="137">
        <f>'I TRIM'!BY32</f>
        <v>2.8</v>
      </c>
      <c r="F19" s="137">
        <f>'I TRIM'!CA32</f>
        <v>2.25</v>
      </c>
      <c r="G19" s="485">
        <f t="shared" si="0"/>
        <v>7.85</v>
      </c>
      <c r="H19" s="136" t="str">
        <f t="shared" si="3"/>
        <v>A</v>
      </c>
      <c r="I19" s="138">
        <f>'II TRIM'!BW32</f>
        <v>3.15</v>
      </c>
      <c r="J19" s="137">
        <f>'II TRIM'!BY32</f>
        <v>3.15</v>
      </c>
      <c r="K19" s="137">
        <f>'II TRIM'!CA32</f>
        <v>2.5499999999999998</v>
      </c>
      <c r="L19" s="485">
        <f t="shared" si="1"/>
        <v>8.85</v>
      </c>
      <c r="M19" s="136" t="str">
        <f t="shared" si="4"/>
        <v>A</v>
      </c>
      <c r="N19" s="138">
        <f>'III TRIM'!BW32</f>
        <v>0</v>
      </c>
      <c r="O19" s="137">
        <f>'III TRIM'!BY32</f>
        <v>0</v>
      </c>
      <c r="P19" s="137">
        <f>'III TRIM'!CA32</f>
        <v>0</v>
      </c>
      <c r="Q19" s="485">
        <f t="shared" si="2"/>
        <v>0</v>
      </c>
      <c r="R19" s="500">
        <f t="shared" si="5"/>
        <v>5.5666666666666664</v>
      </c>
      <c r="S19" s="136" t="str">
        <f t="shared" si="6"/>
        <v>A</v>
      </c>
      <c r="U19" s="714" t="s">
        <v>218</v>
      </c>
      <c r="V19" s="714"/>
      <c r="W19" s="714"/>
      <c r="X19" s="714"/>
      <c r="Y19" s="714"/>
      <c r="Z19" s="714"/>
      <c r="AA19" s="714"/>
      <c r="AB19" s="714"/>
      <c r="AC19" s="714"/>
      <c r="AD19" s="714"/>
      <c r="AE19" s="714"/>
      <c r="AF19" s="714"/>
    </row>
    <row r="20" spans="1:45" x14ac:dyDescent="0.25">
      <c r="A20" s="725" t="s">
        <v>287</v>
      </c>
      <c r="B20" s="726"/>
      <c r="C20" s="727"/>
      <c r="D20" s="138">
        <f>'I TRIM'!CD32</f>
        <v>2.0999999999999996</v>
      </c>
      <c r="E20" s="137">
        <f>'I TRIM'!CF32</f>
        <v>2.0999999999999996</v>
      </c>
      <c r="F20" s="137">
        <f>'I TRIM'!CH32</f>
        <v>1.7999999999999998</v>
      </c>
      <c r="G20" s="485">
        <f t="shared" ref="G20:G21" si="7">(D20+E20+F20)</f>
        <v>5.9999999999999991</v>
      </c>
      <c r="H20" s="136" t="str">
        <f t="shared" ref="H20:H21" si="8">IF(G20=0,0,IF(G20&lt;5,"R","A"))</f>
        <v>A</v>
      </c>
      <c r="I20" s="138">
        <f>'II TRIM'!CD32</f>
        <v>2.8</v>
      </c>
      <c r="J20" s="137">
        <f>'II TRIM'!CF32</f>
        <v>2.4499999999999997</v>
      </c>
      <c r="K20" s="137">
        <f>'II TRIM'!CH32</f>
        <v>3</v>
      </c>
      <c r="L20" s="485">
        <f t="shared" si="1"/>
        <v>8.25</v>
      </c>
      <c r="M20" s="136" t="str">
        <f t="shared" si="4"/>
        <v>A</v>
      </c>
      <c r="N20" s="138">
        <f>'III TRIM'!CD32</f>
        <v>0</v>
      </c>
      <c r="O20" s="137">
        <f>'III TRIM'!CF32</f>
        <v>0</v>
      </c>
      <c r="P20" s="137">
        <f>'III TRIM'!CH32</f>
        <v>0</v>
      </c>
      <c r="Q20" s="485">
        <f t="shared" ref="Q20:Q21" si="9">(N20+O20+P20)</f>
        <v>0</v>
      </c>
      <c r="R20" s="500">
        <f t="shared" ref="R20:R21" si="10">(G20+L20+Q20)/3</f>
        <v>4.75</v>
      </c>
      <c r="S20" s="136" t="str">
        <f t="shared" si="6"/>
        <v>R</v>
      </c>
      <c r="U20" s="715" t="str">
        <f>'I TRIM'!X3</f>
        <v xml:space="preserve">BRENDA ELIZABETH RIVERA RIVERA </v>
      </c>
      <c r="V20" s="715"/>
      <c r="W20" s="715"/>
      <c r="X20" s="715"/>
      <c r="Y20" s="715"/>
      <c r="Z20" s="715"/>
      <c r="AA20" s="715"/>
      <c r="AB20" s="715"/>
      <c r="AC20" s="715"/>
      <c r="AD20" s="715"/>
      <c r="AE20" s="715"/>
      <c r="AF20" s="715"/>
    </row>
    <row r="21" spans="1:45" x14ac:dyDescent="0.25">
      <c r="A21" s="725" t="s">
        <v>288</v>
      </c>
      <c r="B21" s="726"/>
      <c r="C21" s="727"/>
      <c r="D21" s="138">
        <f>'I TRIM'!CK32</f>
        <v>3.15</v>
      </c>
      <c r="E21" s="137">
        <f>'I TRIM'!CM32</f>
        <v>3.5</v>
      </c>
      <c r="F21" s="137">
        <f>'I TRIM'!CO32</f>
        <v>3</v>
      </c>
      <c r="G21" s="485">
        <f t="shared" si="7"/>
        <v>9.65</v>
      </c>
      <c r="H21" s="136" t="str">
        <f t="shared" si="8"/>
        <v>A</v>
      </c>
      <c r="I21" s="138">
        <f>'II TRIM'!CK32</f>
        <v>3.5</v>
      </c>
      <c r="J21" s="137">
        <f>'II TRIM'!CM32</f>
        <v>3.5</v>
      </c>
      <c r="K21" s="137">
        <f>'II TRIM'!CO32</f>
        <v>2.6999999999999997</v>
      </c>
      <c r="L21" s="485">
        <f t="shared" si="1"/>
        <v>9.6999999999999993</v>
      </c>
      <c r="M21" s="136" t="str">
        <f t="shared" si="4"/>
        <v>A</v>
      </c>
      <c r="N21" s="138">
        <f>'III TRIM'!CK32</f>
        <v>0</v>
      </c>
      <c r="O21" s="137">
        <f>'III TRIM'!CM32</f>
        <v>0</v>
      </c>
      <c r="P21" s="137">
        <f>'III TRIM'!CO32</f>
        <v>0</v>
      </c>
      <c r="Q21" s="485">
        <f t="shared" si="9"/>
        <v>0</v>
      </c>
      <c r="R21" s="500">
        <f t="shared" si="10"/>
        <v>6.45</v>
      </c>
      <c r="S21" s="136" t="str">
        <f t="shared" si="6"/>
        <v>A</v>
      </c>
      <c r="U21" s="361"/>
      <c r="V21" s="361"/>
      <c r="W21" s="361"/>
      <c r="X21" s="361"/>
      <c r="Y21" s="361"/>
      <c r="Z21" s="361"/>
      <c r="AA21" s="361"/>
      <c r="AB21" s="361"/>
      <c r="AC21" s="361"/>
      <c r="AD21" s="361"/>
      <c r="AE21" s="361"/>
      <c r="AF21" s="361"/>
    </row>
    <row r="22" spans="1:45" x14ac:dyDescent="0.25">
      <c r="A22" s="682" t="s">
        <v>312</v>
      </c>
      <c r="B22" s="683"/>
      <c r="C22" s="684"/>
      <c r="D22" s="688"/>
      <c r="E22" s="689"/>
      <c r="F22" s="689"/>
      <c r="G22" s="689"/>
      <c r="H22" s="710"/>
      <c r="I22" s="688"/>
      <c r="J22" s="689"/>
      <c r="K22" s="689"/>
      <c r="L22" s="689"/>
      <c r="M22" s="710"/>
      <c r="N22" s="688"/>
      <c r="O22" s="689"/>
      <c r="P22" s="689"/>
      <c r="Q22" s="689"/>
      <c r="R22" s="133"/>
      <c r="S22" s="132"/>
      <c r="AH22" s="126"/>
      <c r="AI22" s="126"/>
      <c r="AJ22" s="126"/>
      <c r="AK22" s="126"/>
      <c r="AL22" s="126"/>
      <c r="AM22" s="126"/>
      <c r="AN22" s="126"/>
      <c r="AO22" s="126"/>
      <c r="AP22" s="126"/>
      <c r="AQ22" s="126"/>
      <c r="AR22" s="126"/>
      <c r="AS22" s="126"/>
    </row>
    <row r="23" spans="1:45" x14ac:dyDescent="0.25">
      <c r="A23" s="685" t="s">
        <v>306</v>
      </c>
      <c r="B23" s="686"/>
      <c r="C23" s="687"/>
      <c r="D23" s="135">
        <f>'I TRIM'!CQ32</f>
        <v>0</v>
      </c>
      <c r="E23" s="134">
        <f>'I TRIM'!CR32</f>
        <v>0</v>
      </c>
      <c r="F23" s="134">
        <f>'I TRIM'!CS32</f>
        <v>0</v>
      </c>
      <c r="G23" s="134" t="str">
        <f>'I TRIM'!CT32</f>
        <v>E</v>
      </c>
      <c r="H23" s="711"/>
      <c r="I23" s="135" t="str">
        <f>'II TRIM'!CQ32</f>
        <v>E</v>
      </c>
      <c r="J23" s="134" t="str">
        <f>'II TRIM'!CR32</f>
        <v>E</v>
      </c>
      <c r="K23" s="134" t="str">
        <f>'II TRIM'!CS32</f>
        <v>E</v>
      </c>
      <c r="L23" s="134" t="str">
        <f>'II TRIM'!CT32</f>
        <v>E</v>
      </c>
      <c r="M23" s="711"/>
      <c r="N23" s="135">
        <f>'III TRIM'!CQ32</f>
        <v>0</v>
      </c>
      <c r="O23" s="134">
        <f>'III TRIM'!CR32</f>
        <v>0</v>
      </c>
      <c r="P23" s="134">
        <f>'III TRIM'!CS32</f>
        <v>0</v>
      </c>
      <c r="Q23" s="134">
        <f>'III TRIM'!CT32</f>
        <v>0</v>
      </c>
      <c r="R23" s="133"/>
      <c r="S23" s="132"/>
      <c r="U23" s="126"/>
      <c r="V23" s="126"/>
      <c r="W23" s="126"/>
      <c r="X23" s="126"/>
      <c r="Y23" s="126"/>
      <c r="Z23" s="126"/>
      <c r="AA23" s="126"/>
      <c r="AB23" s="126"/>
      <c r="AC23" s="126"/>
      <c r="AD23" s="126"/>
      <c r="AE23" s="126"/>
      <c r="AF23" s="126"/>
      <c r="AH23" s="126"/>
      <c r="AI23" s="126"/>
      <c r="AJ23" s="126"/>
      <c r="AK23" s="126"/>
      <c r="AL23" s="126"/>
      <c r="AM23" s="126"/>
      <c r="AN23" s="126"/>
      <c r="AO23" s="126"/>
      <c r="AP23" s="126"/>
      <c r="AQ23" s="126"/>
      <c r="AR23" s="126"/>
      <c r="AS23" s="126"/>
    </row>
    <row r="24" spans="1:45" x14ac:dyDescent="0.25">
      <c r="A24" s="685" t="s">
        <v>307</v>
      </c>
      <c r="B24" s="686"/>
      <c r="C24" s="687"/>
      <c r="D24" s="135">
        <f>'I TRIM'!CU32</f>
        <v>0</v>
      </c>
      <c r="E24" s="134">
        <f>'I TRIM'!CV32</f>
        <v>0</v>
      </c>
      <c r="F24" s="134">
        <f>'I TRIM'!CW32</f>
        <v>0</v>
      </c>
      <c r="G24" s="134" t="str">
        <f>'I TRIM'!CX32</f>
        <v>E</v>
      </c>
      <c r="H24" s="711"/>
      <c r="I24" s="135" t="str">
        <f>'II TRIM'!CU32</f>
        <v>E</v>
      </c>
      <c r="J24" s="134" t="str">
        <f>'II TRIM'!CV32</f>
        <v>E</v>
      </c>
      <c r="K24" s="134" t="str">
        <f>'II TRIM'!CW32</f>
        <v>E</v>
      </c>
      <c r="L24" s="134" t="str">
        <f>'II TRIM'!CX32</f>
        <v>E</v>
      </c>
      <c r="M24" s="711"/>
      <c r="N24" s="135">
        <f>'III TRIM'!CU32</f>
        <v>0</v>
      </c>
      <c r="O24" s="134">
        <f>'III TRIM'!CV32</f>
        <v>0</v>
      </c>
      <c r="P24" s="134">
        <f>'III TRIM'!CW32</f>
        <v>0</v>
      </c>
      <c r="Q24" s="134">
        <f>'III TRIM'!CX32</f>
        <v>0</v>
      </c>
      <c r="R24" s="133"/>
      <c r="S24" s="132"/>
      <c r="U24" s="126"/>
      <c r="V24" s="126"/>
      <c r="W24" s="126"/>
      <c r="X24" s="126"/>
      <c r="Y24" s="126"/>
      <c r="Z24" s="126"/>
      <c r="AA24" s="126"/>
      <c r="AB24" s="126"/>
      <c r="AC24" s="126"/>
      <c r="AD24" s="126"/>
      <c r="AE24" s="126"/>
      <c r="AF24" s="126"/>
      <c r="AH24" s="126"/>
      <c r="AI24" s="126"/>
      <c r="AJ24" s="126"/>
      <c r="AK24" s="126"/>
      <c r="AL24" s="126"/>
      <c r="AM24" s="126"/>
      <c r="AN24" s="126"/>
      <c r="AO24" s="126"/>
      <c r="AP24" s="126"/>
      <c r="AQ24" s="126"/>
      <c r="AR24" s="126"/>
      <c r="AS24" s="126"/>
    </row>
    <row r="25" spans="1:45" x14ac:dyDescent="0.25">
      <c r="A25" s="685" t="s">
        <v>308</v>
      </c>
      <c r="B25" s="686"/>
      <c r="C25" s="687"/>
      <c r="D25" s="135">
        <f>'I TRIM'!CY32</f>
        <v>0</v>
      </c>
      <c r="E25" s="134">
        <f>'I TRIM'!CZ32</f>
        <v>0</v>
      </c>
      <c r="F25" s="134">
        <f>'I TRIM'!DA32</f>
        <v>0</v>
      </c>
      <c r="G25" s="134" t="str">
        <f>'I TRIM'!DB32</f>
        <v>MB</v>
      </c>
      <c r="H25" s="711"/>
      <c r="I25" s="135" t="str">
        <f>'II TRIM'!CY32</f>
        <v>MB</v>
      </c>
      <c r="J25" s="134" t="str">
        <f>'II TRIM'!CZ32</f>
        <v>MB</v>
      </c>
      <c r="K25" s="134" t="str">
        <f>'II TRIM'!DA32</f>
        <v>MB</v>
      </c>
      <c r="L25" s="134" t="str">
        <f>'II TRIM'!DB32</f>
        <v>MB</v>
      </c>
      <c r="M25" s="711"/>
      <c r="N25" s="135">
        <f>'III TRIM'!CY32</f>
        <v>0</v>
      </c>
      <c r="O25" s="134">
        <f>'III TRIM'!CZ32</f>
        <v>0</v>
      </c>
      <c r="P25" s="134">
        <f>'III TRIM'!DA32</f>
        <v>0</v>
      </c>
      <c r="Q25" s="134">
        <f>'III TRIM'!DB32</f>
        <v>0</v>
      </c>
      <c r="R25" s="133"/>
      <c r="S25" s="132"/>
      <c r="U25" s="126"/>
      <c r="V25" s="126"/>
      <c r="W25" s="126"/>
      <c r="X25" s="126"/>
      <c r="Y25" s="126"/>
      <c r="Z25" s="126"/>
      <c r="AA25" s="126"/>
      <c r="AB25" s="126"/>
      <c r="AC25" s="126"/>
      <c r="AD25" s="126"/>
      <c r="AE25" s="126"/>
      <c r="AF25" s="126"/>
      <c r="AH25" s="126"/>
      <c r="AI25" s="126"/>
      <c r="AJ25" s="126"/>
      <c r="AK25" s="126"/>
      <c r="AL25" s="126"/>
      <c r="AM25" s="126"/>
      <c r="AN25" s="126"/>
      <c r="AO25" s="126"/>
      <c r="AP25" s="126"/>
      <c r="AQ25" s="126"/>
      <c r="AR25" s="126"/>
      <c r="AS25" s="126"/>
    </row>
    <row r="26" spans="1:45" x14ac:dyDescent="0.25">
      <c r="A26" s="685" t="s">
        <v>309</v>
      </c>
      <c r="B26" s="686"/>
      <c r="C26" s="687"/>
      <c r="D26" s="135">
        <f>'I TRIM'!DC32</f>
        <v>0</v>
      </c>
      <c r="E26" s="134">
        <f>'I TRIM'!DD32</f>
        <v>0</v>
      </c>
      <c r="F26" s="134">
        <f>'I TRIM'!DE32</f>
        <v>0</v>
      </c>
      <c r="G26" s="134" t="str">
        <f>'I TRIM'!DF32</f>
        <v>E</v>
      </c>
      <c r="H26" s="711"/>
      <c r="I26" s="135" t="str">
        <f>'II TRIM'!DC32</f>
        <v>E</v>
      </c>
      <c r="J26" s="134" t="str">
        <f>'II TRIM'!DD32</f>
        <v>E</v>
      </c>
      <c r="K26" s="134" t="str">
        <f>'II TRIM'!DE32</f>
        <v>E</v>
      </c>
      <c r="L26" s="134" t="str">
        <f>'II TRIM'!DF32</f>
        <v>E</v>
      </c>
      <c r="M26" s="711"/>
      <c r="N26" s="135">
        <f>'III TRIM'!DC32</f>
        <v>0</v>
      </c>
      <c r="O26" s="134">
        <f>'III TRIM'!DD32</f>
        <v>0</v>
      </c>
      <c r="P26" s="134">
        <f>'III TRIM'!DE32</f>
        <v>0</v>
      </c>
      <c r="Q26" s="134">
        <f>'III TRIM'!DF32</f>
        <v>0</v>
      </c>
      <c r="R26" s="133"/>
      <c r="S26" s="132"/>
      <c r="U26" s="126"/>
      <c r="V26" s="126"/>
      <c r="W26" s="126"/>
      <c r="X26" s="126"/>
      <c r="Y26" s="126"/>
      <c r="Z26" s="126"/>
      <c r="AA26" s="126"/>
      <c r="AB26" s="126"/>
      <c r="AC26" s="126"/>
      <c r="AD26" s="126"/>
      <c r="AE26" s="126"/>
      <c r="AF26" s="126"/>
      <c r="AH26" s="126"/>
      <c r="AI26" s="126"/>
      <c r="AJ26" s="126"/>
      <c r="AK26" s="126"/>
      <c r="AL26" s="126"/>
      <c r="AM26" s="126"/>
      <c r="AN26" s="126"/>
      <c r="AO26" s="126"/>
      <c r="AP26" s="126"/>
      <c r="AQ26" s="126"/>
      <c r="AR26" s="126"/>
      <c r="AS26" s="126"/>
    </row>
    <row r="27" spans="1:45" ht="15.75" thickBot="1" x14ac:dyDescent="0.3">
      <c r="A27" s="704" t="s">
        <v>310</v>
      </c>
      <c r="B27" s="705"/>
      <c r="C27" s="706"/>
      <c r="D27" s="131">
        <f>'I TRIM'!DG32</f>
        <v>0</v>
      </c>
      <c r="E27" s="130">
        <f>'I TRIM'!DH32</f>
        <v>0</v>
      </c>
      <c r="F27" s="130">
        <f>'I TRIM'!DI32</f>
        <v>0</v>
      </c>
      <c r="G27" s="130" t="str">
        <f>'I TRIM'!DJ32</f>
        <v>E</v>
      </c>
      <c r="H27" s="712"/>
      <c r="I27" s="131" t="str">
        <f>'II TRIM'!DG32</f>
        <v>E</v>
      </c>
      <c r="J27" s="130" t="str">
        <f>'II TRIM'!DH32</f>
        <v>E</v>
      </c>
      <c r="K27" s="130" t="str">
        <f>'II TRIM'!DI32</f>
        <v>E</v>
      </c>
      <c r="L27" s="130" t="str">
        <f>'II TRIM'!DJ32</f>
        <v>E</v>
      </c>
      <c r="M27" s="712"/>
      <c r="N27" s="131">
        <f>'III TRIM'!DG32</f>
        <v>0</v>
      </c>
      <c r="O27" s="130">
        <f>'III TRIM'!DH32</f>
        <v>0</v>
      </c>
      <c r="P27" s="130">
        <f>'III TRIM'!DI32</f>
        <v>0</v>
      </c>
      <c r="Q27" s="130">
        <f>'III TRIM'!DJ32</f>
        <v>0</v>
      </c>
      <c r="R27" s="129"/>
      <c r="S27" s="128"/>
      <c r="U27" s="126"/>
      <c r="V27" s="126"/>
      <c r="W27" s="126"/>
      <c r="X27" s="126"/>
      <c r="Y27" s="126"/>
      <c r="Z27" s="126"/>
      <c r="AA27" s="126"/>
      <c r="AB27" s="126"/>
      <c r="AC27" s="126"/>
      <c r="AD27" s="126"/>
      <c r="AE27" s="126"/>
      <c r="AF27" s="126"/>
      <c r="AH27" s="126"/>
      <c r="AI27" s="126"/>
      <c r="AJ27" s="126"/>
      <c r="AK27" s="126"/>
      <c r="AL27" s="126"/>
      <c r="AM27" s="126"/>
      <c r="AN27" s="126"/>
      <c r="AO27" s="126"/>
      <c r="AP27" s="126"/>
      <c r="AQ27" s="126"/>
      <c r="AR27" s="126"/>
      <c r="AS27" s="126"/>
    </row>
    <row r="28" spans="1:45" s="114" customFormat="1" ht="16.5" thickTop="1" thickBot="1" x14ac:dyDescent="0.3">
      <c r="A28" s="676" t="s">
        <v>89</v>
      </c>
      <c r="B28" s="677"/>
      <c r="C28" s="678"/>
      <c r="D28" s="707">
        <f>'I TRIM'!DK32</f>
        <v>0</v>
      </c>
      <c r="E28" s="708"/>
      <c r="F28" s="708"/>
      <c r="G28" s="708"/>
      <c r="H28" s="709"/>
      <c r="I28" s="707">
        <f>'II TRIM'!DK32</f>
        <v>0</v>
      </c>
      <c r="J28" s="708"/>
      <c r="K28" s="708"/>
      <c r="L28" s="708"/>
      <c r="M28" s="709"/>
      <c r="N28" s="707">
        <f>'III TRIM'!DK32</f>
        <v>0</v>
      </c>
      <c r="O28" s="708"/>
      <c r="P28" s="708"/>
      <c r="Q28" s="708"/>
      <c r="R28" s="709"/>
      <c r="S28" s="127"/>
      <c r="U28" s="126"/>
      <c r="V28" s="126"/>
      <c r="W28" s="126"/>
      <c r="X28" s="126"/>
      <c r="Y28" s="126"/>
      <c r="Z28" s="126"/>
      <c r="AA28" s="126"/>
      <c r="AB28" s="126"/>
      <c r="AC28" s="126"/>
      <c r="AD28" s="126"/>
      <c r="AE28" s="126"/>
      <c r="AF28" s="126"/>
      <c r="AH28" s="126"/>
      <c r="AI28" s="126"/>
      <c r="AJ28" s="126"/>
      <c r="AK28" s="126"/>
      <c r="AL28" s="126"/>
      <c r="AM28" s="126"/>
      <c r="AN28" s="126"/>
      <c r="AO28" s="126"/>
      <c r="AP28" s="126"/>
      <c r="AQ28" s="126"/>
      <c r="AR28" s="126"/>
      <c r="AS28" s="126"/>
    </row>
    <row r="29" spans="1:45" ht="19.5" thickTop="1" thickBot="1" x14ac:dyDescent="0.3">
      <c r="A29" s="703" t="s">
        <v>212</v>
      </c>
      <c r="B29" s="703"/>
      <c r="C29" s="703"/>
      <c r="D29" s="703"/>
      <c r="E29" s="703"/>
      <c r="F29" s="703"/>
      <c r="G29" s="703"/>
      <c r="H29" s="703"/>
      <c r="I29" s="703"/>
      <c r="J29" s="703"/>
      <c r="K29" s="703"/>
      <c r="L29" s="703"/>
      <c r="M29" s="703"/>
      <c r="N29" s="703"/>
      <c r="O29" s="703"/>
      <c r="P29" s="703"/>
      <c r="Q29" s="703"/>
      <c r="R29" s="703"/>
      <c r="S29" s="703"/>
    </row>
    <row r="30" spans="1:45" ht="17.25" customHeight="1" thickTop="1" x14ac:dyDescent="0.25">
      <c r="A30" s="696" t="s">
        <v>211</v>
      </c>
      <c r="B30" s="697"/>
      <c r="C30" s="697"/>
      <c r="D30" s="697"/>
      <c r="E30" s="697"/>
      <c r="F30" s="697"/>
      <c r="G30" s="697"/>
      <c r="H30" s="698"/>
      <c r="I30" s="125" t="s">
        <v>101</v>
      </c>
      <c r="J30" s="124" t="s">
        <v>12</v>
      </c>
      <c r="K30" s="124" t="s">
        <v>11</v>
      </c>
      <c r="L30" s="124" t="s">
        <v>184</v>
      </c>
      <c r="M30" s="124" t="s">
        <v>11</v>
      </c>
      <c r="N30" s="124" t="s">
        <v>186</v>
      </c>
      <c r="O30" s="124" t="s">
        <v>185</v>
      </c>
      <c r="P30" s="124" t="s">
        <v>184</v>
      </c>
      <c r="Q30" s="123" t="s">
        <v>183</v>
      </c>
      <c r="R30" s="123" t="s">
        <v>182</v>
      </c>
      <c r="S30" s="122" t="s">
        <v>181</v>
      </c>
    </row>
    <row r="31" spans="1:45" ht="15.75" customHeight="1" thickBot="1" x14ac:dyDescent="0.3">
      <c r="A31" s="699"/>
      <c r="B31" s="700"/>
      <c r="C31" s="700"/>
      <c r="D31" s="700"/>
      <c r="E31" s="700"/>
      <c r="F31" s="700"/>
      <c r="G31" s="700"/>
      <c r="H31" s="701"/>
      <c r="I31" s="121">
        <f>'I TRIM'!DL32</f>
        <v>0</v>
      </c>
      <c r="J31" s="120">
        <f>'I TRIM'!DM32</f>
        <v>0</v>
      </c>
      <c r="K31" s="120">
        <f>'I TRIM'!DN32</f>
        <v>0</v>
      </c>
      <c r="L31" s="120">
        <f>'II TRIM'!DO32</f>
        <v>0</v>
      </c>
      <c r="M31" s="120">
        <f>'II TRIM'!DP32</f>
        <v>0</v>
      </c>
      <c r="N31" s="120">
        <f>'II TRIM'!DQ32</f>
        <v>0</v>
      </c>
      <c r="O31" s="120">
        <f>'III TRIM'!DR32</f>
        <v>0</v>
      </c>
      <c r="P31" s="120">
        <f>'III TRIM'!DS32</f>
        <v>0</v>
      </c>
      <c r="Q31" s="120">
        <f>'III TRIM'!DT32</f>
        <v>0</v>
      </c>
      <c r="R31" s="120">
        <f>'III TRIM'!DU32</f>
        <v>0</v>
      </c>
      <c r="S31" s="119">
        <f>'III TRIM'!DV32</f>
        <v>0</v>
      </c>
      <c r="T31" s="157"/>
      <c r="U31" s="117"/>
      <c r="V31" s="116"/>
      <c r="W31" s="115"/>
    </row>
    <row r="32" spans="1:45" ht="18.75" thickTop="1" x14ac:dyDescent="0.25">
      <c r="A32" s="702" t="s">
        <v>210</v>
      </c>
      <c r="B32" s="702"/>
      <c r="C32" s="702"/>
      <c r="D32" s="702"/>
      <c r="E32" s="702"/>
      <c r="F32" s="702"/>
      <c r="G32" s="702"/>
      <c r="H32" s="702"/>
      <c r="I32" s="702"/>
      <c r="J32" s="702"/>
      <c r="K32" s="702"/>
      <c r="L32" s="702"/>
      <c r="M32" s="702"/>
      <c r="N32" s="702"/>
      <c r="O32" s="702"/>
      <c r="P32" s="702"/>
      <c r="Q32" s="702"/>
      <c r="R32" s="702"/>
      <c r="S32" s="702"/>
      <c r="T32" s="702"/>
      <c r="U32" s="702"/>
      <c r="V32" s="702"/>
      <c r="W32" s="702"/>
      <c r="X32" s="702"/>
      <c r="Y32" s="702"/>
      <c r="Z32" s="702"/>
      <c r="AA32" s="702"/>
      <c r="AB32" s="702"/>
      <c r="AC32" s="702"/>
      <c r="AD32" s="702"/>
      <c r="AE32" s="702"/>
      <c r="AF32" s="702"/>
    </row>
    <row r="33" spans="1:32" ht="18" x14ac:dyDescent="0.25">
      <c r="A33" s="418"/>
      <c r="B33" s="418"/>
      <c r="C33" s="418"/>
      <c r="D33" s="418"/>
      <c r="E33" s="418"/>
      <c r="F33" s="418"/>
      <c r="G33" s="418"/>
      <c r="H33" s="418"/>
      <c r="I33" s="418"/>
      <c r="J33" s="418"/>
      <c r="K33" s="418"/>
      <c r="L33" s="418"/>
      <c r="M33" s="418"/>
      <c r="N33" s="418"/>
      <c r="O33" s="418"/>
      <c r="P33" s="418"/>
      <c r="Q33" s="418"/>
      <c r="R33" s="418"/>
      <c r="S33" s="418"/>
      <c r="T33" s="418"/>
      <c r="U33" s="418"/>
      <c r="V33" s="418"/>
      <c r="W33" s="418"/>
      <c r="X33" s="418"/>
      <c r="Y33" s="418"/>
      <c r="Z33" s="418"/>
      <c r="AA33" s="418"/>
      <c r="AB33" s="418"/>
      <c r="AC33" s="418"/>
      <c r="AD33" s="418"/>
      <c r="AE33" s="418"/>
      <c r="AF33" s="418"/>
    </row>
    <row r="34" spans="1:32" ht="18" x14ac:dyDescent="0.25">
      <c r="A34" s="428"/>
      <c r="B34" s="428"/>
      <c r="C34" s="428"/>
      <c r="D34" s="428"/>
      <c r="E34" s="428"/>
      <c r="F34" s="428"/>
      <c r="G34" s="428"/>
      <c r="H34" s="428"/>
      <c r="I34" s="428"/>
      <c r="J34" s="428"/>
      <c r="K34" s="428"/>
      <c r="L34" s="428"/>
      <c r="M34" s="428"/>
      <c r="N34" s="428"/>
      <c r="O34" s="428"/>
      <c r="P34" s="428"/>
      <c r="Q34" s="428"/>
      <c r="R34" s="428"/>
      <c r="S34" s="428"/>
      <c r="T34" s="428"/>
      <c r="U34" s="428"/>
      <c r="V34" s="428"/>
      <c r="W34" s="428"/>
      <c r="X34" s="428"/>
      <c r="Y34" s="428"/>
      <c r="Z34" s="428"/>
      <c r="AA34" s="428"/>
      <c r="AB34" s="428"/>
      <c r="AC34" s="428"/>
      <c r="AD34" s="428"/>
      <c r="AE34" s="428"/>
      <c r="AF34" s="428"/>
    </row>
    <row r="35" spans="1:32" ht="18" x14ac:dyDescent="0.25">
      <c r="A35" s="428"/>
      <c r="B35" s="428"/>
      <c r="C35" s="428"/>
      <c r="D35" s="428"/>
      <c r="E35" s="428"/>
      <c r="F35" s="428"/>
      <c r="G35" s="428"/>
      <c r="H35" s="428"/>
      <c r="I35" s="428"/>
      <c r="J35" s="428"/>
      <c r="K35" s="428"/>
      <c r="L35" s="428"/>
      <c r="M35" s="428"/>
      <c r="N35" s="428"/>
      <c r="O35" s="428"/>
      <c r="P35" s="428"/>
      <c r="Q35" s="428"/>
      <c r="R35" s="428"/>
      <c r="S35" s="428"/>
      <c r="T35" s="428"/>
      <c r="U35" s="428"/>
      <c r="V35" s="428"/>
      <c r="W35" s="428"/>
      <c r="X35" s="428"/>
      <c r="Y35" s="428"/>
      <c r="Z35" s="428"/>
      <c r="AA35" s="428"/>
      <c r="AB35" s="428"/>
      <c r="AC35" s="428"/>
      <c r="AD35" s="428"/>
      <c r="AE35" s="428"/>
      <c r="AF35" s="428"/>
    </row>
    <row r="36" spans="1:32" ht="18" x14ac:dyDescent="0.25">
      <c r="A36" s="428"/>
      <c r="B36" s="428"/>
      <c r="C36" s="428"/>
      <c r="D36" s="428"/>
      <c r="E36" s="428"/>
      <c r="F36" s="428"/>
      <c r="G36" s="428"/>
      <c r="H36" s="428"/>
      <c r="I36" s="428"/>
      <c r="J36" s="428"/>
      <c r="K36" s="428"/>
      <c r="L36" s="428"/>
      <c r="M36" s="428"/>
      <c r="N36" s="428"/>
      <c r="O36" s="428"/>
      <c r="P36" s="428"/>
      <c r="Q36" s="428"/>
      <c r="R36" s="428"/>
      <c r="S36" s="428"/>
      <c r="T36" s="428"/>
      <c r="U36" s="428"/>
      <c r="V36" s="428"/>
      <c r="W36" s="428"/>
      <c r="X36" s="428"/>
      <c r="Y36" s="428"/>
      <c r="Z36" s="428"/>
      <c r="AA36" s="428"/>
      <c r="AB36" s="428"/>
      <c r="AC36" s="428"/>
      <c r="AD36" s="428"/>
      <c r="AE36" s="428"/>
      <c r="AF36" s="428"/>
    </row>
    <row r="37" spans="1:32" ht="18" x14ac:dyDescent="0.25">
      <c r="A37" s="428"/>
      <c r="B37" s="428"/>
      <c r="C37" s="428"/>
      <c r="D37" s="428"/>
      <c r="E37" s="428"/>
      <c r="F37" s="428"/>
      <c r="G37" s="428"/>
      <c r="H37" s="428"/>
      <c r="I37" s="428"/>
      <c r="J37" s="428"/>
      <c r="K37" s="428"/>
      <c r="L37" s="428"/>
      <c r="M37" s="428"/>
      <c r="N37" s="428"/>
      <c r="O37" s="428"/>
      <c r="P37" s="428"/>
      <c r="Q37" s="428"/>
      <c r="R37" s="428"/>
      <c r="S37" s="428"/>
      <c r="T37" s="428"/>
      <c r="U37" s="428"/>
      <c r="V37" s="428"/>
      <c r="W37" s="428"/>
      <c r="X37" s="428"/>
      <c r="Y37" s="428"/>
      <c r="Z37" s="428"/>
      <c r="AA37" s="428"/>
      <c r="AB37" s="428"/>
      <c r="AC37" s="428"/>
      <c r="AD37" s="428"/>
      <c r="AE37" s="428"/>
      <c r="AF37" s="428"/>
    </row>
    <row r="38" spans="1:32" ht="18" x14ac:dyDescent="0.25">
      <c r="A38" s="418"/>
      <c r="B38" s="418"/>
      <c r="C38" s="418"/>
      <c r="D38" s="418"/>
      <c r="E38" s="418"/>
      <c r="F38" s="418"/>
      <c r="G38" s="418"/>
      <c r="H38" s="418"/>
      <c r="I38" s="418"/>
      <c r="J38" s="418"/>
      <c r="K38" s="418"/>
      <c r="L38" s="418"/>
      <c r="M38" s="418"/>
      <c r="N38" s="418"/>
      <c r="O38" s="418"/>
      <c r="P38" s="418"/>
      <c r="Q38" s="418"/>
      <c r="R38" s="418"/>
      <c r="S38" s="418"/>
      <c r="T38" s="418"/>
      <c r="U38" s="418"/>
      <c r="V38" s="418"/>
      <c r="W38" s="418"/>
      <c r="X38" s="418"/>
      <c r="Y38" s="418"/>
      <c r="Z38" s="418"/>
      <c r="AA38" s="418"/>
      <c r="AB38" s="418"/>
      <c r="AC38" s="418"/>
      <c r="AD38" s="418"/>
      <c r="AE38" s="418"/>
      <c r="AF38" s="418"/>
    </row>
    <row r="39" spans="1:32" ht="18" x14ac:dyDescent="0.25">
      <c r="A39" s="418"/>
      <c r="B39" s="418"/>
      <c r="C39" s="418"/>
      <c r="D39" s="418"/>
      <c r="E39" s="418"/>
      <c r="F39" s="418"/>
      <c r="G39" s="418"/>
      <c r="H39" s="418"/>
      <c r="I39" s="418"/>
      <c r="J39" s="418"/>
      <c r="K39" s="418"/>
      <c r="L39" s="418"/>
      <c r="M39" s="418"/>
      <c r="N39" s="418"/>
      <c r="O39" s="418"/>
      <c r="P39" s="418"/>
      <c r="Q39" s="418"/>
      <c r="R39" s="418"/>
      <c r="S39" s="418"/>
      <c r="T39" s="418"/>
      <c r="U39" s="418"/>
      <c r="V39" s="418"/>
      <c r="W39" s="418"/>
      <c r="X39" s="418"/>
      <c r="Y39" s="418"/>
      <c r="Z39" s="418"/>
      <c r="AA39" s="418"/>
      <c r="AB39" s="418"/>
      <c r="AC39" s="418"/>
      <c r="AD39" s="418"/>
      <c r="AE39" s="418"/>
      <c r="AF39" s="418"/>
    </row>
    <row r="40" spans="1:32" ht="18" x14ac:dyDescent="0.25">
      <c r="A40" s="418"/>
      <c r="B40" s="418"/>
      <c r="C40" s="418"/>
      <c r="D40" s="418"/>
      <c r="E40" s="418"/>
      <c r="F40" s="418"/>
      <c r="G40" s="418"/>
      <c r="H40" s="418"/>
      <c r="I40" s="418"/>
      <c r="J40" s="418"/>
      <c r="K40" s="418"/>
      <c r="L40" s="418"/>
      <c r="M40" s="418"/>
      <c r="N40" s="418"/>
      <c r="O40" s="418"/>
      <c r="P40" s="418"/>
      <c r="Q40" s="418"/>
      <c r="R40" s="418"/>
      <c r="S40" s="418"/>
      <c r="T40" s="418"/>
      <c r="U40" s="418"/>
      <c r="V40" s="418"/>
      <c r="W40" s="418"/>
      <c r="X40" s="418"/>
      <c r="Y40" s="418"/>
      <c r="Z40" s="418"/>
      <c r="AA40" s="418"/>
      <c r="AB40" s="418"/>
      <c r="AC40" s="418"/>
      <c r="AD40" s="418"/>
      <c r="AE40" s="418"/>
      <c r="AF40" s="418"/>
    </row>
    <row r="41" spans="1:32" ht="25.5" x14ac:dyDescent="0.4">
      <c r="A41" s="662" t="str">
        <f>'I TRIM'!CU1</f>
        <v>"COMPLEJO EDUCATIVO CATÓLICO "EL ESPIRITU SANTO</v>
      </c>
      <c r="B41" s="662"/>
      <c r="C41" s="662"/>
      <c r="D41" s="662"/>
      <c r="E41" s="662"/>
      <c r="F41" s="662"/>
      <c r="G41" s="662"/>
      <c r="H41" s="662"/>
      <c r="I41" s="662"/>
      <c r="J41" s="662"/>
      <c r="K41" s="662"/>
      <c r="L41" s="662"/>
      <c r="M41" s="662"/>
      <c r="N41" s="662"/>
      <c r="O41" s="662"/>
      <c r="P41" s="662"/>
      <c r="Q41" s="662"/>
      <c r="R41" s="662"/>
      <c r="S41" s="662"/>
      <c r="T41" s="662"/>
      <c r="U41" s="662"/>
      <c r="V41" s="662"/>
      <c r="W41" s="662"/>
      <c r="X41" s="662"/>
      <c r="Y41" s="662"/>
      <c r="Z41" s="662"/>
      <c r="AA41" s="662"/>
      <c r="AB41" s="662"/>
      <c r="AC41" s="662"/>
      <c r="AD41" s="662"/>
      <c r="AE41" s="662"/>
      <c r="AF41" s="662"/>
    </row>
    <row r="42" spans="1:32" ht="17.25" x14ac:dyDescent="0.3">
      <c r="A42" s="728" t="s">
        <v>279</v>
      </c>
      <c r="B42" s="728"/>
      <c r="C42" s="728"/>
      <c r="D42" s="728"/>
      <c r="E42" s="728"/>
      <c r="F42" s="728"/>
      <c r="G42" s="728"/>
      <c r="H42" s="728"/>
      <c r="I42" s="728"/>
      <c r="J42" s="728"/>
      <c r="K42" s="728"/>
      <c r="L42" s="728"/>
      <c r="M42" s="728"/>
      <c r="N42" s="728"/>
      <c r="O42" s="728"/>
      <c r="P42" s="163"/>
      <c r="Q42" s="308" t="str">
        <f>'I TRIM'!BD3</f>
        <v>Final Boulevard Los Héroes, Colonia Ciudad Pacífica, San Miguel</v>
      </c>
      <c r="R42" s="308"/>
      <c r="S42" s="308"/>
      <c r="T42" s="308"/>
      <c r="U42" s="308"/>
      <c r="V42" s="308"/>
      <c r="W42" s="308"/>
      <c r="X42" s="308"/>
      <c r="Y42" s="308"/>
      <c r="Z42" s="308"/>
      <c r="AA42" s="308"/>
      <c r="AB42" s="308"/>
      <c r="AC42" s="308"/>
      <c r="AD42" s="308"/>
      <c r="AE42" s="308"/>
      <c r="AF42" s="308"/>
    </row>
    <row r="43" spans="1:32" s="159" customFormat="1" x14ac:dyDescent="0.25">
      <c r="A43" s="151" t="s">
        <v>235</v>
      </c>
      <c r="B43" s="729" t="str">
        <f>'II TRIM'!C33</f>
        <v>RIVAS SÁNCHEZ DIEGO ALEXÁNDER</v>
      </c>
      <c r="C43" s="729"/>
      <c r="D43" s="729"/>
      <c r="E43" s="729"/>
      <c r="F43" s="729"/>
      <c r="G43" s="729"/>
      <c r="H43" s="729"/>
      <c r="I43" s="729"/>
      <c r="J43" s="729"/>
      <c r="K43" s="151"/>
      <c r="L43" s="151"/>
      <c r="M43" s="151"/>
      <c r="N43" s="151"/>
      <c r="O43" s="151" t="s">
        <v>208</v>
      </c>
      <c r="Q43" s="151"/>
      <c r="R43" s="160" t="str">
        <f>'I TRIM'!D3</f>
        <v>SEGUNDO</v>
      </c>
      <c r="S43" s="151"/>
      <c r="T43" s="151"/>
      <c r="V43" s="150" t="s">
        <v>207</v>
      </c>
      <c r="Y43" s="160" t="str">
        <f>'I TRIM'!N3</f>
        <v>"B"</v>
      </c>
      <c r="AC43" s="162" t="s">
        <v>234</v>
      </c>
      <c r="AD43" s="162"/>
      <c r="AE43" s="162"/>
      <c r="AF43" s="162">
        <v>26</v>
      </c>
    </row>
    <row r="44" spans="1:32" s="159" customFormat="1" ht="15.75" thickBot="1" x14ac:dyDescent="0.3">
      <c r="A44" s="161" t="s">
        <v>233</v>
      </c>
      <c r="B44" s="161"/>
      <c r="C44" s="143" t="str">
        <f>'I TRIM'!X3</f>
        <v xml:space="preserve">BRENDA ELIZABETH RIVERA RIVERA </v>
      </c>
      <c r="D44" s="160"/>
      <c r="E44" s="160"/>
      <c r="F44" s="160"/>
      <c r="G44" s="160"/>
      <c r="H44" s="160"/>
      <c r="I44" s="160"/>
      <c r="J44" s="160"/>
      <c r="K44" s="160"/>
      <c r="L44" s="147"/>
      <c r="M44" s="147"/>
      <c r="N44" s="147"/>
      <c r="O44" s="724" t="s">
        <v>280</v>
      </c>
      <c r="P44" s="724"/>
      <c r="Q44" s="723">
        <v>10155564</v>
      </c>
      <c r="R44" s="723"/>
      <c r="S44" s="723"/>
      <c r="T44" s="723"/>
      <c r="AC44" s="146" t="str">
        <f>'I TRIM'!CM3</f>
        <v>AÑO : 2022</v>
      </c>
      <c r="AD44" s="146"/>
      <c r="AE44" s="146"/>
      <c r="AF44" s="146"/>
    </row>
    <row r="45" spans="1:32" ht="24.75" customHeight="1" thickTop="1" thickBot="1" x14ac:dyDescent="0.4">
      <c r="A45" s="664" t="s">
        <v>232</v>
      </c>
      <c r="B45" s="665"/>
      <c r="C45" s="666"/>
      <c r="D45" s="670" t="s">
        <v>231</v>
      </c>
      <c r="E45" s="671"/>
      <c r="F45" s="671"/>
      <c r="G45" s="671"/>
      <c r="H45" s="671"/>
      <c r="I45" s="671"/>
      <c r="J45" s="671"/>
      <c r="K45" s="671"/>
      <c r="L45" s="671"/>
      <c r="M45" s="671"/>
      <c r="N45" s="671"/>
      <c r="O45" s="671"/>
      <c r="P45" s="671"/>
      <c r="Q45" s="671"/>
      <c r="R45" s="671"/>
      <c r="S45" s="672"/>
      <c r="V45" s="143"/>
      <c r="W45" s="143"/>
      <c r="X45" s="143"/>
      <c r="Y45" s="143"/>
      <c r="Z45" s="143"/>
      <c r="AA45" s="143"/>
      <c r="AB45" s="143"/>
      <c r="AC45" s="143"/>
      <c r="AD45" s="139"/>
      <c r="AE45" s="139"/>
      <c r="AF45" s="139"/>
    </row>
    <row r="46" spans="1:32" ht="15.75" customHeight="1" thickTop="1" x14ac:dyDescent="0.25">
      <c r="A46" s="667"/>
      <c r="B46" s="668"/>
      <c r="C46" s="669"/>
      <c r="D46" s="673" t="s">
        <v>230</v>
      </c>
      <c r="E46" s="674"/>
      <c r="F46" s="674"/>
      <c r="G46" s="674"/>
      <c r="H46" s="675"/>
      <c r="I46" s="673" t="s">
        <v>229</v>
      </c>
      <c r="J46" s="674"/>
      <c r="K46" s="674"/>
      <c r="L46" s="674"/>
      <c r="M46" s="675"/>
      <c r="N46" s="690" t="s">
        <v>228</v>
      </c>
      <c r="O46" s="674"/>
      <c r="P46" s="674"/>
      <c r="Q46" s="691"/>
      <c r="R46" s="692" t="s">
        <v>227</v>
      </c>
      <c r="S46" s="694" t="s">
        <v>226</v>
      </c>
    </row>
    <row r="47" spans="1:32" ht="15" customHeight="1" x14ac:dyDescent="0.25">
      <c r="A47" s="667"/>
      <c r="B47" s="668"/>
      <c r="C47" s="669"/>
      <c r="D47" s="716" t="s">
        <v>225</v>
      </c>
      <c r="E47" s="717"/>
      <c r="F47" s="717"/>
      <c r="G47" s="718" t="s">
        <v>139</v>
      </c>
      <c r="H47" s="719" t="s">
        <v>226</v>
      </c>
      <c r="I47" s="716" t="s">
        <v>225</v>
      </c>
      <c r="J47" s="717"/>
      <c r="K47" s="717"/>
      <c r="L47" s="718" t="s">
        <v>139</v>
      </c>
      <c r="M47" s="719" t="s">
        <v>226</v>
      </c>
      <c r="N47" s="720" t="s">
        <v>225</v>
      </c>
      <c r="O47" s="717"/>
      <c r="P47" s="717"/>
      <c r="Q47" s="721" t="s">
        <v>139</v>
      </c>
      <c r="R47" s="693"/>
      <c r="S47" s="695"/>
    </row>
    <row r="48" spans="1:32" ht="54.75" customHeight="1" x14ac:dyDescent="0.25">
      <c r="A48" s="667"/>
      <c r="B48" s="668"/>
      <c r="C48" s="669"/>
      <c r="D48" s="310">
        <v>0.35</v>
      </c>
      <c r="E48" s="168">
        <v>0.35</v>
      </c>
      <c r="F48" s="168">
        <v>0.3</v>
      </c>
      <c r="G48" s="718"/>
      <c r="H48" s="719"/>
      <c r="I48" s="310">
        <v>0.35</v>
      </c>
      <c r="J48" s="168">
        <v>0.35</v>
      </c>
      <c r="K48" s="168">
        <v>0.3</v>
      </c>
      <c r="L48" s="718"/>
      <c r="M48" s="719"/>
      <c r="N48" s="169">
        <v>0.35</v>
      </c>
      <c r="O48" s="168">
        <v>0.35</v>
      </c>
      <c r="P48" s="168">
        <v>0.3</v>
      </c>
      <c r="Q48" s="721"/>
      <c r="R48" s="693"/>
      <c r="S48" s="695"/>
      <c r="U48" s="144"/>
      <c r="V48" s="116"/>
      <c r="W48" s="116"/>
      <c r="X48" s="116"/>
      <c r="Y48" s="116"/>
      <c r="Z48" s="143"/>
      <c r="AA48" s="143"/>
      <c r="AB48" s="143"/>
      <c r="AC48" s="143"/>
      <c r="AD48" s="143"/>
      <c r="AE48" s="158"/>
      <c r="AF48" s="158"/>
    </row>
    <row r="49" spans="1:32" x14ac:dyDescent="0.25">
      <c r="A49" s="725" t="s">
        <v>224</v>
      </c>
      <c r="B49" s="726"/>
      <c r="C49" s="727"/>
      <c r="D49" s="138">
        <f>'I TRIM'!E33</f>
        <v>3.5</v>
      </c>
      <c r="E49" s="137">
        <f>'I TRIM'!G33</f>
        <v>3.15</v>
      </c>
      <c r="F49" s="137">
        <f>'I TRIM'!I33</f>
        <v>2.52</v>
      </c>
      <c r="G49" s="485">
        <f t="shared" ref="G49:G61" si="11">(D49+E49+F49)</f>
        <v>9.17</v>
      </c>
      <c r="H49" s="136" t="str">
        <f>IF(G49=0,0,IF(G49&lt;5,"R","A"))</f>
        <v>A</v>
      </c>
      <c r="I49" s="138">
        <f>'II TRIM'!E33</f>
        <v>3.3249999999999997</v>
      </c>
      <c r="J49" s="137">
        <f>'II TRIM'!G33</f>
        <v>3.5</v>
      </c>
      <c r="K49" s="137">
        <f>'II TRIM'!I33</f>
        <v>2.4</v>
      </c>
      <c r="L49" s="485">
        <f t="shared" ref="L49:L61" si="12">(I49+J49+K49)</f>
        <v>9.2249999999999996</v>
      </c>
      <c r="M49" s="136" t="str">
        <f>IF(L49=0,0,IF(L49&lt;5,"R","A"))</f>
        <v>A</v>
      </c>
      <c r="N49" s="138">
        <f>'III TRIM'!E33</f>
        <v>0</v>
      </c>
      <c r="O49" s="137">
        <f>'III TRIM'!G33</f>
        <v>0</v>
      </c>
      <c r="P49" s="137">
        <f>'III TRIM'!I33</f>
        <v>0</v>
      </c>
      <c r="Q49" s="486">
        <f t="shared" ref="Q49:Q61" si="13">(N49+O49+P49)</f>
        <v>0</v>
      </c>
      <c r="R49" s="500">
        <f>(G49+L49+Q49)/3</f>
        <v>6.1316666666666668</v>
      </c>
      <c r="S49" s="136" t="str">
        <f>IF(R49=0,0,IF(R49&lt;=5.49,"R","A"))</f>
        <v>A</v>
      </c>
      <c r="U49" s="713" t="s">
        <v>219</v>
      </c>
      <c r="V49" s="713"/>
      <c r="W49" s="713"/>
      <c r="X49" s="713"/>
      <c r="Y49" s="713"/>
      <c r="Z49" s="713"/>
      <c r="AA49" s="713"/>
      <c r="AB49" s="713"/>
      <c r="AC49" s="713"/>
      <c r="AD49" s="713"/>
      <c r="AE49" s="713"/>
      <c r="AF49" s="713"/>
    </row>
    <row r="50" spans="1:32" x14ac:dyDescent="0.25">
      <c r="A50" s="725" t="s">
        <v>223</v>
      </c>
      <c r="B50" s="726"/>
      <c r="C50" s="727"/>
      <c r="D50" s="138">
        <f>'I TRIM'!L33</f>
        <v>3.15</v>
      </c>
      <c r="E50" s="137">
        <f>'I TRIM'!N33</f>
        <v>2.4499999999999997</v>
      </c>
      <c r="F50" s="137">
        <f>'I TRIM'!P33</f>
        <v>2.4</v>
      </c>
      <c r="G50" s="485">
        <f t="shared" si="11"/>
        <v>8</v>
      </c>
      <c r="H50" s="136" t="str">
        <f t="shared" ref="H50:H61" si="14">IF(G50=0,0,IF(G50&lt;5,"R","A"))</f>
        <v>A</v>
      </c>
      <c r="I50" s="138">
        <f>'II TRIM'!L33</f>
        <v>3.5</v>
      </c>
      <c r="J50" s="137">
        <f>'II TRIM'!N33</f>
        <v>3.15</v>
      </c>
      <c r="K50" s="137">
        <f>'II TRIM'!P33</f>
        <v>2.4</v>
      </c>
      <c r="L50" s="485">
        <f t="shared" si="12"/>
        <v>9.0500000000000007</v>
      </c>
      <c r="M50" s="136" t="str">
        <f t="shared" ref="M50:M61" si="15">IF(L50=0,0,IF(L50&lt;5,"R","A"))</f>
        <v>A</v>
      </c>
      <c r="N50" s="138">
        <f>'III TRIM'!L33</f>
        <v>0</v>
      </c>
      <c r="O50" s="137">
        <f>'III TRIM'!N33</f>
        <v>0</v>
      </c>
      <c r="P50" s="137">
        <f>'III TRIM'!P33</f>
        <v>0</v>
      </c>
      <c r="Q50" s="486">
        <f t="shared" si="13"/>
        <v>0</v>
      </c>
      <c r="R50" s="500">
        <f t="shared" ref="R50:R61" si="16">(G50+L50+Q50)/3</f>
        <v>5.6833333333333336</v>
      </c>
      <c r="S50" s="136" t="str">
        <f t="shared" ref="S50:S61" si="17">IF(R50=0,0,IF(R50&lt;=5.49,"R","A"))</f>
        <v>A</v>
      </c>
      <c r="U50" s="714" t="s">
        <v>222</v>
      </c>
      <c r="V50" s="714"/>
      <c r="W50" s="714"/>
      <c r="X50" s="714"/>
      <c r="Y50" s="714"/>
      <c r="Z50" s="714"/>
      <c r="AA50" s="714"/>
      <c r="AB50" s="714"/>
      <c r="AC50" s="714"/>
      <c r="AD50" s="714"/>
      <c r="AE50" s="714"/>
      <c r="AF50" s="714"/>
    </row>
    <row r="51" spans="1:32" x14ac:dyDescent="0.25">
      <c r="A51" s="725" t="s">
        <v>202</v>
      </c>
      <c r="B51" s="726"/>
      <c r="C51" s="727"/>
      <c r="D51" s="138">
        <f>'I TRIM'!S33</f>
        <v>3.5</v>
      </c>
      <c r="E51" s="137">
        <f>'I TRIM'!U33</f>
        <v>3.5</v>
      </c>
      <c r="F51" s="137">
        <f>'I TRIM'!W33</f>
        <v>3</v>
      </c>
      <c r="G51" s="485">
        <f t="shared" si="11"/>
        <v>10</v>
      </c>
      <c r="H51" s="136" t="str">
        <f t="shared" si="14"/>
        <v>A</v>
      </c>
      <c r="I51" s="138">
        <f>'II TRIM'!S33</f>
        <v>3.5</v>
      </c>
      <c r="J51" s="137">
        <f>'II TRIM'!U33</f>
        <v>3.15</v>
      </c>
      <c r="K51" s="137">
        <f>'II TRIM'!W33</f>
        <v>2.6999999999999997</v>
      </c>
      <c r="L51" s="485">
        <f t="shared" si="12"/>
        <v>9.35</v>
      </c>
      <c r="M51" s="136" t="str">
        <f t="shared" si="15"/>
        <v>A</v>
      </c>
      <c r="N51" s="138">
        <f>'III TRIM'!S33</f>
        <v>0</v>
      </c>
      <c r="O51" s="137">
        <f>'III TRIM'!U33</f>
        <v>0</v>
      </c>
      <c r="P51" s="137">
        <f>'III TRIM'!W33</f>
        <v>0</v>
      </c>
      <c r="Q51" s="486">
        <f t="shared" si="13"/>
        <v>0</v>
      </c>
      <c r="R51" s="500">
        <f t="shared" si="16"/>
        <v>6.45</v>
      </c>
      <c r="S51" s="136" t="str">
        <f t="shared" si="17"/>
        <v>A</v>
      </c>
      <c r="U51" s="714" t="str">
        <f>'I TRIM'!AU3</f>
        <v>MARÍA MERCEDES MARTÍNEZ</v>
      </c>
      <c r="V51" s="714"/>
      <c r="W51" s="714"/>
      <c r="X51" s="714"/>
      <c r="Y51" s="714"/>
      <c r="Z51" s="714"/>
      <c r="AA51" s="714"/>
      <c r="AB51" s="714"/>
      <c r="AC51" s="714"/>
      <c r="AD51" s="714"/>
      <c r="AE51" s="714"/>
      <c r="AF51" s="714"/>
    </row>
    <row r="52" spans="1:32" ht="15.75" x14ac:dyDescent="0.25">
      <c r="A52" s="725" t="s">
        <v>221</v>
      </c>
      <c r="B52" s="726"/>
      <c r="C52" s="727"/>
      <c r="D52" s="138">
        <f>'I TRIM'!Z33</f>
        <v>3.5</v>
      </c>
      <c r="E52" s="137">
        <f>'I TRIM'!AB33</f>
        <v>3.15</v>
      </c>
      <c r="F52" s="137">
        <f>'I TRIM'!AD33</f>
        <v>2.1</v>
      </c>
      <c r="G52" s="485">
        <f t="shared" si="11"/>
        <v>8.75</v>
      </c>
      <c r="H52" s="136" t="str">
        <f t="shared" si="14"/>
        <v>A</v>
      </c>
      <c r="I52" s="138">
        <f>'II TRIM'!Z33</f>
        <v>3.5</v>
      </c>
      <c r="J52" s="137">
        <f>'II TRIM'!AB33</f>
        <v>3.5</v>
      </c>
      <c r="K52" s="137">
        <f>'II TRIM'!AD33</f>
        <v>2.6999999999999997</v>
      </c>
      <c r="L52" s="485">
        <f t="shared" si="12"/>
        <v>9.6999999999999993</v>
      </c>
      <c r="M52" s="136" t="str">
        <f t="shared" si="15"/>
        <v>A</v>
      </c>
      <c r="N52" s="138">
        <f>'III TRIM'!Z33</f>
        <v>0</v>
      </c>
      <c r="O52" s="137">
        <f>'III TRIM'!AB33</f>
        <v>0</v>
      </c>
      <c r="P52" s="137">
        <f>'III TRIM'!AD33</f>
        <v>0</v>
      </c>
      <c r="Q52" s="486">
        <f t="shared" si="13"/>
        <v>0</v>
      </c>
      <c r="R52" s="500">
        <f t="shared" si="16"/>
        <v>6.1499999999999995</v>
      </c>
      <c r="S52" s="136" t="str">
        <f t="shared" si="17"/>
        <v>A</v>
      </c>
      <c r="U52" s="141"/>
      <c r="V52" s="116"/>
      <c r="W52" s="116"/>
      <c r="X52" s="116"/>
      <c r="Y52" s="116"/>
      <c r="Z52" s="116"/>
      <c r="AA52" s="116"/>
      <c r="AB52" s="116"/>
      <c r="AC52" s="116"/>
      <c r="AD52" s="142"/>
      <c r="AE52" s="142"/>
      <c r="AF52" s="142"/>
    </row>
    <row r="53" spans="1:32" x14ac:dyDescent="0.25">
      <c r="A53" s="725" t="s">
        <v>220</v>
      </c>
      <c r="B53" s="726"/>
      <c r="C53" s="727"/>
      <c r="D53" s="138">
        <f>'I TRIM'!AG33</f>
        <v>3.0625</v>
      </c>
      <c r="E53" s="137">
        <f>'I TRIM'!AI33</f>
        <v>3.15</v>
      </c>
      <c r="F53" s="137">
        <f>'I TRIM'!AK33</f>
        <v>2.6999999999999997</v>
      </c>
      <c r="G53" s="485">
        <f t="shared" si="11"/>
        <v>8.9124999999999996</v>
      </c>
      <c r="H53" s="136" t="str">
        <f t="shared" si="14"/>
        <v>A</v>
      </c>
      <c r="I53" s="138">
        <f>'II TRIM'!AG33</f>
        <v>3.5</v>
      </c>
      <c r="J53" s="137">
        <f>'II TRIM'!AI33</f>
        <v>3.15</v>
      </c>
      <c r="K53" s="137">
        <f>'II TRIM'!AK33</f>
        <v>3</v>
      </c>
      <c r="L53" s="485">
        <f t="shared" si="12"/>
        <v>9.65</v>
      </c>
      <c r="M53" s="136" t="str">
        <f t="shared" si="15"/>
        <v>A</v>
      </c>
      <c r="N53" s="138">
        <f>'III TRIM'!AG33</f>
        <v>0</v>
      </c>
      <c r="O53" s="137">
        <f>'III TRIM'!AI33</f>
        <v>0</v>
      </c>
      <c r="P53" s="137">
        <f>'III TRIM'!AK33</f>
        <v>0</v>
      </c>
      <c r="Q53" s="486">
        <f t="shared" si="13"/>
        <v>0</v>
      </c>
      <c r="R53" s="500">
        <f t="shared" si="16"/>
        <v>6.1875</v>
      </c>
      <c r="S53" s="136" t="str">
        <f t="shared" si="17"/>
        <v>A</v>
      </c>
      <c r="U53" s="141"/>
      <c r="V53" s="116"/>
      <c r="W53" s="116"/>
      <c r="X53" s="116"/>
      <c r="Y53" s="116"/>
      <c r="Z53" s="116"/>
      <c r="AA53" s="116"/>
      <c r="AB53" s="116"/>
      <c r="AC53" s="116"/>
      <c r="AD53" s="141"/>
      <c r="AE53" s="141"/>
      <c r="AF53" s="141"/>
    </row>
    <row r="54" spans="1:32" x14ac:dyDescent="0.25">
      <c r="A54" s="725" t="s">
        <v>200</v>
      </c>
      <c r="B54" s="726"/>
      <c r="C54" s="727"/>
      <c r="D54" s="138">
        <f>'I TRIM'!AN33</f>
        <v>3.15</v>
      </c>
      <c r="E54" s="137">
        <f>'I TRIM'!AP33</f>
        <v>3.15</v>
      </c>
      <c r="F54" s="137">
        <f>'I TRIM'!AR33</f>
        <v>3</v>
      </c>
      <c r="G54" s="485">
        <f t="shared" si="11"/>
        <v>9.3000000000000007</v>
      </c>
      <c r="H54" s="136" t="str">
        <f t="shared" si="14"/>
        <v>A</v>
      </c>
      <c r="I54" s="138">
        <f>'II TRIM'!AN33</f>
        <v>3.5</v>
      </c>
      <c r="J54" s="137">
        <f>'II TRIM'!AP33</f>
        <v>3.15</v>
      </c>
      <c r="K54" s="137">
        <f>'II TRIM'!AR33</f>
        <v>3</v>
      </c>
      <c r="L54" s="485">
        <f t="shared" si="12"/>
        <v>9.65</v>
      </c>
      <c r="M54" s="136" t="str">
        <f t="shared" si="15"/>
        <v>A</v>
      </c>
      <c r="N54" s="138">
        <f>'III TRIM'!AN33</f>
        <v>0</v>
      </c>
      <c r="O54" s="137">
        <f>'III TRIM'!AP33</f>
        <v>0</v>
      </c>
      <c r="P54" s="137">
        <f>'III TRIM'!AR33</f>
        <v>0</v>
      </c>
      <c r="Q54" s="486">
        <f t="shared" si="13"/>
        <v>0</v>
      </c>
      <c r="R54" s="500">
        <f t="shared" si="16"/>
        <v>6.3166666666666673</v>
      </c>
      <c r="S54" s="136" t="str">
        <f t="shared" si="17"/>
        <v>A</v>
      </c>
    </row>
    <row r="55" spans="1:32" x14ac:dyDescent="0.25">
      <c r="A55" s="725" t="s">
        <v>199</v>
      </c>
      <c r="B55" s="726"/>
      <c r="C55" s="727"/>
      <c r="D55" s="138">
        <f>'I TRIM'!AU33</f>
        <v>3.5</v>
      </c>
      <c r="E55" s="137">
        <f>'I TRIM'!AW33</f>
        <v>3.5</v>
      </c>
      <c r="F55" s="137">
        <f>'I TRIM'!AY33</f>
        <v>3</v>
      </c>
      <c r="G55" s="485">
        <f t="shared" si="11"/>
        <v>10</v>
      </c>
      <c r="H55" s="136" t="str">
        <f t="shared" si="14"/>
        <v>A</v>
      </c>
      <c r="I55" s="138">
        <f>'II TRIM'!AU33</f>
        <v>3.5</v>
      </c>
      <c r="J55" s="137">
        <f>'II TRIM'!AW33</f>
        <v>3.5</v>
      </c>
      <c r="K55" s="137">
        <f>'II TRIM'!AY33</f>
        <v>3</v>
      </c>
      <c r="L55" s="485">
        <f t="shared" si="12"/>
        <v>10</v>
      </c>
      <c r="M55" s="136" t="str">
        <f t="shared" si="15"/>
        <v>A</v>
      </c>
      <c r="N55" s="138">
        <f>'III TRIM'!AU33</f>
        <v>0</v>
      </c>
      <c r="O55" s="137">
        <f>'III TRIM'!AW33</f>
        <v>0</v>
      </c>
      <c r="P55" s="137">
        <f>'III TRIM'!AY33</f>
        <v>0</v>
      </c>
      <c r="Q55" s="486">
        <f t="shared" si="13"/>
        <v>0</v>
      </c>
      <c r="R55" s="500">
        <f t="shared" si="16"/>
        <v>6.666666666666667</v>
      </c>
      <c r="S55" s="136" t="str">
        <f t="shared" si="17"/>
        <v>A</v>
      </c>
    </row>
    <row r="56" spans="1:32" x14ac:dyDescent="0.25">
      <c r="A56" s="725" t="s">
        <v>285</v>
      </c>
      <c r="B56" s="726"/>
      <c r="C56" s="727"/>
      <c r="D56" s="138">
        <f>'I TRIM'!BB33</f>
        <v>3.5</v>
      </c>
      <c r="E56" s="137">
        <f>'I TRIM'!BD33</f>
        <v>2.8</v>
      </c>
      <c r="F56" s="137">
        <f>'I TRIM'!BF33</f>
        <v>2.6999999999999997</v>
      </c>
      <c r="G56" s="485">
        <f t="shared" si="11"/>
        <v>9</v>
      </c>
      <c r="H56" s="136" t="str">
        <f t="shared" si="14"/>
        <v>A</v>
      </c>
      <c r="I56" s="138">
        <f>'II TRIM'!BB33</f>
        <v>3.5</v>
      </c>
      <c r="J56" s="137">
        <f>'II TRIM'!BD33</f>
        <v>3.5</v>
      </c>
      <c r="K56" s="137">
        <f>'II TRIM'!BF33</f>
        <v>3</v>
      </c>
      <c r="L56" s="485">
        <f t="shared" si="12"/>
        <v>10</v>
      </c>
      <c r="M56" s="136" t="str">
        <f t="shared" si="15"/>
        <v>A</v>
      </c>
      <c r="N56" s="138">
        <f>'III TRIM'!BB33</f>
        <v>0</v>
      </c>
      <c r="O56" s="137">
        <f>'III TRIM'!BD33</f>
        <v>0</v>
      </c>
      <c r="P56" s="137">
        <f>'III TRIM'!BF33</f>
        <v>0</v>
      </c>
      <c r="Q56" s="486">
        <f t="shared" si="13"/>
        <v>0</v>
      </c>
      <c r="R56" s="500">
        <f t="shared" si="16"/>
        <v>6.333333333333333</v>
      </c>
      <c r="S56" s="136" t="str">
        <f t="shared" si="17"/>
        <v>A</v>
      </c>
      <c r="V56" s="158"/>
      <c r="W56" s="158"/>
      <c r="X56" s="158"/>
      <c r="Y56" s="158"/>
      <c r="Z56" s="158"/>
      <c r="AA56" s="158"/>
      <c r="AB56" s="158"/>
      <c r="AC56" s="158"/>
      <c r="AD56" s="141"/>
      <c r="AE56" s="141"/>
      <c r="AF56" s="141"/>
    </row>
    <row r="57" spans="1:32" x14ac:dyDescent="0.25">
      <c r="A57" s="725" t="s">
        <v>198</v>
      </c>
      <c r="B57" s="726"/>
      <c r="C57" s="727"/>
      <c r="D57" s="138">
        <f>'I TRIM'!BI33</f>
        <v>2.0999999999999996</v>
      </c>
      <c r="E57" s="137">
        <f>'I TRIM'!BK33</f>
        <v>3.15</v>
      </c>
      <c r="F57" s="137">
        <f>'I TRIM'!BM33</f>
        <v>2.4</v>
      </c>
      <c r="G57" s="485">
        <f t="shared" si="11"/>
        <v>7.65</v>
      </c>
      <c r="H57" s="136" t="str">
        <f t="shared" si="14"/>
        <v>A</v>
      </c>
      <c r="I57" s="138">
        <f>'II TRIM'!BI33</f>
        <v>3.5</v>
      </c>
      <c r="J57" s="137">
        <f>'II TRIM'!BK33</f>
        <v>2.4500000000000002</v>
      </c>
      <c r="K57" s="137">
        <f>'II TRIM'!BM33</f>
        <v>3</v>
      </c>
      <c r="L57" s="485">
        <f t="shared" si="12"/>
        <v>8.9499999999999993</v>
      </c>
      <c r="M57" s="136" t="str">
        <f t="shared" si="15"/>
        <v>A</v>
      </c>
      <c r="N57" s="138">
        <f>'III TRIM'!BI33</f>
        <v>0</v>
      </c>
      <c r="O57" s="137">
        <f>'III TRIM'!BK33</f>
        <v>0</v>
      </c>
      <c r="P57" s="137">
        <f>'III TRIM'!BM33</f>
        <v>0</v>
      </c>
      <c r="Q57" s="486">
        <f t="shared" si="13"/>
        <v>0</v>
      </c>
      <c r="R57" s="500">
        <f t="shared" si="16"/>
        <v>5.5333333333333341</v>
      </c>
      <c r="S57" s="136" t="str">
        <f t="shared" si="17"/>
        <v>A</v>
      </c>
      <c r="V57" s="158"/>
      <c r="W57" s="158"/>
      <c r="X57" s="158"/>
      <c r="Y57" s="158"/>
      <c r="Z57" s="158"/>
      <c r="AA57" s="158"/>
      <c r="AB57" s="158"/>
      <c r="AC57" s="158"/>
      <c r="AD57" s="139"/>
      <c r="AE57" s="139"/>
      <c r="AF57" s="139"/>
    </row>
    <row r="58" spans="1:32" x14ac:dyDescent="0.25">
      <c r="A58" s="725" t="s">
        <v>197</v>
      </c>
      <c r="B58" s="726"/>
      <c r="C58" s="727"/>
      <c r="D58" s="138">
        <f>'I TRIM'!BP33</f>
        <v>3.43</v>
      </c>
      <c r="E58" s="137">
        <f>'I TRIM'!BR33</f>
        <v>2.8</v>
      </c>
      <c r="F58" s="137">
        <f>'I TRIM'!BT33</f>
        <v>2.6999999999999997</v>
      </c>
      <c r="G58" s="485">
        <f t="shared" si="11"/>
        <v>8.93</v>
      </c>
      <c r="H58" s="136" t="str">
        <f t="shared" si="14"/>
        <v>A</v>
      </c>
      <c r="I58" s="138">
        <f>'II TRIM'!BP33</f>
        <v>3.3249999999999997</v>
      </c>
      <c r="J58" s="137">
        <f>'II TRIM'!BR33</f>
        <v>3.2549999999999999</v>
      </c>
      <c r="K58" s="137">
        <f>'II TRIM'!BT33</f>
        <v>3</v>
      </c>
      <c r="L58" s="485">
        <f t="shared" si="12"/>
        <v>9.58</v>
      </c>
      <c r="M58" s="136" t="str">
        <f t="shared" si="15"/>
        <v>A</v>
      </c>
      <c r="N58" s="138">
        <f>'III TRIM'!BP33</f>
        <v>0</v>
      </c>
      <c r="O58" s="137">
        <f>'III TRIM'!BR33</f>
        <v>0</v>
      </c>
      <c r="P58" s="137">
        <f>'III TRIM'!BT33</f>
        <v>0</v>
      </c>
      <c r="Q58" s="486">
        <f t="shared" si="13"/>
        <v>0</v>
      </c>
      <c r="R58" s="500">
        <f t="shared" si="16"/>
        <v>6.169999999999999</v>
      </c>
      <c r="S58" s="136" t="str">
        <f t="shared" si="17"/>
        <v>A</v>
      </c>
      <c r="U58" s="713" t="s">
        <v>219</v>
      </c>
      <c r="V58" s="713"/>
      <c r="W58" s="713"/>
      <c r="X58" s="713"/>
      <c r="Y58" s="713"/>
      <c r="Z58" s="713"/>
      <c r="AA58" s="713"/>
      <c r="AB58" s="713"/>
      <c r="AC58" s="713"/>
      <c r="AD58" s="713"/>
      <c r="AE58" s="713"/>
      <c r="AF58" s="713"/>
    </row>
    <row r="59" spans="1:32" x14ac:dyDescent="0.25">
      <c r="A59" s="725" t="s">
        <v>305</v>
      </c>
      <c r="B59" s="726"/>
      <c r="C59" s="727"/>
      <c r="D59" s="138">
        <f>'I TRIM'!BW33</f>
        <v>3.15</v>
      </c>
      <c r="E59" s="137">
        <f>'I TRIM'!BY33</f>
        <v>2.8</v>
      </c>
      <c r="F59" s="137">
        <f>'I TRIM'!CA33</f>
        <v>3</v>
      </c>
      <c r="G59" s="485">
        <f t="shared" si="11"/>
        <v>8.9499999999999993</v>
      </c>
      <c r="H59" s="136" t="str">
        <f t="shared" si="14"/>
        <v>A</v>
      </c>
      <c r="I59" s="138">
        <f>'II TRIM'!BW33</f>
        <v>3.15</v>
      </c>
      <c r="J59" s="137">
        <f>'II TRIM'!BY33</f>
        <v>2.8</v>
      </c>
      <c r="K59" s="137">
        <f>'II TRIM'!CA33</f>
        <v>3</v>
      </c>
      <c r="L59" s="485">
        <f t="shared" si="12"/>
        <v>8.9499999999999993</v>
      </c>
      <c r="M59" s="136" t="str">
        <f t="shared" si="15"/>
        <v>A</v>
      </c>
      <c r="N59" s="138">
        <f>'III TRIM'!BW33</f>
        <v>0</v>
      </c>
      <c r="O59" s="137">
        <f>'III TRIM'!BY33</f>
        <v>0</v>
      </c>
      <c r="P59" s="137">
        <f>'III TRIM'!CA33</f>
        <v>0</v>
      </c>
      <c r="Q59" s="485">
        <f t="shared" si="13"/>
        <v>0</v>
      </c>
      <c r="R59" s="500">
        <f t="shared" si="16"/>
        <v>5.9666666666666659</v>
      </c>
      <c r="S59" s="136" t="str">
        <f t="shared" si="17"/>
        <v>A</v>
      </c>
      <c r="U59" s="714" t="s">
        <v>218</v>
      </c>
      <c r="V59" s="714"/>
      <c r="W59" s="714"/>
      <c r="X59" s="714"/>
      <c r="Y59" s="714"/>
      <c r="Z59" s="714"/>
      <c r="AA59" s="714"/>
      <c r="AB59" s="714"/>
      <c r="AC59" s="714"/>
      <c r="AD59" s="714"/>
      <c r="AE59" s="714"/>
      <c r="AF59" s="714"/>
    </row>
    <row r="60" spans="1:32" x14ac:dyDescent="0.25">
      <c r="A60" s="725" t="s">
        <v>287</v>
      </c>
      <c r="B60" s="726"/>
      <c r="C60" s="727"/>
      <c r="D60" s="138">
        <f>'I TRIM'!CD33</f>
        <v>3.5</v>
      </c>
      <c r="E60" s="137">
        <f>'I TRIM'!CF33</f>
        <v>3.5</v>
      </c>
      <c r="F60" s="137">
        <f>'I TRIM'!CH33</f>
        <v>3</v>
      </c>
      <c r="G60" s="485">
        <f t="shared" si="11"/>
        <v>10</v>
      </c>
      <c r="H60" s="136" t="str">
        <f t="shared" si="14"/>
        <v>A</v>
      </c>
      <c r="I60" s="138">
        <f>'II TRIM'!CD33</f>
        <v>3.5</v>
      </c>
      <c r="J60" s="137">
        <f>'II TRIM'!CF33</f>
        <v>3.5</v>
      </c>
      <c r="K60" s="137">
        <f>'II TRIM'!CH33</f>
        <v>3</v>
      </c>
      <c r="L60" s="485">
        <f t="shared" si="12"/>
        <v>10</v>
      </c>
      <c r="M60" s="136" t="str">
        <f t="shared" si="15"/>
        <v>A</v>
      </c>
      <c r="N60" s="138">
        <f>'III TRIM'!CD33</f>
        <v>0</v>
      </c>
      <c r="O60" s="137">
        <f>'III TRIM'!CF33</f>
        <v>0</v>
      </c>
      <c r="P60" s="137">
        <f>'III TRIM'!CH33</f>
        <v>0</v>
      </c>
      <c r="Q60" s="485">
        <f t="shared" si="13"/>
        <v>0</v>
      </c>
      <c r="R60" s="500">
        <f t="shared" si="16"/>
        <v>6.666666666666667</v>
      </c>
      <c r="S60" s="136" t="str">
        <f t="shared" si="17"/>
        <v>A</v>
      </c>
      <c r="U60" s="715" t="str">
        <f>'I TRIM'!X3</f>
        <v xml:space="preserve">BRENDA ELIZABETH RIVERA RIVERA </v>
      </c>
      <c r="V60" s="715"/>
      <c r="W60" s="715"/>
      <c r="X60" s="715"/>
      <c r="Y60" s="715"/>
      <c r="Z60" s="715"/>
      <c r="AA60" s="715"/>
      <c r="AB60" s="715"/>
      <c r="AC60" s="715"/>
      <c r="AD60" s="715"/>
      <c r="AE60" s="715"/>
      <c r="AF60" s="715"/>
    </row>
    <row r="61" spans="1:32" x14ac:dyDescent="0.25">
      <c r="A61" s="725" t="s">
        <v>288</v>
      </c>
      <c r="B61" s="726"/>
      <c r="C61" s="727"/>
      <c r="D61" s="138">
        <f>'I TRIM'!CK33</f>
        <v>3.15</v>
      </c>
      <c r="E61" s="137">
        <f>'I TRIM'!CM33</f>
        <v>3.15</v>
      </c>
      <c r="F61" s="137">
        <f>'I TRIM'!CO33</f>
        <v>2.4</v>
      </c>
      <c r="G61" s="485">
        <f t="shared" si="11"/>
        <v>8.6999999999999993</v>
      </c>
      <c r="H61" s="136" t="str">
        <f t="shared" si="14"/>
        <v>A</v>
      </c>
      <c r="I61" s="138">
        <f>'II TRIM'!CK33</f>
        <v>2.8</v>
      </c>
      <c r="J61" s="137">
        <f>'II TRIM'!CM33</f>
        <v>3.15</v>
      </c>
      <c r="K61" s="137">
        <f>'II TRIM'!CO33</f>
        <v>2.6999999999999997</v>
      </c>
      <c r="L61" s="485">
        <f t="shared" si="12"/>
        <v>8.6499999999999986</v>
      </c>
      <c r="M61" s="136" t="str">
        <f t="shared" si="15"/>
        <v>A</v>
      </c>
      <c r="N61" s="138">
        <f>'III TRIM'!CK33</f>
        <v>0</v>
      </c>
      <c r="O61" s="137">
        <f>'III TRIM'!CM33</f>
        <v>0</v>
      </c>
      <c r="P61" s="137">
        <f>'III TRIM'!CO33</f>
        <v>0</v>
      </c>
      <c r="Q61" s="485">
        <f t="shared" si="13"/>
        <v>0</v>
      </c>
      <c r="R61" s="500">
        <f t="shared" si="16"/>
        <v>5.7833333333333323</v>
      </c>
      <c r="S61" s="136" t="str">
        <f t="shared" si="17"/>
        <v>A</v>
      </c>
      <c r="U61" s="361"/>
      <c r="V61" s="361"/>
      <c r="W61" s="361"/>
      <c r="X61" s="361"/>
      <c r="Y61" s="361"/>
      <c r="Z61" s="361"/>
      <c r="AA61" s="361"/>
      <c r="AB61" s="361"/>
      <c r="AC61" s="361"/>
      <c r="AD61" s="361"/>
      <c r="AE61" s="361"/>
      <c r="AF61" s="361"/>
    </row>
    <row r="62" spans="1:32" x14ac:dyDescent="0.25">
      <c r="A62" s="682" t="s">
        <v>312</v>
      </c>
      <c r="B62" s="683"/>
      <c r="C62" s="684"/>
      <c r="D62" s="688"/>
      <c r="E62" s="689"/>
      <c r="F62" s="689"/>
      <c r="G62" s="689"/>
      <c r="H62" s="710"/>
      <c r="I62" s="688"/>
      <c r="J62" s="689"/>
      <c r="K62" s="689"/>
      <c r="L62" s="689"/>
      <c r="M62" s="710"/>
      <c r="N62" s="688"/>
      <c r="O62" s="689"/>
      <c r="P62" s="689"/>
      <c r="Q62" s="689"/>
      <c r="R62" s="133"/>
      <c r="S62" s="132"/>
    </row>
    <row r="63" spans="1:32" x14ac:dyDescent="0.25">
      <c r="A63" s="685" t="s">
        <v>306</v>
      </c>
      <c r="B63" s="686"/>
      <c r="C63" s="687"/>
      <c r="D63" s="135">
        <f>'I TRIM'!CQ33</f>
        <v>0</v>
      </c>
      <c r="E63" s="134">
        <f>'I TRIM'!CR33</f>
        <v>0</v>
      </c>
      <c r="F63" s="134">
        <f>'I TRIM'!CS33</f>
        <v>0</v>
      </c>
      <c r="G63" s="134" t="str">
        <f>'I TRIM'!CT33</f>
        <v>E</v>
      </c>
      <c r="H63" s="711"/>
      <c r="I63" s="135" t="str">
        <f>'II TRIM'!CQ33</f>
        <v>E</v>
      </c>
      <c r="J63" s="134" t="str">
        <f>'II TRIM'!CR33</f>
        <v>E</v>
      </c>
      <c r="K63" s="134" t="str">
        <f>'II TRIM'!CS33</f>
        <v>E</v>
      </c>
      <c r="L63" s="134" t="str">
        <f>'II TRIM'!CT33</f>
        <v>E</v>
      </c>
      <c r="M63" s="711"/>
      <c r="N63" s="135">
        <f>'III TRIM'!CQ33</f>
        <v>0</v>
      </c>
      <c r="O63" s="134">
        <f>'III TRIM'!CR33</f>
        <v>0</v>
      </c>
      <c r="P63" s="134">
        <f>'III TRIM'!CS33</f>
        <v>0</v>
      </c>
      <c r="Q63" s="134">
        <f>'III TRIM'!CT33</f>
        <v>0</v>
      </c>
      <c r="R63" s="133"/>
      <c r="S63" s="132"/>
      <c r="U63" s="126"/>
      <c r="V63" s="126"/>
      <c r="W63" s="126"/>
      <c r="X63" s="126"/>
      <c r="Y63" s="126"/>
      <c r="Z63" s="126"/>
      <c r="AA63" s="126"/>
      <c r="AB63" s="126"/>
      <c r="AC63" s="126"/>
      <c r="AD63" s="126"/>
      <c r="AE63" s="126"/>
      <c r="AF63" s="126"/>
    </row>
    <row r="64" spans="1:32" x14ac:dyDescent="0.25">
      <c r="A64" s="685" t="s">
        <v>307</v>
      </c>
      <c r="B64" s="686"/>
      <c r="C64" s="687"/>
      <c r="D64" s="135">
        <f>'I TRIM'!CU33</f>
        <v>0</v>
      </c>
      <c r="E64" s="134">
        <f>'I TRIM'!CV33</f>
        <v>0</v>
      </c>
      <c r="F64" s="134">
        <f>'I TRIM'!CW33</f>
        <v>0</v>
      </c>
      <c r="G64" s="134" t="str">
        <f>'I TRIM'!CX33</f>
        <v>MB</v>
      </c>
      <c r="H64" s="711"/>
      <c r="I64" s="135" t="str">
        <f>'II TRIM'!CU33</f>
        <v>MB</v>
      </c>
      <c r="J64" s="134" t="str">
        <f>'II TRIM'!CV33</f>
        <v>MB</v>
      </c>
      <c r="K64" s="134" t="str">
        <f>'II TRIM'!CW33</f>
        <v>MB</v>
      </c>
      <c r="L64" s="134" t="str">
        <f>'II TRIM'!CX33</f>
        <v>MB</v>
      </c>
      <c r="M64" s="711"/>
      <c r="N64" s="135">
        <f>'III TRIM'!CU33</f>
        <v>0</v>
      </c>
      <c r="O64" s="134">
        <f>'III TRIM'!CV33</f>
        <v>0</v>
      </c>
      <c r="P64" s="134">
        <f>'III TRIM'!CW33</f>
        <v>0</v>
      </c>
      <c r="Q64" s="134">
        <f>'III TRIM'!CX33</f>
        <v>0</v>
      </c>
      <c r="R64" s="133"/>
      <c r="S64" s="132"/>
      <c r="U64" s="126"/>
      <c r="V64" s="126"/>
      <c r="W64" s="126"/>
      <c r="X64" s="126"/>
      <c r="Y64" s="126"/>
      <c r="Z64" s="126"/>
      <c r="AA64" s="126"/>
      <c r="AB64" s="126"/>
      <c r="AC64" s="126"/>
      <c r="AD64" s="126"/>
      <c r="AE64" s="126"/>
      <c r="AF64" s="126"/>
    </row>
    <row r="65" spans="1:45" x14ac:dyDescent="0.25">
      <c r="A65" s="685" t="s">
        <v>308</v>
      </c>
      <c r="B65" s="686"/>
      <c r="C65" s="687"/>
      <c r="D65" s="135">
        <f>'I TRIM'!CY33</f>
        <v>0</v>
      </c>
      <c r="E65" s="134">
        <f>'I TRIM'!CZ33</f>
        <v>0</v>
      </c>
      <c r="F65" s="134">
        <f>'I TRIM'!DA33</f>
        <v>0</v>
      </c>
      <c r="G65" s="134" t="str">
        <f>'I TRIM'!DB33</f>
        <v>MB</v>
      </c>
      <c r="H65" s="711"/>
      <c r="I65" s="135" t="str">
        <f>'II TRIM'!CY33</f>
        <v>MB</v>
      </c>
      <c r="J65" s="134" t="str">
        <f>'II TRIM'!CZ33</f>
        <v>MB</v>
      </c>
      <c r="K65" s="134" t="str">
        <f>'II TRIM'!DA33</f>
        <v>MB</v>
      </c>
      <c r="L65" s="134" t="str">
        <f>'II TRIM'!DB33</f>
        <v>MB</v>
      </c>
      <c r="M65" s="711"/>
      <c r="N65" s="135">
        <f>'III TRIM'!CY33</f>
        <v>0</v>
      </c>
      <c r="O65" s="134">
        <f>'III TRIM'!CZ33</f>
        <v>0</v>
      </c>
      <c r="P65" s="134">
        <f>'III TRIM'!DA33</f>
        <v>0</v>
      </c>
      <c r="Q65" s="134">
        <f>'III TRIM'!DB33</f>
        <v>0</v>
      </c>
      <c r="R65" s="133"/>
      <c r="S65" s="132"/>
      <c r="U65" s="126"/>
      <c r="V65" s="126"/>
      <c r="W65" s="126"/>
      <c r="X65" s="126"/>
      <c r="Y65" s="126"/>
      <c r="Z65" s="126"/>
      <c r="AA65" s="126"/>
      <c r="AB65" s="126"/>
      <c r="AC65" s="126"/>
      <c r="AD65" s="126"/>
      <c r="AE65" s="126"/>
      <c r="AF65" s="126"/>
    </row>
    <row r="66" spans="1:45" x14ac:dyDescent="0.25">
      <c r="A66" s="685" t="s">
        <v>309</v>
      </c>
      <c r="B66" s="686"/>
      <c r="C66" s="687"/>
      <c r="D66" s="135">
        <f>'I TRIM'!DC33</f>
        <v>0</v>
      </c>
      <c r="E66" s="134">
        <f>'I TRIM'!DD33</f>
        <v>0</v>
      </c>
      <c r="F66" s="134">
        <f>'I TRIM'!DE33</f>
        <v>0</v>
      </c>
      <c r="G66" s="134" t="str">
        <f>'I TRIM'!DF33</f>
        <v>E</v>
      </c>
      <c r="H66" s="711"/>
      <c r="I66" s="135" t="str">
        <f>'II TRIM'!DC33</f>
        <v>E</v>
      </c>
      <c r="J66" s="134" t="str">
        <f>'II TRIM'!DD33</f>
        <v>E</v>
      </c>
      <c r="K66" s="134" t="str">
        <f>'II TRIM'!DE33</f>
        <v>E</v>
      </c>
      <c r="L66" s="134" t="str">
        <f>'II TRIM'!DF33</f>
        <v>E</v>
      </c>
      <c r="M66" s="711"/>
      <c r="N66" s="135">
        <f>'III TRIM'!DC33</f>
        <v>0</v>
      </c>
      <c r="O66" s="134">
        <f>'III TRIM'!DD33</f>
        <v>0</v>
      </c>
      <c r="P66" s="134">
        <f>'III TRIM'!DE33</f>
        <v>0</v>
      </c>
      <c r="Q66" s="134">
        <f>'III TRIM'!DF33</f>
        <v>0</v>
      </c>
      <c r="R66" s="133"/>
      <c r="S66" s="132"/>
      <c r="U66" s="126"/>
      <c r="V66" s="126"/>
      <c r="W66" s="126"/>
      <c r="X66" s="126"/>
      <c r="Y66" s="126"/>
      <c r="Z66" s="126"/>
      <c r="AA66" s="126"/>
      <c r="AB66" s="126"/>
      <c r="AC66" s="126"/>
      <c r="AD66" s="126"/>
      <c r="AE66" s="126"/>
      <c r="AF66" s="126"/>
    </row>
    <row r="67" spans="1:45" ht="15.75" thickBot="1" x14ac:dyDescent="0.3">
      <c r="A67" s="704" t="s">
        <v>310</v>
      </c>
      <c r="B67" s="705"/>
      <c r="C67" s="706"/>
      <c r="D67" s="131">
        <f>'I TRIM'!DG33</f>
        <v>0</v>
      </c>
      <c r="E67" s="130">
        <f>'I TRIM'!DH33</f>
        <v>0</v>
      </c>
      <c r="F67" s="130">
        <f>'I TRIM'!DI33</f>
        <v>0</v>
      </c>
      <c r="G67" s="130" t="str">
        <f>'I TRIM'!DJ33</f>
        <v>E</v>
      </c>
      <c r="H67" s="712"/>
      <c r="I67" s="131" t="str">
        <f>'II TRIM'!DG33</f>
        <v>E</v>
      </c>
      <c r="J67" s="130" t="str">
        <f>'II TRIM'!DH33</f>
        <v>E</v>
      </c>
      <c r="K67" s="130" t="str">
        <f>'II TRIM'!DI33</f>
        <v>E</v>
      </c>
      <c r="L67" s="130" t="str">
        <f>'II TRIM'!DJ33</f>
        <v>E</v>
      </c>
      <c r="M67" s="712"/>
      <c r="N67" s="131">
        <f>'III TRIM'!DG33</f>
        <v>0</v>
      </c>
      <c r="O67" s="130">
        <f>'III TRIM'!DH33</f>
        <v>0</v>
      </c>
      <c r="P67" s="130">
        <f>'III TRIM'!DI33</f>
        <v>0</v>
      </c>
      <c r="Q67" s="130">
        <f>'III TRIM'!DJ33</f>
        <v>0</v>
      </c>
      <c r="R67" s="129"/>
      <c r="S67" s="128"/>
      <c r="U67" s="126"/>
      <c r="V67" s="126"/>
      <c r="W67" s="126"/>
      <c r="X67" s="126"/>
      <c r="Y67" s="126"/>
      <c r="Z67" s="126"/>
      <c r="AA67" s="126"/>
      <c r="AB67" s="126"/>
      <c r="AC67" s="126"/>
      <c r="AD67" s="126"/>
      <c r="AE67" s="126"/>
      <c r="AF67" s="126"/>
    </row>
    <row r="68" spans="1:45" s="114" customFormat="1" ht="16.5" thickTop="1" thickBot="1" x14ac:dyDescent="0.3">
      <c r="A68" s="676" t="s">
        <v>89</v>
      </c>
      <c r="B68" s="677"/>
      <c r="C68" s="678"/>
      <c r="D68" s="707">
        <f>'I TRIM'!DK33</f>
        <v>0</v>
      </c>
      <c r="E68" s="708"/>
      <c r="F68" s="708"/>
      <c r="G68" s="708"/>
      <c r="H68" s="709"/>
      <c r="I68" s="707">
        <f>'II TRIM'!DK33</f>
        <v>0</v>
      </c>
      <c r="J68" s="708"/>
      <c r="K68" s="708"/>
      <c r="L68" s="708"/>
      <c r="M68" s="709"/>
      <c r="N68" s="707">
        <f>'III TRIM'!DK33</f>
        <v>0</v>
      </c>
      <c r="O68" s="708"/>
      <c r="P68" s="708"/>
      <c r="Q68" s="708"/>
      <c r="R68" s="709"/>
      <c r="S68" s="127"/>
      <c r="U68" s="126"/>
      <c r="V68" s="126"/>
      <c r="W68" s="126"/>
      <c r="X68" s="126"/>
      <c r="Y68" s="126"/>
      <c r="Z68" s="126"/>
      <c r="AA68" s="126"/>
      <c r="AB68" s="126"/>
      <c r="AC68" s="126"/>
      <c r="AD68" s="126"/>
      <c r="AE68" s="126"/>
      <c r="AF68" s="126"/>
      <c r="AH68" s="126"/>
      <c r="AI68" s="126"/>
      <c r="AJ68" s="126"/>
      <c r="AK68" s="126"/>
      <c r="AL68" s="126"/>
      <c r="AM68" s="126"/>
      <c r="AN68" s="126"/>
      <c r="AO68" s="126"/>
      <c r="AP68" s="126"/>
      <c r="AQ68" s="126"/>
      <c r="AR68" s="126"/>
      <c r="AS68" s="126"/>
    </row>
    <row r="69" spans="1:45" ht="19.5" thickTop="1" thickBot="1" x14ac:dyDescent="0.3">
      <c r="A69" s="703" t="s">
        <v>212</v>
      </c>
      <c r="B69" s="703"/>
      <c r="C69" s="703"/>
      <c r="D69" s="703"/>
      <c r="E69" s="703"/>
      <c r="F69" s="703"/>
      <c r="G69" s="703"/>
      <c r="H69" s="703"/>
      <c r="I69" s="703"/>
      <c r="J69" s="703"/>
      <c r="K69" s="703"/>
      <c r="L69" s="703"/>
      <c r="M69" s="703"/>
      <c r="N69" s="703"/>
      <c r="O69" s="703"/>
      <c r="P69" s="703"/>
      <c r="Q69" s="703"/>
      <c r="R69" s="703"/>
      <c r="S69" s="703"/>
    </row>
    <row r="70" spans="1:45" ht="17.25" customHeight="1" thickTop="1" x14ac:dyDescent="0.25">
      <c r="A70" s="696" t="s">
        <v>211</v>
      </c>
      <c r="B70" s="697"/>
      <c r="C70" s="697"/>
      <c r="D70" s="697"/>
      <c r="E70" s="697"/>
      <c r="F70" s="697"/>
      <c r="G70" s="697"/>
      <c r="H70" s="698"/>
      <c r="I70" s="125" t="s">
        <v>101</v>
      </c>
      <c r="J70" s="124" t="s">
        <v>12</v>
      </c>
      <c r="K70" s="124" t="s">
        <v>11</v>
      </c>
      <c r="L70" s="124" t="s">
        <v>184</v>
      </c>
      <c r="M70" s="124" t="s">
        <v>11</v>
      </c>
      <c r="N70" s="124" t="s">
        <v>186</v>
      </c>
      <c r="O70" s="124" t="s">
        <v>185</v>
      </c>
      <c r="P70" s="124" t="s">
        <v>184</v>
      </c>
      <c r="Q70" s="123" t="s">
        <v>183</v>
      </c>
      <c r="R70" s="123" t="s">
        <v>182</v>
      </c>
      <c r="S70" s="122" t="s">
        <v>181</v>
      </c>
    </row>
    <row r="71" spans="1:45" ht="15.75" customHeight="1" thickBot="1" x14ac:dyDescent="0.3">
      <c r="A71" s="699"/>
      <c r="B71" s="700"/>
      <c r="C71" s="700"/>
      <c r="D71" s="700"/>
      <c r="E71" s="700"/>
      <c r="F71" s="700"/>
      <c r="G71" s="700"/>
      <c r="H71" s="701"/>
      <c r="I71" s="121">
        <f>'I TRIM'!DL33</f>
        <v>0</v>
      </c>
      <c r="J71" s="120">
        <f>'I TRIM'!DM33</f>
        <v>0</v>
      </c>
      <c r="K71" s="120">
        <f>'I TRIM'!DN33</f>
        <v>0</v>
      </c>
      <c r="L71" s="120">
        <f>'II TRIM'!DO33</f>
        <v>0</v>
      </c>
      <c r="M71" s="120">
        <f>'II TRIM'!DP33</f>
        <v>0</v>
      </c>
      <c r="N71" s="120">
        <f>'II TRIM'!DQ33</f>
        <v>0</v>
      </c>
      <c r="O71" s="120">
        <f>'III TRIM'!DR33</f>
        <v>0</v>
      </c>
      <c r="P71" s="120">
        <f>'III TRIM'!DS33</f>
        <v>0</v>
      </c>
      <c r="Q71" s="120">
        <f>'III TRIM'!DT33</f>
        <v>0</v>
      </c>
      <c r="R71" s="120">
        <f>'III TRIM'!DU33</f>
        <v>0</v>
      </c>
      <c r="S71" s="119">
        <f>'III TRIM'!DV33</f>
        <v>0</v>
      </c>
      <c r="T71" s="157"/>
      <c r="U71" s="117"/>
      <c r="V71" s="116"/>
      <c r="W71" s="115"/>
    </row>
    <row r="72" spans="1:45" ht="18.75" thickTop="1" x14ac:dyDescent="0.25">
      <c r="A72" s="702" t="s">
        <v>210</v>
      </c>
      <c r="B72" s="702"/>
      <c r="C72" s="702"/>
      <c r="D72" s="702"/>
      <c r="E72" s="702"/>
      <c r="F72" s="702"/>
      <c r="G72" s="702"/>
      <c r="H72" s="702"/>
      <c r="I72" s="702"/>
      <c r="J72" s="702"/>
      <c r="K72" s="702"/>
      <c r="L72" s="702"/>
      <c r="M72" s="702"/>
      <c r="N72" s="702"/>
      <c r="O72" s="702"/>
      <c r="P72" s="702"/>
      <c r="Q72" s="702"/>
      <c r="R72" s="702"/>
      <c r="S72" s="702"/>
      <c r="T72" s="702"/>
      <c r="U72" s="702"/>
      <c r="V72" s="702"/>
      <c r="W72" s="702"/>
      <c r="X72" s="702"/>
      <c r="Y72" s="702"/>
      <c r="Z72" s="702"/>
      <c r="AA72" s="702"/>
      <c r="AB72" s="702"/>
      <c r="AC72" s="702"/>
      <c r="AD72" s="702"/>
      <c r="AE72" s="702"/>
      <c r="AF72" s="702"/>
    </row>
    <row r="73" spans="1:45" ht="18" x14ac:dyDescent="0.25">
      <c r="A73" s="418"/>
      <c r="B73" s="418"/>
      <c r="C73" s="418"/>
      <c r="D73" s="418"/>
      <c r="E73" s="418"/>
      <c r="F73" s="418"/>
      <c r="G73" s="418"/>
      <c r="H73" s="418"/>
      <c r="I73" s="418"/>
      <c r="J73" s="418"/>
      <c r="K73" s="418"/>
      <c r="L73" s="418"/>
      <c r="M73" s="418"/>
      <c r="N73" s="418"/>
      <c r="O73" s="418"/>
      <c r="P73" s="418"/>
      <c r="Q73" s="418"/>
      <c r="R73" s="418"/>
      <c r="S73" s="418"/>
      <c r="T73" s="418"/>
      <c r="U73" s="418"/>
      <c r="V73" s="418"/>
      <c r="W73" s="418"/>
      <c r="X73" s="418"/>
      <c r="Y73" s="418"/>
      <c r="Z73" s="418"/>
      <c r="AA73" s="418"/>
      <c r="AB73" s="418"/>
      <c r="AC73" s="418"/>
      <c r="AD73" s="418"/>
      <c r="AE73" s="418"/>
      <c r="AF73" s="418"/>
    </row>
    <row r="74" spans="1:45" ht="18" x14ac:dyDescent="0.25">
      <c r="A74" s="418"/>
      <c r="B74" s="418"/>
      <c r="C74" s="418"/>
      <c r="D74" s="418"/>
      <c r="E74" s="418"/>
      <c r="F74" s="418"/>
      <c r="G74" s="418"/>
      <c r="H74" s="418"/>
      <c r="I74" s="418"/>
      <c r="J74" s="418"/>
      <c r="K74" s="418"/>
      <c r="L74" s="418"/>
      <c r="M74" s="418"/>
      <c r="N74" s="418"/>
      <c r="O74" s="418"/>
      <c r="P74" s="418"/>
      <c r="Q74" s="418"/>
      <c r="R74" s="418"/>
      <c r="S74" s="418"/>
      <c r="T74" s="418"/>
      <c r="U74" s="418"/>
      <c r="V74" s="418"/>
      <c r="W74" s="418"/>
      <c r="X74" s="418"/>
      <c r="Y74" s="418"/>
      <c r="Z74" s="418"/>
      <c r="AA74" s="418"/>
      <c r="AB74" s="418"/>
      <c r="AC74" s="418"/>
      <c r="AD74" s="418"/>
      <c r="AE74" s="418"/>
      <c r="AF74" s="418"/>
    </row>
    <row r="75" spans="1:45" ht="18" x14ac:dyDescent="0.25">
      <c r="A75" s="418"/>
      <c r="B75" s="418"/>
      <c r="C75" s="418"/>
      <c r="D75" s="418"/>
      <c r="E75" s="418"/>
      <c r="F75" s="418"/>
      <c r="G75" s="418"/>
      <c r="H75" s="418"/>
      <c r="I75" s="418"/>
      <c r="J75" s="418"/>
      <c r="K75" s="418"/>
      <c r="L75" s="418"/>
      <c r="M75" s="418"/>
      <c r="N75" s="418"/>
      <c r="O75" s="418"/>
      <c r="P75" s="418"/>
      <c r="Q75" s="418"/>
      <c r="R75" s="418"/>
      <c r="S75" s="418"/>
      <c r="T75" s="418"/>
      <c r="U75" s="418"/>
      <c r="V75" s="418"/>
      <c r="W75" s="418"/>
      <c r="X75" s="418"/>
      <c r="Y75" s="418"/>
      <c r="Z75" s="418"/>
      <c r="AA75" s="418"/>
      <c r="AB75" s="418"/>
      <c r="AC75" s="418"/>
      <c r="AD75" s="418"/>
      <c r="AE75" s="418"/>
      <c r="AF75" s="418"/>
    </row>
    <row r="76" spans="1:45" ht="18" x14ac:dyDescent="0.25">
      <c r="A76" s="418"/>
      <c r="B76" s="418"/>
      <c r="C76" s="418"/>
      <c r="D76" s="418"/>
      <c r="E76" s="418"/>
      <c r="F76" s="418"/>
      <c r="G76" s="418"/>
      <c r="H76" s="418"/>
      <c r="I76" s="418"/>
      <c r="J76" s="418"/>
      <c r="K76" s="418"/>
      <c r="L76" s="418"/>
      <c r="M76" s="418"/>
      <c r="N76" s="418"/>
      <c r="O76" s="418"/>
      <c r="P76" s="418"/>
      <c r="Q76" s="418"/>
      <c r="R76" s="418"/>
      <c r="S76" s="418"/>
      <c r="T76" s="418"/>
      <c r="U76" s="418"/>
      <c r="V76" s="418"/>
      <c r="W76" s="418"/>
      <c r="X76" s="418"/>
      <c r="Y76" s="418"/>
      <c r="Z76" s="418"/>
      <c r="AA76" s="418"/>
      <c r="AB76" s="418"/>
      <c r="AC76" s="418"/>
      <c r="AD76" s="418"/>
      <c r="AE76" s="418"/>
      <c r="AF76" s="418"/>
    </row>
    <row r="77" spans="1:45" ht="18" x14ac:dyDescent="0.25">
      <c r="A77" s="426"/>
      <c r="B77" s="426"/>
      <c r="C77" s="426"/>
      <c r="D77" s="426"/>
      <c r="E77" s="426"/>
      <c r="F77" s="426"/>
      <c r="G77" s="426"/>
      <c r="H77" s="426"/>
      <c r="I77" s="426"/>
      <c r="J77" s="426"/>
      <c r="K77" s="426"/>
      <c r="L77" s="426"/>
      <c r="M77" s="426"/>
      <c r="N77" s="426"/>
      <c r="O77" s="426"/>
      <c r="P77" s="426"/>
      <c r="Q77" s="426"/>
      <c r="R77" s="426"/>
      <c r="S77" s="426"/>
      <c r="T77" s="426"/>
      <c r="U77" s="426"/>
      <c r="V77" s="426"/>
      <c r="W77" s="426"/>
      <c r="X77" s="426"/>
      <c r="Y77" s="426"/>
      <c r="Z77" s="426"/>
      <c r="AA77" s="426"/>
      <c r="AB77" s="426"/>
      <c r="AC77" s="426"/>
      <c r="AD77" s="426"/>
      <c r="AE77" s="426"/>
      <c r="AF77" s="426"/>
    </row>
    <row r="78" spans="1:45" ht="18" x14ac:dyDescent="0.25">
      <c r="A78" s="426"/>
      <c r="B78" s="426"/>
      <c r="C78" s="426"/>
      <c r="D78" s="426"/>
      <c r="E78" s="426"/>
      <c r="F78" s="426"/>
      <c r="G78" s="426"/>
      <c r="H78" s="426"/>
      <c r="I78" s="426"/>
      <c r="J78" s="426"/>
      <c r="K78" s="426"/>
      <c r="L78" s="426"/>
      <c r="M78" s="426"/>
      <c r="N78" s="426"/>
      <c r="O78" s="426"/>
      <c r="P78" s="426"/>
      <c r="Q78" s="426"/>
      <c r="R78" s="426"/>
      <c r="S78" s="426"/>
      <c r="T78" s="426"/>
      <c r="U78" s="426"/>
      <c r="V78" s="426"/>
      <c r="W78" s="426"/>
      <c r="X78" s="426"/>
      <c r="Y78" s="426"/>
      <c r="Z78" s="426"/>
      <c r="AA78" s="426"/>
      <c r="AB78" s="426"/>
      <c r="AC78" s="426"/>
      <c r="AD78" s="426"/>
      <c r="AE78" s="426"/>
      <c r="AF78" s="426"/>
    </row>
    <row r="79" spans="1:45" ht="18" x14ac:dyDescent="0.25">
      <c r="A79" s="434"/>
      <c r="B79" s="434"/>
      <c r="C79" s="434"/>
      <c r="D79" s="434"/>
      <c r="E79" s="434"/>
      <c r="F79" s="434"/>
      <c r="G79" s="434"/>
      <c r="H79" s="434"/>
      <c r="I79" s="434"/>
      <c r="J79" s="434"/>
      <c r="K79" s="434"/>
      <c r="L79" s="434"/>
      <c r="M79" s="434"/>
      <c r="N79" s="434"/>
      <c r="O79" s="434"/>
      <c r="P79" s="434"/>
      <c r="Q79" s="434"/>
      <c r="R79" s="434"/>
      <c r="S79" s="434"/>
      <c r="T79" s="434"/>
      <c r="U79" s="434"/>
      <c r="V79" s="434"/>
      <c r="W79" s="434"/>
      <c r="X79" s="434"/>
      <c r="Y79" s="434"/>
      <c r="Z79" s="434"/>
      <c r="AA79" s="434"/>
      <c r="AB79" s="434"/>
      <c r="AC79" s="434"/>
      <c r="AD79" s="434"/>
      <c r="AE79" s="434"/>
      <c r="AF79" s="434"/>
    </row>
    <row r="80" spans="1:45" ht="18" x14ac:dyDescent="0.25">
      <c r="A80" s="434"/>
      <c r="B80" s="434"/>
      <c r="C80" s="434"/>
      <c r="D80" s="434"/>
      <c r="E80" s="434"/>
      <c r="F80" s="434"/>
      <c r="G80" s="434"/>
      <c r="H80" s="434"/>
      <c r="I80" s="434"/>
      <c r="J80" s="434"/>
      <c r="K80" s="434"/>
      <c r="L80" s="434"/>
      <c r="M80" s="434"/>
      <c r="N80" s="434"/>
      <c r="O80" s="434"/>
      <c r="P80" s="434"/>
      <c r="Q80" s="434"/>
      <c r="R80" s="434"/>
      <c r="S80" s="434"/>
      <c r="T80" s="434"/>
      <c r="U80" s="434"/>
      <c r="V80" s="434"/>
      <c r="W80" s="434"/>
      <c r="X80" s="434"/>
      <c r="Y80" s="434"/>
      <c r="Z80" s="434"/>
      <c r="AA80" s="434"/>
      <c r="AB80" s="434"/>
      <c r="AC80" s="434"/>
      <c r="AD80" s="434"/>
      <c r="AE80" s="434"/>
      <c r="AF80" s="434"/>
    </row>
    <row r="81" spans="1:32" ht="18" x14ac:dyDescent="0.25">
      <c r="A81" s="418"/>
      <c r="B81" s="418"/>
      <c r="C81" s="418"/>
      <c r="D81" s="418"/>
      <c r="E81" s="418"/>
      <c r="F81" s="418"/>
      <c r="G81" s="418"/>
      <c r="H81" s="418"/>
      <c r="I81" s="418"/>
      <c r="J81" s="418"/>
      <c r="K81" s="418"/>
      <c r="L81" s="418"/>
      <c r="M81" s="418"/>
      <c r="N81" s="418"/>
      <c r="O81" s="418"/>
      <c r="P81" s="418"/>
      <c r="Q81" s="418"/>
      <c r="R81" s="418"/>
      <c r="S81" s="418"/>
      <c r="T81" s="418"/>
      <c r="U81" s="418"/>
      <c r="V81" s="418"/>
      <c r="W81" s="418"/>
      <c r="X81" s="418"/>
      <c r="Y81" s="418"/>
      <c r="Z81" s="418"/>
      <c r="AA81" s="418"/>
      <c r="AB81" s="418"/>
      <c r="AC81" s="418"/>
      <c r="AD81" s="418"/>
      <c r="AE81" s="418"/>
      <c r="AF81" s="418"/>
    </row>
    <row r="82" spans="1:32" ht="25.5" x14ac:dyDescent="0.4">
      <c r="A82" s="662" t="str">
        <f>'I TRIM'!CU1</f>
        <v>"COMPLEJO EDUCATIVO CATÓLICO "EL ESPIRITU SANTO</v>
      </c>
      <c r="B82" s="662"/>
      <c r="C82" s="662"/>
      <c r="D82" s="662"/>
      <c r="E82" s="662"/>
      <c r="F82" s="662"/>
      <c r="G82" s="662"/>
      <c r="H82" s="662"/>
      <c r="I82" s="662"/>
      <c r="J82" s="662"/>
      <c r="K82" s="662"/>
      <c r="L82" s="662"/>
      <c r="M82" s="662"/>
      <c r="N82" s="662"/>
      <c r="O82" s="662"/>
      <c r="P82" s="662"/>
      <c r="Q82" s="662"/>
      <c r="R82" s="662"/>
      <c r="S82" s="662"/>
      <c r="T82" s="662"/>
      <c r="U82" s="662"/>
      <c r="V82" s="662"/>
      <c r="W82" s="662"/>
      <c r="X82" s="662"/>
      <c r="Y82" s="662"/>
      <c r="Z82" s="662"/>
      <c r="AA82" s="662"/>
      <c r="AB82" s="662"/>
      <c r="AC82" s="662"/>
      <c r="AD82" s="662"/>
      <c r="AE82" s="662"/>
      <c r="AF82" s="662"/>
    </row>
    <row r="83" spans="1:32" ht="17.25" x14ac:dyDescent="0.3">
      <c r="A83" s="728" t="s">
        <v>279</v>
      </c>
      <c r="B83" s="728"/>
      <c r="C83" s="728"/>
      <c r="D83" s="728"/>
      <c r="E83" s="728"/>
      <c r="F83" s="728"/>
      <c r="G83" s="728"/>
      <c r="H83" s="728"/>
      <c r="I83" s="728"/>
      <c r="J83" s="728"/>
      <c r="K83" s="728"/>
      <c r="L83" s="728"/>
      <c r="M83" s="728"/>
      <c r="N83" s="728"/>
      <c r="O83" s="728"/>
      <c r="P83" s="163"/>
      <c r="Q83" s="308" t="str">
        <f>'I TRIM'!BD3</f>
        <v>Final Boulevard Los Héroes, Colonia Ciudad Pacífica, San Miguel</v>
      </c>
      <c r="R83" s="308"/>
      <c r="S83" s="308"/>
      <c r="T83" s="308"/>
      <c r="U83" s="308"/>
      <c r="V83" s="308"/>
      <c r="W83" s="308"/>
      <c r="X83" s="308"/>
      <c r="Y83" s="308"/>
      <c r="Z83" s="308"/>
      <c r="AA83" s="308"/>
      <c r="AB83" s="308"/>
      <c r="AC83" s="308"/>
      <c r="AD83" s="308"/>
      <c r="AE83" s="308"/>
      <c r="AF83" s="308"/>
    </row>
    <row r="84" spans="1:32" s="159" customFormat="1" x14ac:dyDescent="0.25">
      <c r="A84" s="151" t="s">
        <v>235</v>
      </c>
      <c r="B84" s="729" t="str">
        <f>'II TRIM'!C34</f>
        <v>SANDOVAL AMAYA, JUAN DAVID</v>
      </c>
      <c r="C84" s="729"/>
      <c r="D84" s="729"/>
      <c r="E84" s="729"/>
      <c r="F84" s="729"/>
      <c r="G84" s="729"/>
      <c r="H84" s="729"/>
      <c r="I84" s="729"/>
      <c r="J84" s="729"/>
      <c r="K84" s="151"/>
      <c r="L84" s="151"/>
      <c r="M84" s="151"/>
      <c r="N84" s="151"/>
      <c r="O84" s="151" t="s">
        <v>208</v>
      </c>
      <c r="Q84" s="151"/>
      <c r="R84" s="160" t="str">
        <f>'I TRIM'!D3</f>
        <v>SEGUNDO</v>
      </c>
      <c r="S84" s="151"/>
      <c r="T84" s="151"/>
      <c r="V84" s="150" t="s">
        <v>207</v>
      </c>
      <c r="Y84" s="160" t="str">
        <f>'I TRIM'!N3</f>
        <v>"B"</v>
      </c>
      <c r="AC84" s="162" t="s">
        <v>234</v>
      </c>
      <c r="AD84" s="162"/>
      <c r="AE84" s="162"/>
      <c r="AF84" s="162">
        <v>27</v>
      </c>
    </row>
    <row r="85" spans="1:32" s="159" customFormat="1" ht="15.75" thickBot="1" x14ac:dyDescent="0.3">
      <c r="A85" s="161" t="s">
        <v>233</v>
      </c>
      <c r="B85" s="161"/>
      <c r="C85" s="143" t="str">
        <f>'I TRIM'!X3</f>
        <v xml:space="preserve">BRENDA ELIZABETH RIVERA RIVERA </v>
      </c>
      <c r="D85" s="160"/>
      <c r="E85" s="160"/>
      <c r="F85" s="160"/>
      <c r="G85" s="160"/>
      <c r="H85" s="160"/>
      <c r="I85" s="160"/>
      <c r="J85" s="160"/>
      <c r="K85" s="160"/>
      <c r="L85" s="147"/>
      <c r="M85" s="147"/>
      <c r="N85" s="147"/>
      <c r="O85" s="724" t="s">
        <v>280</v>
      </c>
      <c r="P85" s="724"/>
      <c r="Q85" s="723">
        <v>10375521</v>
      </c>
      <c r="R85" s="723"/>
      <c r="S85" s="723"/>
      <c r="T85" s="723"/>
      <c r="AC85" s="146" t="str">
        <f>'I TRIM'!CM3</f>
        <v>AÑO : 2022</v>
      </c>
      <c r="AD85" s="146"/>
      <c r="AE85" s="146"/>
      <c r="AF85" s="146"/>
    </row>
    <row r="86" spans="1:32" ht="24.75" customHeight="1" thickTop="1" thickBot="1" x14ac:dyDescent="0.4">
      <c r="A86" s="664" t="s">
        <v>232</v>
      </c>
      <c r="B86" s="665"/>
      <c r="C86" s="666"/>
      <c r="D86" s="670" t="s">
        <v>231</v>
      </c>
      <c r="E86" s="671"/>
      <c r="F86" s="671"/>
      <c r="G86" s="671"/>
      <c r="H86" s="671"/>
      <c r="I86" s="671"/>
      <c r="J86" s="671"/>
      <c r="K86" s="671"/>
      <c r="L86" s="671"/>
      <c r="M86" s="671"/>
      <c r="N86" s="671"/>
      <c r="O86" s="671"/>
      <c r="P86" s="671"/>
      <c r="Q86" s="671"/>
      <c r="R86" s="671"/>
      <c r="S86" s="672"/>
      <c r="V86" s="143"/>
      <c r="W86" s="143"/>
      <c r="X86" s="143"/>
      <c r="Y86" s="143"/>
      <c r="Z86" s="143"/>
      <c r="AA86" s="143"/>
      <c r="AB86" s="143"/>
      <c r="AC86" s="143"/>
      <c r="AD86" s="139"/>
      <c r="AE86" s="139"/>
      <c r="AF86" s="139"/>
    </row>
    <row r="87" spans="1:32" ht="15.75" customHeight="1" thickTop="1" x14ac:dyDescent="0.25">
      <c r="A87" s="667"/>
      <c r="B87" s="668"/>
      <c r="C87" s="669"/>
      <c r="D87" s="673" t="s">
        <v>230</v>
      </c>
      <c r="E87" s="674"/>
      <c r="F87" s="674"/>
      <c r="G87" s="674"/>
      <c r="H87" s="675"/>
      <c r="I87" s="673" t="s">
        <v>229</v>
      </c>
      <c r="J87" s="674"/>
      <c r="K87" s="674"/>
      <c r="L87" s="674"/>
      <c r="M87" s="675"/>
      <c r="N87" s="690" t="s">
        <v>228</v>
      </c>
      <c r="O87" s="674"/>
      <c r="P87" s="674"/>
      <c r="Q87" s="691"/>
      <c r="R87" s="692" t="s">
        <v>227</v>
      </c>
      <c r="S87" s="694" t="s">
        <v>226</v>
      </c>
    </row>
    <row r="88" spans="1:32" ht="15" customHeight="1" x14ac:dyDescent="0.25">
      <c r="A88" s="667"/>
      <c r="B88" s="668"/>
      <c r="C88" s="669"/>
      <c r="D88" s="716" t="s">
        <v>225</v>
      </c>
      <c r="E88" s="717"/>
      <c r="F88" s="717"/>
      <c r="G88" s="718" t="s">
        <v>139</v>
      </c>
      <c r="H88" s="719" t="s">
        <v>226</v>
      </c>
      <c r="I88" s="716" t="s">
        <v>225</v>
      </c>
      <c r="J88" s="717"/>
      <c r="K88" s="717"/>
      <c r="L88" s="718" t="s">
        <v>139</v>
      </c>
      <c r="M88" s="719" t="s">
        <v>226</v>
      </c>
      <c r="N88" s="720" t="s">
        <v>225</v>
      </c>
      <c r="O88" s="717"/>
      <c r="P88" s="717"/>
      <c r="Q88" s="721" t="s">
        <v>139</v>
      </c>
      <c r="R88" s="693"/>
      <c r="S88" s="695"/>
    </row>
    <row r="89" spans="1:32" ht="54.75" customHeight="1" x14ac:dyDescent="0.25">
      <c r="A89" s="667"/>
      <c r="B89" s="668"/>
      <c r="C89" s="669"/>
      <c r="D89" s="310">
        <v>0.35</v>
      </c>
      <c r="E89" s="168">
        <v>0.35</v>
      </c>
      <c r="F89" s="168">
        <v>0.3</v>
      </c>
      <c r="G89" s="718"/>
      <c r="H89" s="719"/>
      <c r="I89" s="310">
        <v>0.35</v>
      </c>
      <c r="J89" s="168">
        <v>0.35</v>
      </c>
      <c r="K89" s="168">
        <v>0.3</v>
      </c>
      <c r="L89" s="718"/>
      <c r="M89" s="719"/>
      <c r="N89" s="169">
        <v>0.35</v>
      </c>
      <c r="O89" s="168">
        <v>0.35</v>
      </c>
      <c r="P89" s="168">
        <v>0.3</v>
      </c>
      <c r="Q89" s="721"/>
      <c r="R89" s="693"/>
      <c r="S89" s="695"/>
      <c r="U89" s="144"/>
      <c r="V89" s="116"/>
      <c r="W89" s="116"/>
      <c r="X89" s="116"/>
      <c r="Y89" s="116"/>
      <c r="Z89" s="143"/>
      <c r="AA89" s="143"/>
      <c r="AB89" s="143"/>
      <c r="AC89" s="143"/>
      <c r="AD89" s="143"/>
      <c r="AE89" s="158"/>
      <c r="AF89" s="158"/>
    </row>
    <row r="90" spans="1:32" x14ac:dyDescent="0.25">
      <c r="A90" s="725" t="s">
        <v>224</v>
      </c>
      <c r="B90" s="726"/>
      <c r="C90" s="727"/>
      <c r="D90" s="138">
        <f>'I TRIM'!E34</f>
        <v>3.5</v>
      </c>
      <c r="E90" s="137">
        <f>'I TRIM'!G34</f>
        <v>2.4499999999999997</v>
      </c>
      <c r="F90" s="137">
        <f>'I TRIM'!I34</f>
        <v>2.1</v>
      </c>
      <c r="G90" s="485">
        <f t="shared" ref="G90:G102" si="18">(D90+E90+F90)</f>
        <v>8.0499999999999989</v>
      </c>
      <c r="H90" s="136" t="str">
        <f>IF(G90=0,0,IF(G90&lt;5,"R","A"))</f>
        <v>A</v>
      </c>
      <c r="I90" s="138">
        <f>'II TRIM'!E34</f>
        <v>2.4499999999999997</v>
      </c>
      <c r="J90" s="137">
        <f>'II TRIM'!G34</f>
        <v>3.5</v>
      </c>
      <c r="K90" s="137">
        <f>'II TRIM'!I34</f>
        <v>1.7999999999999998</v>
      </c>
      <c r="L90" s="485">
        <f t="shared" ref="L90:L102" si="19">(I90+J90+K90)</f>
        <v>7.7499999999999991</v>
      </c>
      <c r="M90" s="136" t="str">
        <f>IF(L90=0,0,IF(L90&lt;5,"R","A"))</f>
        <v>A</v>
      </c>
      <c r="N90" s="138">
        <f>'III TRIM'!E34</f>
        <v>0</v>
      </c>
      <c r="O90" s="137">
        <f>'III TRIM'!G34</f>
        <v>0</v>
      </c>
      <c r="P90" s="137">
        <f>'III TRIM'!I34</f>
        <v>0</v>
      </c>
      <c r="Q90" s="486">
        <f t="shared" ref="Q90:Q102" si="20">(N90+O90+P90)</f>
        <v>0</v>
      </c>
      <c r="R90" s="500">
        <f>(G90+L90+Q90)/3</f>
        <v>5.2666666666666657</v>
      </c>
      <c r="S90" s="136" t="str">
        <f>IF(R90=0,0,IF(R90&lt;=5.49,"R","A"))</f>
        <v>R</v>
      </c>
      <c r="U90" s="713" t="s">
        <v>219</v>
      </c>
      <c r="V90" s="713"/>
      <c r="W90" s="713"/>
      <c r="X90" s="713"/>
      <c r="Y90" s="713"/>
      <c r="Z90" s="713"/>
      <c r="AA90" s="713"/>
      <c r="AB90" s="713"/>
      <c r="AC90" s="713"/>
      <c r="AD90" s="713"/>
      <c r="AE90" s="713"/>
      <c r="AF90" s="713"/>
    </row>
    <row r="91" spans="1:32" x14ac:dyDescent="0.25">
      <c r="A91" s="725" t="s">
        <v>223</v>
      </c>
      <c r="B91" s="726"/>
      <c r="C91" s="727"/>
      <c r="D91" s="138">
        <f>'I TRIM'!L34</f>
        <v>2.0999999999999996</v>
      </c>
      <c r="E91" s="137">
        <f>'I TRIM'!N34</f>
        <v>1.75</v>
      </c>
      <c r="F91" s="137">
        <f>'I TRIM'!P34</f>
        <v>2.4</v>
      </c>
      <c r="G91" s="485">
        <f t="shared" si="18"/>
        <v>6.25</v>
      </c>
      <c r="H91" s="136" t="str">
        <f t="shared" ref="H91:H102" si="21">IF(G91=0,0,IF(G91&lt;5,"R","A"))</f>
        <v>A</v>
      </c>
      <c r="I91" s="138">
        <f>'II TRIM'!L34</f>
        <v>2.4499999999999997</v>
      </c>
      <c r="J91" s="137">
        <f>'II TRIM'!N34</f>
        <v>2.0999999999999996</v>
      </c>
      <c r="K91" s="137">
        <f>'II TRIM'!P34</f>
        <v>1.7999999999999998</v>
      </c>
      <c r="L91" s="485">
        <f t="shared" si="19"/>
        <v>6.3499999999999988</v>
      </c>
      <c r="M91" s="136" t="str">
        <f t="shared" ref="M91:M102" si="22">IF(L91=0,0,IF(L91&lt;5,"R","A"))</f>
        <v>A</v>
      </c>
      <c r="N91" s="138">
        <f>'III TRIM'!L34</f>
        <v>0</v>
      </c>
      <c r="O91" s="137">
        <f>'III TRIM'!N34</f>
        <v>0</v>
      </c>
      <c r="P91" s="137">
        <f>'III TRIM'!P34</f>
        <v>0</v>
      </c>
      <c r="Q91" s="486">
        <f t="shared" si="20"/>
        <v>0</v>
      </c>
      <c r="R91" s="500">
        <f t="shared" ref="R91:R102" si="23">(G91+L91+Q91)/3</f>
        <v>4.1999999999999993</v>
      </c>
      <c r="S91" s="136" t="str">
        <f t="shared" ref="S91:S102" si="24">IF(R91=0,0,IF(R91&lt;=5.49,"R","A"))</f>
        <v>R</v>
      </c>
      <c r="U91" s="714" t="s">
        <v>222</v>
      </c>
      <c r="V91" s="714"/>
      <c r="W91" s="714"/>
      <c r="X91" s="714"/>
      <c r="Y91" s="714"/>
      <c r="Z91" s="714"/>
      <c r="AA91" s="714"/>
      <c r="AB91" s="714"/>
      <c r="AC91" s="714"/>
      <c r="AD91" s="714"/>
      <c r="AE91" s="714"/>
      <c r="AF91" s="714"/>
    </row>
    <row r="92" spans="1:32" x14ac:dyDescent="0.25">
      <c r="A92" s="725" t="s">
        <v>202</v>
      </c>
      <c r="B92" s="726"/>
      <c r="C92" s="727"/>
      <c r="D92" s="138">
        <f>'I TRIM'!S34</f>
        <v>2.0999999999999996</v>
      </c>
      <c r="E92" s="137">
        <f>'I TRIM'!U34</f>
        <v>2.0999999999999996</v>
      </c>
      <c r="F92" s="137">
        <f>'I TRIM'!W34</f>
        <v>2.4</v>
      </c>
      <c r="G92" s="485">
        <f t="shared" si="18"/>
        <v>6.6</v>
      </c>
      <c r="H92" s="136" t="str">
        <f t="shared" si="21"/>
        <v>A</v>
      </c>
      <c r="I92" s="138">
        <f>'II TRIM'!S34</f>
        <v>3.5</v>
      </c>
      <c r="J92" s="137">
        <f>'II TRIM'!U34</f>
        <v>2.4499999999999997</v>
      </c>
      <c r="K92" s="137">
        <f>'II TRIM'!W34</f>
        <v>2.1</v>
      </c>
      <c r="L92" s="485">
        <f t="shared" si="19"/>
        <v>8.0499999999999989</v>
      </c>
      <c r="M92" s="136" t="str">
        <f t="shared" si="22"/>
        <v>A</v>
      </c>
      <c r="N92" s="138">
        <f>'III TRIM'!S34</f>
        <v>0</v>
      </c>
      <c r="O92" s="137">
        <f>'III TRIM'!U34</f>
        <v>0</v>
      </c>
      <c r="P92" s="137">
        <f>'III TRIM'!W34</f>
        <v>0</v>
      </c>
      <c r="Q92" s="486">
        <f t="shared" si="20"/>
        <v>0</v>
      </c>
      <c r="R92" s="500">
        <f t="shared" si="23"/>
        <v>4.8833333333333329</v>
      </c>
      <c r="S92" s="136" t="str">
        <f t="shared" si="24"/>
        <v>R</v>
      </c>
      <c r="U92" s="714" t="str">
        <f>'I TRIM'!AU3</f>
        <v>MARÍA MERCEDES MARTÍNEZ</v>
      </c>
      <c r="V92" s="714"/>
      <c r="W92" s="714"/>
      <c r="X92" s="714"/>
      <c r="Y92" s="714"/>
      <c r="Z92" s="714"/>
      <c r="AA92" s="714"/>
      <c r="AB92" s="714"/>
      <c r="AC92" s="714"/>
      <c r="AD92" s="714"/>
      <c r="AE92" s="714"/>
      <c r="AF92" s="714"/>
    </row>
    <row r="93" spans="1:32" ht="15.75" x14ac:dyDescent="0.25">
      <c r="A93" s="725" t="s">
        <v>221</v>
      </c>
      <c r="B93" s="726"/>
      <c r="C93" s="727"/>
      <c r="D93" s="138">
        <f>'I TRIM'!Z34</f>
        <v>2.0999999999999996</v>
      </c>
      <c r="E93" s="137">
        <f>'I TRIM'!AB34</f>
        <v>2.0999999999999996</v>
      </c>
      <c r="F93" s="137">
        <f>'I TRIM'!AD34</f>
        <v>1.7999999999999998</v>
      </c>
      <c r="G93" s="485">
        <f t="shared" si="18"/>
        <v>5.9999999999999991</v>
      </c>
      <c r="H93" s="136" t="str">
        <f t="shared" si="21"/>
        <v>A</v>
      </c>
      <c r="I93" s="138">
        <f>'II TRIM'!Z34</f>
        <v>3.5</v>
      </c>
      <c r="J93" s="137">
        <f>'II TRIM'!AB34</f>
        <v>2.4499999999999997</v>
      </c>
      <c r="K93" s="137">
        <f>'II TRIM'!AD34</f>
        <v>2.1</v>
      </c>
      <c r="L93" s="485">
        <f t="shared" si="19"/>
        <v>8.0499999999999989</v>
      </c>
      <c r="M93" s="136" t="str">
        <f t="shared" si="22"/>
        <v>A</v>
      </c>
      <c r="N93" s="138">
        <f>'III TRIM'!Z34</f>
        <v>0</v>
      </c>
      <c r="O93" s="137">
        <f>'III TRIM'!AB34</f>
        <v>0</v>
      </c>
      <c r="P93" s="137">
        <f>'III TRIM'!AD34</f>
        <v>0</v>
      </c>
      <c r="Q93" s="486">
        <f t="shared" si="20"/>
        <v>0</v>
      </c>
      <c r="R93" s="500">
        <f t="shared" si="23"/>
        <v>4.6833333333333327</v>
      </c>
      <c r="S93" s="136" t="str">
        <f t="shared" si="24"/>
        <v>R</v>
      </c>
      <c r="U93" s="141"/>
      <c r="V93" s="116"/>
      <c r="W93" s="116"/>
      <c r="X93" s="116"/>
      <c r="Y93" s="116"/>
      <c r="Z93" s="116"/>
      <c r="AA93" s="116"/>
      <c r="AB93" s="116"/>
      <c r="AC93" s="116"/>
      <c r="AD93" s="142"/>
      <c r="AE93" s="142"/>
      <c r="AF93" s="142"/>
    </row>
    <row r="94" spans="1:32" x14ac:dyDescent="0.25">
      <c r="A94" s="725" t="s">
        <v>220</v>
      </c>
      <c r="B94" s="726"/>
      <c r="C94" s="727"/>
      <c r="D94" s="138">
        <f>'I TRIM'!AG34</f>
        <v>2.8</v>
      </c>
      <c r="E94" s="137">
        <f>'I TRIM'!AI34</f>
        <v>2.8</v>
      </c>
      <c r="F94" s="137">
        <f>'I TRIM'!AK34</f>
        <v>3</v>
      </c>
      <c r="G94" s="485">
        <f t="shared" si="18"/>
        <v>8.6</v>
      </c>
      <c r="H94" s="136" t="str">
        <f t="shared" si="21"/>
        <v>A</v>
      </c>
      <c r="I94" s="138">
        <f>'II TRIM'!AG34</f>
        <v>2.8</v>
      </c>
      <c r="J94" s="137">
        <f>'II TRIM'!AI34</f>
        <v>2.8</v>
      </c>
      <c r="K94" s="137">
        <f>'II TRIM'!AK34</f>
        <v>2.6999999999999997</v>
      </c>
      <c r="L94" s="485">
        <f t="shared" si="19"/>
        <v>8.2999999999999989</v>
      </c>
      <c r="M94" s="136" t="str">
        <f t="shared" si="22"/>
        <v>A</v>
      </c>
      <c r="N94" s="138">
        <f>'III TRIM'!AG34</f>
        <v>0</v>
      </c>
      <c r="O94" s="137">
        <f>'III TRIM'!AI34</f>
        <v>0</v>
      </c>
      <c r="P94" s="137">
        <f>'III TRIM'!AK34</f>
        <v>0</v>
      </c>
      <c r="Q94" s="486">
        <f t="shared" si="20"/>
        <v>0</v>
      </c>
      <c r="R94" s="500">
        <f t="shared" si="23"/>
        <v>5.6333333333333329</v>
      </c>
      <c r="S94" s="136" t="str">
        <f t="shared" si="24"/>
        <v>A</v>
      </c>
      <c r="U94" s="141"/>
      <c r="V94" s="116"/>
      <c r="W94" s="116"/>
      <c r="X94" s="116"/>
      <c r="Y94" s="116"/>
      <c r="Z94" s="116"/>
      <c r="AA94" s="116"/>
      <c r="AB94" s="116"/>
      <c r="AC94" s="116"/>
      <c r="AD94" s="141"/>
      <c r="AE94" s="141"/>
      <c r="AF94" s="141"/>
    </row>
    <row r="95" spans="1:32" x14ac:dyDescent="0.25">
      <c r="A95" s="725" t="s">
        <v>200</v>
      </c>
      <c r="B95" s="726"/>
      <c r="C95" s="727"/>
      <c r="D95" s="138">
        <f>'I TRIM'!AN34</f>
        <v>2.4499999999999997</v>
      </c>
      <c r="E95" s="137">
        <f>'I TRIM'!AP34</f>
        <v>2.4499999999999997</v>
      </c>
      <c r="F95" s="137">
        <f>'I TRIM'!AR34</f>
        <v>1.7999999999999998</v>
      </c>
      <c r="G95" s="485">
        <f t="shared" si="18"/>
        <v>6.6999999999999993</v>
      </c>
      <c r="H95" s="136" t="str">
        <f t="shared" si="21"/>
        <v>A</v>
      </c>
      <c r="I95" s="138">
        <f>'II TRIM'!AN34</f>
        <v>3.15</v>
      </c>
      <c r="J95" s="137">
        <f>'II TRIM'!AP34</f>
        <v>2.4499999999999997</v>
      </c>
      <c r="K95" s="137">
        <f>'II TRIM'!AR34</f>
        <v>2.6999999999999997</v>
      </c>
      <c r="L95" s="485">
        <f t="shared" si="19"/>
        <v>8.2999999999999989</v>
      </c>
      <c r="M95" s="136" t="str">
        <f t="shared" si="22"/>
        <v>A</v>
      </c>
      <c r="N95" s="138">
        <f>'III TRIM'!AN34</f>
        <v>0</v>
      </c>
      <c r="O95" s="137">
        <f>'III TRIM'!AP34</f>
        <v>0</v>
      </c>
      <c r="P95" s="137">
        <f>'III TRIM'!AR34</f>
        <v>0</v>
      </c>
      <c r="Q95" s="486">
        <f t="shared" si="20"/>
        <v>0</v>
      </c>
      <c r="R95" s="500">
        <f t="shared" si="23"/>
        <v>4.9999999999999991</v>
      </c>
      <c r="S95" s="136" t="str">
        <f t="shared" si="24"/>
        <v>R</v>
      </c>
    </row>
    <row r="96" spans="1:32" x14ac:dyDescent="0.25">
      <c r="A96" s="725" t="s">
        <v>199</v>
      </c>
      <c r="B96" s="726"/>
      <c r="C96" s="727"/>
      <c r="D96" s="138">
        <f>'I TRIM'!AU34</f>
        <v>2.4499999999999997</v>
      </c>
      <c r="E96" s="137">
        <f>'I TRIM'!AW34</f>
        <v>2.4500000000000002</v>
      </c>
      <c r="F96" s="137">
        <f>'I TRIM'!AY34</f>
        <v>2.1</v>
      </c>
      <c r="G96" s="485">
        <f t="shared" si="18"/>
        <v>7</v>
      </c>
      <c r="H96" s="136" t="str">
        <f t="shared" si="21"/>
        <v>A</v>
      </c>
      <c r="I96" s="138">
        <f>'II TRIM'!AU34</f>
        <v>2.8</v>
      </c>
      <c r="J96" s="137">
        <f>'II TRIM'!AW34</f>
        <v>2.8</v>
      </c>
      <c r="K96" s="137">
        <f>'II TRIM'!AY34</f>
        <v>2.1</v>
      </c>
      <c r="L96" s="485">
        <f t="shared" si="19"/>
        <v>7.6999999999999993</v>
      </c>
      <c r="M96" s="136" t="str">
        <f t="shared" si="22"/>
        <v>A</v>
      </c>
      <c r="N96" s="138">
        <f>'III TRIM'!AU34</f>
        <v>0</v>
      </c>
      <c r="O96" s="137">
        <f>'III TRIM'!AW34</f>
        <v>0</v>
      </c>
      <c r="P96" s="137">
        <f>'III TRIM'!AY34</f>
        <v>0</v>
      </c>
      <c r="Q96" s="486">
        <f t="shared" si="20"/>
        <v>0</v>
      </c>
      <c r="R96" s="500">
        <f t="shared" si="23"/>
        <v>4.8999999999999995</v>
      </c>
      <c r="S96" s="136" t="str">
        <f t="shared" si="24"/>
        <v>R</v>
      </c>
    </row>
    <row r="97" spans="1:45" x14ac:dyDescent="0.25">
      <c r="A97" s="725" t="s">
        <v>285</v>
      </c>
      <c r="B97" s="726"/>
      <c r="C97" s="727"/>
      <c r="D97" s="138">
        <f>'I TRIM'!BB34</f>
        <v>2.4499999999999997</v>
      </c>
      <c r="E97" s="137">
        <f>'I TRIM'!BD34</f>
        <v>2.8</v>
      </c>
      <c r="F97" s="137">
        <f>'I TRIM'!BF34</f>
        <v>2.4</v>
      </c>
      <c r="G97" s="485">
        <f t="shared" si="18"/>
        <v>7.65</v>
      </c>
      <c r="H97" s="136" t="str">
        <f t="shared" si="21"/>
        <v>A</v>
      </c>
      <c r="I97" s="138">
        <f>'II TRIM'!BB34</f>
        <v>3.5</v>
      </c>
      <c r="J97" s="137">
        <f>'II TRIM'!BD34</f>
        <v>3.5</v>
      </c>
      <c r="K97" s="137">
        <f>'II TRIM'!BF34</f>
        <v>3</v>
      </c>
      <c r="L97" s="485">
        <f t="shared" si="19"/>
        <v>10</v>
      </c>
      <c r="M97" s="136" t="str">
        <f t="shared" si="22"/>
        <v>A</v>
      </c>
      <c r="N97" s="138">
        <f>'III TRIM'!BB34</f>
        <v>0</v>
      </c>
      <c r="O97" s="137">
        <f>'III TRIM'!BD34</f>
        <v>0</v>
      </c>
      <c r="P97" s="137">
        <f>'III TRIM'!BF34</f>
        <v>0</v>
      </c>
      <c r="Q97" s="486">
        <f t="shared" si="20"/>
        <v>0</v>
      </c>
      <c r="R97" s="500">
        <f t="shared" si="23"/>
        <v>5.8833333333333329</v>
      </c>
      <c r="S97" s="136" t="str">
        <f t="shared" si="24"/>
        <v>A</v>
      </c>
      <c r="V97" s="158"/>
      <c r="W97" s="158"/>
      <c r="X97" s="158"/>
      <c r="Y97" s="158"/>
      <c r="Z97" s="158"/>
      <c r="AA97" s="158"/>
      <c r="AB97" s="158"/>
      <c r="AC97" s="158"/>
      <c r="AD97" s="141"/>
      <c r="AE97" s="141"/>
      <c r="AF97" s="141"/>
    </row>
    <row r="98" spans="1:45" x14ac:dyDescent="0.25">
      <c r="A98" s="725" t="s">
        <v>198</v>
      </c>
      <c r="B98" s="726"/>
      <c r="C98" s="727"/>
      <c r="D98" s="138">
        <f>'I TRIM'!BI34</f>
        <v>0</v>
      </c>
      <c r="E98" s="137">
        <f>'I TRIM'!BK34</f>
        <v>0</v>
      </c>
      <c r="F98" s="137">
        <f>'I TRIM'!BM34</f>
        <v>0</v>
      </c>
      <c r="G98" s="485">
        <f t="shared" si="18"/>
        <v>0</v>
      </c>
      <c r="H98" s="136">
        <f t="shared" si="21"/>
        <v>0</v>
      </c>
      <c r="I98" s="138">
        <f>'II TRIM'!BI34</f>
        <v>1.75</v>
      </c>
      <c r="J98" s="137">
        <f>'II TRIM'!BK34</f>
        <v>1.75</v>
      </c>
      <c r="K98" s="137">
        <f>'II TRIM'!BM34</f>
        <v>2.1</v>
      </c>
      <c r="L98" s="485">
        <f t="shared" si="19"/>
        <v>5.6</v>
      </c>
      <c r="M98" s="136" t="str">
        <f t="shared" si="22"/>
        <v>A</v>
      </c>
      <c r="N98" s="138">
        <f>'III TRIM'!BI34</f>
        <v>0</v>
      </c>
      <c r="O98" s="137">
        <f>'III TRIM'!BK34</f>
        <v>0</v>
      </c>
      <c r="P98" s="137">
        <f>'III TRIM'!BM34</f>
        <v>0</v>
      </c>
      <c r="Q98" s="486">
        <f t="shared" si="20"/>
        <v>0</v>
      </c>
      <c r="R98" s="500">
        <f t="shared" si="23"/>
        <v>1.8666666666666665</v>
      </c>
      <c r="S98" s="136" t="str">
        <f t="shared" si="24"/>
        <v>R</v>
      </c>
      <c r="V98" s="158"/>
      <c r="W98" s="158"/>
      <c r="X98" s="158"/>
      <c r="Y98" s="158"/>
      <c r="Z98" s="158"/>
      <c r="AA98" s="158"/>
      <c r="AB98" s="158"/>
      <c r="AC98" s="158"/>
      <c r="AD98" s="139"/>
      <c r="AE98" s="139"/>
      <c r="AF98" s="139"/>
    </row>
    <row r="99" spans="1:45" x14ac:dyDescent="0.25">
      <c r="A99" s="725" t="s">
        <v>197</v>
      </c>
      <c r="B99" s="726"/>
      <c r="C99" s="727"/>
      <c r="D99" s="138">
        <f>'I TRIM'!BP34</f>
        <v>2.9749999999999996</v>
      </c>
      <c r="E99" s="137">
        <f>'I TRIM'!BR34</f>
        <v>2.4499999999999997</v>
      </c>
      <c r="F99" s="137">
        <f>'I TRIM'!BT34</f>
        <v>2.4</v>
      </c>
      <c r="G99" s="485">
        <f t="shared" si="18"/>
        <v>7.8249999999999993</v>
      </c>
      <c r="H99" s="136" t="str">
        <f t="shared" si="21"/>
        <v>A</v>
      </c>
      <c r="I99" s="138">
        <f>'II TRIM'!BP34</f>
        <v>2.8</v>
      </c>
      <c r="J99" s="137">
        <f>'II TRIM'!BR34</f>
        <v>2.0999999999999996</v>
      </c>
      <c r="K99" s="137">
        <f>'II TRIM'!BT34</f>
        <v>2.6999999999999997</v>
      </c>
      <c r="L99" s="485">
        <f t="shared" si="19"/>
        <v>7.6</v>
      </c>
      <c r="M99" s="136" t="str">
        <f t="shared" si="22"/>
        <v>A</v>
      </c>
      <c r="N99" s="138">
        <f>'III TRIM'!BP34</f>
        <v>0</v>
      </c>
      <c r="O99" s="137">
        <f>'III TRIM'!BR34</f>
        <v>0</v>
      </c>
      <c r="P99" s="137">
        <f>'III TRIM'!BT34</f>
        <v>0</v>
      </c>
      <c r="Q99" s="486">
        <f t="shared" si="20"/>
        <v>0</v>
      </c>
      <c r="R99" s="500">
        <f t="shared" si="23"/>
        <v>5.1416666666666666</v>
      </c>
      <c r="S99" s="136" t="str">
        <f t="shared" si="24"/>
        <v>R</v>
      </c>
      <c r="U99" s="713" t="s">
        <v>219</v>
      </c>
      <c r="V99" s="713"/>
      <c r="W99" s="713"/>
      <c r="X99" s="713"/>
      <c r="Y99" s="713"/>
      <c r="Z99" s="713"/>
      <c r="AA99" s="713"/>
      <c r="AB99" s="713"/>
      <c r="AC99" s="713"/>
      <c r="AD99" s="713"/>
      <c r="AE99" s="713"/>
      <c r="AF99" s="713"/>
    </row>
    <row r="100" spans="1:45" x14ac:dyDescent="0.25">
      <c r="A100" s="725" t="s">
        <v>305</v>
      </c>
      <c r="B100" s="726"/>
      <c r="C100" s="727"/>
      <c r="D100" s="138">
        <f>'I TRIM'!BW34</f>
        <v>2.0999999999999996</v>
      </c>
      <c r="E100" s="137">
        <f>'I TRIM'!BY34</f>
        <v>2.0999999999999996</v>
      </c>
      <c r="F100" s="137">
        <f>'I TRIM'!CA34</f>
        <v>2.6999999999999997</v>
      </c>
      <c r="G100" s="485">
        <f t="shared" si="18"/>
        <v>6.8999999999999986</v>
      </c>
      <c r="H100" s="136" t="str">
        <f t="shared" si="21"/>
        <v>A</v>
      </c>
      <c r="I100" s="138">
        <f>'II TRIM'!BW34</f>
        <v>2.8</v>
      </c>
      <c r="J100" s="137">
        <f>'II TRIM'!BY34</f>
        <v>2.4499999999999997</v>
      </c>
      <c r="K100" s="137">
        <f>'II TRIM'!CA34</f>
        <v>2.4</v>
      </c>
      <c r="L100" s="485">
        <f t="shared" si="19"/>
        <v>7.65</v>
      </c>
      <c r="M100" s="136" t="str">
        <f t="shared" si="22"/>
        <v>A</v>
      </c>
      <c r="N100" s="138">
        <f>'III TRIM'!BW34</f>
        <v>0</v>
      </c>
      <c r="O100" s="137">
        <f>'III TRIM'!BY34</f>
        <v>0</v>
      </c>
      <c r="P100" s="137">
        <f>'III TRIM'!CA34</f>
        <v>0</v>
      </c>
      <c r="Q100" s="485">
        <f t="shared" si="20"/>
        <v>0</v>
      </c>
      <c r="R100" s="500">
        <f t="shared" si="23"/>
        <v>4.8499999999999996</v>
      </c>
      <c r="S100" s="136" t="str">
        <f t="shared" si="24"/>
        <v>R</v>
      </c>
      <c r="U100" s="714" t="s">
        <v>218</v>
      </c>
      <c r="V100" s="714"/>
      <c r="W100" s="714"/>
      <c r="X100" s="714"/>
      <c r="Y100" s="714"/>
      <c r="Z100" s="714"/>
      <c r="AA100" s="714"/>
      <c r="AB100" s="714"/>
      <c r="AC100" s="714"/>
      <c r="AD100" s="714"/>
      <c r="AE100" s="714"/>
      <c r="AF100" s="714"/>
    </row>
    <row r="101" spans="1:45" x14ac:dyDescent="0.25">
      <c r="A101" s="725" t="s">
        <v>287</v>
      </c>
      <c r="B101" s="726"/>
      <c r="C101" s="727"/>
      <c r="D101" s="138">
        <f>'I TRIM'!CD34</f>
        <v>2.0999999999999996</v>
      </c>
      <c r="E101" s="137">
        <f>'I TRIM'!CF34</f>
        <v>2.0999999999999996</v>
      </c>
      <c r="F101" s="137">
        <f>'I TRIM'!CH34</f>
        <v>1.7999999999999998</v>
      </c>
      <c r="G101" s="485">
        <f t="shared" si="18"/>
        <v>5.9999999999999991</v>
      </c>
      <c r="H101" s="136" t="str">
        <f t="shared" si="21"/>
        <v>A</v>
      </c>
      <c r="I101" s="138">
        <f>'II TRIM'!CD34</f>
        <v>2.0999999999999996</v>
      </c>
      <c r="J101" s="137">
        <f>'II TRIM'!CF34</f>
        <v>3.5</v>
      </c>
      <c r="K101" s="137">
        <f>'II TRIM'!CH34</f>
        <v>3</v>
      </c>
      <c r="L101" s="485">
        <f t="shared" si="19"/>
        <v>8.6</v>
      </c>
      <c r="M101" s="136" t="str">
        <f t="shared" si="22"/>
        <v>A</v>
      </c>
      <c r="N101" s="138">
        <f>'III TRIM'!CD34</f>
        <v>0</v>
      </c>
      <c r="O101" s="137">
        <f>'III TRIM'!CF34</f>
        <v>0</v>
      </c>
      <c r="P101" s="137">
        <f>'III TRIM'!CH34</f>
        <v>0</v>
      </c>
      <c r="Q101" s="485">
        <f t="shared" si="20"/>
        <v>0</v>
      </c>
      <c r="R101" s="500">
        <f t="shared" si="23"/>
        <v>4.8666666666666663</v>
      </c>
      <c r="S101" s="136" t="str">
        <f t="shared" si="24"/>
        <v>R</v>
      </c>
      <c r="U101" s="715" t="str">
        <f>'I TRIM'!X3</f>
        <v xml:space="preserve">BRENDA ELIZABETH RIVERA RIVERA </v>
      </c>
      <c r="V101" s="715"/>
      <c r="W101" s="715"/>
      <c r="X101" s="715"/>
      <c r="Y101" s="715"/>
      <c r="Z101" s="715"/>
      <c r="AA101" s="715"/>
      <c r="AB101" s="715"/>
      <c r="AC101" s="715"/>
      <c r="AD101" s="715"/>
      <c r="AE101" s="715"/>
      <c r="AF101" s="715"/>
    </row>
    <row r="102" spans="1:45" x14ac:dyDescent="0.25">
      <c r="A102" s="725" t="s">
        <v>288</v>
      </c>
      <c r="B102" s="726"/>
      <c r="C102" s="727"/>
      <c r="D102" s="138">
        <f>'I TRIM'!CK34</f>
        <v>2.0999999999999996</v>
      </c>
      <c r="E102" s="137">
        <f>'I TRIM'!CM34</f>
        <v>2.0999999999999996</v>
      </c>
      <c r="F102" s="137">
        <f>'I TRIM'!CO34</f>
        <v>1.7999999999999998</v>
      </c>
      <c r="G102" s="485">
        <f t="shared" si="18"/>
        <v>5.9999999999999991</v>
      </c>
      <c r="H102" s="136" t="str">
        <f t="shared" si="21"/>
        <v>A</v>
      </c>
      <c r="I102" s="138">
        <f>'II TRIM'!CK34</f>
        <v>2.4499999999999997</v>
      </c>
      <c r="J102" s="137">
        <f>'II TRIM'!CM34</f>
        <v>2.4499999999999997</v>
      </c>
      <c r="K102" s="137">
        <f>'II TRIM'!CO34</f>
        <v>2.1</v>
      </c>
      <c r="L102" s="485">
        <f t="shared" si="19"/>
        <v>7</v>
      </c>
      <c r="M102" s="136" t="str">
        <f t="shared" si="22"/>
        <v>A</v>
      </c>
      <c r="N102" s="138">
        <f>'III TRIM'!CK34</f>
        <v>0</v>
      </c>
      <c r="O102" s="137">
        <f>'III TRIM'!CM34</f>
        <v>0</v>
      </c>
      <c r="P102" s="137">
        <f>'III TRIM'!CO34</f>
        <v>0</v>
      </c>
      <c r="Q102" s="485">
        <f t="shared" si="20"/>
        <v>0</v>
      </c>
      <c r="R102" s="500">
        <f t="shared" si="23"/>
        <v>4.333333333333333</v>
      </c>
      <c r="S102" s="136" t="str">
        <f t="shared" si="24"/>
        <v>R</v>
      </c>
      <c r="U102" s="361"/>
      <c r="V102" s="361"/>
      <c r="W102" s="361"/>
      <c r="X102" s="361"/>
      <c r="Y102" s="361"/>
      <c r="Z102" s="361"/>
      <c r="AA102" s="361"/>
      <c r="AB102" s="361"/>
      <c r="AC102" s="361"/>
      <c r="AD102" s="361"/>
      <c r="AE102" s="361"/>
      <c r="AF102" s="361"/>
    </row>
    <row r="103" spans="1:45" x14ac:dyDescent="0.25">
      <c r="A103" s="682" t="s">
        <v>312</v>
      </c>
      <c r="B103" s="683"/>
      <c r="C103" s="684"/>
      <c r="D103" s="688"/>
      <c r="E103" s="689"/>
      <c r="F103" s="689"/>
      <c r="G103" s="689"/>
      <c r="H103" s="710"/>
      <c r="I103" s="688"/>
      <c r="J103" s="689"/>
      <c r="K103" s="689"/>
      <c r="L103" s="689"/>
      <c r="M103" s="710"/>
      <c r="N103" s="688"/>
      <c r="O103" s="689"/>
      <c r="P103" s="689"/>
      <c r="Q103" s="689"/>
      <c r="R103" s="133"/>
      <c r="S103" s="132"/>
    </row>
    <row r="104" spans="1:45" x14ac:dyDescent="0.25">
      <c r="A104" s="685" t="s">
        <v>306</v>
      </c>
      <c r="B104" s="686"/>
      <c r="C104" s="687"/>
      <c r="D104" s="135">
        <f>'I TRIM'!CQ34</f>
        <v>0</v>
      </c>
      <c r="E104" s="134">
        <f>'I TRIM'!CR34</f>
        <v>0</v>
      </c>
      <c r="F104" s="134">
        <f>'I TRIM'!CS34</f>
        <v>0</v>
      </c>
      <c r="G104" s="134" t="str">
        <f>'I TRIM'!CT34</f>
        <v>E</v>
      </c>
      <c r="H104" s="711"/>
      <c r="I104" s="135" t="str">
        <f>'II TRIM'!CQ34</f>
        <v>E</v>
      </c>
      <c r="J104" s="134" t="str">
        <f>'II TRIM'!CR34</f>
        <v>E</v>
      </c>
      <c r="K104" s="134" t="str">
        <f>'II TRIM'!CS34</f>
        <v>E</v>
      </c>
      <c r="L104" s="134" t="str">
        <f>'II TRIM'!CT34</f>
        <v>E</v>
      </c>
      <c r="M104" s="711"/>
      <c r="N104" s="135">
        <f>'III TRIM'!CQ34</f>
        <v>0</v>
      </c>
      <c r="O104" s="134">
        <f>'III TRIM'!CR34</f>
        <v>0</v>
      </c>
      <c r="P104" s="134">
        <f>'III TRIM'!CS34</f>
        <v>0</v>
      </c>
      <c r="Q104" s="134">
        <f>'III TRIM'!CT34</f>
        <v>0</v>
      </c>
      <c r="R104" s="133"/>
      <c r="S104" s="132"/>
      <c r="U104" s="126"/>
      <c r="V104" s="126"/>
      <c r="W104" s="126"/>
      <c r="X104" s="126"/>
      <c r="Y104" s="126"/>
      <c r="Z104" s="126"/>
      <c r="AA104" s="126"/>
      <c r="AB104" s="126"/>
      <c r="AC104" s="126"/>
      <c r="AD104" s="126"/>
      <c r="AE104" s="126"/>
      <c r="AF104" s="126"/>
    </row>
    <row r="105" spans="1:45" x14ac:dyDescent="0.25">
      <c r="A105" s="685" t="s">
        <v>307</v>
      </c>
      <c r="B105" s="686"/>
      <c r="C105" s="687"/>
      <c r="D105" s="135">
        <f>'I TRIM'!CU34</f>
        <v>0</v>
      </c>
      <c r="E105" s="134">
        <f>'I TRIM'!CV34</f>
        <v>0</v>
      </c>
      <c r="F105" s="134">
        <f>'I TRIM'!CW34</f>
        <v>0</v>
      </c>
      <c r="G105" s="134" t="str">
        <f>'I TRIM'!CX34</f>
        <v>E</v>
      </c>
      <c r="H105" s="711"/>
      <c r="I105" s="135" t="str">
        <f>'II TRIM'!CU34</f>
        <v>E</v>
      </c>
      <c r="J105" s="134" t="str">
        <f>'II TRIM'!CV34</f>
        <v>E</v>
      </c>
      <c r="K105" s="134" t="str">
        <f>'II TRIM'!CW34</f>
        <v>E</v>
      </c>
      <c r="L105" s="134" t="str">
        <f>'II TRIM'!CX34</f>
        <v>E</v>
      </c>
      <c r="M105" s="711"/>
      <c r="N105" s="135">
        <f>'III TRIM'!CU34</f>
        <v>0</v>
      </c>
      <c r="O105" s="134">
        <f>'III TRIM'!CV34</f>
        <v>0</v>
      </c>
      <c r="P105" s="134">
        <f>'III TRIM'!CW34</f>
        <v>0</v>
      </c>
      <c r="Q105" s="134">
        <f>'III TRIM'!CX34</f>
        <v>0</v>
      </c>
      <c r="R105" s="133"/>
      <c r="S105" s="132"/>
      <c r="U105" s="126"/>
      <c r="V105" s="126"/>
      <c r="W105" s="126"/>
      <c r="X105" s="126"/>
      <c r="Y105" s="126"/>
      <c r="Z105" s="126"/>
      <c r="AA105" s="126"/>
      <c r="AB105" s="126"/>
      <c r="AC105" s="126"/>
      <c r="AD105" s="126"/>
      <c r="AE105" s="126"/>
      <c r="AF105" s="126"/>
    </row>
    <row r="106" spans="1:45" x14ac:dyDescent="0.25">
      <c r="A106" s="685" t="s">
        <v>308</v>
      </c>
      <c r="B106" s="686"/>
      <c r="C106" s="687"/>
      <c r="D106" s="135">
        <f>'I TRIM'!CY34</f>
        <v>0</v>
      </c>
      <c r="E106" s="134">
        <f>'I TRIM'!CZ34</f>
        <v>0</v>
      </c>
      <c r="F106" s="134">
        <f>'I TRIM'!DA34</f>
        <v>0</v>
      </c>
      <c r="G106" s="134" t="str">
        <f>'I TRIM'!DB34</f>
        <v>MB</v>
      </c>
      <c r="H106" s="711"/>
      <c r="I106" s="135" t="str">
        <f>'II TRIM'!CY34</f>
        <v>MB</v>
      </c>
      <c r="J106" s="134" t="str">
        <f>'II TRIM'!CZ34</f>
        <v>MB</v>
      </c>
      <c r="K106" s="134" t="str">
        <f>'II TRIM'!DA34</f>
        <v>MB</v>
      </c>
      <c r="L106" s="134" t="str">
        <f>'II TRIM'!DB34</f>
        <v>MB</v>
      </c>
      <c r="M106" s="711"/>
      <c r="N106" s="135">
        <f>'III TRIM'!CY34</f>
        <v>0</v>
      </c>
      <c r="O106" s="134">
        <f>'III TRIM'!CZ34</f>
        <v>0</v>
      </c>
      <c r="P106" s="134">
        <f>'III TRIM'!DA34</f>
        <v>0</v>
      </c>
      <c r="Q106" s="134">
        <f>'III TRIM'!DB34</f>
        <v>0</v>
      </c>
      <c r="R106" s="133"/>
      <c r="S106" s="132"/>
      <c r="U106" s="126"/>
      <c r="V106" s="126"/>
      <c r="W106" s="126"/>
      <c r="X106" s="126"/>
      <c r="Y106" s="126"/>
      <c r="Z106" s="126"/>
      <c r="AA106" s="126"/>
      <c r="AB106" s="126"/>
      <c r="AC106" s="126"/>
      <c r="AD106" s="126"/>
      <c r="AE106" s="126"/>
      <c r="AF106" s="126"/>
    </row>
    <row r="107" spans="1:45" x14ac:dyDescent="0.25">
      <c r="A107" s="685" t="s">
        <v>309</v>
      </c>
      <c r="B107" s="686"/>
      <c r="C107" s="687"/>
      <c r="D107" s="135">
        <f>'I TRIM'!DC34</f>
        <v>0</v>
      </c>
      <c r="E107" s="134">
        <f>'I TRIM'!DD34</f>
        <v>0</v>
      </c>
      <c r="F107" s="134">
        <f>'I TRIM'!DE34</f>
        <v>0</v>
      </c>
      <c r="G107" s="134" t="str">
        <f>'I TRIM'!DF34</f>
        <v>MB</v>
      </c>
      <c r="H107" s="711"/>
      <c r="I107" s="135" t="str">
        <f>'II TRIM'!DC34</f>
        <v>MB</v>
      </c>
      <c r="J107" s="134" t="str">
        <f>'II TRIM'!DD34</f>
        <v>MB</v>
      </c>
      <c r="K107" s="134" t="str">
        <f>'II TRIM'!DE34</f>
        <v>MB</v>
      </c>
      <c r="L107" s="134" t="str">
        <f>'II TRIM'!DF34</f>
        <v>MB</v>
      </c>
      <c r="M107" s="711"/>
      <c r="N107" s="135">
        <f>'III TRIM'!DC34</f>
        <v>0</v>
      </c>
      <c r="O107" s="134">
        <f>'III TRIM'!DD34</f>
        <v>0</v>
      </c>
      <c r="P107" s="134">
        <f>'III TRIM'!DE34</f>
        <v>0</v>
      </c>
      <c r="Q107" s="134">
        <f>'III TRIM'!DF34</f>
        <v>0</v>
      </c>
      <c r="R107" s="133"/>
      <c r="S107" s="132"/>
      <c r="U107" s="126"/>
      <c r="V107" s="126"/>
      <c r="W107" s="126"/>
      <c r="X107" s="126"/>
      <c r="Y107" s="126"/>
      <c r="Z107" s="126"/>
      <c r="AA107" s="126"/>
      <c r="AB107" s="126"/>
      <c r="AC107" s="126"/>
      <c r="AD107" s="126"/>
      <c r="AE107" s="126"/>
      <c r="AF107" s="126"/>
    </row>
    <row r="108" spans="1:45" ht="15.75" thickBot="1" x14ac:dyDescent="0.3">
      <c r="A108" s="704" t="s">
        <v>310</v>
      </c>
      <c r="B108" s="705"/>
      <c r="C108" s="706"/>
      <c r="D108" s="131">
        <f>'I TRIM'!DG34</f>
        <v>0</v>
      </c>
      <c r="E108" s="130">
        <f>'I TRIM'!DH34</f>
        <v>0</v>
      </c>
      <c r="F108" s="130">
        <f>'I TRIM'!DI34</f>
        <v>0</v>
      </c>
      <c r="G108" s="130" t="str">
        <f>'I TRIM'!DJ34</f>
        <v>E</v>
      </c>
      <c r="H108" s="712"/>
      <c r="I108" s="131" t="str">
        <f>'II TRIM'!DG34</f>
        <v>E</v>
      </c>
      <c r="J108" s="130" t="str">
        <f>'II TRIM'!DH34</f>
        <v>E</v>
      </c>
      <c r="K108" s="130" t="str">
        <f>'II TRIM'!DI34</f>
        <v>E</v>
      </c>
      <c r="L108" s="130" t="str">
        <f>'II TRIM'!DJ34</f>
        <v>E</v>
      </c>
      <c r="M108" s="712"/>
      <c r="N108" s="131">
        <f>'III TRIM'!DG34</f>
        <v>0</v>
      </c>
      <c r="O108" s="130">
        <f>'III TRIM'!DH34</f>
        <v>0</v>
      </c>
      <c r="P108" s="130">
        <f>'III TRIM'!DI34</f>
        <v>0</v>
      </c>
      <c r="Q108" s="130">
        <f>'III TRIM'!DJ34</f>
        <v>0</v>
      </c>
      <c r="R108" s="129"/>
      <c r="S108" s="128"/>
      <c r="U108" s="126"/>
      <c r="V108" s="126"/>
      <c r="W108" s="126"/>
      <c r="X108" s="126"/>
      <c r="Y108" s="126"/>
      <c r="Z108" s="126"/>
      <c r="AA108" s="126"/>
      <c r="AB108" s="126"/>
      <c r="AC108" s="126"/>
      <c r="AD108" s="126"/>
      <c r="AE108" s="126"/>
      <c r="AF108" s="126"/>
    </row>
    <row r="109" spans="1:45" s="114" customFormat="1" ht="16.5" thickTop="1" thickBot="1" x14ac:dyDescent="0.3">
      <c r="A109" s="676" t="s">
        <v>89</v>
      </c>
      <c r="B109" s="677"/>
      <c r="C109" s="678"/>
      <c r="D109" s="707">
        <f>'I TRIM'!DK34</f>
        <v>0</v>
      </c>
      <c r="E109" s="708"/>
      <c r="F109" s="708"/>
      <c r="G109" s="708"/>
      <c r="H109" s="709"/>
      <c r="I109" s="707">
        <f>'II TRIM'!DK34</f>
        <v>0</v>
      </c>
      <c r="J109" s="708"/>
      <c r="K109" s="708"/>
      <c r="L109" s="708"/>
      <c r="M109" s="709"/>
      <c r="N109" s="707">
        <f>'III TRIM'!DK34</f>
        <v>0</v>
      </c>
      <c r="O109" s="708"/>
      <c r="P109" s="708"/>
      <c r="Q109" s="708"/>
      <c r="R109" s="709"/>
      <c r="S109" s="127"/>
      <c r="U109" s="126"/>
      <c r="V109" s="126"/>
      <c r="W109" s="126"/>
      <c r="X109" s="126"/>
      <c r="Y109" s="126"/>
      <c r="Z109" s="126"/>
      <c r="AA109" s="126"/>
      <c r="AB109" s="126"/>
      <c r="AC109" s="126"/>
      <c r="AD109" s="126"/>
      <c r="AE109" s="126"/>
      <c r="AF109" s="126"/>
      <c r="AH109" s="126"/>
      <c r="AI109" s="126"/>
      <c r="AJ109" s="126"/>
      <c r="AK109" s="126"/>
      <c r="AL109" s="126"/>
      <c r="AM109" s="126"/>
      <c r="AN109" s="126"/>
      <c r="AO109" s="126"/>
      <c r="AP109" s="126"/>
      <c r="AQ109" s="126"/>
      <c r="AR109" s="126"/>
      <c r="AS109" s="126"/>
    </row>
    <row r="110" spans="1:45" ht="19.5" thickTop="1" thickBot="1" x14ac:dyDescent="0.3">
      <c r="A110" s="703" t="s">
        <v>212</v>
      </c>
      <c r="B110" s="703"/>
      <c r="C110" s="703"/>
      <c r="D110" s="703"/>
      <c r="E110" s="703"/>
      <c r="F110" s="703"/>
      <c r="G110" s="703"/>
      <c r="H110" s="703"/>
      <c r="I110" s="703"/>
      <c r="J110" s="703"/>
      <c r="K110" s="703"/>
      <c r="L110" s="703"/>
      <c r="M110" s="703"/>
      <c r="N110" s="703"/>
      <c r="O110" s="703"/>
      <c r="P110" s="703"/>
      <c r="Q110" s="703"/>
      <c r="R110" s="703"/>
      <c r="S110" s="703"/>
    </row>
    <row r="111" spans="1:45" ht="17.25" customHeight="1" thickTop="1" x14ac:dyDescent="0.25">
      <c r="A111" s="696" t="s">
        <v>211</v>
      </c>
      <c r="B111" s="697"/>
      <c r="C111" s="697"/>
      <c r="D111" s="697"/>
      <c r="E111" s="697"/>
      <c r="F111" s="697"/>
      <c r="G111" s="697"/>
      <c r="H111" s="698"/>
      <c r="I111" s="125" t="s">
        <v>101</v>
      </c>
      <c r="J111" s="124" t="s">
        <v>12</v>
      </c>
      <c r="K111" s="124" t="s">
        <v>11</v>
      </c>
      <c r="L111" s="124" t="s">
        <v>184</v>
      </c>
      <c r="M111" s="124" t="s">
        <v>11</v>
      </c>
      <c r="N111" s="124" t="s">
        <v>186</v>
      </c>
      <c r="O111" s="124" t="s">
        <v>185</v>
      </c>
      <c r="P111" s="124" t="s">
        <v>184</v>
      </c>
      <c r="Q111" s="123" t="s">
        <v>183</v>
      </c>
      <c r="R111" s="123" t="s">
        <v>182</v>
      </c>
      <c r="S111" s="122" t="s">
        <v>181</v>
      </c>
    </row>
    <row r="112" spans="1:45" ht="15.75" customHeight="1" thickBot="1" x14ac:dyDescent="0.3">
      <c r="A112" s="699"/>
      <c r="B112" s="700"/>
      <c r="C112" s="700"/>
      <c r="D112" s="700"/>
      <c r="E112" s="700"/>
      <c r="F112" s="700"/>
      <c r="G112" s="700"/>
      <c r="H112" s="701"/>
      <c r="I112" s="121">
        <f>'I TRIM'!DL34</f>
        <v>0</v>
      </c>
      <c r="J112" s="120">
        <f>'I TRIM'!DM34</f>
        <v>0</v>
      </c>
      <c r="K112" s="120">
        <f>'I TRIM'!DN34</f>
        <v>0</v>
      </c>
      <c r="L112" s="120">
        <f>'II TRIM'!DO34</f>
        <v>0</v>
      </c>
      <c r="M112" s="120">
        <f>'II TRIM'!DP34</f>
        <v>0</v>
      </c>
      <c r="N112" s="120">
        <f>'II TRIM'!DQ34</f>
        <v>0</v>
      </c>
      <c r="O112" s="120">
        <f>'III TRIM'!DR34</f>
        <v>0</v>
      </c>
      <c r="P112" s="120">
        <f>'III TRIM'!DS34</f>
        <v>0</v>
      </c>
      <c r="Q112" s="120">
        <f>'III TRIM'!DT34</f>
        <v>0</v>
      </c>
      <c r="R112" s="120">
        <f>'III TRIM'!DU34</f>
        <v>0</v>
      </c>
      <c r="S112" s="119">
        <f>'III TRIM'!DV34</f>
        <v>0</v>
      </c>
      <c r="T112" s="157"/>
      <c r="U112" s="117"/>
      <c r="V112" s="116"/>
      <c r="W112" s="115"/>
    </row>
    <row r="113" spans="1:32" ht="18.75" thickTop="1" x14ac:dyDescent="0.25">
      <c r="A113" s="702" t="s">
        <v>210</v>
      </c>
      <c r="B113" s="702"/>
      <c r="C113" s="702"/>
      <c r="D113" s="702"/>
      <c r="E113" s="702"/>
      <c r="F113" s="702"/>
      <c r="G113" s="702"/>
      <c r="H113" s="702"/>
      <c r="I113" s="702"/>
      <c r="J113" s="702"/>
      <c r="K113" s="702"/>
      <c r="L113" s="702"/>
      <c r="M113" s="702"/>
      <c r="N113" s="702"/>
      <c r="O113" s="702"/>
      <c r="P113" s="702"/>
      <c r="Q113" s="702"/>
      <c r="R113" s="702"/>
      <c r="S113" s="702"/>
      <c r="T113" s="702"/>
      <c r="U113" s="702"/>
      <c r="V113" s="702"/>
      <c r="W113" s="702"/>
      <c r="X113" s="702"/>
      <c r="Y113" s="702"/>
      <c r="Z113" s="702"/>
      <c r="AA113" s="702"/>
      <c r="AB113" s="702"/>
      <c r="AC113" s="702"/>
      <c r="AD113" s="702"/>
      <c r="AE113" s="702"/>
      <c r="AF113" s="702"/>
    </row>
    <row r="114" spans="1:32" ht="18" x14ac:dyDescent="0.25">
      <c r="A114" s="418"/>
      <c r="B114" s="418"/>
      <c r="C114" s="418"/>
      <c r="D114" s="418"/>
      <c r="E114" s="418"/>
      <c r="F114" s="418"/>
      <c r="G114" s="418"/>
      <c r="H114" s="418"/>
      <c r="I114" s="418"/>
      <c r="J114" s="418"/>
      <c r="K114" s="418"/>
      <c r="L114" s="418"/>
      <c r="M114" s="418"/>
      <c r="N114" s="418"/>
      <c r="O114" s="418"/>
      <c r="P114" s="418"/>
      <c r="Q114" s="418"/>
      <c r="R114" s="418"/>
      <c r="S114" s="418"/>
      <c r="T114" s="418"/>
      <c r="U114" s="418"/>
      <c r="V114" s="418"/>
      <c r="W114" s="418"/>
      <c r="X114" s="418"/>
      <c r="Y114" s="418"/>
      <c r="Z114" s="418"/>
      <c r="AA114" s="418"/>
      <c r="AB114" s="418"/>
      <c r="AC114" s="418"/>
      <c r="AD114" s="418"/>
      <c r="AE114" s="418"/>
      <c r="AF114" s="418"/>
    </row>
    <row r="115" spans="1:32" ht="18" x14ac:dyDescent="0.25">
      <c r="A115" s="428"/>
      <c r="B115" s="428"/>
      <c r="C115" s="428"/>
      <c r="D115" s="428"/>
      <c r="E115" s="428"/>
      <c r="F115" s="428"/>
      <c r="G115" s="428"/>
      <c r="H115" s="428"/>
      <c r="I115" s="428"/>
      <c r="J115" s="428"/>
      <c r="K115" s="428"/>
      <c r="L115" s="428"/>
      <c r="M115" s="428"/>
      <c r="N115" s="428"/>
      <c r="O115" s="428"/>
      <c r="P115" s="428"/>
      <c r="Q115" s="428"/>
      <c r="R115" s="428"/>
      <c r="S115" s="428"/>
      <c r="T115" s="428"/>
      <c r="U115" s="428"/>
      <c r="V115" s="428"/>
      <c r="W115" s="428"/>
      <c r="X115" s="428"/>
      <c r="Y115" s="428"/>
      <c r="Z115" s="428"/>
      <c r="AA115" s="428"/>
      <c r="AB115" s="428"/>
      <c r="AC115" s="428"/>
      <c r="AD115" s="428"/>
      <c r="AE115" s="428"/>
      <c r="AF115" s="428"/>
    </row>
    <row r="116" spans="1:32" ht="18" x14ac:dyDescent="0.25">
      <c r="A116" s="428"/>
      <c r="B116" s="428"/>
      <c r="C116" s="428"/>
      <c r="D116" s="428"/>
      <c r="E116" s="428"/>
      <c r="F116" s="428"/>
      <c r="G116" s="428"/>
      <c r="H116" s="428"/>
      <c r="I116" s="428"/>
      <c r="J116" s="428"/>
      <c r="K116" s="428"/>
      <c r="L116" s="428"/>
      <c r="M116" s="428"/>
      <c r="N116" s="428"/>
      <c r="O116" s="428"/>
      <c r="P116" s="428"/>
      <c r="Q116" s="428"/>
      <c r="R116" s="428"/>
      <c r="S116" s="428"/>
      <c r="T116" s="428"/>
      <c r="U116" s="428"/>
      <c r="V116" s="428"/>
      <c r="W116" s="428"/>
      <c r="X116" s="428"/>
      <c r="Y116" s="428"/>
      <c r="Z116" s="428"/>
      <c r="AA116" s="428"/>
      <c r="AB116" s="428"/>
      <c r="AC116" s="428"/>
      <c r="AD116" s="428"/>
      <c r="AE116" s="428"/>
      <c r="AF116" s="428"/>
    </row>
    <row r="117" spans="1:32" ht="18" x14ac:dyDescent="0.25">
      <c r="A117" s="428"/>
      <c r="B117" s="428"/>
      <c r="C117" s="428"/>
      <c r="D117" s="428"/>
      <c r="E117" s="428"/>
      <c r="F117" s="428"/>
      <c r="G117" s="428"/>
      <c r="H117" s="428"/>
      <c r="I117" s="428"/>
      <c r="J117" s="428"/>
      <c r="K117" s="428"/>
      <c r="L117" s="428"/>
      <c r="M117" s="428"/>
      <c r="N117" s="428"/>
      <c r="O117" s="428"/>
      <c r="P117" s="428"/>
      <c r="Q117" s="428"/>
      <c r="R117" s="428"/>
      <c r="S117" s="428"/>
      <c r="T117" s="428"/>
      <c r="U117" s="428"/>
      <c r="V117" s="428"/>
      <c r="W117" s="428"/>
      <c r="X117" s="428"/>
      <c r="Y117" s="428"/>
      <c r="Z117" s="428"/>
      <c r="AA117" s="428"/>
      <c r="AB117" s="428"/>
      <c r="AC117" s="428"/>
      <c r="AD117" s="428"/>
      <c r="AE117" s="428"/>
      <c r="AF117" s="428"/>
    </row>
    <row r="118" spans="1:32" ht="18" x14ac:dyDescent="0.25">
      <c r="A118" s="428"/>
      <c r="B118" s="428"/>
      <c r="C118" s="428"/>
      <c r="D118" s="428"/>
      <c r="E118" s="428"/>
      <c r="F118" s="428"/>
      <c r="G118" s="428"/>
      <c r="H118" s="428"/>
      <c r="I118" s="428"/>
      <c r="J118" s="428"/>
      <c r="K118" s="428"/>
      <c r="L118" s="428"/>
      <c r="M118" s="428"/>
      <c r="N118" s="428"/>
      <c r="O118" s="428"/>
      <c r="P118" s="428"/>
      <c r="Q118" s="428"/>
      <c r="R118" s="428"/>
      <c r="S118" s="428"/>
      <c r="T118" s="428"/>
      <c r="U118" s="428"/>
      <c r="V118" s="428"/>
      <c r="W118" s="428"/>
      <c r="X118" s="428"/>
      <c r="Y118" s="428"/>
      <c r="Z118" s="428"/>
      <c r="AA118" s="428"/>
      <c r="AB118" s="428"/>
      <c r="AC118" s="428"/>
      <c r="AD118" s="428"/>
      <c r="AE118" s="428"/>
      <c r="AF118" s="428"/>
    </row>
    <row r="119" spans="1:32" ht="18" x14ac:dyDescent="0.25">
      <c r="A119" s="428"/>
      <c r="B119" s="428"/>
      <c r="C119" s="428"/>
      <c r="D119" s="428"/>
      <c r="E119" s="428"/>
      <c r="F119" s="428"/>
      <c r="G119" s="428"/>
      <c r="H119" s="428"/>
      <c r="I119" s="428"/>
      <c r="J119" s="428"/>
      <c r="K119" s="428"/>
      <c r="L119" s="428"/>
      <c r="M119" s="428"/>
      <c r="N119" s="428"/>
      <c r="O119" s="428"/>
      <c r="P119" s="428"/>
      <c r="Q119" s="428"/>
      <c r="R119" s="428"/>
      <c r="S119" s="428"/>
      <c r="T119" s="428"/>
      <c r="U119" s="428"/>
      <c r="V119" s="428"/>
      <c r="W119" s="428"/>
      <c r="X119" s="428"/>
      <c r="Y119" s="428"/>
      <c r="Z119" s="428"/>
      <c r="AA119" s="428"/>
      <c r="AB119" s="428"/>
      <c r="AC119" s="428"/>
      <c r="AD119" s="428"/>
      <c r="AE119" s="428"/>
      <c r="AF119" s="428"/>
    </row>
    <row r="120" spans="1:32" ht="18" x14ac:dyDescent="0.25">
      <c r="A120" s="418"/>
      <c r="B120" s="418"/>
      <c r="C120" s="418"/>
      <c r="D120" s="418"/>
      <c r="E120" s="418"/>
      <c r="F120" s="418"/>
      <c r="G120" s="418"/>
      <c r="H120" s="418"/>
      <c r="I120" s="418"/>
      <c r="J120" s="418"/>
      <c r="K120" s="418"/>
      <c r="L120" s="418"/>
      <c r="M120" s="418"/>
      <c r="N120" s="418"/>
      <c r="O120" s="418"/>
      <c r="P120" s="418"/>
      <c r="Q120" s="418"/>
      <c r="R120" s="418"/>
      <c r="S120" s="418"/>
      <c r="T120" s="418"/>
      <c r="U120" s="418"/>
      <c r="V120" s="418"/>
      <c r="W120" s="418"/>
      <c r="X120" s="418"/>
      <c r="Y120" s="418"/>
      <c r="Z120" s="418"/>
      <c r="AA120" s="418"/>
      <c r="AB120" s="418"/>
      <c r="AC120" s="418"/>
      <c r="AD120" s="418"/>
      <c r="AE120" s="418"/>
      <c r="AF120" s="418"/>
    </row>
    <row r="122" spans="1:32" ht="25.5" x14ac:dyDescent="0.4">
      <c r="A122" s="662" t="str">
        <f>'I TRIM'!CU1</f>
        <v>"COMPLEJO EDUCATIVO CATÓLICO "EL ESPIRITU SANTO</v>
      </c>
      <c r="B122" s="662"/>
      <c r="C122" s="662"/>
      <c r="D122" s="662"/>
      <c r="E122" s="662"/>
      <c r="F122" s="662"/>
      <c r="G122" s="662"/>
      <c r="H122" s="662"/>
      <c r="I122" s="662"/>
      <c r="J122" s="662"/>
      <c r="K122" s="662"/>
      <c r="L122" s="662"/>
      <c r="M122" s="662"/>
      <c r="N122" s="662"/>
      <c r="O122" s="662"/>
      <c r="P122" s="662"/>
      <c r="Q122" s="662"/>
      <c r="R122" s="662"/>
      <c r="S122" s="662"/>
      <c r="T122" s="662"/>
      <c r="U122" s="662"/>
      <c r="V122" s="662"/>
      <c r="W122" s="662"/>
      <c r="X122" s="662"/>
      <c r="Y122" s="662"/>
      <c r="Z122" s="662"/>
      <c r="AA122" s="662"/>
      <c r="AB122" s="662"/>
      <c r="AC122" s="662"/>
      <c r="AD122" s="662"/>
      <c r="AE122" s="662"/>
      <c r="AF122" s="662"/>
    </row>
    <row r="123" spans="1:32" ht="17.25" x14ac:dyDescent="0.3">
      <c r="A123" s="728" t="s">
        <v>279</v>
      </c>
      <c r="B123" s="728"/>
      <c r="C123" s="728"/>
      <c r="D123" s="728"/>
      <c r="E123" s="728"/>
      <c r="F123" s="728"/>
      <c r="G123" s="728"/>
      <c r="H123" s="728"/>
      <c r="I123" s="728"/>
      <c r="J123" s="728"/>
      <c r="K123" s="728"/>
      <c r="L123" s="728"/>
      <c r="M123" s="728"/>
      <c r="N123" s="728"/>
      <c r="O123" s="728"/>
      <c r="P123" s="163"/>
      <c r="Q123" s="308" t="str">
        <f>'I TRIM'!BD3</f>
        <v>Final Boulevard Los Héroes, Colonia Ciudad Pacífica, San Miguel</v>
      </c>
      <c r="R123" s="308"/>
      <c r="S123" s="308"/>
      <c r="T123" s="308"/>
      <c r="U123" s="308"/>
      <c r="V123" s="308"/>
      <c r="W123" s="308"/>
      <c r="X123" s="308"/>
      <c r="Y123" s="308"/>
      <c r="Z123" s="308"/>
      <c r="AA123" s="308"/>
      <c r="AB123" s="308"/>
      <c r="AC123" s="308"/>
      <c r="AD123" s="308"/>
      <c r="AE123" s="308"/>
      <c r="AF123" s="308"/>
    </row>
    <row r="124" spans="1:32" s="159" customFormat="1" x14ac:dyDescent="0.25">
      <c r="A124" s="151" t="s">
        <v>235</v>
      </c>
      <c r="B124" s="729" t="str">
        <f>'II TRIM'!C35</f>
        <v>TREJO MARÍN, CARLOS MIGUEL</v>
      </c>
      <c r="C124" s="729"/>
      <c r="D124" s="729"/>
      <c r="E124" s="729"/>
      <c r="F124" s="729"/>
      <c r="G124" s="729"/>
      <c r="H124" s="729"/>
      <c r="I124" s="729"/>
      <c r="J124" s="729"/>
      <c r="K124" s="151"/>
      <c r="L124" s="151"/>
      <c r="M124" s="151"/>
      <c r="N124" s="151"/>
      <c r="O124" s="151" t="s">
        <v>208</v>
      </c>
      <c r="Q124" s="151"/>
      <c r="R124" s="160" t="str">
        <f>'I TRIM'!D3</f>
        <v>SEGUNDO</v>
      </c>
      <c r="S124" s="151"/>
      <c r="T124" s="151"/>
      <c r="V124" s="150" t="s">
        <v>207</v>
      </c>
      <c r="Y124" s="160" t="str">
        <f>'I TRIM'!N3</f>
        <v>"B"</v>
      </c>
      <c r="AC124" s="162" t="s">
        <v>234</v>
      </c>
      <c r="AD124" s="162"/>
      <c r="AE124" s="162"/>
      <c r="AF124" s="162">
        <v>28</v>
      </c>
    </row>
    <row r="125" spans="1:32" s="159" customFormat="1" ht="15.75" thickBot="1" x14ac:dyDescent="0.3">
      <c r="A125" s="161" t="s">
        <v>233</v>
      </c>
      <c r="B125" s="161"/>
      <c r="C125" s="143" t="str">
        <f>'I TRIM'!X3</f>
        <v xml:space="preserve">BRENDA ELIZABETH RIVERA RIVERA </v>
      </c>
      <c r="D125" s="160"/>
      <c r="E125" s="160"/>
      <c r="F125" s="160"/>
      <c r="G125" s="160"/>
      <c r="H125" s="160"/>
      <c r="I125" s="160"/>
      <c r="J125" s="160"/>
      <c r="K125" s="160"/>
      <c r="L125" s="147"/>
      <c r="M125" s="147"/>
      <c r="N125" s="147"/>
      <c r="O125" s="724" t="s">
        <v>280</v>
      </c>
      <c r="P125" s="724"/>
      <c r="Q125" s="723">
        <v>10033179</v>
      </c>
      <c r="R125" s="723"/>
      <c r="S125" s="723"/>
      <c r="T125" s="723"/>
      <c r="AC125" s="146" t="str">
        <f>'I TRIM'!CM3</f>
        <v>AÑO : 2022</v>
      </c>
      <c r="AD125" s="146"/>
      <c r="AE125" s="146"/>
      <c r="AF125" s="146"/>
    </row>
    <row r="126" spans="1:32" ht="24.75" customHeight="1" thickTop="1" thickBot="1" x14ac:dyDescent="0.4">
      <c r="A126" s="664" t="s">
        <v>232</v>
      </c>
      <c r="B126" s="665"/>
      <c r="C126" s="666"/>
      <c r="D126" s="670" t="s">
        <v>231</v>
      </c>
      <c r="E126" s="671"/>
      <c r="F126" s="671"/>
      <c r="G126" s="671"/>
      <c r="H126" s="671"/>
      <c r="I126" s="671"/>
      <c r="J126" s="671"/>
      <c r="K126" s="671"/>
      <c r="L126" s="671"/>
      <c r="M126" s="671"/>
      <c r="N126" s="671"/>
      <c r="O126" s="671"/>
      <c r="P126" s="671"/>
      <c r="Q126" s="671"/>
      <c r="R126" s="671"/>
      <c r="S126" s="672"/>
      <c r="V126" s="143"/>
      <c r="W126" s="143"/>
      <c r="X126" s="143"/>
      <c r="Y126" s="143"/>
      <c r="Z126" s="143"/>
      <c r="AA126" s="143"/>
      <c r="AB126" s="143"/>
      <c r="AC126" s="143"/>
      <c r="AD126" s="139"/>
      <c r="AE126" s="139"/>
      <c r="AF126" s="139"/>
    </row>
    <row r="127" spans="1:32" ht="15.75" customHeight="1" thickTop="1" x14ac:dyDescent="0.25">
      <c r="A127" s="667"/>
      <c r="B127" s="668"/>
      <c r="C127" s="669"/>
      <c r="D127" s="673" t="s">
        <v>230</v>
      </c>
      <c r="E127" s="674"/>
      <c r="F127" s="674"/>
      <c r="G127" s="674"/>
      <c r="H127" s="675"/>
      <c r="I127" s="673" t="s">
        <v>229</v>
      </c>
      <c r="J127" s="674"/>
      <c r="K127" s="674"/>
      <c r="L127" s="674"/>
      <c r="M127" s="675"/>
      <c r="N127" s="690" t="s">
        <v>228</v>
      </c>
      <c r="O127" s="674"/>
      <c r="P127" s="674"/>
      <c r="Q127" s="691"/>
      <c r="R127" s="692" t="s">
        <v>227</v>
      </c>
      <c r="S127" s="694" t="s">
        <v>226</v>
      </c>
    </row>
    <row r="128" spans="1:32" ht="15" customHeight="1" x14ac:dyDescent="0.25">
      <c r="A128" s="667"/>
      <c r="B128" s="668"/>
      <c r="C128" s="669"/>
      <c r="D128" s="716" t="s">
        <v>225</v>
      </c>
      <c r="E128" s="717"/>
      <c r="F128" s="717"/>
      <c r="G128" s="718" t="s">
        <v>139</v>
      </c>
      <c r="H128" s="719" t="s">
        <v>226</v>
      </c>
      <c r="I128" s="716" t="s">
        <v>225</v>
      </c>
      <c r="J128" s="717"/>
      <c r="K128" s="717"/>
      <c r="L128" s="718" t="s">
        <v>139</v>
      </c>
      <c r="M128" s="719" t="s">
        <v>226</v>
      </c>
      <c r="N128" s="720" t="s">
        <v>225</v>
      </c>
      <c r="O128" s="717"/>
      <c r="P128" s="717"/>
      <c r="Q128" s="721" t="s">
        <v>139</v>
      </c>
      <c r="R128" s="693"/>
      <c r="S128" s="695"/>
    </row>
    <row r="129" spans="1:32" ht="54.75" customHeight="1" x14ac:dyDescent="0.25">
      <c r="A129" s="667"/>
      <c r="B129" s="668"/>
      <c r="C129" s="669"/>
      <c r="D129" s="310">
        <v>0.35</v>
      </c>
      <c r="E129" s="168">
        <v>0.35</v>
      </c>
      <c r="F129" s="168">
        <v>0.3</v>
      </c>
      <c r="G129" s="718"/>
      <c r="H129" s="719"/>
      <c r="I129" s="310">
        <v>0.35</v>
      </c>
      <c r="J129" s="168">
        <v>0.35</v>
      </c>
      <c r="K129" s="168">
        <v>0.3</v>
      </c>
      <c r="L129" s="718"/>
      <c r="M129" s="719"/>
      <c r="N129" s="169">
        <v>0.35</v>
      </c>
      <c r="O129" s="168">
        <v>0.35</v>
      </c>
      <c r="P129" s="168">
        <v>0.3</v>
      </c>
      <c r="Q129" s="721"/>
      <c r="R129" s="693"/>
      <c r="S129" s="695"/>
      <c r="U129" s="144"/>
      <c r="V129" s="116"/>
      <c r="W129" s="116"/>
      <c r="X129" s="116"/>
      <c r="Y129" s="116"/>
      <c r="Z129" s="143"/>
      <c r="AA129" s="143"/>
      <c r="AB129" s="143"/>
      <c r="AC129" s="143"/>
      <c r="AD129" s="143"/>
      <c r="AE129" s="158"/>
      <c r="AF129" s="158"/>
    </row>
    <row r="130" spans="1:32" x14ac:dyDescent="0.25">
      <c r="A130" s="725" t="s">
        <v>224</v>
      </c>
      <c r="B130" s="726"/>
      <c r="C130" s="727"/>
      <c r="D130" s="138">
        <f>'I TRIM'!E35</f>
        <v>3.5</v>
      </c>
      <c r="E130" s="137">
        <f>'I TRIM'!G35</f>
        <v>3.15</v>
      </c>
      <c r="F130" s="137">
        <f>'I TRIM'!I35</f>
        <v>1.9799999999999998</v>
      </c>
      <c r="G130" s="485">
        <f t="shared" ref="G130:G142" si="25">(D130+E130+F130)</f>
        <v>8.6300000000000008</v>
      </c>
      <c r="H130" s="136" t="str">
        <f>IF(G130=0,0,IF(G130&lt;5,"R","A"))</f>
        <v>A</v>
      </c>
      <c r="I130" s="138">
        <f>'II TRIM'!E35</f>
        <v>3.3249999999999997</v>
      </c>
      <c r="J130" s="137">
        <f>'II TRIM'!G35</f>
        <v>3.15</v>
      </c>
      <c r="K130" s="137">
        <f>'II TRIM'!I35</f>
        <v>2.1</v>
      </c>
      <c r="L130" s="485">
        <f t="shared" ref="L130:L142" si="26">(I130+J130+K130)</f>
        <v>8.5749999999999993</v>
      </c>
      <c r="M130" s="136" t="str">
        <f>IF(L130=0,0,IF(L130&lt;5,"R","A"))</f>
        <v>A</v>
      </c>
      <c r="N130" s="138">
        <f>'III TRIM'!E35</f>
        <v>0</v>
      </c>
      <c r="O130" s="137">
        <f>'III TRIM'!G35</f>
        <v>0</v>
      </c>
      <c r="P130" s="137">
        <f>'III TRIM'!I35</f>
        <v>0</v>
      </c>
      <c r="Q130" s="486">
        <f t="shared" ref="Q130:Q142" si="27">(N130+O130+P130)</f>
        <v>0</v>
      </c>
      <c r="R130" s="500">
        <f>(G130+L130+Q130)/3</f>
        <v>5.7349999999999994</v>
      </c>
      <c r="S130" s="136" t="str">
        <f>IF(R130=0,0,IF(R130&lt;=5.49,"R","A"))</f>
        <v>A</v>
      </c>
      <c r="U130" s="713" t="s">
        <v>219</v>
      </c>
      <c r="V130" s="713"/>
      <c r="W130" s="713"/>
      <c r="X130" s="713"/>
      <c r="Y130" s="713"/>
      <c r="Z130" s="713"/>
      <c r="AA130" s="713"/>
      <c r="AB130" s="713"/>
      <c r="AC130" s="713"/>
      <c r="AD130" s="713"/>
      <c r="AE130" s="713"/>
      <c r="AF130" s="713"/>
    </row>
    <row r="131" spans="1:32" x14ac:dyDescent="0.25">
      <c r="A131" s="725" t="s">
        <v>223</v>
      </c>
      <c r="B131" s="726"/>
      <c r="C131" s="727"/>
      <c r="D131" s="138">
        <f>'I TRIM'!L35</f>
        <v>2.8</v>
      </c>
      <c r="E131" s="137">
        <f>'I TRIM'!N35</f>
        <v>2.4499999999999997</v>
      </c>
      <c r="F131" s="137">
        <f>'I TRIM'!P35</f>
        <v>2.1</v>
      </c>
      <c r="G131" s="485">
        <f t="shared" si="25"/>
        <v>7.35</v>
      </c>
      <c r="H131" s="136" t="str">
        <f t="shared" ref="H131:H142" si="28">IF(G131=0,0,IF(G131&lt;5,"R","A"))</f>
        <v>A</v>
      </c>
      <c r="I131" s="138">
        <f>'II TRIM'!L35</f>
        <v>3.5</v>
      </c>
      <c r="J131" s="137">
        <f>'II TRIM'!N35</f>
        <v>3.15</v>
      </c>
      <c r="K131" s="137">
        <f>'II TRIM'!P35</f>
        <v>1.7999999999999998</v>
      </c>
      <c r="L131" s="485">
        <f t="shared" si="26"/>
        <v>8.4499999999999993</v>
      </c>
      <c r="M131" s="136" t="str">
        <f t="shared" ref="M131:M142" si="29">IF(L131=0,0,IF(L131&lt;5,"R","A"))</f>
        <v>A</v>
      </c>
      <c r="N131" s="138">
        <f>'III TRIM'!L35</f>
        <v>0</v>
      </c>
      <c r="O131" s="137">
        <f>'III TRIM'!N35</f>
        <v>0</v>
      </c>
      <c r="P131" s="137">
        <f>'III TRIM'!P35</f>
        <v>0</v>
      </c>
      <c r="Q131" s="486">
        <f t="shared" si="27"/>
        <v>0</v>
      </c>
      <c r="R131" s="500">
        <f t="shared" ref="R131:R142" si="30">(G131+L131+Q131)/3</f>
        <v>5.2666666666666666</v>
      </c>
      <c r="S131" s="136" t="str">
        <f t="shared" ref="S131:S142" si="31">IF(R131=0,0,IF(R131&lt;=5.49,"R","A"))</f>
        <v>R</v>
      </c>
      <c r="U131" s="714" t="s">
        <v>222</v>
      </c>
      <c r="V131" s="714"/>
      <c r="W131" s="714"/>
      <c r="X131" s="714"/>
      <c r="Y131" s="714"/>
      <c r="Z131" s="714"/>
      <c r="AA131" s="714"/>
      <c r="AB131" s="714"/>
      <c r="AC131" s="714"/>
      <c r="AD131" s="714"/>
      <c r="AE131" s="714"/>
      <c r="AF131" s="714"/>
    </row>
    <row r="132" spans="1:32" x14ac:dyDescent="0.25">
      <c r="A132" s="725" t="s">
        <v>202</v>
      </c>
      <c r="B132" s="726"/>
      <c r="C132" s="727"/>
      <c r="D132" s="138">
        <f>'I TRIM'!S35</f>
        <v>3.5</v>
      </c>
      <c r="E132" s="137">
        <f>'I TRIM'!U35</f>
        <v>3.15</v>
      </c>
      <c r="F132" s="137">
        <f>'I TRIM'!W35</f>
        <v>2.1</v>
      </c>
      <c r="G132" s="485">
        <f t="shared" si="25"/>
        <v>8.75</v>
      </c>
      <c r="H132" s="136" t="str">
        <f t="shared" si="28"/>
        <v>A</v>
      </c>
      <c r="I132" s="138">
        <f>'II TRIM'!S35</f>
        <v>3.5</v>
      </c>
      <c r="J132" s="137">
        <f>'II TRIM'!U35</f>
        <v>3.15</v>
      </c>
      <c r="K132" s="137">
        <f>'II TRIM'!W35</f>
        <v>2.4900000000000002</v>
      </c>
      <c r="L132" s="485">
        <f t="shared" si="26"/>
        <v>9.14</v>
      </c>
      <c r="M132" s="136" t="str">
        <f t="shared" si="29"/>
        <v>A</v>
      </c>
      <c r="N132" s="138">
        <f>'III TRIM'!S35</f>
        <v>0</v>
      </c>
      <c r="O132" s="137">
        <f>'III TRIM'!U35</f>
        <v>0</v>
      </c>
      <c r="P132" s="137">
        <f>'III TRIM'!W35</f>
        <v>0</v>
      </c>
      <c r="Q132" s="486">
        <f t="shared" si="27"/>
        <v>0</v>
      </c>
      <c r="R132" s="500">
        <f t="shared" si="30"/>
        <v>5.9633333333333338</v>
      </c>
      <c r="S132" s="136" t="str">
        <f t="shared" si="31"/>
        <v>A</v>
      </c>
      <c r="U132" s="714" t="str">
        <f>'I TRIM'!AU3</f>
        <v>MARÍA MERCEDES MARTÍNEZ</v>
      </c>
      <c r="V132" s="714"/>
      <c r="W132" s="714"/>
      <c r="X132" s="714"/>
      <c r="Y132" s="714"/>
      <c r="Z132" s="714"/>
      <c r="AA132" s="714"/>
      <c r="AB132" s="714"/>
      <c r="AC132" s="714"/>
      <c r="AD132" s="714"/>
      <c r="AE132" s="714"/>
      <c r="AF132" s="714"/>
    </row>
    <row r="133" spans="1:32" ht="15.75" x14ac:dyDescent="0.25">
      <c r="A133" s="725" t="s">
        <v>221</v>
      </c>
      <c r="B133" s="726"/>
      <c r="C133" s="727"/>
      <c r="D133" s="138">
        <f>'I TRIM'!Z35</f>
        <v>3.5</v>
      </c>
      <c r="E133" s="137">
        <f>'I TRIM'!AB35</f>
        <v>3.15</v>
      </c>
      <c r="F133" s="137">
        <f>'I TRIM'!AD35</f>
        <v>2.6999999999999997</v>
      </c>
      <c r="G133" s="485">
        <f t="shared" si="25"/>
        <v>9.35</v>
      </c>
      <c r="H133" s="136" t="str">
        <f t="shared" si="28"/>
        <v>A</v>
      </c>
      <c r="I133" s="138">
        <f>'II TRIM'!Z35</f>
        <v>3.5</v>
      </c>
      <c r="J133" s="137">
        <f>'II TRIM'!AB35</f>
        <v>3.15</v>
      </c>
      <c r="K133" s="137">
        <f>'II TRIM'!AD35</f>
        <v>2.19</v>
      </c>
      <c r="L133" s="485">
        <f t="shared" si="26"/>
        <v>8.84</v>
      </c>
      <c r="M133" s="136" t="str">
        <f t="shared" si="29"/>
        <v>A</v>
      </c>
      <c r="N133" s="138">
        <f>'III TRIM'!Z35</f>
        <v>0</v>
      </c>
      <c r="O133" s="137">
        <f>'III TRIM'!AB35</f>
        <v>0</v>
      </c>
      <c r="P133" s="137">
        <f>'III TRIM'!AD35</f>
        <v>0</v>
      </c>
      <c r="Q133" s="486">
        <f t="shared" si="27"/>
        <v>0</v>
      </c>
      <c r="R133" s="500">
        <f t="shared" si="30"/>
        <v>6.0633333333333326</v>
      </c>
      <c r="S133" s="136" t="str">
        <f t="shared" si="31"/>
        <v>A</v>
      </c>
      <c r="U133" s="141"/>
      <c r="V133" s="116"/>
      <c r="W133" s="116"/>
      <c r="X133" s="116"/>
      <c r="Y133" s="116"/>
      <c r="Z133" s="116"/>
      <c r="AA133" s="116"/>
      <c r="AB133" s="116"/>
      <c r="AC133" s="116"/>
      <c r="AD133" s="142"/>
      <c r="AE133" s="142"/>
      <c r="AF133" s="142"/>
    </row>
    <row r="134" spans="1:32" x14ac:dyDescent="0.25">
      <c r="A134" s="725" t="s">
        <v>220</v>
      </c>
      <c r="B134" s="726"/>
      <c r="C134" s="727"/>
      <c r="D134" s="138">
        <f>'I TRIM'!AG35</f>
        <v>2.8</v>
      </c>
      <c r="E134" s="137">
        <f>'I TRIM'!AI35</f>
        <v>2.8</v>
      </c>
      <c r="F134" s="137">
        <f>'I TRIM'!AK35</f>
        <v>2.4</v>
      </c>
      <c r="G134" s="485">
        <f t="shared" si="25"/>
        <v>8</v>
      </c>
      <c r="H134" s="136" t="str">
        <f t="shared" si="28"/>
        <v>A</v>
      </c>
      <c r="I134" s="138">
        <f>'II TRIM'!AG35</f>
        <v>3.15</v>
      </c>
      <c r="J134" s="137">
        <f>'II TRIM'!AI35</f>
        <v>3.15</v>
      </c>
      <c r="K134" s="137">
        <f>'II TRIM'!AK35</f>
        <v>2.6999999999999997</v>
      </c>
      <c r="L134" s="485">
        <f t="shared" si="26"/>
        <v>9</v>
      </c>
      <c r="M134" s="136" t="str">
        <f t="shared" si="29"/>
        <v>A</v>
      </c>
      <c r="N134" s="138">
        <f>'III TRIM'!AG35</f>
        <v>0</v>
      </c>
      <c r="O134" s="137">
        <f>'III TRIM'!AI35</f>
        <v>0</v>
      </c>
      <c r="P134" s="137">
        <f>'III TRIM'!AK35</f>
        <v>0</v>
      </c>
      <c r="Q134" s="486">
        <f t="shared" si="27"/>
        <v>0</v>
      </c>
      <c r="R134" s="500">
        <f t="shared" si="30"/>
        <v>5.666666666666667</v>
      </c>
      <c r="S134" s="136" t="str">
        <f t="shared" si="31"/>
        <v>A</v>
      </c>
      <c r="U134" s="141"/>
      <c r="V134" s="116"/>
      <c r="W134" s="116"/>
      <c r="X134" s="116"/>
      <c r="Y134" s="116"/>
      <c r="Z134" s="116"/>
      <c r="AA134" s="116"/>
      <c r="AB134" s="116"/>
      <c r="AC134" s="116"/>
      <c r="AD134" s="141"/>
      <c r="AE134" s="141"/>
      <c r="AF134" s="141"/>
    </row>
    <row r="135" spans="1:32" x14ac:dyDescent="0.25">
      <c r="A135" s="725" t="s">
        <v>200</v>
      </c>
      <c r="B135" s="726"/>
      <c r="C135" s="727"/>
      <c r="D135" s="138">
        <f>'I TRIM'!AN35</f>
        <v>2.8</v>
      </c>
      <c r="E135" s="137">
        <f>'I TRIM'!AP35</f>
        <v>2.4499999999999997</v>
      </c>
      <c r="F135" s="137">
        <f>'I TRIM'!AR35</f>
        <v>3</v>
      </c>
      <c r="G135" s="485">
        <f t="shared" si="25"/>
        <v>8.25</v>
      </c>
      <c r="H135" s="136" t="str">
        <f t="shared" si="28"/>
        <v>A</v>
      </c>
      <c r="I135" s="138">
        <f>'II TRIM'!AN35</f>
        <v>3.15</v>
      </c>
      <c r="J135" s="137">
        <f>'II TRIM'!AP35</f>
        <v>3.15</v>
      </c>
      <c r="K135" s="137">
        <f>'II TRIM'!AR35</f>
        <v>3</v>
      </c>
      <c r="L135" s="485">
        <f t="shared" si="26"/>
        <v>9.3000000000000007</v>
      </c>
      <c r="M135" s="136" t="str">
        <f t="shared" si="29"/>
        <v>A</v>
      </c>
      <c r="N135" s="138">
        <f>'III TRIM'!AN35</f>
        <v>0</v>
      </c>
      <c r="O135" s="137">
        <f>'III TRIM'!AP35</f>
        <v>0</v>
      </c>
      <c r="P135" s="137">
        <f>'III TRIM'!AR35</f>
        <v>0</v>
      </c>
      <c r="Q135" s="486">
        <f t="shared" si="27"/>
        <v>0</v>
      </c>
      <c r="R135" s="500">
        <f t="shared" si="30"/>
        <v>5.8500000000000005</v>
      </c>
      <c r="S135" s="136" t="str">
        <f t="shared" si="31"/>
        <v>A</v>
      </c>
    </row>
    <row r="136" spans="1:32" x14ac:dyDescent="0.25">
      <c r="A136" s="725" t="s">
        <v>199</v>
      </c>
      <c r="B136" s="726"/>
      <c r="C136" s="727"/>
      <c r="D136" s="138">
        <f>'I TRIM'!AU35</f>
        <v>3.15</v>
      </c>
      <c r="E136" s="137">
        <f>'I TRIM'!AW35</f>
        <v>3.5</v>
      </c>
      <c r="F136" s="137">
        <f>'I TRIM'!AY35</f>
        <v>3</v>
      </c>
      <c r="G136" s="485">
        <f t="shared" si="25"/>
        <v>9.65</v>
      </c>
      <c r="H136" s="136" t="str">
        <f t="shared" si="28"/>
        <v>A</v>
      </c>
      <c r="I136" s="138">
        <f>'II TRIM'!AU35</f>
        <v>3.2549999999999999</v>
      </c>
      <c r="J136" s="137">
        <f>'II TRIM'!AW35</f>
        <v>3.5</v>
      </c>
      <c r="K136" s="137">
        <f>'II TRIM'!AY35</f>
        <v>3</v>
      </c>
      <c r="L136" s="485">
        <f t="shared" si="26"/>
        <v>9.754999999999999</v>
      </c>
      <c r="M136" s="136" t="str">
        <f t="shared" si="29"/>
        <v>A</v>
      </c>
      <c r="N136" s="138">
        <f>'III TRIM'!AU35</f>
        <v>0</v>
      </c>
      <c r="O136" s="137">
        <f>'III TRIM'!AW35</f>
        <v>0</v>
      </c>
      <c r="P136" s="137">
        <f>'III TRIM'!AY35</f>
        <v>0</v>
      </c>
      <c r="Q136" s="486">
        <f t="shared" si="27"/>
        <v>0</v>
      </c>
      <c r="R136" s="500">
        <f t="shared" si="30"/>
        <v>6.4683333333333337</v>
      </c>
      <c r="S136" s="136" t="str">
        <f t="shared" si="31"/>
        <v>A</v>
      </c>
    </row>
    <row r="137" spans="1:32" x14ac:dyDescent="0.25">
      <c r="A137" s="725" t="s">
        <v>285</v>
      </c>
      <c r="B137" s="726"/>
      <c r="C137" s="727"/>
      <c r="D137" s="138">
        <f>'I TRIM'!BB35</f>
        <v>3.15</v>
      </c>
      <c r="E137" s="137">
        <f>'I TRIM'!BD35</f>
        <v>3.5</v>
      </c>
      <c r="F137" s="137">
        <f>'I TRIM'!BF35</f>
        <v>3</v>
      </c>
      <c r="G137" s="485">
        <f t="shared" si="25"/>
        <v>9.65</v>
      </c>
      <c r="H137" s="136" t="str">
        <f t="shared" si="28"/>
        <v>A</v>
      </c>
      <c r="I137" s="138">
        <f>'II TRIM'!BB35</f>
        <v>3.5</v>
      </c>
      <c r="J137" s="137">
        <f>'II TRIM'!BD35</f>
        <v>3.5</v>
      </c>
      <c r="K137" s="137">
        <f>'II TRIM'!BF35</f>
        <v>3</v>
      </c>
      <c r="L137" s="485">
        <f t="shared" si="26"/>
        <v>10</v>
      </c>
      <c r="M137" s="136" t="str">
        <f t="shared" si="29"/>
        <v>A</v>
      </c>
      <c r="N137" s="138">
        <f>'III TRIM'!BB35</f>
        <v>0</v>
      </c>
      <c r="O137" s="137">
        <f>'III TRIM'!BD35</f>
        <v>0</v>
      </c>
      <c r="P137" s="137">
        <f>'III TRIM'!BF35</f>
        <v>0</v>
      </c>
      <c r="Q137" s="486">
        <f t="shared" si="27"/>
        <v>0</v>
      </c>
      <c r="R137" s="500">
        <f t="shared" si="30"/>
        <v>6.55</v>
      </c>
      <c r="S137" s="136" t="str">
        <f t="shared" si="31"/>
        <v>A</v>
      </c>
      <c r="V137" s="158"/>
      <c r="W137" s="158"/>
      <c r="X137" s="158"/>
      <c r="Y137" s="158"/>
      <c r="Z137" s="158"/>
      <c r="AA137" s="158"/>
      <c r="AB137" s="158"/>
      <c r="AC137" s="158"/>
      <c r="AD137" s="141"/>
      <c r="AE137" s="141"/>
      <c r="AF137" s="141"/>
    </row>
    <row r="138" spans="1:32" x14ac:dyDescent="0.25">
      <c r="A138" s="725" t="s">
        <v>198</v>
      </c>
      <c r="B138" s="726"/>
      <c r="C138" s="727"/>
      <c r="D138" s="138">
        <f>'I TRIM'!BI35</f>
        <v>0</v>
      </c>
      <c r="E138" s="137">
        <f>'I TRIM'!BK35</f>
        <v>2.4500000000000002</v>
      </c>
      <c r="F138" s="137">
        <f>'I TRIM'!BM35</f>
        <v>2.1</v>
      </c>
      <c r="G138" s="485">
        <f t="shared" si="25"/>
        <v>4.5500000000000007</v>
      </c>
      <c r="H138" s="136" t="str">
        <f t="shared" si="28"/>
        <v>R</v>
      </c>
      <c r="I138" s="138">
        <f>'II TRIM'!BI35</f>
        <v>3.15</v>
      </c>
      <c r="J138" s="137">
        <f>'II TRIM'!BK35</f>
        <v>3.5</v>
      </c>
      <c r="K138" s="137">
        <f>'II TRIM'!BM35</f>
        <v>3</v>
      </c>
      <c r="L138" s="485">
        <f t="shared" si="26"/>
        <v>9.65</v>
      </c>
      <c r="M138" s="136" t="str">
        <f t="shared" si="29"/>
        <v>A</v>
      </c>
      <c r="N138" s="138">
        <f>'III TRIM'!BI35</f>
        <v>0</v>
      </c>
      <c r="O138" s="137">
        <f>'III TRIM'!BK35</f>
        <v>0</v>
      </c>
      <c r="P138" s="137">
        <f>'III TRIM'!BM35</f>
        <v>0</v>
      </c>
      <c r="Q138" s="486">
        <f t="shared" si="27"/>
        <v>0</v>
      </c>
      <c r="R138" s="500">
        <f t="shared" si="30"/>
        <v>4.7333333333333334</v>
      </c>
      <c r="S138" s="136" t="str">
        <f t="shared" si="31"/>
        <v>R</v>
      </c>
      <c r="V138" s="158"/>
      <c r="W138" s="158"/>
      <c r="X138" s="158"/>
      <c r="Y138" s="158"/>
      <c r="Z138" s="158"/>
      <c r="AA138" s="158"/>
      <c r="AB138" s="158"/>
      <c r="AC138" s="158"/>
      <c r="AD138" s="139"/>
      <c r="AE138" s="139"/>
      <c r="AF138" s="139"/>
    </row>
    <row r="139" spans="1:32" x14ac:dyDescent="0.25">
      <c r="A139" s="725" t="s">
        <v>197</v>
      </c>
      <c r="B139" s="726"/>
      <c r="C139" s="727"/>
      <c r="D139" s="138">
        <f>'I TRIM'!BP35</f>
        <v>3.15</v>
      </c>
      <c r="E139" s="137">
        <f>'I TRIM'!BR35</f>
        <v>3.0449999999999995</v>
      </c>
      <c r="F139" s="137">
        <f>'I TRIM'!BT35</f>
        <v>3</v>
      </c>
      <c r="G139" s="485">
        <f t="shared" si="25"/>
        <v>9.1950000000000003</v>
      </c>
      <c r="H139" s="136" t="str">
        <f t="shared" si="28"/>
        <v>A</v>
      </c>
      <c r="I139" s="138">
        <f>'II TRIM'!BP35</f>
        <v>3.2549999999999999</v>
      </c>
      <c r="J139" s="137">
        <f>'II TRIM'!BR35</f>
        <v>3.15</v>
      </c>
      <c r="K139" s="137">
        <f>'II TRIM'!BT35</f>
        <v>3</v>
      </c>
      <c r="L139" s="485">
        <f t="shared" si="26"/>
        <v>9.4049999999999994</v>
      </c>
      <c r="M139" s="136" t="str">
        <f t="shared" si="29"/>
        <v>A</v>
      </c>
      <c r="N139" s="138">
        <f>'III TRIM'!BP35</f>
        <v>0</v>
      </c>
      <c r="O139" s="137">
        <f>'III TRIM'!BR35</f>
        <v>0</v>
      </c>
      <c r="P139" s="137">
        <f>'III TRIM'!BT35</f>
        <v>0</v>
      </c>
      <c r="Q139" s="486">
        <f t="shared" si="27"/>
        <v>0</v>
      </c>
      <c r="R139" s="500">
        <f t="shared" si="30"/>
        <v>6.2</v>
      </c>
      <c r="S139" s="136" t="str">
        <f t="shared" si="31"/>
        <v>A</v>
      </c>
      <c r="U139" s="713" t="s">
        <v>219</v>
      </c>
      <c r="V139" s="713"/>
      <c r="W139" s="713"/>
      <c r="X139" s="713"/>
      <c r="Y139" s="713"/>
      <c r="Z139" s="713"/>
      <c r="AA139" s="713"/>
      <c r="AB139" s="713"/>
      <c r="AC139" s="713"/>
      <c r="AD139" s="713"/>
      <c r="AE139" s="713"/>
      <c r="AF139" s="713"/>
    </row>
    <row r="140" spans="1:32" x14ac:dyDescent="0.25">
      <c r="A140" s="725" t="s">
        <v>305</v>
      </c>
      <c r="B140" s="726"/>
      <c r="C140" s="727"/>
      <c r="D140" s="138">
        <f>'I TRIM'!BW35</f>
        <v>2.8</v>
      </c>
      <c r="E140" s="137">
        <f>'I TRIM'!BY35</f>
        <v>2.4499999999999997</v>
      </c>
      <c r="F140" s="137">
        <f>'I TRIM'!CA35</f>
        <v>2.6999999999999997</v>
      </c>
      <c r="G140" s="485">
        <f t="shared" si="25"/>
        <v>7.9499999999999993</v>
      </c>
      <c r="H140" s="136" t="str">
        <f t="shared" si="28"/>
        <v>A</v>
      </c>
      <c r="I140" s="138">
        <f>'II TRIM'!BW35</f>
        <v>2.8</v>
      </c>
      <c r="J140" s="137">
        <f>'II TRIM'!BY35</f>
        <v>3.15</v>
      </c>
      <c r="K140" s="137">
        <f>'II TRIM'!CA35</f>
        <v>3</v>
      </c>
      <c r="L140" s="485">
        <f t="shared" si="26"/>
        <v>8.9499999999999993</v>
      </c>
      <c r="M140" s="136" t="str">
        <f t="shared" si="29"/>
        <v>A</v>
      </c>
      <c r="N140" s="138">
        <f>'III TRIM'!BW35</f>
        <v>0</v>
      </c>
      <c r="O140" s="137">
        <f>'III TRIM'!BY35</f>
        <v>0</v>
      </c>
      <c r="P140" s="137">
        <f>'III TRIM'!CA35</f>
        <v>0</v>
      </c>
      <c r="Q140" s="485">
        <f t="shared" si="27"/>
        <v>0</v>
      </c>
      <c r="R140" s="500">
        <f t="shared" si="30"/>
        <v>5.6333333333333329</v>
      </c>
      <c r="S140" s="136" t="str">
        <f t="shared" si="31"/>
        <v>A</v>
      </c>
      <c r="U140" s="714" t="s">
        <v>218</v>
      </c>
      <c r="V140" s="714"/>
      <c r="W140" s="714"/>
      <c r="X140" s="714"/>
      <c r="Y140" s="714"/>
      <c r="Z140" s="714"/>
      <c r="AA140" s="714"/>
      <c r="AB140" s="714"/>
      <c r="AC140" s="714"/>
      <c r="AD140" s="714"/>
      <c r="AE140" s="714"/>
      <c r="AF140" s="714"/>
    </row>
    <row r="141" spans="1:32" x14ac:dyDescent="0.25">
      <c r="A141" s="725" t="s">
        <v>287</v>
      </c>
      <c r="B141" s="726"/>
      <c r="C141" s="727"/>
      <c r="D141" s="138">
        <f>'I TRIM'!CD35</f>
        <v>3.5</v>
      </c>
      <c r="E141" s="137">
        <f>'I TRIM'!CF35</f>
        <v>2.8</v>
      </c>
      <c r="F141" s="137">
        <f>'I TRIM'!CH35</f>
        <v>3</v>
      </c>
      <c r="G141" s="485">
        <f t="shared" si="25"/>
        <v>9.3000000000000007</v>
      </c>
      <c r="H141" s="136" t="str">
        <f t="shared" si="28"/>
        <v>A</v>
      </c>
      <c r="I141" s="138">
        <f>'II TRIM'!CD35</f>
        <v>2.8</v>
      </c>
      <c r="J141" s="137">
        <f>'II TRIM'!CF35</f>
        <v>3.5</v>
      </c>
      <c r="K141" s="137">
        <f>'II TRIM'!CH35</f>
        <v>2.6999999999999997</v>
      </c>
      <c r="L141" s="485">
        <f t="shared" si="26"/>
        <v>9</v>
      </c>
      <c r="M141" s="136" t="str">
        <f t="shared" si="29"/>
        <v>A</v>
      </c>
      <c r="N141" s="138">
        <f>'III TRIM'!CD35</f>
        <v>0</v>
      </c>
      <c r="O141" s="137">
        <f>'III TRIM'!CF35</f>
        <v>0</v>
      </c>
      <c r="P141" s="137">
        <f>'III TRIM'!CH35</f>
        <v>0</v>
      </c>
      <c r="Q141" s="485">
        <f t="shared" si="27"/>
        <v>0</v>
      </c>
      <c r="R141" s="500">
        <f t="shared" si="30"/>
        <v>6.1000000000000005</v>
      </c>
      <c r="S141" s="136" t="str">
        <f t="shared" si="31"/>
        <v>A</v>
      </c>
      <c r="U141" s="715" t="str">
        <f>'I TRIM'!X3</f>
        <v xml:space="preserve">BRENDA ELIZABETH RIVERA RIVERA </v>
      </c>
      <c r="V141" s="715"/>
      <c r="W141" s="715"/>
      <c r="X141" s="715"/>
      <c r="Y141" s="715"/>
      <c r="Z141" s="715"/>
      <c r="AA141" s="715"/>
      <c r="AB141" s="715"/>
      <c r="AC141" s="715"/>
      <c r="AD141" s="715"/>
      <c r="AE141" s="715"/>
      <c r="AF141" s="715"/>
    </row>
    <row r="142" spans="1:32" x14ac:dyDescent="0.25">
      <c r="A142" s="725" t="s">
        <v>288</v>
      </c>
      <c r="B142" s="726"/>
      <c r="C142" s="727"/>
      <c r="D142" s="138">
        <f>'I TRIM'!CK35</f>
        <v>3.15</v>
      </c>
      <c r="E142" s="137">
        <f>'I TRIM'!CM35</f>
        <v>3.5</v>
      </c>
      <c r="F142" s="137">
        <f>'I TRIM'!CO35</f>
        <v>3</v>
      </c>
      <c r="G142" s="485">
        <f t="shared" si="25"/>
        <v>9.65</v>
      </c>
      <c r="H142" s="136" t="str">
        <f t="shared" si="28"/>
        <v>A</v>
      </c>
      <c r="I142" s="138">
        <f>'II TRIM'!CK35</f>
        <v>3.15</v>
      </c>
      <c r="J142" s="137">
        <f>'II TRIM'!CM35</f>
        <v>3.15</v>
      </c>
      <c r="K142" s="137">
        <f>'II TRIM'!CO35</f>
        <v>3</v>
      </c>
      <c r="L142" s="485">
        <f t="shared" si="26"/>
        <v>9.3000000000000007</v>
      </c>
      <c r="M142" s="136" t="str">
        <f t="shared" si="29"/>
        <v>A</v>
      </c>
      <c r="N142" s="138">
        <f>'III TRIM'!CK35</f>
        <v>0</v>
      </c>
      <c r="O142" s="137">
        <f>'III TRIM'!CM35</f>
        <v>0</v>
      </c>
      <c r="P142" s="137">
        <f>'III TRIM'!CO35</f>
        <v>0</v>
      </c>
      <c r="Q142" s="485">
        <f t="shared" si="27"/>
        <v>0</v>
      </c>
      <c r="R142" s="500">
        <f t="shared" si="30"/>
        <v>6.3166666666666673</v>
      </c>
      <c r="S142" s="136" t="str">
        <f t="shared" si="31"/>
        <v>A</v>
      </c>
      <c r="U142" s="361"/>
      <c r="V142" s="361"/>
      <c r="W142" s="361"/>
      <c r="X142" s="361"/>
      <c r="Y142" s="361"/>
      <c r="Z142" s="361"/>
      <c r="AA142" s="361"/>
      <c r="AB142" s="361"/>
      <c r="AC142" s="361"/>
      <c r="AD142" s="361"/>
      <c r="AE142" s="361"/>
      <c r="AF142" s="361"/>
    </row>
    <row r="143" spans="1:32" x14ac:dyDescent="0.25">
      <c r="A143" s="682" t="s">
        <v>312</v>
      </c>
      <c r="B143" s="683"/>
      <c r="C143" s="684"/>
      <c r="D143" s="688"/>
      <c r="E143" s="689"/>
      <c r="F143" s="689"/>
      <c r="G143" s="689"/>
      <c r="H143" s="710"/>
      <c r="I143" s="688"/>
      <c r="J143" s="689"/>
      <c r="K143" s="689"/>
      <c r="L143" s="689"/>
      <c r="M143" s="710"/>
      <c r="N143" s="688"/>
      <c r="O143" s="689"/>
      <c r="P143" s="689"/>
      <c r="Q143" s="689"/>
      <c r="R143" s="133"/>
      <c r="S143" s="132"/>
    </row>
    <row r="144" spans="1:32" x14ac:dyDescent="0.25">
      <c r="A144" s="685" t="s">
        <v>306</v>
      </c>
      <c r="B144" s="686"/>
      <c r="C144" s="687"/>
      <c r="D144" s="135">
        <f>'I TRIM'!CQ35</f>
        <v>0</v>
      </c>
      <c r="E144" s="134">
        <f>'I TRIM'!CR35</f>
        <v>0</v>
      </c>
      <c r="F144" s="134">
        <f>'I TRIM'!CS35</f>
        <v>0</v>
      </c>
      <c r="G144" s="134" t="str">
        <f>'I TRIM'!CT35</f>
        <v>E</v>
      </c>
      <c r="H144" s="711"/>
      <c r="I144" s="135" t="str">
        <f>'II TRIM'!CQ35</f>
        <v>E</v>
      </c>
      <c r="J144" s="134" t="str">
        <f>'II TRIM'!CR35</f>
        <v>E</v>
      </c>
      <c r="K144" s="134" t="str">
        <f>'II TRIM'!CS35</f>
        <v>E</v>
      </c>
      <c r="L144" s="134" t="str">
        <f>'II TRIM'!CT35</f>
        <v>E</v>
      </c>
      <c r="M144" s="711"/>
      <c r="N144" s="135">
        <f>'III TRIM'!CQ35</f>
        <v>0</v>
      </c>
      <c r="O144" s="134">
        <f>'III TRIM'!CR35</f>
        <v>0</v>
      </c>
      <c r="P144" s="134">
        <f>'III TRIM'!CS35</f>
        <v>0</v>
      </c>
      <c r="Q144" s="134">
        <f>'III TRIM'!CT35</f>
        <v>0</v>
      </c>
      <c r="R144" s="133"/>
      <c r="S144" s="132"/>
      <c r="U144" s="126"/>
      <c r="V144" s="126"/>
      <c r="W144" s="126"/>
      <c r="X144" s="126"/>
      <c r="Y144" s="126"/>
      <c r="Z144" s="126"/>
      <c r="AA144" s="126"/>
      <c r="AB144" s="126"/>
      <c r="AC144" s="126"/>
      <c r="AD144" s="126"/>
      <c r="AE144" s="126"/>
      <c r="AF144" s="126"/>
    </row>
    <row r="145" spans="1:45" x14ac:dyDescent="0.25">
      <c r="A145" s="685" t="s">
        <v>307</v>
      </c>
      <c r="B145" s="686"/>
      <c r="C145" s="687"/>
      <c r="D145" s="135">
        <f>'I TRIM'!CU35</f>
        <v>0</v>
      </c>
      <c r="E145" s="134">
        <f>'I TRIM'!CV35</f>
        <v>0</v>
      </c>
      <c r="F145" s="134">
        <f>'I TRIM'!CW35</f>
        <v>0</v>
      </c>
      <c r="G145" s="134" t="str">
        <f>'I TRIM'!CX35</f>
        <v>E</v>
      </c>
      <c r="H145" s="711"/>
      <c r="I145" s="135" t="str">
        <f>'II TRIM'!CU35</f>
        <v>E</v>
      </c>
      <c r="J145" s="134" t="str">
        <f>'II TRIM'!CV35</f>
        <v>E</v>
      </c>
      <c r="K145" s="134" t="str">
        <f>'II TRIM'!CW35</f>
        <v>E</v>
      </c>
      <c r="L145" s="134" t="str">
        <f>'II TRIM'!CX35</f>
        <v>E</v>
      </c>
      <c r="M145" s="711"/>
      <c r="N145" s="135">
        <f>'III TRIM'!CU35</f>
        <v>0</v>
      </c>
      <c r="O145" s="134">
        <f>'III TRIM'!CV35</f>
        <v>0</v>
      </c>
      <c r="P145" s="134">
        <f>'III TRIM'!CW35</f>
        <v>0</v>
      </c>
      <c r="Q145" s="134">
        <f>'III TRIM'!CX35</f>
        <v>0</v>
      </c>
      <c r="R145" s="133"/>
      <c r="S145" s="132"/>
      <c r="U145" s="126"/>
      <c r="V145" s="126"/>
      <c r="W145" s="126"/>
      <c r="X145" s="126"/>
      <c r="Y145" s="126"/>
      <c r="Z145" s="126"/>
      <c r="AA145" s="126"/>
      <c r="AB145" s="126"/>
      <c r="AC145" s="126"/>
      <c r="AD145" s="126"/>
      <c r="AE145" s="126"/>
      <c r="AF145" s="126"/>
    </row>
    <row r="146" spans="1:45" x14ac:dyDescent="0.25">
      <c r="A146" s="685" t="s">
        <v>308</v>
      </c>
      <c r="B146" s="686"/>
      <c r="C146" s="687"/>
      <c r="D146" s="135">
        <f>'I TRIM'!CY35</f>
        <v>0</v>
      </c>
      <c r="E146" s="134">
        <f>'I TRIM'!CZ35</f>
        <v>0</v>
      </c>
      <c r="F146" s="134">
        <f>'I TRIM'!DA35</f>
        <v>0</v>
      </c>
      <c r="G146" s="134" t="str">
        <f>'I TRIM'!DB35</f>
        <v>MB</v>
      </c>
      <c r="H146" s="711"/>
      <c r="I146" s="135" t="str">
        <f>'II TRIM'!CY35</f>
        <v>MB</v>
      </c>
      <c r="J146" s="134" t="str">
        <f>'II TRIM'!CZ35</f>
        <v>MB</v>
      </c>
      <c r="K146" s="134" t="str">
        <f>'II TRIM'!DA35</f>
        <v>MB</v>
      </c>
      <c r="L146" s="134" t="str">
        <f>'II TRIM'!DB35</f>
        <v>MB</v>
      </c>
      <c r="M146" s="711"/>
      <c r="N146" s="135">
        <f>'III TRIM'!CY35</f>
        <v>0</v>
      </c>
      <c r="O146" s="134">
        <f>'III TRIM'!CZ35</f>
        <v>0</v>
      </c>
      <c r="P146" s="134">
        <f>'III TRIM'!DA35</f>
        <v>0</v>
      </c>
      <c r="Q146" s="134">
        <f>'III TRIM'!DB35</f>
        <v>0</v>
      </c>
      <c r="R146" s="133"/>
      <c r="S146" s="132"/>
      <c r="U146" s="126"/>
      <c r="V146" s="126"/>
      <c r="W146" s="126"/>
      <c r="X146" s="126"/>
      <c r="Y146" s="126"/>
      <c r="Z146" s="126"/>
      <c r="AA146" s="126"/>
      <c r="AB146" s="126"/>
      <c r="AC146" s="126"/>
      <c r="AD146" s="126"/>
      <c r="AE146" s="126"/>
      <c r="AF146" s="126"/>
    </row>
    <row r="147" spans="1:45" x14ac:dyDescent="0.25">
      <c r="A147" s="685" t="s">
        <v>309</v>
      </c>
      <c r="B147" s="686"/>
      <c r="C147" s="687"/>
      <c r="D147" s="135">
        <f>'I TRIM'!DC35</f>
        <v>0</v>
      </c>
      <c r="E147" s="134">
        <f>'I TRIM'!DD35</f>
        <v>0</v>
      </c>
      <c r="F147" s="134">
        <f>'I TRIM'!DE35</f>
        <v>0</v>
      </c>
      <c r="G147" s="134" t="str">
        <f>'I TRIM'!DF35</f>
        <v>E</v>
      </c>
      <c r="H147" s="711"/>
      <c r="I147" s="135" t="str">
        <f>'II TRIM'!DC35</f>
        <v>E</v>
      </c>
      <c r="J147" s="134" t="str">
        <f>'II TRIM'!DD35</f>
        <v>E</v>
      </c>
      <c r="K147" s="134" t="str">
        <f>'II TRIM'!DE35</f>
        <v>E</v>
      </c>
      <c r="L147" s="134" t="str">
        <f>'II TRIM'!DF35</f>
        <v>E</v>
      </c>
      <c r="M147" s="711"/>
      <c r="N147" s="135">
        <f>'III TRIM'!DC35</f>
        <v>0</v>
      </c>
      <c r="O147" s="134">
        <f>'III TRIM'!DD35</f>
        <v>0</v>
      </c>
      <c r="P147" s="134">
        <f>'III TRIM'!DE35</f>
        <v>0</v>
      </c>
      <c r="Q147" s="134">
        <f>'III TRIM'!DF35</f>
        <v>0</v>
      </c>
      <c r="R147" s="133"/>
      <c r="S147" s="132"/>
      <c r="U147" s="126"/>
      <c r="V147" s="126"/>
      <c r="W147" s="126"/>
      <c r="X147" s="126"/>
      <c r="Y147" s="126"/>
      <c r="Z147" s="126"/>
      <c r="AA147" s="126"/>
      <c r="AB147" s="126"/>
      <c r="AC147" s="126"/>
      <c r="AD147" s="126"/>
      <c r="AE147" s="126"/>
      <c r="AF147" s="126"/>
    </row>
    <row r="148" spans="1:45" ht="15.75" thickBot="1" x14ac:dyDescent="0.3">
      <c r="A148" s="704" t="s">
        <v>310</v>
      </c>
      <c r="B148" s="705"/>
      <c r="C148" s="706"/>
      <c r="D148" s="131">
        <f>'I TRIM'!DG35</f>
        <v>0</v>
      </c>
      <c r="E148" s="130">
        <f>'I TRIM'!DH35</f>
        <v>0</v>
      </c>
      <c r="F148" s="130">
        <f>'I TRIM'!DI35</f>
        <v>0</v>
      </c>
      <c r="G148" s="130" t="str">
        <f>'I TRIM'!DJ35</f>
        <v>E</v>
      </c>
      <c r="H148" s="712"/>
      <c r="I148" s="131" t="str">
        <f>'II TRIM'!DG35</f>
        <v>E</v>
      </c>
      <c r="J148" s="130" t="str">
        <f>'II TRIM'!DH35</f>
        <v>E</v>
      </c>
      <c r="K148" s="130" t="str">
        <f>'II TRIM'!DI35</f>
        <v>E</v>
      </c>
      <c r="L148" s="130" t="str">
        <f>'II TRIM'!DJ35</f>
        <v>E</v>
      </c>
      <c r="M148" s="712"/>
      <c r="N148" s="131">
        <f>'III TRIM'!DG35</f>
        <v>0</v>
      </c>
      <c r="O148" s="130">
        <f>'III TRIM'!DH35</f>
        <v>0</v>
      </c>
      <c r="P148" s="130">
        <f>'III TRIM'!DI35</f>
        <v>0</v>
      </c>
      <c r="Q148" s="130">
        <f>'III TRIM'!DJ35</f>
        <v>0</v>
      </c>
      <c r="R148" s="129"/>
      <c r="S148" s="128"/>
      <c r="U148" s="126"/>
      <c r="V148" s="126"/>
      <c r="W148" s="126"/>
      <c r="X148" s="126"/>
      <c r="Y148" s="126"/>
      <c r="Z148" s="126"/>
      <c r="AA148" s="126"/>
      <c r="AB148" s="126"/>
      <c r="AC148" s="126"/>
      <c r="AD148" s="126"/>
      <c r="AE148" s="126"/>
      <c r="AF148" s="126"/>
    </row>
    <row r="149" spans="1:45" s="114" customFormat="1" ht="16.5" thickTop="1" thickBot="1" x14ac:dyDescent="0.3">
      <c r="A149" s="676" t="s">
        <v>89</v>
      </c>
      <c r="B149" s="677"/>
      <c r="C149" s="678"/>
      <c r="D149" s="707">
        <f>'I TRIM'!DK35</f>
        <v>0</v>
      </c>
      <c r="E149" s="708"/>
      <c r="F149" s="708"/>
      <c r="G149" s="708"/>
      <c r="H149" s="709"/>
      <c r="I149" s="707">
        <f>'II TRIM'!DK35</f>
        <v>0</v>
      </c>
      <c r="J149" s="708"/>
      <c r="K149" s="708"/>
      <c r="L149" s="708"/>
      <c r="M149" s="709"/>
      <c r="N149" s="707">
        <f>'III TRIM'!DK35</f>
        <v>0</v>
      </c>
      <c r="O149" s="708"/>
      <c r="P149" s="708"/>
      <c r="Q149" s="708"/>
      <c r="R149" s="709"/>
      <c r="S149" s="127"/>
      <c r="U149" s="126"/>
      <c r="V149" s="126"/>
      <c r="W149" s="126"/>
      <c r="X149" s="126"/>
      <c r="Y149" s="126"/>
      <c r="Z149" s="126"/>
      <c r="AA149" s="126"/>
      <c r="AB149" s="126"/>
      <c r="AC149" s="126"/>
      <c r="AD149" s="126"/>
      <c r="AE149" s="126"/>
      <c r="AF149" s="126"/>
      <c r="AH149" s="126"/>
      <c r="AI149" s="126"/>
      <c r="AJ149" s="126"/>
      <c r="AK149" s="126"/>
      <c r="AL149" s="126"/>
      <c r="AM149" s="126"/>
      <c r="AN149" s="126"/>
      <c r="AO149" s="126"/>
      <c r="AP149" s="126"/>
      <c r="AQ149" s="126"/>
      <c r="AR149" s="126"/>
      <c r="AS149" s="126"/>
    </row>
    <row r="150" spans="1:45" ht="19.5" thickTop="1" thickBot="1" x14ac:dyDescent="0.3">
      <c r="A150" s="703" t="s">
        <v>212</v>
      </c>
      <c r="B150" s="703"/>
      <c r="C150" s="703"/>
      <c r="D150" s="703"/>
      <c r="E150" s="703"/>
      <c r="F150" s="703"/>
      <c r="G150" s="703"/>
      <c r="H150" s="703"/>
      <c r="I150" s="703"/>
      <c r="J150" s="703"/>
      <c r="K150" s="703"/>
      <c r="L150" s="703"/>
      <c r="M150" s="703"/>
      <c r="N150" s="703"/>
      <c r="O150" s="703"/>
      <c r="P150" s="703"/>
      <c r="Q150" s="703"/>
      <c r="R150" s="703"/>
      <c r="S150" s="703"/>
    </row>
    <row r="151" spans="1:45" ht="17.25" customHeight="1" thickTop="1" x14ac:dyDescent="0.25">
      <c r="A151" s="696" t="s">
        <v>211</v>
      </c>
      <c r="B151" s="697"/>
      <c r="C151" s="697"/>
      <c r="D151" s="697"/>
      <c r="E151" s="697"/>
      <c r="F151" s="697"/>
      <c r="G151" s="697"/>
      <c r="H151" s="698"/>
      <c r="I151" s="125" t="s">
        <v>101</v>
      </c>
      <c r="J151" s="124" t="s">
        <v>12</v>
      </c>
      <c r="K151" s="124" t="s">
        <v>11</v>
      </c>
      <c r="L151" s="124" t="s">
        <v>184</v>
      </c>
      <c r="M151" s="124" t="s">
        <v>11</v>
      </c>
      <c r="N151" s="124" t="s">
        <v>186</v>
      </c>
      <c r="O151" s="124" t="s">
        <v>185</v>
      </c>
      <c r="P151" s="124" t="s">
        <v>184</v>
      </c>
      <c r="Q151" s="123" t="s">
        <v>183</v>
      </c>
      <c r="R151" s="123" t="s">
        <v>182</v>
      </c>
      <c r="S151" s="122" t="s">
        <v>181</v>
      </c>
    </row>
    <row r="152" spans="1:45" ht="15.75" customHeight="1" thickBot="1" x14ac:dyDescent="0.3">
      <c r="A152" s="699"/>
      <c r="B152" s="700"/>
      <c r="C152" s="700"/>
      <c r="D152" s="700"/>
      <c r="E152" s="700"/>
      <c r="F152" s="700"/>
      <c r="G152" s="700"/>
      <c r="H152" s="701"/>
      <c r="I152" s="121">
        <f>'I TRIM'!DL35</f>
        <v>0</v>
      </c>
      <c r="J152" s="120">
        <f>'I TRIM'!DM35</f>
        <v>0</v>
      </c>
      <c r="K152" s="120">
        <f>'I TRIM'!DN35</f>
        <v>0</v>
      </c>
      <c r="L152" s="120">
        <f>'II TRIM'!DO35</f>
        <v>0</v>
      </c>
      <c r="M152" s="120">
        <f>'II TRIM'!DP35</f>
        <v>0</v>
      </c>
      <c r="N152" s="120">
        <f>'II TRIM'!DQ35</f>
        <v>0</v>
      </c>
      <c r="O152" s="120">
        <f>'III TRIM'!DR35</f>
        <v>0</v>
      </c>
      <c r="P152" s="120">
        <f>'III TRIM'!DS35</f>
        <v>0</v>
      </c>
      <c r="Q152" s="120">
        <f>'III TRIM'!DT35</f>
        <v>0</v>
      </c>
      <c r="R152" s="120">
        <f>'III TRIM'!DU35</f>
        <v>0</v>
      </c>
      <c r="S152" s="119">
        <f>'III TRIM'!DV35</f>
        <v>0</v>
      </c>
      <c r="T152" s="157"/>
      <c r="U152" s="117"/>
      <c r="V152" s="116"/>
      <c r="W152" s="115"/>
    </row>
    <row r="153" spans="1:45" ht="18.75" thickTop="1" x14ac:dyDescent="0.25">
      <c r="A153" s="702" t="s">
        <v>210</v>
      </c>
      <c r="B153" s="702"/>
      <c r="C153" s="702"/>
      <c r="D153" s="702"/>
      <c r="E153" s="702"/>
      <c r="F153" s="702"/>
      <c r="G153" s="702"/>
      <c r="H153" s="702"/>
      <c r="I153" s="702"/>
      <c r="J153" s="702"/>
      <c r="K153" s="702"/>
      <c r="L153" s="702"/>
      <c r="M153" s="702"/>
      <c r="N153" s="702"/>
      <c r="O153" s="702"/>
      <c r="P153" s="702"/>
      <c r="Q153" s="702"/>
      <c r="R153" s="702"/>
      <c r="S153" s="702"/>
      <c r="T153" s="702"/>
      <c r="U153" s="702"/>
      <c r="V153" s="702"/>
      <c r="W153" s="702"/>
      <c r="X153" s="702"/>
      <c r="Y153" s="702"/>
      <c r="Z153" s="702"/>
      <c r="AA153" s="702"/>
      <c r="AB153" s="702"/>
      <c r="AC153" s="702"/>
      <c r="AD153" s="702"/>
      <c r="AE153" s="702"/>
      <c r="AF153" s="702"/>
    </row>
    <row r="154" spans="1:45" ht="18" x14ac:dyDescent="0.25">
      <c r="A154" s="418"/>
      <c r="B154" s="418"/>
      <c r="C154" s="418"/>
      <c r="D154" s="418"/>
      <c r="E154" s="418"/>
      <c r="F154" s="418"/>
      <c r="G154" s="418"/>
      <c r="H154" s="418"/>
      <c r="I154" s="418"/>
      <c r="J154" s="418"/>
      <c r="K154" s="418"/>
      <c r="L154" s="418"/>
      <c r="M154" s="418"/>
      <c r="N154" s="418"/>
      <c r="O154" s="418"/>
      <c r="P154" s="418"/>
      <c r="Q154" s="418"/>
      <c r="R154" s="418"/>
      <c r="S154" s="418"/>
      <c r="T154" s="418"/>
      <c r="U154" s="418"/>
      <c r="V154" s="418"/>
      <c r="W154" s="418"/>
      <c r="X154" s="418"/>
      <c r="Y154" s="418"/>
      <c r="Z154" s="418"/>
      <c r="AA154" s="418"/>
      <c r="AB154" s="418"/>
      <c r="AC154" s="418"/>
      <c r="AD154" s="418"/>
      <c r="AE154" s="418"/>
      <c r="AF154" s="418"/>
    </row>
    <row r="155" spans="1:45" ht="18" x14ac:dyDescent="0.25">
      <c r="A155" s="418"/>
      <c r="B155" s="418"/>
      <c r="C155" s="418"/>
      <c r="D155" s="418"/>
      <c r="E155" s="418"/>
      <c r="F155" s="418"/>
      <c r="G155" s="418"/>
      <c r="H155" s="418"/>
      <c r="I155" s="418"/>
      <c r="J155" s="418"/>
      <c r="K155" s="418"/>
      <c r="L155" s="418"/>
      <c r="M155" s="418"/>
      <c r="N155" s="418"/>
      <c r="O155" s="418"/>
      <c r="P155" s="418"/>
      <c r="Q155" s="418"/>
      <c r="R155" s="418"/>
      <c r="S155" s="418"/>
      <c r="T155" s="418"/>
      <c r="U155" s="418"/>
      <c r="V155" s="418"/>
      <c r="W155" s="418"/>
      <c r="X155" s="418"/>
      <c r="Y155" s="418"/>
      <c r="Z155" s="418"/>
      <c r="AA155" s="418"/>
      <c r="AB155" s="418"/>
      <c r="AC155" s="418"/>
      <c r="AD155" s="418"/>
      <c r="AE155" s="418"/>
      <c r="AF155" s="418"/>
    </row>
    <row r="156" spans="1:45" ht="18" x14ac:dyDescent="0.25">
      <c r="A156" s="426"/>
      <c r="B156" s="426"/>
      <c r="C156" s="426"/>
      <c r="D156" s="426"/>
      <c r="E156" s="426"/>
      <c r="F156" s="426"/>
      <c r="G156" s="426"/>
      <c r="H156" s="426"/>
      <c r="I156" s="426"/>
      <c r="J156" s="426"/>
      <c r="K156" s="426"/>
      <c r="L156" s="426"/>
      <c r="M156" s="426"/>
      <c r="N156" s="426"/>
      <c r="O156" s="426"/>
      <c r="P156" s="426"/>
      <c r="Q156" s="426"/>
      <c r="R156" s="426"/>
      <c r="S156" s="426"/>
      <c r="T156" s="426"/>
      <c r="U156" s="426"/>
      <c r="V156" s="426"/>
      <c r="W156" s="426"/>
      <c r="X156" s="426"/>
      <c r="Y156" s="426"/>
      <c r="Z156" s="426"/>
      <c r="AA156" s="426"/>
      <c r="AB156" s="426"/>
      <c r="AC156" s="426"/>
      <c r="AD156" s="426"/>
      <c r="AE156" s="426"/>
      <c r="AF156" s="426"/>
    </row>
    <row r="157" spans="1:45" ht="18" x14ac:dyDescent="0.25">
      <c r="A157" s="426"/>
      <c r="B157" s="426"/>
      <c r="C157" s="426"/>
      <c r="D157" s="426"/>
      <c r="E157" s="426"/>
      <c r="F157" s="426"/>
      <c r="G157" s="426"/>
      <c r="H157" s="426"/>
      <c r="I157" s="426"/>
      <c r="J157" s="426"/>
      <c r="K157" s="426"/>
      <c r="L157" s="426"/>
      <c r="M157" s="426"/>
      <c r="N157" s="426"/>
      <c r="O157" s="426"/>
      <c r="P157" s="426"/>
      <c r="Q157" s="426"/>
      <c r="R157" s="426"/>
      <c r="S157" s="426"/>
      <c r="T157" s="426"/>
      <c r="U157" s="426"/>
      <c r="V157" s="426"/>
      <c r="W157" s="426"/>
      <c r="X157" s="426"/>
      <c r="Y157" s="426"/>
      <c r="Z157" s="426"/>
      <c r="AA157" s="426"/>
      <c r="AB157" s="426"/>
      <c r="AC157" s="426"/>
      <c r="AD157" s="426"/>
      <c r="AE157" s="426"/>
      <c r="AF157" s="426"/>
    </row>
    <row r="158" spans="1:45" ht="18" x14ac:dyDescent="0.25">
      <c r="A158" s="428"/>
      <c r="B158" s="428"/>
      <c r="C158" s="428"/>
      <c r="D158" s="428"/>
      <c r="E158" s="428"/>
      <c r="F158" s="428"/>
      <c r="G158" s="428"/>
      <c r="H158" s="428"/>
      <c r="I158" s="428"/>
      <c r="J158" s="428"/>
      <c r="K158" s="428"/>
      <c r="L158" s="428"/>
      <c r="M158" s="428"/>
      <c r="N158" s="428"/>
      <c r="O158" s="428"/>
      <c r="P158" s="428"/>
      <c r="Q158" s="428"/>
      <c r="R158" s="428"/>
      <c r="S158" s="428"/>
      <c r="T158" s="428"/>
      <c r="U158" s="428"/>
      <c r="V158" s="428"/>
      <c r="W158" s="428"/>
      <c r="X158" s="428"/>
      <c r="Y158" s="428"/>
      <c r="Z158" s="428"/>
      <c r="AA158" s="428"/>
      <c r="AB158" s="428"/>
      <c r="AC158" s="428"/>
      <c r="AD158" s="428"/>
      <c r="AE158" s="428"/>
      <c r="AF158" s="428"/>
    </row>
    <row r="159" spans="1:45" ht="18" x14ac:dyDescent="0.25">
      <c r="A159" s="434"/>
      <c r="B159" s="434"/>
      <c r="C159" s="434"/>
      <c r="D159" s="434"/>
      <c r="E159" s="434"/>
      <c r="F159" s="434"/>
      <c r="G159" s="434"/>
      <c r="H159" s="434"/>
      <c r="I159" s="434"/>
      <c r="J159" s="434"/>
      <c r="K159" s="434"/>
      <c r="L159" s="434"/>
      <c r="M159" s="434"/>
      <c r="N159" s="434"/>
      <c r="O159" s="434"/>
      <c r="P159" s="434"/>
      <c r="Q159" s="434"/>
      <c r="R159" s="434"/>
      <c r="S159" s="434"/>
      <c r="T159" s="434"/>
      <c r="U159" s="434"/>
      <c r="V159" s="434"/>
      <c r="W159" s="434"/>
      <c r="X159" s="434"/>
      <c r="Y159" s="434"/>
      <c r="Z159" s="434"/>
      <c r="AA159" s="434"/>
      <c r="AB159" s="434"/>
      <c r="AC159" s="434"/>
      <c r="AD159" s="434"/>
      <c r="AE159" s="434"/>
      <c r="AF159" s="434"/>
    </row>
    <row r="160" spans="1:45" ht="18" x14ac:dyDescent="0.25">
      <c r="A160" s="434"/>
      <c r="B160" s="434"/>
      <c r="C160" s="434"/>
      <c r="D160" s="434"/>
      <c r="E160" s="434"/>
      <c r="F160" s="434"/>
      <c r="G160" s="434"/>
      <c r="H160" s="434"/>
      <c r="I160" s="434"/>
      <c r="J160" s="434"/>
      <c r="K160" s="434"/>
      <c r="L160" s="434"/>
      <c r="M160" s="434"/>
      <c r="N160" s="434"/>
      <c r="O160" s="434"/>
      <c r="P160" s="434"/>
      <c r="Q160" s="434"/>
      <c r="R160" s="434"/>
      <c r="S160" s="434"/>
      <c r="T160" s="434"/>
      <c r="U160" s="434"/>
      <c r="V160" s="434"/>
      <c r="W160" s="434"/>
      <c r="X160" s="434"/>
      <c r="Y160" s="434"/>
      <c r="Z160" s="434"/>
      <c r="AA160" s="434"/>
      <c r="AB160" s="434"/>
      <c r="AC160" s="434"/>
      <c r="AD160" s="434"/>
      <c r="AE160" s="434"/>
      <c r="AF160" s="434"/>
    </row>
    <row r="161" spans="1:32" ht="18" x14ac:dyDescent="0.25">
      <c r="A161" s="434"/>
      <c r="B161" s="434"/>
      <c r="C161" s="434"/>
      <c r="D161" s="434"/>
      <c r="E161" s="434"/>
      <c r="F161" s="434"/>
      <c r="G161" s="434"/>
      <c r="H161" s="434"/>
      <c r="I161" s="434"/>
      <c r="J161" s="434"/>
      <c r="K161" s="434"/>
      <c r="L161" s="434"/>
      <c r="M161" s="434"/>
      <c r="N161" s="434"/>
      <c r="O161" s="434"/>
      <c r="P161" s="434"/>
      <c r="Q161" s="434"/>
      <c r="R161" s="434"/>
      <c r="S161" s="434"/>
      <c r="T161" s="434"/>
      <c r="U161" s="434"/>
      <c r="V161" s="434"/>
      <c r="W161" s="434"/>
      <c r="X161" s="434"/>
      <c r="Y161" s="434"/>
      <c r="Z161" s="434"/>
      <c r="AA161" s="434"/>
      <c r="AB161" s="434"/>
      <c r="AC161" s="434"/>
      <c r="AD161" s="434"/>
      <c r="AE161" s="434"/>
      <c r="AF161" s="434"/>
    </row>
    <row r="162" spans="1:32" ht="18" x14ac:dyDescent="0.25">
      <c r="A162" s="426"/>
      <c r="B162" s="426"/>
      <c r="C162" s="426"/>
      <c r="D162" s="426"/>
      <c r="E162" s="426"/>
      <c r="F162" s="426"/>
      <c r="G162" s="426"/>
      <c r="H162" s="426"/>
      <c r="I162" s="426"/>
      <c r="J162" s="426"/>
      <c r="K162" s="426"/>
      <c r="L162" s="426"/>
      <c r="M162" s="426"/>
      <c r="N162" s="426"/>
      <c r="O162" s="426"/>
      <c r="P162" s="426"/>
      <c r="Q162" s="426"/>
      <c r="R162" s="426"/>
      <c r="S162" s="426"/>
      <c r="T162" s="426"/>
      <c r="U162" s="426"/>
      <c r="V162" s="426"/>
      <c r="W162" s="426"/>
      <c r="X162" s="426"/>
      <c r="Y162" s="426"/>
      <c r="Z162" s="426"/>
      <c r="AA162" s="426"/>
      <c r="AB162" s="426"/>
      <c r="AC162" s="426"/>
      <c r="AD162" s="426"/>
      <c r="AE162" s="426"/>
      <c r="AF162" s="426"/>
    </row>
    <row r="163" spans="1:32" ht="25.5" x14ac:dyDescent="0.4">
      <c r="A163" s="662" t="str">
        <f>'I TRIM'!CU1</f>
        <v>"COMPLEJO EDUCATIVO CATÓLICO "EL ESPIRITU SANTO</v>
      </c>
      <c r="B163" s="662"/>
      <c r="C163" s="662"/>
      <c r="D163" s="662"/>
      <c r="E163" s="662"/>
      <c r="F163" s="662"/>
      <c r="G163" s="662"/>
      <c r="H163" s="662"/>
      <c r="I163" s="662"/>
      <c r="J163" s="662"/>
      <c r="K163" s="662"/>
      <c r="L163" s="662"/>
      <c r="M163" s="662"/>
      <c r="N163" s="662"/>
      <c r="O163" s="662"/>
      <c r="P163" s="662"/>
      <c r="Q163" s="662"/>
      <c r="R163" s="662"/>
      <c r="S163" s="662"/>
      <c r="T163" s="662"/>
      <c r="U163" s="662"/>
      <c r="V163" s="662"/>
      <c r="W163" s="662"/>
      <c r="X163" s="662"/>
      <c r="Y163" s="662"/>
      <c r="Z163" s="662"/>
      <c r="AA163" s="662"/>
      <c r="AB163" s="662"/>
      <c r="AC163" s="662"/>
      <c r="AD163" s="662"/>
      <c r="AE163" s="662"/>
      <c r="AF163" s="662"/>
    </row>
    <row r="164" spans="1:32" ht="17.25" x14ac:dyDescent="0.3">
      <c r="A164" s="728" t="s">
        <v>279</v>
      </c>
      <c r="B164" s="728"/>
      <c r="C164" s="728"/>
      <c r="D164" s="728"/>
      <c r="E164" s="728"/>
      <c r="F164" s="728"/>
      <c r="G164" s="728"/>
      <c r="H164" s="728"/>
      <c r="I164" s="728"/>
      <c r="J164" s="728"/>
      <c r="K164" s="728"/>
      <c r="L164" s="728"/>
      <c r="M164" s="728"/>
      <c r="N164" s="728"/>
      <c r="O164" s="728"/>
      <c r="P164" s="163"/>
      <c r="Q164" s="308" t="str">
        <f>'I TRIM'!BD3</f>
        <v>Final Boulevard Los Héroes, Colonia Ciudad Pacífica, San Miguel</v>
      </c>
      <c r="R164" s="308"/>
      <c r="S164" s="308"/>
      <c r="T164" s="308"/>
      <c r="U164" s="308"/>
      <c r="V164" s="308"/>
      <c r="W164" s="308"/>
      <c r="X164" s="308"/>
      <c r="Y164" s="308"/>
      <c r="Z164" s="308"/>
      <c r="AA164" s="308"/>
      <c r="AB164" s="308"/>
      <c r="AC164" s="308"/>
      <c r="AD164" s="308"/>
      <c r="AE164" s="308"/>
      <c r="AF164" s="308"/>
    </row>
    <row r="165" spans="1:32" s="159" customFormat="1" x14ac:dyDescent="0.25">
      <c r="A165" s="151" t="s">
        <v>235</v>
      </c>
      <c r="B165" s="729" t="str">
        <f>'II TRIM'!C36</f>
        <v>TURCIOS MARTÍNEZ, KARLA IZABEL</v>
      </c>
      <c r="C165" s="729"/>
      <c r="D165" s="729"/>
      <c r="E165" s="729"/>
      <c r="F165" s="729"/>
      <c r="G165" s="729"/>
      <c r="H165" s="729"/>
      <c r="I165" s="729"/>
      <c r="J165" s="729"/>
      <c r="K165" s="151"/>
      <c r="L165" s="151"/>
      <c r="M165" s="151"/>
      <c r="N165" s="151"/>
      <c r="O165" s="151" t="s">
        <v>208</v>
      </c>
      <c r="Q165" s="151"/>
      <c r="R165" s="160" t="str">
        <f>'I TRIM'!D3</f>
        <v>SEGUNDO</v>
      </c>
      <c r="S165" s="151"/>
      <c r="T165" s="151"/>
      <c r="V165" s="150" t="s">
        <v>207</v>
      </c>
      <c r="Y165" s="160" t="str">
        <f>'I TRIM'!N3</f>
        <v>"B"</v>
      </c>
      <c r="AC165" s="162" t="s">
        <v>234</v>
      </c>
      <c r="AD165" s="162"/>
      <c r="AE165" s="162"/>
      <c r="AF165" s="162">
        <v>29</v>
      </c>
    </row>
    <row r="166" spans="1:32" s="159" customFormat="1" ht="15.75" thickBot="1" x14ac:dyDescent="0.3">
      <c r="A166" s="161" t="s">
        <v>233</v>
      </c>
      <c r="B166" s="161"/>
      <c r="C166" s="143" t="str">
        <f>'I TRIM'!X3</f>
        <v xml:space="preserve">BRENDA ELIZABETH RIVERA RIVERA </v>
      </c>
      <c r="D166" s="160"/>
      <c r="E166" s="160"/>
      <c r="F166" s="160"/>
      <c r="G166" s="160"/>
      <c r="H166" s="160"/>
      <c r="I166" s="160"/>
      <c r="J166" s="160"/>
      <c r="K166" s="160"/>
      <c r="L166" s="147"/>
      <c r="M166" s="147"/>
      <c r="N166" s="147"/>
      <c r="O166" s="724" t="s">
        <v>280</v>
      </c>
      <c r="P166" s="724"/>
      <c r="Q166" s="723">
        <v>20325754</v>
      </c>
      <c r="R166" s="723"/>
      <c r="S166" s="723"/>
      <c r="T166" s="723"/>
      <c r="AC166" s="146" t="str">
        <f>'I TRIM'!CM3</f>
        <v>AÑO : 2022</v>
      </c>
      <c r="AD166" s="146"/>
      <c r="AE166" s="146"/>
      <c r="AF166" s="146"/>
    </row>
    <row r="167" spans="1:32" ht="24.75" customHeight="1" thickTop="1" thickBot="1" x14ac:dyDescent="0.4">
      <c r="A167" s="664" t="s">
        <v>232</v>
      </c>
      <c r="B167" s="665"/>
      <c r="C167" s="666"/>
      <c r="D167" s="670" t="s">
        <v>231</v>
      </c>
      <c r="E167" s="671"/>
      <c r="F167" s="671"/>
      <c r="G167" s="671"/>
      <c r="H167" s="671"/>
      <c r="I167" s="671"/>
      <c r="J167" s="671"/>
      <c r="K167" s="671"/>
      <c r="L167" s="671"/>
      <c r="M167" s="671"/>
      <c r="N167" s="671"/>
      <c r="O167" s="671"/>
      <c r="P167" s="671"/>
      <c r="Q167" s="671"/>
      <c r="R167" s="671"/>
      <c r="S167" s="672"/>
      <c r="V167" s="143"/>
      <c r="W167" s="143"/>
      <c r="X167" s="143"/>
      <c r="Y167" s="143"/>
      <c r="Z167" s="143"/>
      <c r="AA167" s="143"/>
      <c r="AB167" s="143"/>
      <c r="AC167" s="143"/>
      <c r="AD167" s="139"/>
      <c r="AE167" s="139"/>
      <c r="AF167" s="139"/>
    </row>
    <row r="168" spans="1:32" ht="15.75" customHeight="1" thickTop="1" x14ac:dyDescent="0.25">
      <c r="A168" s="667"/>
      <c r="B168" s="668"/>
      <c r="C168" s="669"/>
      <c r="D168" s="673" t="s">
        <v>230</v>
      </c>
      <c r="E168" s="674"/>
      <c r="F168" s="674"/>
      <c r="G168" s="674"/>
      <c r="H168" s="675"/>
      <c r="I168" s="673" t="s">
        <v>229</v>
      </c>
      <c r="J168" s="674"/>
      <c r="K168" s="674"/>
      <c r="L168" s="674"/>
      <c r="M168" s="675"/>
      <c r="N168" s="690" t="s">
        <v>228</v>
      </c>
      <c r="O168" s="674"/>
      <c r="P168" s="674"/>
      <c r="Q168" s="691"/>
      <c r="R168" s="692" t="s">
        <v>227</v>
      </c>
      <c r="S168" s="694" t="s">
        <v>226</v>
      </c>
    </row>
    <row r="169" spans="1:32" ht="15" customHeight="1" x14ac:dyDescent="0.25">
      <c r="A169" s="667"/>
      <c r="B169" s="668"/>
      <c r="C169" s="669"/>
      <c r="D169" s="716" t="s">
        <v>225</v>
      </c>
      <c r="E169" s="717"/>
      <c r="F169" s="717"/>
      <c r="G169" s="718" t="s">
        <v>139</v>
      </c>
      <c r="H169" s="719" t="s">
        <v>226</v>
      </c>
      <c r="I169" s="716" t="s">
        <v>225</v>
      </c>
      <c r="J169" s="717"/>
      <c r="K169" s="717"/>
      <c r="L169" s="718" t="s">
        <v>139</v>
      </c>
      <c r="M169" s="719" t="s">
        <v>226</v>
      </c>
      <c r="N169" s="720" t="s">
        <v>225</v>
      </c>
      <c r="O169" s="717"/>
      <c r="P169" s="717"/>
      <c r="Q169" s="721" t="s">
        <v>139</v>
      </c>
      <c r="R169" s="693"/>
      <c r="S169" s="695"/>
    </row>
    <row r="170" spans="1:32" ht="54.75" customHeight="1" x14ac:dyDescent="0.25">
      <c r="A170" s="667"/>
      <c r="B170" s="668"/>
      <c r="C170" s="669"/>
      <c r="D170" s="310">
        <v>0.35</v>
      </c>
      <c r="E170" s="168">
        <v>0.35</v>
      </c>
      <c r="F170" s="168">
        <v>0.3</v>
      </c>
      <c r="G170" s="718"/>
      <c r="H170" s="719"/>
      <c r="I170" s="310">
        <v>0.35</v>
      </c>
      <c r="J170" s="168">
        <v>0.35</v>
      </c>
      <c r="K170" s="168">
        <v>0.3</v>
      </c>
      <c r="L170" s="718"/>
      <c r="M170" s="719"/>
      <c r="N170" s="169">
        <v>0.35</v>
      </c>
      <c r="O170" s="168">
        <v>0.35</v>
      </c>
      <c r="P170" s="168">
        <v>0.3</v>
      </c>
      <c r="Q170" s="721"/>
      <c r="R170" s="693"/>
      <c r="S170" s="695"/>
      <c r="U170" s="144"/>
      <c r="V170" s="116"/>
      <c r="W170" s="116"/>
      <c r="X170" s="116"/>
      <c r="Y170" s="116"/>
      <c r="Z170" s="143"/>
      <c r="AA170" s="143"/>
      <c r="AB170" s="143"/>
      <c r="AC170" s="143"/>
      <c r="AD170" s="143"/>
      <c r="AE170" s="158"/>
      <c r="AF170" s="158"/>
    </row>
    <row r="171" spans="1:32" x14ac:dyDescent="0.25">
      <c r="A171" s="725" t="s">
        <v>224</v>
      </c>
      <c r="B171" s="726"/>
      <c r="C171" s="727"/>
      <c r="D171" s="138">
        <f>'I TRIM'!E36</f>
        <v>3.5</v>
      </c>
      <c r="E171" s="137">
        <f>'I TRIM'!G36</f>
        <v>3.15</v>
      </c>
      <c r="F171" s="137">
        <f>'I TRIM'!I36</f>
        <v>2.4299999999999997</v>
      </c>
      <c r="G171" s="485">
        <f t="shared" ref="G171:G183" si="32">(D171+E171+F171)</f>
        <v>9.08</v>
      </c>
      <c r="H171" s="136" t="str">
        <f>IF(G171=0,0,IF(G171&lt;5,"R","A"))</f>
        <v>A</v>
      </c>
      <c r="I171" s="138">
        <f>'II TRIM'!E36</f>
        <v>3.29</v>
      </c>
      <c r="J171" s="137">
        <f>'II TRIM'!G36</f>
        <v>3.5</v>
      </c>
      <c r="K171" s="137">
        <f>'II TRIM'!I36</f>
        <v>2.4</v>
      </c>
      <c r="L171" s="485">
        <f t="shared" ref="L171:L183" si="33">(I171+J171+K171)</f>
        <v>9.19</v>
      </c>
      <c r="M171" s="136" t="str">
        <f>IF(L171=0,0,IF(L171&lt;5,"R","A"))</f>
        <v>A</v>
      </c>
      <c r="N171" s="138">
        <f>'III TRIM'!E36</f>
        <v>0</v>
      </c>
      <c r="O171" s="137">
        <f>'III TRIM'!G36</f>
        <v>0</v>
      </c>
      <c r="P171" s="137">
        <f>'III TRIM'!I36</f>
        <v>0</v>
      </c>
      <c r="Q171" s="486">
        <f t="shared" ref="Q171:Q183" si="34">(N171+O171+P171)</f>
        <v>0</v>
      </c>
      <c r="R171" s="500">
        <f>(G171+L171+Q171)/3</f>
        <v>6.09</v>
      </c>
      <c r="S171" s="136" t="str">
        <f>IF(R171=0,0,IF(R171&lt;=5.49,"R","A"))</f>
        <v>A</v>
      </c>
      <c r="U171" s="713" t="s">
        <v>219</v>
      </c>
      <c r="V171" s="713"/>
      <c r="W171" s="713"/>
      <c r="X171" s="713"/>
      <c r="Y171" s="713"/>
      <c r="Z171" s="713"/>
      <c r="AA171" s="713"/>
      <c r="AB171" s="713"/>
      <c r="AC171" s="713"/>
      <c r="AD171" s="713"/>
      <c r="AE171" s="713"/>
      <c r="AF171" s="713"/>
    </row>
    <row r="172" spans="1:32" x14ac:dyDescent="0.25">
      <c r="A172" s="725" t="s">
        <v>223</v>
      </c>
      <c r="B172" s="726"/>
      <c r="C172" s="727"/>
      <c r="D172" s="138">
        <f>'I TRIM'!L36</f>
        <v>2.0999999999999996</v>
      </c>
      <c r="E172" s="137">
        <f>'I TRIM'!N36</f>
        <v>3.15</v>
      </c>
      <c r="F172" s="137">
        <f>'I TRIM'!P36</f>
        <v>2.1</v>
      </c>
      <c r="G172" s="485">
        <f t="shared" si="32"/>
        <v>7.35</v>
      </c>
      <c r="H172" s="136" t="str">
        <f t="shared" ref="H172:H183" si="35">IF(G172=0,0,IF(G172&lt;5,"R","A"))</f>
        <v>A</v>
      </c>
      <c r="I172" s="138">
        <f>'II TRIM'!L36</f>
        <v>3.5</v>
      </c>
      <c r="J172" s="137">
        <f>'II TRIM'!N36</f>
        <v>3.15</v>
      </c>
      <c r="K172" s="137">
        <f>'II TRIM'!P36</f>
        <v>1.7999999999999998</v>
      </c>
      <c r="L172" s="485">
        <f t="shared" si="33"/>
        <v>8.4499999999999993</v>
      </c>
      <c r="M172" s="136" t="str">
        <f t="shared" ref="M172:M183" si="36">IF(L172=0,0,IF(L172&lt;5,"R","A"))</f>
        <v>A</v>
      </c>
      <c r="N172" s="138">
        <f>'III TRIM'!L36</f>
        <v>0</v>
      </c>
      <c r="O172" s="137">
        <f>'III TRIM'!N36</f>
        <v>0</v>
      </c>
      <c r="P172" s="137">
        <f>'III TRIM'!P36</f>
        <v>0</v>
      </c>
      <c r="Q172" s="486">
        <f t="shared" si="34"/>
        <v>0</v>
      </c>
      <c r="R172" s="500">
        <f t="shared" ref="R172:R183" si="37">(G172+L172+Q172)/3</f>
        <v>5.2666666666666666</v>
      </c>
      <c r="S172" s="136" t="str">
        <f t="shared" ref="S172:S183" si="38">IF(R172=0,0,IF(R172&lt;=5.49,"R","A"))</f>
        <v>R</v>
      </c>
      <c r="U172" s="714" t="s">
        <v>222</v>
      </c>
      <c r="V172" s="714"/>
      <c r="W172" s="714"/>
      <c r="X172" s="714"/>
      <c r="Y172" s="714"/>
      <c r="Z172" s="714"/>
      <c r="AA172" s="714"/>
      <c r="AB172" s="714"/>
      <c r="AC172" s="714"/>
      <c r="AD172" s="714"/>
      <c r="AE172" s="714"/>
      <c r="AF172" s="714"/>
    </row>
    <row r="173" spans="1:32" x14ac:dyDescent="0.25">
      <c r="A173" s="725" t="s">
        <v>202</v>
      </c>
      <c r="B173" s="726"/>
      <c r="C173" s="727"/>
      <c r="D173" s="138">
        <f>'I TRIM'!S36</f>
        <v>3.5</v>
      </c>
      <c r="E173" s="137">
        <f>'I TRIM'!U36</f>
        <v>3.3249999999999997</v>
      </c>
      <c r="F173" s="137">
        <f>'I TRIM'!W36</f>
        <v>2.6999999999999997</v>
      </c>
      <c r="G173" s="485">
        <f t="shared" si="32"/>
        <v>9.5249999999999986</v>
      </c>
      <c r="H173" s="136" t="str">
        <f t="shared" si="35"/>
        <v>A</v>
      </c>
      <c r="I173" s="138">
        <f>'II TRIM'!S36</f>
        <v>3.5</v>
      </c>
      <c r="J173" s="137">
        <f>'II TRIM'!U36</f>
        <v>3.5</v>
      </c>
      <c r="K173" s="137">
        <f>'II TRIM'!W36</f>
        <v>2.6999999999999997</v>
      </c>
      <c r="L173" s="485">
        <f t="shared" si="33"/>
        <v>9.6999999999999993</v>
      </c>
      <c r="M173" s="136" t="str">
        <f t="shared" si="36"/>
        <v>A</v>
      </c>
      <c r="N173" s="138">
        <f>'III TRIM'!S36</f>
        <v>0</v>
      </c>
      <c r="O173" s="137">
        <f>'III TRIM'!U36</f>
        <v>0</v>
      </c>
      <c r="P173" s="137">
        <f>'III TRIM'!W36</f>
        <v>0</v>
      </c>
      <c r="Q173" s="486">
        <f t="shared" si="34"/>
        <v>0</v>
      </c>
      <c r="R173" s="500">
        <f t="shared" si="37"/>
        <v>6.4083333333333323</v>
      </c>
      <c r="S173" s="136" t="str">
        <f t="shared" si="38"/>
        <v>A</v>
      </c>
      <c r="U173" s="714" t="str">
        <f>'I TRIM'!AU3</f>
        <v>MARÍA MERCEDES MARTÍNEZ</v>
      </c>
      <c r="V173" s="714"/>
      <c r="W173" s="714"/>
      <c r="X173" s="714"/>
      <c r="Y173" s="714"/>
      <c r="Z173" s="714"/>
      <c r="AA173" s="714"/>
      <c r="AB173" s="714"/>
      <c r="AC173" s="714"/>
      <c r="AD173" s="714"/>
      <c r="AE173" s="714"/>
      <c r="AF173" s="714"/>
    </row>
    <row r="174" spans="1:32" ht="15.75" x14ac:dyDescent="0.25">
      <c r="A174" s="725" t="s">
        <v>221</v>
      </c>
      <c r="B174" s="726"/>
      <c r="C174" s="727"/>
      <c r="D174" s="138">
        <f>'I TRIM'!Z36</f>
        <v>3.15</v>
      </c>
      <c r="E174" s="137">
        <f>'I TRIM'!AB36</f>
        <v>2.8</v>
      </c>
      <c r="F174" s="137">
        <f>'I TRIM'!AD36</f>
        <v>2.1</v>
      </c>
      <c r="G174" s="485">
        <f t="shared" si="32"/>
        <v>8.0499999999999989</v>
      </c>
      <c r="H174" s="136" t="str">
        <f t="shared" si="35"/>
        <v>A</v>
      </c>
      <c r="I174" s="138">
        <f>'II TRIM'!Z36</f>
        <v>3.5</v>
      </c>
      <c r="J174" s="137">
        <f>'II TRIM'!AB36</f>
        <v>3.5</v>
      </c>
      <c r="K174" s="137">
        <f>'II TRIM'!AD36</f>
        <v>3</v>
      </c>
      <c r="L174" s="485">
        <f t="shared" si="33"/>
        <v>10</v>
      </c>
      <c r="M174" s="136" t="str">
        <f t="shared" si="36"/>
        <v>A</v>
      </c>
      <c r="N174" s="138">
        <f>'III TRIM'!Z36</f>
        <v>0</v>
      </c>
      <c r="O174" s="137">
        <f>'III TRIM'!AB36</f>
        <v>0</v>
      </c>
      <c r="P174" s="137">
        <f>'III TRIM'!AD36</f>
        <v>0</v>
      </c>
      <c r="Q174" s="486">
        <f t="shared" si="34"/>
        <v>0</v>
      </c>
      <c r="R174" s="500">
        <f t="shared" si="37"/>
        <v>6.0166666666666657</v>
      </c>
      <c r="S174" s="136" t="str">
        <f t="shared" si="38"/>
        <v>A</v>
      </c>
      <c r="U174" s="141"/>
      <c r="V174" s="116"/>
      <c r="W174" s="116"/>
      <c r="X174" s="116"/>
      <c r="Y174" s="116"/>
      <c r="Z174" s="116"/>
      <c r="AA174" s="116"/>
      <c r="AB174" s="116"/>
      <c r="AC174" s="116"/>
      <c r="AD174" s="142"/>
      <c r="AE174" s="142"/>
      <c r="AF174" s="142"/>
    </row>
    <row r="175" spans="1:32" x14ac:dyDescent="0.25">
      <c r="A175" s="725" t="s">
        <v>220</v>
      </c>
      <c r="B175" s="726"/>
      <c r="C175" s="727"/>
      <c r="D175" s="138">
        <f>'I TRIM'!AG36</f>
        <v>3.15</v>
      </c>
      <c r="E175" s="137">
        <f>'I TRIM'!AI36</f>
        <v>3.15</v>
      </c>
      <c r="F175" s="137">
        <f>'I TRIM'!AK36</f>
        <v>2.1</v>
      </c>
      <c r="G175" s="485">
        <f t="shared" si="32"/>
        <v>8.4</v>
      </c>
      <c r="H175" s="136" t="str">
        <f t="shared" si="35"/>
        <v>A</v>
      </c>
      <c r="I175" s="138">
        <f>'II TRIM'!AG36</f>
        <v>3.15</v>
      </c>
      <c r="J175" s="137">
        <f>'II TRIM'!AI36</f>
        <v>2.8</v>
      </c>
      <c r="K175" s="137">
        <f>'II TRIM'!AK36</f>
        <v>2.1</v>
      </c>
      <c r="L175" s="485">
        <f t="shared" si="33"/>
        <v>8.0499999999999989</v>
      </c>
      <c r="M175" s="136" t="str">
        <f t="shared" si="36"/>
        <v>A</v>
      </c>
      <c r="N175" s="138">
        <f>'III TRIM'!AG36</f>
        <v>0</v>
      </c>
      <c r="O175" s="137">
        <f>'III TRIM'!AI36</f>
        <v>0</v>
      </c>
      <c r="P175" s="137">
        <f>'III TRIM'!AK36</f>
        <v>0</v>
      </c>
      <c r="Q175" s="486">
        <f t="shared" si="34"/>
        <v>0</v>
      </c>
      <c r="R175" s="500">
        <f t="shared" si="37"/>
        <v>5.4833333333333334</v>
      </c>
      <c r="S175" s="136" t="str">
        <f t="shared" si="38"/>
        <v>R</v>
      </c>
      <c r="U175" s="141"/>
      <c r="V175" s="116"/>
      <c r="W175" s="116"/>
      <c r="X175" s="116"/>
      <c r="Y175" s="116"/>
      <c r="Z175" s="116"/>
      <c r="AA175" s="116"/>
      <c r="AB175" s="116"/>
      <c r="AC175" s="116"/>
      <c r="AD175" s="141"/>
      <c r="AE175" s="141"/>
      <c r="AF175" s="141"/>
    </row>
    <row r="176" spans="1:32" x14ac:dyDescent="0.25">
      <c r="A176" s="725" t="s">
        <v>200</v>
      </c>
      <c r="B176" s="726"/>
      <c r="C176" s="727"/>
      <c r="D176" s="138">
        <f>'I TRIM'!AN36</f>
        <v>2.8</v>
      </c>
      <c r="E176" s="137">
        <f>'I TRIM'!AP36</f>
        <v>2.4499999999999997</v>
      </c>
      <c r="F176" s="137">
        <f>'I TRIM'!AR36</f>
        <v>2.6999999999999997</v>
      </c>
      <c r="G176" s="485">
        <f t="shared" si="32"/>
        <v>7.9499999999999993</v>
      </c>
      <c r="H176" s="136" t="str">
        <f t="shared" si="35"/>
        <v>A</v>
      </c>
      <c r="I176" s="138">
        <f>'II TRIM'!AN36</f>
        <v>2.8</v>
      </c>
      <c r="J176" s="137">
        <f>'II TRIM'!AP36</f>
        <v>3.15</v>
      </c>
      <c r="K176" s="137">
        <f>'II TRIM'!AR36</f>
        <v>3</v>
      </c>
      <c r="L176" s="485">
        <f t="shared" si="33"/>
        <v>8.9499999999999993</v>
      </c>
      <c r="M176" s="136" t="str">
        <f t="shared" si="36"/>
        <v>A</v>
      </c>
      <c r="N176" s="138">
        <f>'III TRIM'!AN36</f>
        <v>0</v>
      </c>
      <c r="O176" s="137">
        <f>'III TRIM'!AP36</f>
        <v>0</v>
      </c>
      <c r="P176" s="137">
        <f>'III TRIM'!AR36</f>
        <v>0</v>
      </c>
      <c r="Q176" s="486">
        <f t="shared" si="34"/>
        <v>0</v>
      </c>
      <c r="R176" s="500">
        <f t="shared" si="37"/>
        <v>5.6333333333333329</v>
      </c>
      <c r="S176" s="136" t="str">
        <f t="shared" si="38"/>
        <v>A</v>
      </c>
    </row>
    <row r="177" spans="1:45" x14ac:dyDescent="0.25">
      <c r="A177" s="725" t="s">
        <v>199</v>
      </c>
      <c r="B177" s="726"/>
      <c r="C177" s="727"/>
      <c r="D177" s="138">
        <f>'I TRIM'!AU36</f>
        <v>3.5</v>
      </c>
      <c r="E177" s="137">
        <f>'I TRIM'!AW36</f>
        <v>3.5</v>
      </c>
      <c r="F177" s="137">
        <f>'I TRIM'!AY36</f>
        <v>3</v>
      </c>
      <c r="G177" s="485">
        <f t="shared" si="32"/>
        <v>10</v>
      </c>
      <c r="H177" s="136" t="str">
        <f t="shared" si="35"/>
        <v>A</v>
      </c>
      <c r="I177" s="138">
        <f>'II TRIM'!AU36</f>
        <v>3.5</v>
      </c>
      <c r="J177" s="137">
        <f>'II TRIM'!AW36</f>
        <v>3.5</v>
      </c>
      <c r="K177" s="137">
        <f>'II TRIM'!AY36</f>
        <v>3</v>
      </c>
      <c r="L177" s="485">
        <f t="shared" si="33"/>
        <v>10</v>
      </c>
      <c r="M177" s="136" t="str">
        <f t="shared" si="36"/>
        <v>A</v>
      </c>
      <c r="N177" s="138">
        <f>'III TRIM'!AU36</f>
        <v>0</v>
      </c>
      <c r="O177" s="137">
        <f>'III TRIM'!AW36</f>
        <v>0</v>
      </c>
      <c r="P177" s="137">
        <f>'III TRIM'!AY36</f>
        <v>0</v>
      </c>
      <c r="Q177" s="486">
        <f t="shared" si="34"/>
        <v>0</v>
      </c>
      <c r="R177" s="500">
        <f t="shared" si="37"/>
        <v>6.666666666666667</v>
      </c>
      <c r="S177" s="136" t="str">
        <f t="shared" si="38"/>
        <v>A</v>
      </c>
    </row>
    <row r="178" spans="1:45" x14ac:dyDescent="0.25">
      <c r="A178" s="725" t="s">
        <v>285</v>
      </c>
      <c r="B178" s="726"/>
      <c r="C178" s="727"/>
      <c r="D178" s="138">
        <f>'I TRIM'!BB36</f>
        <v>3.15</v>
      </c>
      <c r="E178" s="137">
        <f>'I TRIM'!BD36</f>
        <v>3.5</v>
      </c>
      <c r="F178" s="137">
        <f>'I TRIM'!BF36</f>
        <v>3</v>
      </c>
      <c r="G178" s="485">
        <f t="shared" si="32"/>
        <v>9.65</v>
      </c>
      <c r="H178" s="136" t="str">
        <f t="shared" si="35"/>
        <v>A</v>
      </c>
      <c r="I178" s="138">
        <f>'II TRIM'!BB36</f>
        <v>3.15</v>
      </c>
      <c r="J178" s="137">
        <f>'II TRIM'!BD36</f>
        <v>3.5</v>
      </c>
      <c r="K178" s="137">
        <f>'II TRIM'!BF36</f>
        <v>3</v>
      </c>
      <c r="L178" s="485">
        <f t="shared" si="33"/>
        <v>9.65</v>
      </c>
      <c r="M178" s="136" t="str">
        <f t="shared" si="36"/>
        <v>A</v>
      </c>
      <c r="N178" s="138">
        <f>'III TRIM'!BB36</f>
        <v>0</v>
      </c>
      <c r="O178" s="137">
        <f>'III TRIM'!BD36</f>
        <v>0</v>
      </c>
      <c r="P178" s="137">
        <f>'III TRIM'!BF36</f>
        <v>0</v>
      </c>
      <c r="Q178" s="486">
        <f t="shared" si="34"/>
        <v>0</v>
      </c>
      <c r="R178" s="500">
        <f t="shared" si="37"/>
        <v>6.4333333333333336</v>
      </c>
      <c r="S178" s="136" t="str">
        <f t="shared" si="38"/>
        <v>A</v>
      </c>
      <c r="V178" s="158"/>
      <c r="W178" s="158"/>
      <c r="X178" s="158"/>
      <c r="Y178" s="158"/>
      <c r="Z178" s="158"/>
      <c r="AA178" s="158"/>
      <c r="AB178" s="158"/>
      <c r="AC178" s="158"/>
      <c r="AD178" s="141"/>
      <c r="AE178" s="141"/>
      <c r="AF178" s="141"/>
    </row>
    <row r="179" spans="1:45" x14ac:dyDescent="0.25">
      <c r="A179" s="725" t="s">
        <v>198</v>
      </c>
      <c r="B179" s="726"/>
      <c r="C179" s="727"/>
      <c r="D179" s="138">
        <f>'I TRIM'!BI36</f>
        <v>0</v>
      </c>
      <c r="E179" s="137">
        <f>'I TRIM'!BK36</f>
        <v>2.4500000000000002</v>
      </c>
      <c r="F179" s="137">
        <f>'I TRIM'!BM36</f>
        <v>2.1</v>
      </c>
      <c r="G179" s="485">
        <f t="shared" si="32"/>
        <v>4.5500000000000007</v>
      </c>
      <c r="H179" s="136" t="str">
        <f t="shared" si="35"/>
        <v>R</v>
      </c>
      <c r="I179" s="138">
        <f>'II TRIM'!BI36</f>
        <v>2.0999999999999996</v>
      </c>
      <c r="J179" s="137">
        <f>'II TRIM'!BK36</f>
        <v>0</v>
      </c>
      <c r="K179" s="137">
        <f>'II TRIM'!BM36</f>
        <v>3</v>
      </c>
      <c r="L179" s="485">
        <f t="shared" si="33"/>
        <v>5.0999999999999996</v>
      </c>
      <c r="M179" s="136" t="str">
        <f t="shared" si="36"/>
        <v>A</v>
      </c>
      <c r="N179" s="138">
        <f>'III TRIM'!BI36</f>
        <v>0</v>
      </c>
      <c r="O179" s="137">
        <f>'III TRIM'!BK36</f>
        <v>0</v>
      </c>
      <c r="P179" s="137">
        <f>'III TRIM'!BM36</f>
        <v>0</v>
      </c>
      <c r="Q179" s="486">
        <f t="shared" si="34"/>
        <v>0</v>
      </c>
      <c r="R179" s="500">
        <f t="shared" si="37"/>
        <v>3.2166666666666668</v>
      </c>
      <c r="S179" s="136" t="str">
        <f t="shared" si="38"/>
        <v>R</v>
      </c>
      <c r="V179" s="158"/>
      <c r="W179" s="158"/>
      <c r="X179" s="158"/>
      <c r="Y179" s="158"/>
      <c r="Z179" s="158"/>
      <c r="AA179" s="158"/>
      <c r="AB179" s="158"/>
      <c r="AC179" s="158"/>
      <c r="AD179" s="139"/>
      <c r="AE179" s="139"/>
      <c r="AF179" s="139"/>
    </row>
    <row r="180" spans="1:45" x14ac:dyDescent="0.25">
      <c r="A180" s="725" t="s">
        <v>197</v>
      </c>
      <c r="B180" s="726"/>
      <c r="C180" s="727"/>
      <c r="D180" s="138">
        <f>'I TRIM'!BP36</f>
        <v>3.3249999999999997</v>
      </c>
      <c r="E180" s="137">
        <f>'I TRIM'!BR36</f>
        <v>3.15</v>
      </c>
      <c r="F180" s="137">
        <f>'I TRIM'!BT36</f>
        <v>3</v>
      </c>
      <c r="G180" s="485">
        <f t="shared" si="32"/>
        <v>9.4749999999999996</v>
      </c>
      <c r="H180" s="136" t="str">
        <f t="shared" si="35"/>
        <v>A</v>
      </c>
      <c r="I180" s="138">
        <f>'II TRIM'!BP36</f>
        <v>3.2549999999999999</v>
      </c>
      <c r="J180" s="137">
        <f>'II TRIM'!BR36</f>
        <v>3.2549999999999999</v>
      </c>
      <c r="K180" s="137">
        <f>'II TRIM'!BT36</f>
        <v>1.7999999999999998</v>
      </c>
      <c r="L180" s="485">
        <f t="shared" si="33"/>
        <v>8.3099999999999987</v>
      </c>
      <c r="M180" s="136" t="str">
        <f t="shared" si="36"/>
        <v>A</v>
      </c>
      <c r="N180" s="138">
        <f>'III TRIM'!BP36</f>
        <v>0</v>
      </c>
      <c r="O180" s="137">
        <f>'III TRIM'!BR36</f>
        <v>0</v>
      </c>
      <c r="P180" s="137">
        <f>'III TRIM'!BT36</f>
        <v>0</v>
      </c>
      <c r="Q180" s="486">
        <f t="shared" si="34"/>
        <v>0</v>
      </c>
      <c r="R180" s="500">
        <f t="shared" si="37"/>
        <v>5.9283333333333319</v>
      </c>
      <c r="S180" s="136" t="str">
        <f t="shared" si="38"/>
        <v>A</v>
      </c>
      <c r="U180" s="713" t="s">
        <v>219</v>
      </c>
      <c r="V180" s="713"/>
      <c r="W180" s="713"/>
      <c r="X180" s="713"/>
      <c r="Y180" s="713"/>
      <c r="Z180" s="713"/>
      <c r="AA180" s="713"/>
      <c r="AB180" s="713"/>
      <c r="AC180" s="713"/>
      <c r="AD180" s="713"/>
      <c r="AE180" s="713"/>
      <c r="AF180" s="713"/>
    </row>
    <row r="181" spans="1:45" x14ac:dyDescent="0.25">
      <c r="A181" s="725" t="s">
        <v>305</v>
      </c>
      <c r="B181" s="726"/>
      <c r="C181" s="727"/>
      <c r="D181" s="138">
        <f>'I TRIM'!BW36</f>
        <v>2.8</v>
      </c>
      <c r="E181" s="137">
        <f>'I TRIM'!BY36</f>
        <v>3.15</v>
      </c>
      <c r="F181" s="137">
        <f>'I TRIM'!CA36</f>
        <v>2.4</v>
      </c>
      <c r="G181" s="485">
        <f t="shared" si="32"/>
        <v>8.35</v>
      </c>
      <c r="H181" s="136" t="str">
        <f t="shared" si="35"/>
        <v>A</v>
      </c>
      <c r="I181" s="138">
        <f>'II TRIM'!BW36</f>
        <v>2.8</v>
      </c>
      <c r="J181" s="137">
        <f>'II TRIM'!BY36</f>
        <v>2.4499999999999997</v>
      </c>
      <c r="K181" s="137">
        <f>'II TRIM'!CA36</f>
        <v>3</v>
      </c>
      <c r="L181" s="485">
        <f t="shared" si="33"/>
        <v>8.25</v>
      </c>
      <c r="M181" s="136" t="str">
        <f t="shared" si="36"/>
        <v>A</v>
      </c>
      <c r="N181" s="138">
        <f>'III TRIM'!BW36</f>
        <v>0</v>
      </c>
      <c r="O181" s="137">
        <f>'III TRIM'!BY36</f>
        <v>0</v>
      </c>
      <c r="P181" s="137">
        <f>'III TRIM'!CA36</f>
        <v>0</v>
      </c>
      <c r="Q181" s="485">
        <f t="shared" si="34"/>
        <v>0</v>
      </c>
      <c r="R181" s="500">
        <f t="shared" si="37"/>
        <v>5.5333333333333341</v>
      </c>
      <c r="S181" s="136" t="str">
        <f t="shared" si="38"/>
        <v>A</v>
      </c>
      <c r="U181" s="714" t="s">
        <v>218</v>
      </c>
      <c r="V181" s="714"/>
      <c r="W181" s="714"/>
      <c r="X181" s="714"/>
      <c r="Y181" s="714"/>
      <c r="Z181" s="714"/>
      <c r="AA181" s="714"/>
      <c r="AB181" s="714"/>
      <c r="AC181" s="714"/>
      <c r="AD181" s="714"/>
      <c r="AE181" s="714"/>
      <c r="AF181" s="714"/>
    </row>
    <row r="182" spans="1:45" x14ac:dyDescent="0.25">
      <c r="A182" s="725" t="s">
        <v>287</v>
      </c>
      <c r="B182" s="726"/>
      <c r="C182" s="727"/>
      <c r="D182" s="138">
        <f>'I TRIM'!CD36</f>
        <v>3.5</v>
      </c>
      <c r="E182" s="137">
        <f>'I TRIM'!CF36</f>
        <v>3.15</v>
      </c>
      <c r="F182" s="137">
        <f>'I TRIM'!CH36</f>
        <v>3</v>
      </c>
      <c r="G182" s="485">
        <f t="shared" si="32"/>
        <v>9.65</v>
      </c>
      <c r="H182" s="136" t="str">
        <f t="shared" si="35"/>
        <v>A</v>
      </c>
      <c r="I182" s="138">
        <f>'II TRIM'!CD36</f>
        <v>3.5</v>
      </c>
      <c r="J182" s="137">
        <f>'II TRIM'!CF36</f>
        <v>3.5</v>
      </c>
      <c r="K182" s="137">
        <f>'II TRIM'!CH36</f>
        <v>2.6999999999999997</v>
      </c>
      <c r="L182" s="485">
        <f t="shared" si="33"/>
        <v>9.6999999999999993</v>
      </c>
      <c r="M182" s="136" t="str">
        <f t="shared" si="36"/>
        <v>A</v>
      </c>
      <c r="N182" s="138">
        <f>'III TRIM'!CD36</f>
        <v>0</v>
      </c>
      <c r="O182" s="137">
        <f>'III TRIM'!CF36</f>
        <v>0</v>
      </c>
      <c r="P182" s="137">
        <f>'III TRIM'!CH36</f>
        <v>0</v>
      </c>
      <c r="Q182" s="485">
        <f t="shared" si="34"/>
        <v>0</v>
      </c>
      <c r="R182" s="500">
        <f t="shared" si="37"/>
        <v>6.45</v>
      </c>
      <c r="S182" s="136" t="str">
        <f t="shared" si="38"/>
        <v>A</v>
      </c>
      <c r="U182" s="715" t="str">
        <f>'I TRIM'!X3</f>
        <v xml:space="preserve">BRENDA ELIZABETH RIVERA RIVERA </v>
      </c>
      <c r="V182" s="715"/>
      <c r="W182" s="715"/>
      <c r="X182" s="715"/>
      <c r="Y182" s="715"/>
      <c r="Z182" s="715"/>
      <c r="AA182" s="715"/>
      <c r="AB182" s="715"/>
      <c r="AC182" s="715"/>
      <c r="AD182" s="715"/>
      <c r="AE182" s="715"/>
      <c r="AF182" s="715"/>
    </row>
    <row r="183" spans="1:45" x14ac:dyDescent="0.25">
      <c r="A183" s="725" t="s">
        <v>288</v>
      </c>
      <c r="B183" s="726"/>
      <c r="C183" s="727"/>
      <c r="D183" s="138">
        <f>'I TRIM'!CK36</f>
        <v>2.8</v>
      </c>
      <c r="E183" s="137">
        <f>'I TRIM'!CM36</f>
        <v>3.15</v>
      </c>
      <c r="F183" s="137">
        <f>'I TRIM'!CO36</f>
        <v>2.4</v>
      </c>
      <c r="G183" s="485">
        <f t="shared" si="32"/>
        <v>8.35</v>
      </c>
      <c r="H183" s="136" t="str">
        <f t="shared" si="35"/>
        <v>A</v>
      </c>
      <c r="I183" s="138">
        <f>'II TRIM'!CK36</f>
        <v>3.15</v>
      </c>
      <c r="J183" s="137">
        <f>'II TRIM'!CM36</f>
        <v>3.15</v>
      </c>
      <c r="K183" s="137">
        <f>'II TRIM'!CO36</f>
        <v>2.6999999999999997</v>
      </c>
      <c r="L183" s="485">
        <f t="shared" si="33"/>
        <v>9</v>
      </c>
      <c r="M183" s="136" t="str">
        <f t="shared" si="36"/>
        <v>A</v>
      </c>
      <c r="N183" s="138">
        <f>'III TRIM'!CK36</f>
        <v>0</v>
      </c>
      <c r="O183" s="137">
        <f>'III TRIM'!CM36</f>
        <v>0</v>
      </c>
      <c r="P183" s="137">
        <f>'III TRIM'!CO36</f>
        <v>0</v>
      </c>
      <c r="Q183" s="485">
        <f t="shared" si="34"/>
        <v>0</v>
      </c>
      <c r="R183" s="500">
        <f t="shared" si="37"/>
        <v>5.7833333333333341</v>
      </c>
      <c r="S183" s="136" t="str">
        <f t="shared" si="38"/>
        <v>A</v>
      </c>
      <c r="U183" s="361"/>
      <c r="V183" s="361"/>
      <c r="W183" s="361"/>
      <c r="X183" s="361"/>
      <c r="Y183" s="361"/>
      <c r="Z183" s="361"/>
      <c r="AA183" s="361"/>
      <c r="AB183" s="361"/>
      <c r="AC183" s="361"/>
      <c r="AD183" s="361"/>
      <c r="AE183" s="361"/>
      <c r="AF183" s="361"/>
    </row>
    <row r="184" spans="1:45" x14ac:dyDescent="0.25">
      <c r="A184" s="682" t="s">
        <v>312</v>
      </c>
      <c r="B184" s="683"/>
      <c r="C184" s="684"/>
      <c r="D184" s="688"/>
      <c r="E184" s="689"/>
      <c r="F184" s="689"/>
      <c r="G184" s="689"/>
      <c r="H184" s="710"/>
      <c r="I184" s="688"/>
      <c r="J184" s="689"/>
      <c r="K184" s="689"/>
      <c r="L184" s="689"/>
      <c r="M184" s="710"/>
      <c r="N184" s="688"/>
      <c r="O184" s="689"/>
      <c r="P184" s="689"/>
      <c r="Q184" s="689"/>
      <c r="R184" s="133"/>
      <c r="S184" s="132"/>
    </row>
    <row r="185" spans="1:45" x14ac:dyDescent="0.25">
      <c r="A185" s="685" t="s">
        <v>306</v>
      </c>
      <c r="B185" s="686"/>
      <c r="C185" s="687"/>
      <c r="D185" s="135">
        <f>'I TRIM'!CQ36</f>
        <v>0</v>
      </c>
      <c r="E185" s="134">
        <f>'I TRIM'!CR36</f>
        <v>0</v>
      </c>
      <c r="F185" s="134">
        <f>'I TRIM'!CS36</f>
        <v>0</v>
      </c>
      <c r="G185" s="134" t="str">
        <f>'I TRIM'!CT36</f>
        <v>E</v>
      </c>
      <c r="H185" s="711"/>
      <c r="I185" s="135" t="str">
        <f>'II TRIM'!CQ36</f>
        <v>E</v>
      </c>
      <c r="J185" s="134" t="str">
        <f>'II TRIM'!CR36</f>
        <v>E</v>
      </c>
      <c r="K185" s="134" t="str">
        <f>'II TRIM'!CS36</f>
        <v>E</v>
      </c>
      <c r="L185" s="134" t="str">
        <f>'II TRIM'!CT36</f>
        <v>E</v>
      </c>
      <c r="M185" s="711"/>
      <c r="N185" s="135">
        <f>'III TRIM'!CQ36</f>
        <v>0</v>
      </c>
      <c r="O185" s="134">
        <f>'III TRIM'!CR36</f>
        <v>0</v>
      </c>
      <c r="P185" s="134">
        <f>'III TRIM'!CS36</f>
        <v>0</v>
      </c>
      <c r="Q185" s="134">
        <f>'III TRIM'!CT36</f>
        <v>0</v>
      </c>
      <c r="R185" s="133"/>
      <c r="S185" s="132"/>
      <c r="U185" s="126"/>
      <c r="V185" s="126"/>
      <c r="W185" s="126"/>
      <c r="X185" s="126"/>
      <c r="Y185" s="126"/>
      <c r="Z185" s="126"/>
      <c r="AA185" s="126"/>
      <c r="AB185" s="126"/>
      <c r="AC185" s="126"/>
      <c r="AD185" s="126"/>
      <c r="AE185" s="126"/>
      <c r="AF185" s="126"/>
    </row>
    <row r="186" spans="1:45" x14ac:dyDescent="0.25">
      <c r="A186" s="685" t="s">
        <v>307</v>
      </c>
      <c r="B186" s="686"/>
      <c r="C186" s="687"/>
      <c r="D186" s="135">
        <f>'I TRIM'!CU36</f>
        <v>0</v>
      </c>
      <c r="E186" s="134">
        <f>'I TRIM'!CV36</f>
        <v>0</v>
      </c>
      <c r="F186" s="134">
        <f>'I TRIM'!CW36</f>
        <v>0</v>
      </c>
      <c r="G186" s="134" t="str">
        <f>'I TRIM'!CX36</f>
        <v>E</v>
      </c>
      <c r="H186" s="711"/>
      <c r="I186" s="135" t="str">
        <f>'II TRIM'!CU36</f>
        <v>E</v>
      </c>
      <c r="J186" s="134" t="str">
        <f>'II TRIM'!CV36</f>
        <v>E</v>
      </c>
      <c r="K186" s="134" t="str">
        <f>'II TRIM'!CW36</f>
        <v>E</v>
      </c>
      <c r="L186" s="134" t="str">
        <f>'II TRIM'!CX36</f>
        <v>E</v>
      </c>
      <c r="M186" s="711"/>
      <c r="N186" s="135">
        <f>'III TRIM'!CU36</f>
        <v>0</v>
      </c>
      <c r="O186" s="134">
        <f>'III TRIM'!CV36</f>
        <v>0</v>
      </c>
      <c r="P186" s="134">
        <f>'III TRIM'!CW36</f>
        <v>0</v>
      </c>
      <c r="Q186" s="134">
        <f>'III TRIM'!CX36</f>
        <v>0</v>
      </c>
      <c r="R186" s="133"/>
      <c r="S186" s="132"/>
      <c r="U186" s="126"/>
      <c r="V186" s="126"/>
      <c r="W186" s="126"/>
      <c r="X186" s="126"/>
      <c r="Y186" s="126"/>
      <c r="Z186" s="126"/>
      <c r="AA186" s="126"/>
      <c r="AB186" s="126"/>
      <c r="AC186" s="126"/>
      <c r="AD186" s="126"/>
      <c r="AE186" s="126"/>
      <c r="AF186" s="126"/>
    </row>
    <row r="187" spans="1:45" x14ac:dyDescent="0.25">
      <c r="A187" s="685" t="s">
        <v>308</v>
      </c>
      <c r="B187" s="686"/>
      <c r="C187" s="687"/>
      <c r="D187" s="135">
        <f>'I TRIM'!CY36</f>
        <v>0</v>
      </c>
      <c r="E187" s="134">
        <f>'I TRIM'!CZ36</f>
        <v>0</v>
      </c>
      <c r="F187" s="134">
        <f>'I TRIM'!DA36</f>
        <v>0</v>
      </c>
      <c r="G187" s="134" t="str">
        <f>'I TRIM'!DB36</f>
        <v>MB</v>
      </c>
      <c r="H187" s="711"/>
      <c r="I187" s="135" t="str">
        <f>'II TRIM'!CY36</f>
        <v>MB</v>
      </c>
      <c r="J187" s="134" t="str">
        <f>'II TRIM'!CZ36</f>
        <v>MB</v>
      </c>
      <c r="K187" s="134" t="str">
        <f>'II TRIM'!DA36</f>
        <v>MB</v>
      </c>
      <c r="L187" s="134" t="str">
        <f>'II TRIM'!DB36</f>
        <v>MB</v>
      </c>
      <c r="M187" s="711"/>
      <c r="N187" s="135">
        <f>'III TRIM'!CY36</f>
        <v>0</v>
      </c>
      <c r="O187" s="134">
        <f>'III TRIM'!CZ36</f>
        <v>0</v>
      </c>
      <c r="P187" s="134">
        <f>'III TRIM'!DA36</f>
        <v>0</v>
      </c>
      <c r="Q187" s="134">
        <f>'III TRIM'!DB36</f>
        <v>0</v>
      </c>
      <c r="R187" s="133"/>
      <c r="S187" s="132"/>
      <c r="U187" s="126"/>
      <c r="V187" s="126"/>
      <c r="W187" s="126"/>
      <c r="X187" s="126"/>
      <c r="Y187" s="126"/>
      <c r="Z187" s="126"/>
      <c r="AA187" s="126"/>
      <c r="AB187" s="126"/>
      <c r="AC187" s="126"/>
      <c r="AD187" s="126"/>
      <c r="AE187" s="126"/>
      <c r="AF187" s="126"/>
    </row>
    <row r="188" spans="1:45" x14ac:dyDescent="0.25">
      <c r="A188" s="685" t="s">
        <v>309</v>
      </c>
      <c r="B188" s="686"/>
      <c r="C188" s="687"/>
      <c r="D188" s="135">
        <f>'I TRIM'!DC36</f>
        <v>0</v>
      </c>
      <c r="E188" s="134">
        <f>'I TRIM'!DD36</f>
        <v>0</v>
      </c>
      <c r="F188" s="134">
        <f>'I TRIM'!DE36</f>
        <v>0</v>
      </c>
      <c r="G188" s="134" t="str">
        <f>'I TRIM'!DF36</f>
        <v>E</v>
      </c>
      <c r="H188" s="711"/>
      <c r="I188" s="135" t="str">
        <f>'II TRIM'!DC36</f>
        <v>E</v>
      </c>
      <c r="J188" s="134" t="str">
        <f>'II TRIM'!DD36</f>
        <v>E</v>
      </c>
      <c r="K188" s="134" t="str">
        <f>'II TRIM'!DE36</f>
        <v>E</v>
      </c>
      <c r="L188" s="134" t="str">
        <f>'II TRIM'!DF36</f>
        <v>E</v>
      </c>
      <c r="M188" s="711"/>
      <c r="N188" s="135">
        <f>'III TRIM'!DC36</f>
        <v>0</v>
      </c>
      <c r="O188" s="134">
        <f>'III TRIM'!DD36</f>
        <v>0</v>
      </c>
      <c r="P188" s="134">
        <f>'III TRIM'!DE36</f>
        <v>0</v>
      </c>
      <c r="Q188" s="134">
        <f>'III TRIM'!DF36</f>
        <v>0</v>
      </c>
      <c r="R188" s="133"/>
      <c r="S188" s="132"/>
      <c r="U188" s="126"/>
      <c r="V188" s="126"/>
      <c r="W188" s="126"/>
      <c r="X188" s="126"/>
      <c r="Y188" s="126"/>
      <c r="Z188" s="126"/>
      <c r="AA188" s="126"/>
      <c r="AB188" s="126"/>
      <c r="AC188" s="126"/>
      <c r="AD188" s="126"/>
      <c r="AE188" s="126"/>
      <c r="AF188" s="126"/>
    </row>
    <row r="189" spans="1:45" ht="15.75" thickBot="1" x14ac:dyDescent="0.3">
      <c r="A189" s="704" t="s">
        <v>310</v>
      </c>
      <c r="B189" s="705"/>
      <c r="C189" s="706"/>
      <c r="D189" s="131">
        <f>'I TRIM'!DG36</f>
        <v>0</v>
      </c>
      <c r="E189" s="130">
        <f>'I TRIM'!DH36</f>
        <v>0</v>
      </c>
      <c r="F189" s="130">
        <f>'I TRIM'!DI36</f>
        <v>0</v>
      </c>
      <c r="G189" s="130" t="str">
        <f>'I TRIM'!DJ36</f>
        <v>E</v>
      </c>
      <c r="H189" s="712"/>
      <c r="I189" s="131" t="str">
        <f>'II TRIM'!DG36</f>
        <v>E</v>
      </c>
      <c r="J189" s="130" t="str">
        <f>'II TRIM'!DH36</f>
        <v>E</v>
      </c>
      <c r="K189" s="130" t="str">
        <f>'II TRIM'!DI36</f>
        <v>E</v>
      </c>
      <c r="L189" s="130" t="str">
        <f>'II TRIM'!DJ36</f>
        <v>E</v>
      </c>
      <c r="M189" s="712"/>
      <c r="N189" s="131">
        <f>'III TRIM'!DG36</f>
        <v>0</v>
      </c>
      <c r="O189" s="130">
        <f>'III TRIM'!DH36</f>
        <v>0</v>
      </c>
      <c r="P189" s="130">
        <f>'III TRIM'!DI36</f>
        <v>0</v>
      </c>
      <c r="Q189" s="130">
        <f>'III TRIM'!DJ36</f>
        <v>0</v>
      </c>
      <c r="R189" s="129"/>
      <c r="S189" s="128"/>
      <c r="U189" s="126"/>
      <c r="V189" s="126"/>
      <c r="W189" s="126"/>
      <c r="X189" s="126"/>
      <c r="Y189" s="126"/>
      <c r="Z189" s="126"/>
      <c r="AA189" s="126"/>
      <c r="AB189" s="126"/>
      <c r="AC189" s="126"/>
      <c r="AD189" s="126"/>
      <c r="AE189" s="126"/>
      <c r="AF189" s="126"/>
    </row>
    <row r="190" spans="1:45" s="114" customFormat="1" ht="16.5" thickTop="1" thickBot="1" x14ac:dyDescent="0.3">
      <c r="A190" s="676" t="s">
        <v>89</v>
      </c>
      <c r="B190" s="677"/>
      <c r="C190" s="678"/>
      <c r="D190" s="707">
        <f>'I TRIM'!DK36</f>
        <v>0</v>
      </c>
      <c r="E190" s="708"/>
      <c r="F190" s="708"/>
      <c r="G190" s="708"/>
      <c r="H190" s="709"/>
      <c r="I190" s="707">
        <f>'II TRIM'!DK36</f>
        <v>0</v>
      </c>
      <c r="J190" s="708"/>
      <c r="K190" s="708"/>
      <c r="L190" s="708"/>
      <c r="M190" s="709"/>
      <c r="N190" s="707">
        <f>'III TRIM'!DK36</f>
        <v>0</v>
      </c>
      <c r="O190" s="708"/>
      <c r="P190" s="708"/>
      <c r="Q190" s="708"/>
      <c r="R190" s="709"/>
      <c r="S190" s="127"/>
      <c r="U190" s="126"/>
      <c r="V190" s="126"/>
      <c r="W190" s="126"/>
      <c r="X190" s="126"/>
      <c r="Y190" s="126"/>
      <c r="Z190" s="126"/>
      <c r="AA190" s="126"/>
      <c r="AB190" s="126"/>
      <c r="AC190" s="126"/>
      <c r="AD190" s="126"/>
      <c r="AE190" s="126"/>
      <c r="AF190" s="126"/>
      <c r="AH190" s="126"/>
      <c r="AI190" s="126"/>
      <c r="AJ190" s="126"/>
      <c r="AK190" s="126"/>
      <c r="AL190" s="126"/>
      <c r="AM190" s="126"/>
      <c r="AN190" s="126"/>
      <c r="AO190" s="126"/>
      <c r="AP190" s="126"/>
      <c r="AQ190" s="126"/>
      <c r="AR190" s="126"/>
      <c r="AS190" s="126"/>
    </row>
    <row r="191" spans="1:45" ht="19.5" thickTop="1" thickBot="1" x14ac:dyDescent="0.3">
      <c r="A191" s="703" t="s">
        <v>212</v>
      </c>
      <c r="B191" s="703"/>
      <c r="C191" s="703"/>
      <c r="D191" s="703"/>
      <c r="E191" s="703"/>
      <c r="F191" s="703"/>
      <c r="G191" s="703"/>
      <c r="H191" s="703"/>
      <c r="I191" s="703"/>
      <c r="J191" s="703"/>
      <c r="K191" s="703"/>
      <c r="L191" s="703"/>
      <c r="M191" s="703"/>
      <c r="N191" s="703"/>
      <c r="O191" s="703"/>
      <c r="P191" s="703"/>
      <c r="Q191" s="703"/>
      <c r="R191" s="703"/>
      <c r="S191" s="703"/>
    </row>
    <row r="192" spans="1:45" ht="17.25" customHeight="1" thickTop="1" x14ac:dyDescent="0.25">
      <c r="A192" s="696" t="s">
        <v>211</v>
      </c>
      <c r="B192" s="697"/>
      <c r="C192" s="697"/>
      <c r="D192" s="697"/>
      <c r="E192" s="697"/>
      <c r="F192" s="697"/>
      <c r="G192" s="697"/>
      <c r="H192" s="698"/>
      <c r="I192" s="125" t="s">
        <v>101</v>
      </c>
      <c r="J192" s="124" t="s">
        <v>12</v>
      </c>
      <c r="K192" s="124" t="s">
        <v>11</v>
      </c>
      <c r="L192" s="124" t="s">
        <v>184</v>
      </c>
      <c r="M192" s="124" t="s">
        <v>11</v>
      </c>
      <c r="N192" s="124" t="s">
        <v>186</v>
      </c>
      <c r="O192" s="124" t="s">
        <v>185</v>
      </c>
      <c r="P192" s="124" t="s">
        <v>184</v>
      </c>
      <c r="Q192" s="123" t="s">
        <v>183</v>
      </c>
      <c r="R192" s="123" t="s">
        <v>182</v>
      </c>
      <c r="S192" s="122" t="s">
        <v>181</v>
      </c>
    </row>
    <row r="193" spans="1:32" ht="15.75" customHeight="1" thickBot="1" x14ac:dyDescent="0.3">
      <c r="A193" s="699"/>
      <c r="B193" s="700"/>
      <c r="C193" s="700"/>
      <c r="D193" s="700"/>
      <c r="E193" s="700"/>
      <c r="F193" s="700"/>
      <c r="G193" s="700"/>
      <c r="H193" s="701"/>
      <c r="I193" s="121">
        <f>'I TRIM'!DL36</f>
        <v>0</v>
      </c>
      <c r="J193" s="120">
        <f>'I TRIM'!DM36</f>
        <v>0</v>
      </c>
      <c r="K193" s="120">
        <f>'I TRIM'!DN36</f>
        <v>0</v>
      </c>
      <c r="L193" s="120">
        <f>'II TRIM'!DO36</f>
        <v>0</v>
      </c>
      <c r="M193" s="120">
        <f>'II TRIM'!DP36</f>
        <v>0</v>
      </c>
      <c r="N193" s="120">
        <f>'II TRIM'!DQ36</f>
        <v>0</v>
      </c>
      <c r="O193" s="120">
        <f>'III TRIM'!DR36</f>
        <v>0</v>
      </c>
      <c r="P193" s="120">
        <f>'III TRIM'!DS36</f>
        <v>0</v>
      </c>
      <c r="Q193" s="120">
        <f>'III TRIM'!DT36</f>
        <v>0</v>
      </c>
      <c r="R193" s="120">
        <f>'III TRIM'!DU36</f>
        <v>0</v>
      </c>
      <c r="S193" s="119">
        <f>'III TRIM'!DV36</f>
        <v>0</v>
      </c>
      <c r="T193" s="157"/>
      <c r="U193" s="117"/>
      <c r="V193" s="116"/>
      <c r="W193" s="115"/>
    </row>
    <row r="194" spans="1:32" ht="18.75" thickTop="1" x14ac:dyDescent="0.25">
      <c r="A194" s="702" t="s">
        <v>210</v>
      </c>
      <c r="B194" s="702"/>
      <c r="C194" s="702"/>
      <c r="D194" s="702"/>
      <c r="E194" s="702"/>
      <c r="F194" s="702"/>
      <c r="G194" s="702"/>
      <c r="H194" s="702"/>
      <c r="I194" s="702"/>
      <c r="J194" s="702"/>
      <c r="K194" s="702"/>
      <c r="L194" s="702"/>
      <c r="M194" s="702"/>
      <c r="N194" s="702"/>
      <c r="O194" s="702"/>
      <c r="P194" s="702"/>
      <c r="Q194" s="702"/>
      <c r="R194" s="702"/>
      <c r="S194" s="702"/>
      <c r="T194" s="702"/>
      <c r="U194" s="702"/>
      <c r="V194" s="702"/>
      <c r="W194" s="702"/>
      <c r="X194" s="702"/>
      <c r="Y194" s="702"/>
      <c r="Z194" s="702"/>
      <c r="AA194" s="702"/>
      <c r="AB194" s="702"/>
      <c r="AC194" s="702"/>
      <c r="AD194" s="702"/>
      <c r="AE194" s="702"/>
      <c r="AF194" s="702"/>
    </row>
    <row r="195" spans="1:32" ht="18" x14ac:dyDescent="0.25">
      <c r="A195" s="418"/>
      <c r="B195" s="418"/>
      <c r="C195" s="418"/>
      <c r="D195" s="418"/>
      <c r="E195" s="418"/>
      <c r="F195" s="418"/>
      <c r="G195" s="418"/>
      <c r="H195" s="418"/>
      <c r="I195" s="418"/>
      <c r="J195" s="418"/>
      <c r="K195" s="418"/>
      <c r="L195" s="418"/>
      <c r="M195" s="418"/>
      <c r="N195" s="418"/>
      <c r="O195" s="418"/>
      <c r="P195" s="418"/>
      <c r="Q195" s="418"/>
      <c r="R195" s="418"/>
      <c r="S195" s="418"/>
      <c r="T195" s="418"/>
      <c r="U195" s="418"/>
      <c r="V195" s="418"/>
      <c r="W195" s="418"/>
      <c r="X195" s="418"/>
      <c r="Y195" s="418"/>
      <c r="Z195" s="418"/>
      <c r="AA195" s="418"/>
      <c r="AB195" s="418"/>
      <c r="AC195" s="418"/>
      <c r="AD195" s="418"/>
      <c r="AE195" s="418"/>
      <c r="AF195" s="418"/>
    </row>
    <row r="196" spans="1:32" ht="18" x14ac:dyDescent="0.25">
      <c r="A196" s="418"/>
      <c r="B196" s="418"/>
      <c r="C196" s="418"/>
      <c r="D196" s="418"/>
      <c r="E196" s="418"/>
      <c r="F196" s="418"/>
      <c r="G196" s="418"/>
      <c r="H196" s="418"/>
      <c r="I196" s="418"/>
      <c r="J196" s="418"/>
      <c r="K196" s="418"/>
      <c r="L196" s="418"/>
      <c r="M196" s="418"/>
      <c r="N196" s="418"/>
      <c r="O196" s="418"/>
      <c r="P196" s="418"/>
      <c r="Q196" s="418"/>
      <c r="R196" s="418"/>
      <c r="S196" s="418"/>
      <c r="T196" s="418"/>
      <c r="U196" s="418"/>
      <c r="V196" s="418"/>
      <c r="W196" s="418"/>
      <c r="X196" s="418"/>
      <c r="Y196" s="418"/>
      <c r="Z196" s="418"/>
      <c r="AA196" s="418"/>
      <c r="AB196" s="418"/>
      <c r="AC196" s="418"/>
      <c r="AD196" s="418"/>
      <c r="AE196" s="418"/>
      <c r="AF196" s="418"/>
    </row>
    <row r="197" spans="1:32" ht="18" x14ac:dyDescent="0.25">
      <c r="A197" s="418"/>
      <c r="B197" s="418"/>
      <c r="C197" s="418"/>
      <c r="D197" s="418"/>
      <c r="E197" s="418"/>
      <c r="F197" s="418"/>
      <c r="G197" s="418"/>
      <c r="H197" s="418"/>
      <c r="I197" s="418"/>
      <c r="J197" s="418"/>
      <c r="K197" s="418"/>
      <c r="L197" s="418"/>
      <c r="M197" s="418"/>
      <c r="N197" s="418"/>
      <c r="O197" s="418"/>
      <c r="P197" s="418"/>
      <c r="Q197" s="418"/>
      <c r="R197" s="418"/>
      <c r="S197" s="418"/>
      <c r="T197" s="418"/>
      <c r="U197" s="418"/>
      <c r="V197" s="418"/>
      <c r="W197" s="418"/>
      <c r="X197" s="418"/>
      <c r="Y197" s="418"/>
      <c r="Z197" s="418"/>
      <c r="AA197" s="418"/>
      <c r="AB197" s="418"/>
      <c r="AC197" s="418"/>
      <c r="AD197" s="418"/>
      <c r="AE197" s="418"/>
      <c r="AF197" s="418"/>
    </row>
    <row r="198" spans="1:32" ht="18" x14ac:dyDescent="0.25">
      <c r="A198" s="418"/>
      <c r="B198" s="418"/>
      <c r="C198" s="418"/>
      <c r="D198" s="418"/>
      <c r="E198" s="418"/>
      <c r="F198" s="418"/>
      <c r="G198" s="418"/>
      <c r="H198" s="418"/>
      <c r="I198" s="418"/>
      <c r="J198" s="418"/>
      <c r="K198" s="418"/>
      <c r="L198" s="418"/>
      <c r="M198" s="418"/>
      <c r="N198" s="418"/>
      <c r="O198" s="418"/>
      <c r="P198" s="418"/>
      <c r="Q198" s="418"/>
      <c r="R198" s="418"/>
      <c r="S198" s="418"/>
      <c r="T198" s="418"/>
      <c r="U198" s="418"/>
      <c r="V198" s="418"/>
      <c r="W198" s="418"/>
      <c r="X198" s="418"/>
      <c r="Y198" s="418"/>
      <c r="Z198" s="418"/>
      <c r="AA198" s="418"/>
      <c r="AB198" s="418"/>
      <c r="AC198" s="418"/>
      <c r="AD198" s="418"/>
      <c r="AE198" s="418"/>
      <c r="AF198" s="418"/>
    </row>
    <row r="199" spans="1:32" ht="18" x14ac:dyDescent="0.25">
      <c r="A199" s="418"/>
      <c r="B199" s="418"/>
      <c r="C199" s="418"/>
      <c r="D199" s="418"/>
      <c r="E199" s="418"/>
      <c r="F199" s="418"/>
      <c r="G199" s="418"/>
      <c r="H199" s="418"/>
      <c r="I199" s="418"/>
      <c r="J199" s="418"/>
      <c r="K199" s="418"/>
      <c r="L199" s="418"/>
      <c r="M199" s="418"/>
      <c r="N199" s="418"/>
      <c r="O199" s="418"/>
      <c r="P199" s="418"/>
      <c r="Q199" s="418"/>
      <c r="R199" s="418"/>
      <c r="S199" s="418"/>
      <c r="T199" s="418"/>
      <c r="U199" s="418"/>
      <c r="V199" s="418"/>
      <c r="W199" s="418"/>
      <c r="X199" s="418"/>
      <c r="Y199" s="418"/>
      <c r="Z199" s="418"/>
      <c r="AA199" s="418"/>
      <c r="AB199" s="418"/>
      <c r="AC199" s="418"/>
      <c r="AD199" s="418"/>
      <c r="AE199" s="418"/>
      <c r="AF199" s="418"/>
    </row>
    <row r="200" spans="1:32" ht="18" x14ac:dyDescent="0.25">
      <c r="A200" s="418"/>
      <c r="B200" s="418"/>
      <c r="C200" s="418"/>
      <c r="D200" s="418"/>
      <c r="E200" s="418"/>
      <c r="F200" s="418"/>
      <c r="G200" s="418"/>
      <c r="H200" s="418"/>
      <c r="I200" s="418"/>
      <c r="J200" s="418"/>
      <c r="K200" s="418"/>
      <c r="L200" s="418"/>
      <c r="M200" s="418"/>
      <c r="N200" s="418"/>
      <c r="O200" s="418"/>
      <c r="P200" s="418"/>
      <c r="Q200" s="418"/>
      <c r="R200" s="418"/>
      <c r="S200" s="418"/>
      <c r="T200" s="418"/>
      <c r="U200" s="418"/>
      <c r="V200" s="418"/>
      <c r="W200" s="418"/>
      <c r="X200" s="418"/>
      <c r="Y200" s="418"/>
      <c r="Z200" s="418"/>
      <c r="AA200" s="418"/>
      <c r="AB200" s="418"/>
      <c r="AC200" s="418"/>
      <c r="AD200" s="418"/>
      <c r="AE200" s="418"/>
      <c r="AF200" s="418"/>
    </row>
    <row r="202" spans="1:32" ht="25.5" x14ac:dyDescent="0.4">
      <c r="A202" s="662" t="str">
        <f>'I TRIM'!CU1</f>
        <v>"COMPLEJO EDUCATIVO CATÓLICO "EL ESPIRITU SANTO</v>
      </c>
      <c r="B202" s="662"/>
      <c r="C202" s="662"/>
      <c r="D202" s="662"/>
      <c r="E202" s="662"/>
      <c r="F202" s="662"/>
      <c r="G202" s="662"/>
      <c r="H202" s="662"/>
      <c r="I202" s="662"/>
      <c r="J202" s="662"/>
      <c r="K202" s="662"/>
      <c r="L202" s="662"/>
      <c r="M202" s="662"/>
      <c r="N202" s="662"/>
      <c r="O202" s="662"/>
      <c r="P202" s="662"/>
      <c r="Q202" s="662"/>
      <c r="R202" s="662"/>
      <c r="S202" s="662"/>
      <c r="T202" s="662"/>
      <c r="U202" s="662"/>
      <c r="V202" s="662"/>
      <c r="W202" s="662"/>
      <c r="X202" s="662"/>
      <c r="Y202" s="662"/>
      <c r="Z202" s="662"/>
      <c r="AA202" s="662"/>
      <c r="AB202" s="662"/>
      <c r="AC202" s="662"/>
      <c r="AD202" s="662"/>
      <c r="AE202" s="662"/>
      <c r="AF202" s="662"/>
    </row>
    <row r="203" spans="1:32" ht="17.25" x14ac:dyDescent="0.3">
      <c r="A203" s="728" t="s">
        <v>279</v>
      </c>
      <c r="B203" s="728"/>
      <c r="C203" s="728"/>
      <c r="D203" s="728"/>
      <c r="E203" s="728"/>
      <c r="F203" s="728"/>
      <c r="G203" s="728"/>
      <c r="H203" s="728"/>
      <c r="I203" s="728"/>
      <c r="J203" s="728"/>
      <c r="K203" s="728"/>
      <c r="L203" s="728"/>
      <c r="M203" s="728"/>
      <c r="N203" s="728"/>
      <c r="O203" s="728"/>
      <c r="P203" s="163"/>
      <c r="Q203" s="308" t="str">
        <f>'I TRIM'!BD3</f>
        <v>Final Boulevard Los Héroes, Colonia Ciudad Pacífica, San Miguel</v>
      </c>
      <c r="R203" s="308"/>
      <c r="S203" s="308"/>
      <c r="T203" s="308"/>
      <c r="U203" s="308"/>
      <c r="V203" s="308"/>
      <c r="W203" s="308"/>
      <c r="X203" s="308"/>
      <c r="Y203" s="308"/>
      <c r="Z203" s="308"/>
      <c r="AA203" s="308"/>
      <c r="AB203" s="308"/>
      <c r="AC203" s="308"/>
      <c r="AD203" s="308"/>
      <c r="AE203" s="308"/>
      <c r="AF203" s="308"/>
    </row>
    <row r="204" spans="1:32" s="159" customFormat="1" x14ac:dyDescent="0.25">
      <c r="A204" s="151" t="s">
        <v>235</v>
      </c>
      <c r="B204" s="729" t="str">
        <f>'II TRIM'!C37</f>
        <v>VÁSQUEZ CRUZ, GÉNESIS LISBETH</v>
      </c>
      <c r="C204" s="729"/>
      <c r="D204" s="729"/>
      <c r="E204" s="729"/>
      <c r="F204" s="729"/>
      <c r="G204" s="729"/>
      <c r="H204" s="729"/>
      <c r="I204" s="729"/>
      <c r="J204" s="729"/>
      <c r="K204" s="151"/>
      <c r="L204" s="151"/>
      <c r="M204" s="151"/>
      <c r="N204" s="151"/>
      <c r="O204" s="151" t="s">
        <v>208</v>
      </c>
      <c r="Q204" s="151"/>
      <c r="R204" s="160" t="str">
        <f>'I TRIM'!D3</f>
        <v>SEGUNDO</v>
      </c>
      <c r="S204" s="151"/>
      <c r="T204" s="151"/>
      <c r="V204" s="150" t="s">
        <v>207</v>
      </c>
      <c r="Y204" s="160" t="str">
        <f>'I TRIM'!N3</f>
        <v>"B"</v>
      </c>
      <c r="AC204" s="162" t="s">
        <v>234</v>
      </c>
      <c r="AD204" s="162"/>
      <c r="AE204" s="162"/>
      <c r="AF204" s="162">
        <v>30</v>
      </c>
    </row>
    <row r="205" spans="1:32" s="159" customFormat="1" ht="15.75" thickBot="1" x14ac:dyDescent="0.3">
      <c r="A205" s="161" t="s">
        <v>233</v>
      </c>
      <c r="B205" s="161"/>
      <c r="C205" s="143" t="str">
        <f>'I TRIM'!X3</f>
        <v xml:space="preserve">BRENDA ELIZABETH RIVERA RIVERA </v>
      </c>
      <c r="D205" s="160"/>
      <c r="E205" s="160"/>
      <c r="F205" s="160"/>
      <c r="G205" s="160"/>
      <c r="H205" s="160"/>
      <c r="I205" s="160"/>
      <c r="J205" s="160"/>
      <c r="K205" s="160"/>
      <c r="L205" s="147"/>
      <c r="M205" s="147"/>
      <c r="N205" s="147"/>
      <c r="O205" s="724" t="s">
        <v>280</v>
      </c>
      <c r="P205" s="724"/>
      <c r="Q205" s="723">
        <v>20379202</v>
      </c>
      <c r="R205" s="723"/>
      <c r="S205" s="723"/>
      <c r="T205" s="723"/>
      <c r="AC205" s="146" t="str">
        <f>'I TRIM'!CM3</f>
        <v>AÑO : 2022</v>
      </c>
      <c r="AD205" s="146"/>
      <c r="AE205" s="146"/>
      <c r="AF205" s="146"/>
    </row>
    <row r="206" spans="1:32" ht="24.75" customHeight="1" thickTop="1" thickBot="1" x14ac:dyDescent="0.4">
      <c r="A206" s="664" t="s">
        <v>232</v>
      </c>
      <c r="B206" s="665"/>
      <c r="C206" s="666"/>
      <c r="D206" s="670" t="s">
        <v>231</v>
      </c>
      <c r="E206" s="671"/>
      <c r="F206" s="671"/>
      <c r="G206" s="671"/>
      <c r="H206" s="671"/>
      <c r="I206" s="671"/>
      <c r="J206" s="671"/>
      <c r="K206" s="671"/>
      <c r="L206" s="671"/>
      <c r="M206" s="671"/>
      <c r="N206" s="671"/>
      <c r="O206" s="671"/>
      <c r="P206" s="671"/>
      <c r="Q206" s="671"/>
      <c r="R206" s="671"/>
      <c r="S206" s="672"/>
      <c r="V206" s="143"/>
      <c r="W206" s="143"/>
      <c r="X206" s="143"/>
      <c r="Y206" s="143"/>
      <c r="Z206" s="143"/>
      <c r="AA206" s="143"/>
      <c r="AB206" s="143"/>
      <c r="AC206" s="143"/>
      <c r="AD206" s="139"/>
      <c r="AE206" s="139"/>
      <c r="AF206" s="139"/>
    </row>
    <row r="207" spans="1:32" ht="15.75" customHeight="1" thickTop="1" x14ac:dyDescent="0.25">
      <c r="A207" s="667"/>
      <c r="B207" s="668"/>
      <c r="C207" s="669"/>
      <c r="D207" s="673" t="s">
        <v>230</v>
      </c>
      <c r="E207" s="674"/>
      <c r="F207" s="674"/>
      <c r="G207" s="674"/>
      <c r="H207" s="675"/>
      <c r="I207" s="673" t="s">
        <v>229</v>
      </c>
      <c r="J207" s="674"/>
      <c r="K207" s="674"/>
      <c r="L207" s="674"/>
      <c r="M207" s="675"/>
      <c r="N207" s="690" t="s">
        <v>228</v>
      </c>
      <c r="O207" s="674"/>
      <c r="P207" s="674"/>
      <c r="Q207" s="691"/>
      <c r="R207" s="692" t="s">
        <v>227</v>
      </c>
      <c r="S207" s="694" t="s">
        <v>226</v>
      </c>
    </row>
    <row r="208" spans="1:32" ht="15" customHeight="1" x14ac:dyDescent="0.25">
      <c r="A208" s="667"/>
      <c r="B208" s="668"/>
      <c r="C208" s="669"/>
      <c r="D208" s="716" t="s">
        <v>225</v>
      </c>
      <c r="E208" s="717"/>
      <c r="F208" s="717"/>
      <c r="G208" s="718" t="s">
        <v>139</v>
      </c>
      <c r="H208" s="719" t="s">
        <v>226</v>
      </c>
      <c r="I208" s="716" t="s">
        <v>225</v>
      </c>
      <c r="J208" s="717"/>
      <c r="K208" s="717"/>
      <c r="L208" s="718" t="s">
        <v>139</v>
      </c>
      <c r="M208" s="719" t="s">
        <v>226</v>
      </c>
      <c r="N208" s="720" t="s">
        <v>225</v>
      </c>
      <c r="O208" s="717"/>
      <c r="P208" s="717"/>
      <c r="Q208" s="721" t="s">
        <v>139</v>
      </c>
      <c r="R208" s="693"/>
      <c r="S208" s="695"/>
    </row>
    <row r="209" spans="1:32" ht="54.75" customHeight="1" x14ac:dyDescent="0.25">
      <c r="A209" s="667"/>
      <c r="B209" s="668"/>
      <c r="C209" s="669"/>
      <c r="D209" s="310">
        <v>0.35</v>
      </c>
      <c r="E209" s="168">
        <v>0.35</v>
      </c>
      <c r="F209" s="168">
        <v>0.3</v>
      </c>
      <c r="G209" s="718"/>
      <c r="H209" s="719"/>
      <c r="I209" s="310">
        <v>0.35</v>
      </c>
      <c r="J209" s="168">
        <v>0.35</v>
      </c>
      <c r="K209" s="168">
        <v>0.3</v>
      </c>
      <c r="L209" s="718"/>
      <c r="M209" s="719"/>
      <c r="N209" s="169">
        <v>0.35</v>
      </c>
      <c r="O209" s="168">
        <v>0.35</v>
      </c>
      <c r="P209" s="168">
        <v>0.3</v>
      </c>
      <c r="Q209" s="721"/>
      <c r="R209" s="693"/>
      <c r="S209" s="695"/>
      <c r="U209" s="144"/>
      <c r="V209" s="116"/>
      <c r="W209" s="116"/>
      <c r="X209" s="116"/>
      <c r="Y209" s="116"/>
      <c r="Z209" s="143"/>
      <c r="AA209" s="143"/>
      <c r="AB209" s="143"/>
      <c r="AC209" s="143"/>
      <c r="AD209" s="143"/>
      <c r="AE209" s="158"/>
      <c r="AF209" s="158"/>
    </row>
    <row r="210" spans="1:32" x14ac:dyDescent="0.25">
      <c r="A210" s="725" t="s">
        <v>224</v>
      </c>
      <c r="B210" s="726"/>
      <c r="C210" s="727"/>
      <c r="D210" s="138">
        <f>'I TRIM'!E37</f>
        <v>3.15</v>
      </c>
      <c r="E210" s="137">
        <f>'I TRIM'!G37</f>
        <v>3.15</v>
      </c>
      <c r="F210" s="137">
        <f>'I TRIM'!I37</f>
        <v>2.4900000000000002</v>
      </c>
      <c r="G210" s="485">
        <f t="shared" ref="G210:G222" si="39">(D210+E210+F210)</f>
        <v>8.7899999999999991</v>
      </c>
      <c r="H210" s="136" t="str">
        <f>IF(G210=0,0,IF(G210&lt;5,"R","A"))</f>
        <v>A</v>
      </c>
      <c r="I210" s="138">
        <f>'II TRIM'!E37</f>
        <v>3.5</v>
      </c>
      <c r="J210" s="137">
        <f>'II TRIM'!G37</f>
        <v>2.8</v>
      </c>
      <c r="K210" s="137">
        <f>'II TRIM'!I37</f>
        <v>2.52</v>
      </c>
      <c r="L210" s="485">
        <f t="shared" ref="L210:L222" si="40">(I210+J210+K210)</f>
        <v>8.82</v>
      </c>
      <c r="M210" s="136" t="str">
        <f>IF(L210=0,0,IF(L210&lt;5,"R","A"))</f>
        <v>A</v>
      </c>
      <c r="N210" s="138">
        <f>'III TRIM'!E37</f>
        <v>0</v>
      </c>
      <c r="O210" s="137">
        <f>'III TRIM'!G37</f>
        <v>0</v>
      </c>
      <c r="P210" s="137">
        <f>'III TRIM'!I37</f>
        <v>0</v>
      </c>
      <c r="Q210" s="486">
        <f t="shared" ref="Q210:Q222" si="41">(N210+O210+P210)</f>
        <v>0</v>
      </c>
      <c r="R210" s="500">
        <f>(G210+L210+Q210)/3</f>
        <v>5.87</v>
      </c>
      <c r="S210" s="136" t="str">
        <f>IF(R210=0,0,IF(R210&lt;=5.49,"R","A"))</f>
        <v>A</v>
      </c>
      <c r="U210" s="713" t="s">
        <v>219</v>
      </c>
      <c r="V210" s="713"/>
      <c r="W210" s="713"/>
      <c r="X210" s="713"/>
      <c r="Y210" s="713"/>
      <c r="Z210" s="713"/>
      <c r="AA210" s="713"/>
      <c r="AB210" s="713"/>
      <c r="AC210" s="713"/>
      <c r="AD210" s="713"/>
      <c r="AE210" s="713"/>
      <c r="AF210" s="713"/>
    </row>
    <row r="211" spans="1:32" x14ac:dyDescent="0.25">
      <c r="A211" s="725" t="s">
        <v>223</v>
      </c>
      <c r="B211" s="726"/>
      <c r="C211" s="727"/>
      <c r="D211" s="138">
        <f>'I TRIM'!L37</f>
        <v>2.4499999999999997</v>
      </c>
      <c r="E211" s="137">
        <f>'I TRIM'!N37</f>
        <v>3.15</v>
      </c>
      <c r="F211" s="137">
        <f>'I TRIM'!P37</f>
        <v>1.7999999999999998</v>
      </c>
      <c r="G211" s="485">
        <f t="shared" si="39"/>
        <v>7.3999999999999995</v>
      </c>
      <c r="H211" s="136" t="str">
        <f t="shared" ref="H211:H222" si="42">IF(G211=0,0,IF(G211&lt;5,"R","A"))</f>
        <v>A</v>
      </c>
      <c r="I211" s="138">
        <f>'II TRIM'!L37</f>
        <v>2.8</v>
      </c>
      <c r="J211" s="137">
        <f>'II TRIM'!N37</f>
        <v>3.15</v>
      </c>
      <c r="K211" s="137">
        <f>'II TRIM'!P37</f>
        <v>1.7999999999999998</v>
      </c>
      <c r="L211" s="485">
        <f t="shared" si="40"/>
        <v>7.7499999999999991</v>
      </c>
      <c r="M211" s="136" t="str">
        <f t="shared" ref="M211:M222" si="43">IF(L211=0,0,IF(L211&lt;5,"R","A"))</f>
        <v>A</v>
      </c>
      <c r="N211" s="138">
        <f>'III TRIM'!L37</f>
        <v>0</v>
      </c>
      <c r="O211" s="137">
        <f>'III TRIM'!N37</f>
        <v>0</v>
      </c>
      <c r="P211" s="137">
        <f>'III TRIM'!P37</f>
        <v>0</v>
      </c>
      <c r="Q211" s="486">
        <f t="shared" si="41"/>
        <v>0</v>
      </c>
      <c r="R211" s="500">
        <f t="shared" ref="R211:R222" si="44">(G211+L211+Q211)/3</f>
        <v>5.05</v>
      </c>
      <c r="S211" s="136" t="str">
        <f t="shared" ref="S211:S222" si="45">IF(R211=0,0,IF(R211&lt;=5.49,"R","A"))</f>
        <v>R</v>
      </c>
      <c r="U211" s="714" t="s">
        <v>222</v>
      </c>
      <c r="V211" s="714"/>
      <c r="W211" s="714"/>
      <c r="X211" s="714"/>
      <c r="Y211" s="714"/>
      <c r="Z211" s="714"/>
      <c r="AA211" s="714"/>
      <c r="AB211" s="714"/>
      <c r="AC211" s="714"/>
      <c r="AD211" s="714"/>
      <c r="AE211" s="714"/>
      <c r="AF211" s="714"/>
    </row>
    <row r="212" spans="1:32" x14ac:dyDescent="0.25">
      <c r="A212" s="725" t="s">
        <v>202</v>
      </c>
      <c r="B212" s="726"/>
      <c r="C212" s="727"/>
      <c r="D212" s="138">
        <f>'I TRIM'!S37</f>
        <v>3.15</v>
      </c>
      <c r="E212" s="137">
        <f>'I TRIM'!U37</f>
        <v>3.3249999999999997</v>
      </c>
      <c r="F212" s="137">
        <f>'I TRIM'!W37</f>
        <v>3</v>
      </c>
      <c r="G212" s="485">
        <f t="shared" si="39"/>
        <v>9.4749999999999996</v>
      </c>
      <c r="H212" s="136" t="str">
        <f t="shared" si="42"/>
        <v>A</v>
      </c>
      <c r="I212" s="138">
        <f>'II TRIM'!S37</f>
        <v>3.5</v>
      </c>
      <c r="J212" s="137">
        <f>'II TRIM'!U37</f>
        <v>3.15</v>
      </c>
      <c r="K212" s="137">
        <f>'II TRIM'!W37</f>
        <v>2.4900000000000002</v>
      </c>
      <c r="L212" s="485">
        <f t="shared" si="40"/>
        <v>9.14</v>
      </c>
      <c r="M212" s="136" t="str">
        <f t="shared" si="43"/>
        <v>A</v>
      </c>
      <c r="N212" s="138">
        <f>'III TRIM'!S37</f>
        <v>0</v>
      </c>
      <c r="O212" s="137">
        <f>'III TRIM'!U37</f>
        <v>0</v>
      </c>
      <c r="P212" s="137">
        <f>'III TRIM'!W37</f>
        <v>0</v>
      </c>
      <c r="Q212" s="486">
        <f t="shared" si="41"/>
        <v>0</v>
      </c>
      <c r="R212" s="500">
        <f t="shared" si="44"/>
        <v>6.205000000000001</v>
      </c>
      <c r="S212" s="136" t="str">
        <f t="shared" si="45"/>
        <v>A</v>
      </c>
      <c r="U212" s="714" t="str">
        <f>'I TRIM'!AU3</f>
        <v>MARÍA MERCEDES MARTÍNEZ</v>
      </c>
      <c r="V212" s="714"/>
      <c r="W212" s="714"/>
      <c r="X212" s="714"/>
      <c r="Y212" s="714"/>
      <c r="Z212" s="714"/>
      <c r="AA212" s="714"/>
      <c r="AB212" s="714"/>
      <c r="AC212" s="714"/>
      <c r="AD212" s="714"/>
      <c r="AE212" s="714"/>
      <c r="AF212" s="714"/>
    </row>
    <row r="213" spans="1:32" ht="15.75" x14ac:dyDescent="0.25">
      <c r="A213" s="725" t="s">
        <v>221</v>
      </c>
      <c r="B213" s="726"/>
      <c r="C213" s="727"/>
      <c r="D213" s="138">
        <f>'I TRIM'!Z37</f>
        <v>2.8</v>
      </c>
      <c r="E213" s="137">
        <f>'I TRIM'!AB37</f>
        <v>3.5</v>
      </c>
      <c r="F213" s="137">
        <f>'I TRIM'!AD37</f>
        <v>2.1</v>
      </c>
      <c r="G213" s="485">
        <f t="shared" si="39"/>
        <v>8.4</v>
      </c>
      <c r="H213" s="136" t="str">
        <f t="shared" si="42"/>
        <v>A</v>
      </c>
      <c r="I213" s="138">
        <f>'II TRIM'!Z37</f>
        <v>3.5</v>
      </c>
      <c r="J213" s="137">
        <f>'II TRIM'!AB37</f>
        <v>3.5</v>
      </c>
      <c r="K213" s="137">
        <f>'II TRIM'!AD37</f>
        <v>2.6999999999999997</v>
      </c>
      <c r="L213" s="485">
        <f t="shared" si="40"/>
        <v>9.6999999999999993</v>
      </c>
      <c r="M213" s="136" t="str">
        <f t="shared" si="43"/>
        <v>A</v>
      </c>
      <c r="N213" s="138">
        <f>'III TRIM'!Z37</f>
        <v>0</v>
      </c>
      <c r="O213" s="137">
        <f>'III TRIM'!AB37</f>
        <v>0</v>
      </c>
      <c r="P213" s="137">
        <f>'III TRIM'!AD37</f>
        <v>0</v>
      </c>
      <c r="Q213" s="486">
        <f t="shared" si="41"/>
        <v>0</v>
      </c>
      <c r="R213" s="500">
        <f t="shared" si="44"/>
        <v>6.0333333333333341</v>
      </c>
      <c r="S213" s="136" t="str">
        <f t="shared" si="45"/>
        <v>A</v>
      </c>
      <c r="U213" s="141"/>
      <c r="V213" s="116"/>
      <c r="W213" s="116"/>
      <c r="X213" s="116"/>
      <c r="Y213" s="116"/>
      <c r="Z213" s="116"/>
      <c r="AA213" s="116"/>
      <c r="AB213" s="116"/>
      <c r="AC213" s="116"/>
      <c r="AD213" s="142"/>
      <c r="AE213" s="142"/>
      <c r="AF213" s="142"/>
    </row>
    <row r="214" spans="1:32" x14ac:dyDescent="0.25">
      <c r="A214" s="725" t="s">
        <v>220</v>
      </c>
      <c r="B214" s="726"/>
      <c r="C214" s="727"/>
      <c r="D214" s="138">
        <f>'I TRIM'!AG37</f>
        <v>3.15</v>
      </c>
      <c r="E214" s="137">
        <f>'I TRIM'!AI37</f>
        <v>3.15</v>
      </c>
      <c r="F214" s="137">
        <f>'I TRIM'!AK37</f>
        <v>2.6999999999999997</v>
      </c>
      <c r="G214" s="485">
        <f t="shared" si="39"/>
        <v>9</v>
      </c>
      <c r="H214" s="136" t="str">
        <f t="shared" si="42"/>
        <v>A</v>
      </c>
      <c r="I214" s="138">
        <f>'II TRIM'!AG37</f>
        <v>3.5</v>
      </c>
      <c r="J214" s="137">
        <f>'II TRIM'!AI37</f>
        <v>3.15</v>
      </c>
      <c r="K214" s="137">
        <f>'II TRIM'!AK37</f>
        <v>3</v>
      </c>
      <c r="L214" s="485">
        <f t="shared" si="40"/>
        <v>9.65</v>
      </c>
      <c r="M214" s="136" t="str">
        <f t="shared" si="43"/>
        <v>A</v>
      </c>
      <c r="N214" s="138">
        <f>'III TRIM'!AG37</f>
        <v>0</v>
      </c>
      <c r="O214" s="137">
        <f>'III TRIM'!AI37</f>
        <v>0</v>
      </c>
      <c r="P214" s="137">
        <f>'III TRIM'!AK37</f>
        <v>0</v>
      </c>
      <c r="Q214" s="486">
        <f t="shared" si="41"/>
        <v>0</v>
      </c>
      <c r="R214" s="500">
        <f t="shared" si="44"/>
        <v>6.2166666666666659</v>
      </c>
      <c r="S214" s="136" t="str">
        <f t="shared" si="45"/>
        <v>A</v>
      </c>
      <c r="U214" s="141"/>
      <c r="V214" s="116"/>
      <c r="W214" s="116"/>
      <c r="X214" s="116"/>
      <c r="Y214" s="116"/>
      <c r="Z214" s="116"/>
      <c r="AA214" s="116"/>
      <c r="AB214" s="116"/>
      <c r="AC214" s="116"/>
      <c r="AD214" s="141"/>
      <c r="AE214" s="141"/>
      <c r="AF214" s="141"/>
    </row>
    <row r="215" spans="1:32" x14ac:dyDescent="0.25">
      <c r="A215" s="725" t="s">
        <v>200</v>
      </c>
      <c r="B215" s="726"/>
      <c r="C215" s="727"/>
      <c r="D215" s="138">
        <f>'I TRIM'!AN37</f>
        <v>2.8</v>
      </c>
      <c r="E215" s="137">
        <f>'I TRIM'!AP37</f>
        <v>2.4499999999999997</v>
      </c>
      <c r="F215" s="137">
        <f>'I TRIM'!AR37</f>
        <v>2.6999999999999997</v>
      </c>
      <c r="G215" s="485">
        <f t="shared" si="39"/>
        <v>7.9499999999999993</v>
      </c>
      <c r="H215" s="136" t="str">
        <f t="shared" si="42"/>
        <v>A</v>
      </c>
      <c r="I215" s="138">
        <f>'II TRIM'!AN37</f>
        <v>2.8</v>
      </c>
      <c r="J215" s="137">
        <f>'II TRIM'!AP37</f>
        <v>3.15</v>
      </c>
      <c r="K215" s="137">
        <f>'II TRIM'!AR37</f>
        <v>3</v>
      </c>
      <c r="L215" s="485">
        <f t="shared" si="40"/>
        <v>8.9499999999999993</v>
      </c>
      <c r="M215" s="136" t="str">
        <f t="shared" si="43"/>
        <v>A</v>
      </c>
      <c r="N215" s="138">
        <f>'III TRIM'!AN37</f>
        <v>0</v>
      </c>
      <c r="O215" s="137">
        <f>'III TRIM'!AP37</f>
        <v>0</v>
      </c>
      <c r="P215" s="137">
        <f>'III TRIM'!AR37</f>
        <v>0</v>
      </c>
      <c r="Q215" s="486">
        <f t="shared" si="41"/>
        <v>0</v>
      </c>
      <c r="R215" s="500">
        <f t="shared" si="44"/>
        <v>5.6333333333333329</v>
      </c>
      <c r="S215" s="136" t="str">
        <f t="shared" si="45"/>
        <v>A</v>
      </c>
    </row>
    <row r="216" spans="1:32" x14ac:dyDescent="0.25">
      <c r="A216" s="725" t="s">
        <v>199</v>
      </c>
      <c r="B216" s="726"/>
      <c r="C216" s="727"/>
      <c r="D216" s="138">
        <f>'I TRIM'!AU37</f>
        <v>3.15</v>
      </c>
      <c r="E216" s="137">
        <f>'I TRIM'!AW37</f>
        <v>3.5</v>
      </c>
      <c r="F216" s="137">
        <f>'I TRIM'!AY37</f>
        <v>3</v>
      </c>
      <c r="G216" s="485">
        <f t="shared" si="39"/>
        <v>9.65</v>
      </c>
      <c r="H216" s="136" t="str">
        <f t="shared" si="42"/>
        <v>A</v>
      </c>
      <c r="I216" s="138">
        <f>'II TRIM'!AU37</f>
        <v>3.15</v>
      </c>
      <c r="J216" s="137">
        <f>'II TRIM'!AW37</f>
        <v>3.5</v>
      </c>
      <c r="K216" s="137">
        <f>'II TRIM'!AY37</f>
        <v>3</v>
      </c>
      <c r="L216" s="485">
        <f t="shared" si="40"/>
        <v>9.65</v>
      </c>
      <c r="M216" s="136" t="str">
        <f t="shared" si="43"/>
        <v>A</v>
      </c>
      <c r="N216" s="138">
        <f>'III TRIM'!AU37</f>
        <v>0</v>
      </c>
      <c r="O216" s="137">
        <f>'III TRIM'!AW37</f>
        <v>0</v>
      </c>
      <c r="P216" s="137">
        <f>'III TRIM'!AY37</f>
        <v>0</v>
      </c>
      <c r="Q216" s="486">
        <f t="shared" si="41"/>
        <v>0</v>
      </c>
      <c r="R216" s="500">
        <f t="shared" si="44"/>
        <v>6.4333333333333336</v>
      </c>
      <c r="S216" s="136" t="str">
        <f t="shared" si="45"/>
        <v>A</v>
      </c>
    </row>
    <row r="217" spans="1:32" x14ac:dyDescent="0.25">
      <c r="A217" s="725" t="s">
        <v>285</v>
      </c>
      <c r="B217" s="726"/>
      <c r="C217" s="727"/>
      <c r="D217" s="138">
        <f>'I TRIM'!BB37</f>
        <v>3.15</v>
      </c>
      <c r="E217" s="137">
        <f>'I TRIM'!BD37</f>
        <v>2.8</v>
      </c>
      <c r="F217" s="137">
        <f>'I TRIM'!BF37</f>
        <v>3</v>
      </c>
      <c r="G217" s="485">
        <f t="shared" si="39"/>
        <v>8.9499999999999993</v>
      </c>
      <c r="H217" s="136" t="str">
        <f t="shared" si="42"/>
        <v>A</v>
      </c>
      <c r="I217" s="138">
        <f>'II TRIM'!BB37</f>
        <v>3.15</v>
      </c>
      <c r="J217" s="137">
        <f>'II TRIM'!BD37</f>
        <v>3.5</v>
      </c>
      <c r="K217" s="137">
        <f>'II TRIM'!BF37</f>
        <v>3</v>
      </c>
      <c r="L217" s="485">
        <f t="shared" si="40"/>
        <v>9.65</v>
      </c>
      <c r="M217" s="136" t="str">
        <f t="shared" si="43"/>
        <v>A</v>
      </c>
      <c r="N217" s="138">
        <f>'III TRIM'!BB37</f>
        <v>0</v>
      </c>
      <c r="O217" s="137">
        <f>'III TRIM'!BD37</f>
        <v>0</v>
      </c>
      <c r="P217" s="137">
        <f>'III TRIM'!BF37</f>
        <v>0</v>
      </c>
      <c r="Q217" s="486">
        <f t="shared" si="41"/>
        <v>0</v>
      </c>
      <c r="R217" s="500">
        <f t="shared" si="44"/>
        <v>6.2</v>
      </c>
      <c r="S217" s="136" t="str">
        <f t="shared" si="45"/>
        <v>A</v>
      </c>
      <c r="V217" s="158"/>
      <c r="W217" s="158"/>
      <c r="X217" s="158"/>
      <c r="Y217" s="158"/>
      <c r="Z217" s="158"/>
      <c r="AA217" s="158"/>
      <c r="AB217" s="158"/>
      <c r="AC217" s="158"/>
      <c r="AD217" s="141"/>
      <c r="AE217" s="141"/>
      <c r="AF217" s="141"/>
    </row>
    <row r="218" spans="1:32" x14ac:dyDescent="0.25">
      <c r="A218" s="725" t="s">
        <v>198</v>
      </c>
      <c r="B218" s="726"/>
      <c r="C218" s="727"/>
      <c r="D218" s="138">
        <f>'I TRIM'!BI37</f>
        <v>1.0499999999999998</v>
      </c>
      <c r="E218" s="137">
        <f>'I TRIM'!BK37</f>
        <v>3.15</v>
      </c>
      <c r="F218" s="137">
        <f>'I TRIM'!BM37</f>
        <v>2.1</v>
      </c>
      <c r="G218" s="485">
        <f t="shared" si="39"/>
        <v>6.2999999999999989</v>
      </c>
      <c r="H218" s="136" t="str">
        <f t="shared" si="42"/>
        <v>A</v>
      </c>
      <c r="I218" s="138">
        <f>'II TRIM'!BI37</f>
        <v>3.5</v>
      </c>
      <c r="J218" s="137">
        <f>'II TRIM'!BK37</f>
        <v>0</v>
      </c>
      <c r="K218" s="137">
        <f>'II TRIM'!BM37</f>
        <v>3</v>
      </c>
      <c r="L218" s="485">
        <f t="shared" si="40"/>
        <v>6.5</v>
      </c>
      <c r="M218" s="136" t="str">
        <f t="shared" si="43"/>
        <v>A</v>
      </c>
      <c r="N218" s="138">
        <f>'III TRIM'!BI37</f>
        <v>0</v>
      </c>
      <c r="O218" s="137">
        <f>'III TRIM'!BK37</f>
        <v>0</v>
      </c>
      <c r="P218" s="137">
        <f>'III TRIM'!BM37</f>
        <v>0</v>
      </c>
      <c r="Q218" s="486">
        <f t="shared" si="41"/>
        <v>0</v>
      </c>
      <c r="R218" s="500">
        <f t="shared" si="44"/>
        <v>4.2666666666666666</v>
      </c>
      <c r="S218" s="136" t="str">
        <f t="shared" si="45"/>
        <v>R</v>
      </c>
      <c r="V218" s="158"/>
      <c r="W218" s="158"/>
      <c r="X218" s="158"/>
      <c r="Y218" s="158"/>
      <c r="Z218" s="158"/>
      <c r="AA218" s="158"/>
      <c r="AB218" s="158"/>
      <c r="AC218" s="158"/>
      <c r="AD218" s="139"/>
      <c r="AE218" s="139"/>
      <c r="AF218" s="139"/>
    </row>
    <row r="219" spans="1:32" x14ac:dyDescent="0.25">
      <c r="A219" s="725" t="s">
        <v>197</v>
      </c>
      <c r="B219" s="726"/>
      <c r="C219" s="727"/>
      <c r="D219" s="138">
        <f>'I TRIM'!BP37</f>
        <v>3.15</v>
      </c>
      <c r="E219" s="137">
        <f>'I TRIM'!BR37</f>
        <v>3.15</v>
      </c>
      <c r="F219" s="137">
        <f>'I TRIM'!BT37</f>
        <v>1.7999999999999998</v>
      </c>
      <c r="G219" s="485">
        <f t="shared" si="39"/>
        <v>8.1</v>
      </c>
      <c r="H219" s="136" t="str">
        <f t="shared" si="42"/>
        <v>A</v>
      </c>
      <c r="I219" s="138">
        <f>'II TRIM'!BP37</f>
        <v>3.5</v>
      </c>
      <c r="J219" s="137">
        <f>'II TRIM'!BR37</f>
        <v>3.5</v>
      </c>
      <c r="K219" s="137">
        <f>'II TRIM'!BT37</f>
        <v>3</v>
      </c>
      <c r="L219" s="485">
        <f t="shared" si="40"/>
        <v>10</v>
      </c>
      <c r="M219" s="136" t="str">
        <f t="shared" si="43"/>
        <v>A</v>
      </c>
      <c r="N219" s="138">
        <f>'III TRIM'!BP37</f>
        <v>0</v>
      </c>
      <c r="O219" s="137">
        <f>'III TRIM'!BR37</f>
        <v>0</v>
      </c>
      <c r="P219" s="137">
        <f>'III TRIM'!BT37</f>
        <v>0</v>
      </c>
      <c r="Q219" s="486">
        <f t="shared" si="41"/>
        <v>0</v>
      </c>
      <c r="R219" s="500">
        <f t="shared" si="44"/>
        <v>6.0333333333333341</v>
      </c>
      <c r="S219" s="136" t="str">
        <f t="shared" si="45"/>
        <v>A</v>
      </c>
      <c r="U219" s="713" t="s">
        <v>219</v>
      </c>
      <c r="V219" s="713"/>
      <c r="W219" s="713"/>
      <c r="X219" s="713"/>
      <c r="Y219" s="713"/>
      <c r="Z219" s="713"/>
      <c r="AA219" s="713"/>
      <c r="AB219" s="713"/>
      <c r="AC219" s="713"/>
      <c r="AD219" s="713"/>
      <c r="AE219" s="713"/>
      <c r="AF219" s="713"/>
    </row>
    <row r="220" spans="1:32" x14ac:dyDescent="0.25">
      <c r="A220" s="725" t="s">
        <v>305</v>
      </c>
      <c r="B220" s="726"/>
      <c r="C220" s="727"/>
      <c r="D220" s="138">
        <f>'I TRIM'!BW37</f>
        <v>3.15</v>
      </c>
      <c r="E220" s="137">
        <f>'I TRIM'!BY37</f>
        <v>3.15</v>
      </c>
      <c r="F220" s="137">
        <f>'I TRIM'!CA37</f>
        <v>2.4</v>
      </c>
      <c r="G220" s="485">
        <f t="shared" si="39"/>
        <v>8.6999999999999993</v>
      </c>
      <c r="H220" s="136" t="str">
        <f t="shared" si="42"/>
        <v>A</v>
      </c>
      <c r="I220" s="138">
        <f>'II TRIM'!BW37</f>
        <v>3.15</v>
      </c>
      <c r="J220" s="137">
        <f>'II TRIM'!BY37</f>
        <v>2.8</v>
      </c>
      <c r="K220" s="137">
        <f>'II TRIM'!CA37</f>
        <v>2.85</v>
      </c>
      <c r="L220" s="485">
        <f t="shared" si="40"/>
        <v>8.7999999999999989</v>
      </c>
      <c r="M220" s="136" t="str">
        <f t="shared" si="43"/>
        <v>A</v>
      </c>
      <c r="N220" s="138">
        <f>'III TRIM'!BW37</f>
        <v>0</v>
      </c>
      <c r="O220" s="137">
        <f>'III TRIM'!BY37</f>
        <v>0</v>
      </c>
      <c r="P220" s="137">
        <f>'III TRIM'!CA37</f>
        <v>0</v>
      </c>
      <c r="Q220" s="485">
        <f t="shared" si="41"/>
        <v>0</v>
      </c>
      <c r="R220" s="500">
        <f t="shared" si="44"/>
        <v>5.833333333333333</v>
      </c>
      <c r="S220" s="136" t="str">
        <f t="shared" si="45"/>
        <v>A</v>
      </c>
      <c r="U220" s="714" t="s">
        <v>218</v>
      </c>
      <c r="V220" s="714"/>
      <c r="W220" s="714"/>
      <c r="X220" s="714"/>
      <c r="Y220" s="714"/>
      <c r="Z220" s="714"/>
      <c r="AA220" s="714"/>
      <c r="AB220" s="714"/>
      <c r="AC220" s="714"/>
      <c r="AD220" s="714"/>
      <c r="AE220" s="714"/>
      <c r="AF220" s="714"/>
    </row>
    <row r="221" spans="1:32" x14ac:dyDescent="0.25">
      <c r="A221" s="725" t="s">
        <v>287</v>
      </c>
      <c r="B221" s="726"/>
      <c r="C221" s="727"/>
      <c r="D221" s="138">
        <f>'I TRIM'!CD37</f>
        <v>3.5</v>
      </c>
      <c r="E221" s="137">
        <f>'I TRIM'!CF37</f>
        <v>3.5</v>
      </c>
      <c r="F221" s="137">
        <f>'I TRIM'!CH37</f>
        <v>2.6999999999999997</v>
      </c>
      <c r="G221" s="485">
        <f t="shared" si="39"/>
        <v>9.6999999999999993</v>
      </c>
      <c r="H221" s="136" t="str">
        <f t="shared" si="42"/>
        <v>A</v>
      </c>
      <c r="I221" s="138">
        <f>'II TRIM'!CD37</f>
        <v>3.5</v>
      </c>
      <c r="J221" s="137">
        <f>'II TRIM'!CF37</f>
        <v>3.5</v>
      </c>
      <c r="K221" s="137">
        <f>'II TRIM'!CH37</f>
        <v>2.6999999999999997</v>
      </c>
      <c r="L221" s="485">
        <f t="shared" si="40"/>
        <v>9.6999999999999993</v>
      </c>
      <c r="M221" s="136" t="str">
        <f t="shared" si="43"/>
        <v>A</v>
      </c>
      <c r="N221" s="138">
        <f>'III TRIM'!CD37</f>
        <v>0</v>
      </c>
      <c r="O221" s="137">
        <f>'III TRIM'!CF37</f>
        <v>0</v>
      </c>
      <c r="P221" s="137">
        <f>'III TRIM'!CH37</f>
        <v>0</v>
      </c>
      <c r="Q221" s="485">
        <f t="shared" si="41"/>
        <v>0</v>
      </c>
      <c r="R221" s="500">
        <f t="shared" si="44"/>
        <v>6.4666666666666659</v>
      </c>
      <c r="S221" s="136" t="str">
        <f t="shared" si="45"/>
        <v>A</v>
      </c>
      <c r="U221" s="715" t="str">
        <f>'I TRIM'!X3</f>
        <v xml:space="preserve">BRENDA ELIZABETH RIVERA RIVERA </v>
      </c>
      <c r="V221" s="715"/>
      <c r="W221" s="715"/>
      <c r="X221" s="715"/>
      <c r="Y221" s="715"/>
      <c r="Z221" s="715"/>
      <c r="AA221" s="715"/>
      <c r="AB221" s="715"/>
      <c r="AC221" s="715"/>
      <c r="AD221" s="715"/>
      <c r="AE221" s="715"/>
      <c r="AF221" s="715"/>
    </row>
    <row r="222" spans="1:32" x14ac:dyDescent="0.25">
      <c r="A222" s="725" t="s">
        <v>288</v>
      </c>
      <c r="B222" s="726"/>
      <c r="C222" s="727"/>
      <c r="D222" s="138">
        <f>'I TRIM'!CK37</f>
        <v>2.8</v>
      </c>
      <c r="E222" s="137">
        <f>'I TRIM'!CM37</f>
        <v>2.8</v>
      </c>
      <c r="F222" s="137">
        <f>'I TRIM'!CO37</f>
        <v>2.6999999999999997</v>
      </c>
      <c r="G222" s="485">
        <f t="shared" si="39"/>
        <v>8.2999999999999989</v>
      </c>
      <c r="H222" s="136" t="str">
        <f t="shared" si="42"/>
        <v>A</v>
      </c>
      <c r="I222" s="138">
        <f>'II TRIM'!CK37</f>
        <v>3.15</v>
      </c>
      <c r="J222" s="137">
        <f>'II TRIM'!CM37</f>
        <v>2.8</v>
      </c>
      <c r="K222" s="137">
        <f>'II TRIM'!CO37</f>
        <v>2.6999999999999997</v>
      </c>
      <c r="L222" s="485">
        <f t="shared" si="40"/>
        <v>8.6499999999999986</v>
      </c>
      <c r="M222" s="136" t="str">
        <f t="shared" si="43"/>
        <v>A</v>
      </c>
      <c r="N222" s="138">
        <f>'III TRIM'!CK37</f>
        <v>0</v>
      </c>
      <c r="O222" s="137">
        <f>'III TRIM'!CM37</f>
        <v>0</v>
      </c>
      <c r="P222" s="137">
        <f>'III TRIM'!CO37</f>
        <v>0</v>
      </c>
      <c r="Q222" s="485">
        <f t="shared" si="41"/>
        <v>0</v>
      </c>
      <c r="R222" s="500">
        <f t="shared" si="44"/>
        <v>5.6499999999999986</v>
      </c>
      <c r="S222" s="136" t="str">
        <f t="shared" si="45"/>
        <v>A</v>
      </c>
      <c r="U222" s="361"/>
      <c r="V222" s="361"/>
      <c r="W222" s="361"/>
      <c r="X222" s="361"/>
      <c r="Y222" s="361"/>
      <c r="Z222" s="361"/>
      <c r="AA222" s="361"/>
      <c r="AB222" s="361"/>
      <c r="AC222" s="361"/>
      <c r="AD222" s="361"/>
      <c r="AE222" s="361"/>
      <c r="AF222" s="361"/>
    </row>
    <row r="223" spans="1:32" x14ac:dyDescent="0.25">
      <c r="A223" s="682" t="s">
        <v>312</v>
      </c>
      <c r="B223" s="683"/>
      <c r="C223" s="684"/>
      <c r="D223" s="688"/>
      <c r="E223" s="689"/>
      <c r="F223" s="689"/>
      <c r="G223" s="689"/>
      <c r="H223" s="710"/>
      <c r="I223" s="688"/>
      <c r="J223" s="689"/>
      <c r="K223" s="689"/>
      <c r="L223" s="689"/>
      <c r="M223" s="710"/>
      <c r="N223" s="688"/>
      <c r="O223" s="689"/>
      <c r="P223" s="689"/>
      <c r="Q223" s="689"/>
      <c r="R223" s="133"/>
      <c r="S223" s="132"/>
    </row>
    <row r="224" spans="1:32" x14ac:dyDescent="0.25">
      <c r="A224" s="685" t="s">
        <v>306</v>
      </c>
      <c r="B224" s="686"/>
      <c r="C224" s="687"/>
      <c r="D224" s="135">
        <f>'I TRIM'!CQ37</f>
        <v>0</v>
      </c>
      <c r="E224" s="134">
        <f>'I TRIM'!CR37</f>
        <v>0</v>
      </c>
      <c r="F224" s="134">
        <f>'I TRIM'!CS37</f>
        <v>0</v>
      </c>
      <c r="G224" s="134" t="str">
        <f>'I TRIM'!CT37</f>
        <v>E</v>
      </c>
      <c r="H224" s="711"/>
      <c r="I224" s="135" t="str">
        <f>'II TRIM'!CQ37</f>
        <v>E</v>
      </c>
      <c r="J224" s="134" t="str">
        <f>'II TRIM'!CR37</f>
        <v>E</v>
      </c>
      <c r="K224" s="134" t="str">
        <f>'II TRIM'!CS37</f>
        <v>E</v>
      </c>
      <c r="L224" s="134" t="str">
        <f>'II TRIM'!CT37</f>
        <v>E</v>
      </c>
      <c r="M224" s="711"/>
      <c r="N224" s="135">
        <f>'III TRIM'!CQ37</f>
        <v>0</v>
      </c>
      <c r="O224" s="134">
        <f>'III TRIM'!CR37</f>
        <v>0</v>
      </c>
      <c r="P224" s="134">
        <f>'III TRIM'!CS37</f>
        <v>0</v>
      </c>
      <c r="Q224" s="134">
        <f>'III TRIM'!CT37</f>
        <v>0</v>
      </c>
      <c r="R224" s="133"/>
      <c r="S224" s="132"/>
      <c r="U224" s="126"/>
      <c r="V224" s="126"/>
      <c r="W224" s="126"/>
      <c r="X224" s="126"/>
      <c r="Y224" s="126"/>
      <c r="Z224" s="126"/>
      <c r="AA224" s="126"/>
      <c r="AB224" s="126"/>
      <c r="AC224" s="126"/>
      <c r="AD224" s="126"/>
      <c r="AE224" s="126"/>
      <c r="AF224" s="126"/>
    </row>
    <row r="225" spans="1:45" x14ac:dyDescent="0.25">
      <c r="A225" s="685" t="s">
        <v>307</v>
      </c>
      <c r="B225" s="686"/>
      <c r="C225" s="687"/>
      <c r="D225" s="135">
        <f>'I TRIM'!CU37</f>
        <v>0</v>
      </c>
      <c r="E225" s="134">
        <f>'I TRIM'!CV37</f>
        <v>0</v>
      </c>
      <c r="F225" s="134">
        <f>'I TRIM'!CW37</f>
        <v>0</v>
      </c>
      <c r="G225" s="134" t="str">
        <f>'I TRIM'!CX37</f>
        <v>E</v>
      </c>
      <c r="H225" s="711"/>
      <c r="I225" s="135" t="str">
        <f>'II TRIM'!CU37</f>
        <v>E</v>
      </c>
      <c r="J225" s="134" t="str">
        <f>'II TRIM'!CV37</f>
        <v>E</v>
      </c>
      <c r="K225" s="134" t="str">
        <f>'II TRIM'!CW37</f>
        <v>E</v>
      </c>
      <c r="L225" s="134" t="str">
        <f>'II TRIM'!CX37</f>
        <v>E</v>
      </c>
      <c r="M225" s="711"/>
      <c r="N225" s="135">
        <f>'III TRIM'!CU37</f>
        <v>0</v>
      </c>
      <c r="O225" s="134">
        <f>'III TRIM'!CV37</f>
        <v>0</v>
      </c>
      <c r="P225" s="134">
        <f>'III TRIM'!CW37</f>
        <v>0</v>
      </c>
      <c r="Q225" s="134">
        <f>'III TRIM'!CX37</f>
        <v>0</v>
      </c>
      <c r="R225" s="133"/>
      <c r="S225" s="132"/>
      <c r="U225" s="126"/>
      <c r="V225" s="126"/>
      <c r="W225" s="126"/>
      <c r="X225" s="126"/>
      <c r="Y225" s="126"/>
      <c r="Z225" s="126"/>
      <c r="AA225" s="126"/>
      <c r="AB225" s="126"/>
      <c r="AC225" s="126"/>
      <c r="AD225" s="126"/>
      <c r="AE225" s="126"/>
      <c r="AF225" s="126"/>
    </row>
    <row r="226" spans="1:45" x14ac:dyDescent="0.25">
      <c r="A226" s="685" t="s">
        <v>308</v>
      </c>
      <c r="B226" s="686"/>
      <c r="C226" s="687"/>
      <c r="D226" s="135">
        <f>'I TRIM'!CY37</f>
        <v>0</v>
      </c>
      <c r="E226" s="134">
        <f>'I TRIM'!CZ37</f>
        <v>0</v>
      </c>
      <c r="F226" s="134">
        <f>'I TRIM'!DA37</f>
        <v>0</v>
      </c>
      <c r="G226" s="134" t="str">
        <f>'I TRIM'!DB37</f>
        <v>MB</v>
      </c>
      <c r="H226" s="711"/>
      <c r="I226" s="135" t="str">
        <f>'II TRIM'!CY37</f>
        <v>MB</v>
      </c>
      <c r="J226" s="134" t="str">
        <f>'II TRIM'!CZ37</f>
        <v>MB</v>
      </c>
      <c r="K226" s="134" t="str">
        <f>'II TRIM'!DA37</f>
        <v>MB</v>
      </c>
      <c r="L226" s="134" t="str">
        <f>'II TRIM'!DB37</f>
        <v>MB</v>
      </c>
      <c r="M226" s="711"/>
      <c r="N226" s="135">
        <f>'III TRIM'!CY37</f>
        <v>0</v>
      </c>
      <c r="O226" s="134">
        <f>'III TRIM'!CZ37</f>
        <v>0</v>
      </c>
      <c r="P226" s="134">
        <f>'III TRIM'!DA37</f>
        <v>0</v>
      </c>
      <c r="Q226" s="134">
        <f>'III TRIM'!DB37</f>
        <v>0</v>
      </c>
      <c r="R226" s="133"/>
      <c r="S226" s="132"/>
      <c r="U226" s="126"/>
      <c r="V226" s="126"/>
      <c r="W226" s="126"/>
      <c r="X226" s="126"/>
      <c r="Y226" s="126"/>
      <c r="Z226" s="126"/>
      <c r="AA226" s="126"/>
      <c r="AB226" s="126"/>
      <c r="AC226" s="126"/>
      <c r="AD226" s="126"/>
      <c r="AE226" s="126"/>
      <c r="AF226" s="126"/>
    </row>
    <row r="227" spans="1:45" x14ac:dyDescent="0.25">
      <c r="A227" s="685" t="s">
        <v>309</v>
      </c>
      <c r="B227" s="686"/>
      <c r="C227" s="687"/>
      <c r="D227" s="135">
        <f>'I TRIM'!DC37</f>
        <v>0</v>
      </c>
      <c r="E227" s="134">
        <f>'I TRIM'!DD37</f>
        <v>0</v>
      </c>
      <c r="F227" s="134">
        <f>'I TRIM'!DE37</f>
        <v>0</v>
      </c>
      <c r="G227" s="134" t="str">
        <f>'I TRIM'!DF37</f>
        <v>E</v>
      </c>
      <c r="H227" s="711"/>
      <c r="I227" s="135" t="str">
        <f>'II TRIM'!DC37</f>
        <v>E</v>
      </c>
      <c r="J227" s="134" t="str">
        <f>'II TRIM'!DD37</f>
        <v>E</v>
      </c>
      <c r="K227" s="134" t="str">
        <f>'II TRIM'!DE37</f>
        <v>E</v>
      </c>
      <c r="L227" s="134" t="str">
        <f>'II TRIM'!DF37</f>
        <v>E</v>
      </c>
      <c r="M227" s="711"/>
      <c r="N227" s="135">
        <f>'III TRIM'!DC37</f>
        <v>0</v>
      </c>
      <c r="O227" s="134">
        <f>'III TRIM'!DD37</f>
        <v>0</v>
      </c>
      <c r="P227" s="134">
        <f>'III TRIM'!DE37</f>
        <v>0</v>
      </c>
      <c r="Q227" s="134">
        <f>'III TRIM'!DF37</f>
        <v>0</v>
      </c>
      <c r="R227" s="133"/>
      <c r="S227" s="132"/>
      <c r="U227" s="126"/>
      <c r="V227" s="126"/>
      <c r="W227" s="126"/>
      <c r="X227" s="126"/>
      <c r="Y227" s="126"/>
      <c r="Z227" s="126"/>
      <c r="AA227" s="126"/>
      <c r="AB227" s="126"/>
      <c r="AC227" s="126"/>
      <c r="AD227" s="126"/>
      <c r="AE227" s="126"/>
      <c r="AF227" s="126"/>
    </row>
    <row r="228" spans="1:45" ht="15.75" thickBot="1" x14ac:dyDescent="0.3">
      <c r="A228" s="704" t="s">
        <v>310</v>
      </c>
      <c r="B228" s="705"/>
      <c r="C228" s="706"/>
      <c r="D228" s="131">
        <f>'I TRIM'!DG37</f>
        <v>0</v>
      </c>
      <c r="E228" s="130">
        <f>'I TRIM'!DH37</f>
        <v>0</v>
      </c>
      <c r="F228" s="130">
        <f>'I TRIM'!DI37</f>
        <v>0</v>
      </c>
      <c r="G228" s="130" t="str">
        <f>'I TRIM'!DJ37</f>
        <v>E</v>
      </c>
      <c r="H228" s="712"/>
      <c r="I228" s="131" t="str">
        <f>'II TRIM'!DG37</f>
        <v>E</v>
      </c>
      <c r="J228" s="130" t="str">
        <f>'II TRIM'!DH37</f>
        <v>E</v>
      </c>
      <c r="K228" s="130" t="str">
        <f>'II TRIM'!DI37</f>
        <v>E</v>
      </c>
      <c r="L228" s="130" t="str">
        <f>'II TRIM'!DJ37</f>
        <v>E</v>
      </c>
      <c r="M228" s="712"/>
      <c r="N228" s="131">
        <f>'III TRIM'!DG37</f>
        <v>0</v>
      </c>
      <c r="O228" s="130">
        <f>'III TRIM'!DH37</f>
        <v>0</v>
      </c>
      <c r="P228" s="130">
        <f>'III TRIM'!DI37</f>
        <v>0</v>
      </c>
      <c r="Q228" s="130">
        <f>'III TRIM'!DJ37</f>
        <v>0</v>
      </c>
      <c r="R228" s="129"/>
      <c r="S228" s="128"/>
      <c r="U228" s="126"/>
      <c r="V228" s="126"/>
      <c r="W228" s="126"/>
      <c r="X228" s="126"/>
      <c r="Y228" s="126"/>
      <c r="Z228" s="126"/>
      <c r="AA228" s="126"/>
      <c r="AB228" s="126"/>
      <c r="AC228" s="126"/>
      <c r="AD228" s="126"/>
      <c r="AE228" s="126"/>
      <c r="AF228" s="126"/>
    </row>
    <row r="229" spans="1:45" s="114" customFormat="1" ht="16.5" thickTop="1" thickBot="1" x14ac:dyDescent="0.3">
      <c r="A229" s="676" t="s">
        <v>89</v>
      </c>
      <c r="B229" s="677"/>
      <c r="C229" s="678"/>
      <c r="D229" s="707">
        <f>'I TRIM'!DK37</f>
        <v>0</v>
      </c>
      <c r="E229" s="708"/>
      <c r="F229" s="708"/>
      <c r="G229" s="708"/>
      <c r="H229" s="709"/>
      <c r="I229" s="707">
        <f>'II TRIM'!DK37</f>
        <v>0</v>
      </c>
      <c r="J229" s="708"/>
      <c r="K229" s="708"/>
      <c r="L229" s="708"/>
      <c r="M229" s="709"/>
      <c r="N229" s="707">
        <f>'III TRIM'!DK37</f>
        <v>0</v>
      </c>
      <c r="O229" s="708"/>
      <c r="P229" s="708"/>
      <c r="Q229" s="708"/>
      <c r="R229" s="709"/>
      <c r="S229" s="127"/>
      <c r="U229" s="126"/>
      <c r="V229" s="126"/>
      <c r="W229" s="126"/>
      <c r="X229" s="126"/>
      <c r="Y229" s="126"/>
      <c r="Z229" s="126"/>
      <c r="AA229" s="126"/>
      <c r="AB229" s="126"/>
      <c r="AC229" s="126"/>
      <c r="AD229" s="126"/>
      <c r="AE229" s="126"/>
      <c r="AF229" s="126"/>
      <c r="AH229" s="126"/>
      <c r="AI229" s="126"/>
      <c r="AJ229" s="126"/>
      <c r="AK229" s="126"/>
      <c r="AL229" s="126"/>
      <c r="AM229" s="126"/>
      <c r="AN229" s="126"/>
      <c r="AO229" s="126"/>
      <c r="AP229" s="126"/>
      <c r="AQ229" s="126"/>
      <c r="AR229" s="126"/>
      <c r="AS229" s="126"/>
    </row>
    <row r="230" spans="1:45" ht="19.5" thickTop="1" thickBot="1" x14ac:dyDescent="0.3">
      <c r="A230" s="703" t="s">
        <v>212</v>
      </c>
      <c r="B230" s="703"/>
      <c r="C230" s="703"/>
      <c r="D230" s="703"/>
      <c r="E230" s="703"/>
      <c r="F230" s="703"/>
      <c r="G230" s="703"/>
      <c r="H230" s="703"/>
      <c r="I230" s="703"/>
      <c r="J230" s="703"/>
      <c r="K230" s="703"/>
      <c r="L230" s="703"/>
      <c r="M230" s="703"/>
      <c r="N230" s="703"/>
      <c r="O230" s="703"/>
      <c r="P230" s="703"/>
      <c r="Q230" s="703"/>
      <c r="R230" s="703"/>
      <c r="S230" s="703"/>
    </row>
    <row r="231" spans="1:45" ht="17.25" customHeight="1" thickTop="1" x14ac:dyDescent="0.25">
      <c r="A231" s="696" t="s">
        <v>211</v>
      </c>
      <c r="B231" s="697"/>
      <c r="C231" s="697"/>
      <c r="D231" s="697"/>
      <c r="E231" s="697"/>
      <c r="F231" s="697"/>
      <c r="G231" s="697"/>
      <c r="H231" s="698"/>
      <c r="I231" s="125" t="s">
        <v>101</v>
      </c>
      <c r="J231" s="124" t="s">
        <v>12</v>
      </c>
      <c r="K231" s="124" t="s">
        <v>11</v>
      </c>
      <c r="L231" s="124" t="s">
        <v>184</v>
      </c>
      <c r="M231" s="124" t="s">
        <v>11</v>
      </c>
      <c r="N231" s="124" t="s">
        <v>186</v>
      </c>
      <c r="O231" s="124" t="s">
        <v>185</v>
      </c>
      <c r="P231" s="124" t="s">
        <v>184</v>
      </c>
      <c r="Q231" s="123" t="s">
        <v>183</v>
      </c>
      <c r="R231" s="123" t="s">
        <v>182</v>
      </c>
      <c r="S231" s="122" t="s">
        <v>181</v>
      </c>
    </row>
    <row r="232" spans="1:45" ht="15.75" customHeight="1" thickBot="1" x14ac:dyDescent="0.3">
      <c r="A232" s="699"/>
      <c r="B232" s="700"/>
      <c r="C232" s="700"/>
      <c r="D232" s="700"/>
      <c r="E232" s="700"/>
      <c r="F232" s="700"/>
      <c r="G232" s="700"/>
      <c r="H232" s="701"/>
      <c r="I232" s="121">
        <f>'I TRIM'!DL37</f>
        <v>0</v>
      </c>
      <c r="J232" s="120">
        <f>'I TRIM'!DM37</f>
        <v>0</v>
      </c>
      <c r="K232" s="120">
        <f>'I TRIM'!DN37</f>
        <v>0</v>
      </c>
      <c r="L232" s="120">
        <f>'II TRIM'!DO37</f>
        <v>0</v>
      </c>
      <c r="M232" s="120">
        <f>'II TRIM'!DP37</f>
        <v>0</v>
      </c>
      <c r="N232" s="120">
        <f>'II TRIM'!DQ37</f>
        <v>0</v>
      </c>
      <c r="O232" s="120">
        <f>'III TRIM'!DR37</f>
        <v>0</v>
      </c>
      <c r="P232" s="120">
        <f>'III TRIM'!DS37</f>
        <v>0</v>
      </c>
      <c r="Q232" s="120">
        <f>'III TRIM'!DT37</f>
        <v>0</v>
      </c>
      <c r="R232" s="120">
        <f>'III TRIM'!DU37</f>
        <v>0</v>
      </c>
      <c r="S232" s="119">
        <f>'III TRIM'!DV37</f>
        <v>0</v>
      </c>
      <c r="T232" s="157"/>
      <c r="U232" s="117"/>
      <c r="V232" s="116"/>
      <c r="W232" s="115"/>
    </row>
    <row r="233" spans="1:45" ht="18.75" thickTop="1" x14ac:dyDescent="0.25">
      <c r="A233" s="702" t="s">
        <v>210</v>
      </c>
      <c r="B233" s="702"/>
      <c r="C233" s="702"/>
      <c r="D233" s="702"/>
      <c r="E233" s="702"/>
      <c r="F233" s="702"/>
      <c r="G233" s="702"/>
      <c r="H233" s="702"/>
      <c r="I233" s="702"/>
      <c r="J233" s="702"/>
      <c r="K233" s="702"/>
      <c r="L233" s="702"/>
      <c r="M233" s="702"/>
      <c r="N233" s="702"/>
      <c r="O233" s="702"/>
      <c r="P233" s="702"/>
      <c r="Q233" s="702"/>
      <c r="R233" s="702"/>
      <c r="S233" s="702"/>
      <c r="T233" s="702"/>
      <c r="U233" s="702"/>
      <c r="V233" s="702"/>
      <c r="W233" s="702"/>
      <c r="X233" s="702"/>
      <c r="Y233" s="702"/>
      <c r="Z233" s="702"/>
      <c r="AA233" s="702"/>
      <c r="AB233" s="702"/>
      <c r="AC233" s="702"/>
      <c r="AD233" s="702"/>
      <c r="AE233" s="702"/>
      <c r="AF233" s="702"/>
    </row>
  </sheetData>
  <mergeCells count="342">
    <mergeCell ref="O44:P44"/>
    <mergeCell ref="O85:P85"/>
    <mergeCell ref="O125:P125"/>
    <mergeCell ref="O166:P166"/>
    <mergeCell ref="O205:P205"/>
    <mergeCell ref="Q4:T4"/>
    <mergeCell ref="Q44:T44"/>
    <mergeCell ref="Q85:T85"/>
    <mergeCell ref="Q125:T125"/>
    <mergeCell ref="Q166:T166"/>
    <mergeCell ref="Q205:T205"/>
    <mergeCell ref="A163:AF163"/>
    <mergeCell ref="A164:O164"/>
    <mergeCell ref="U139:AF139"/>
    <mergeCell ref="A140:C140"/>
    <mergeCell ref="U140:AF140"/>
    <mergeCell ref="A143:C143"/>
    <mergeCell ref="D143:G143"/>
    <mergeCell ref="H143:H148"/>
    <mergeCell ref="A144:C144"/>
    <mergeCell ref="A145:C145"/>
    <mergeCell ref="A146:C146"/>
    <mergeCell ref="U141:AF141"/>
    <mergeCell ref="A181:C181"/>
    <mergeCell ref="A213:C213"/>
    <mergeCell ref="A214:C214"/>
    <mergeCell ref="A215:C215"/>
    <mergeCell ref="A216:C216"/>
    <mergeCell ref="A217:C217"/>
    <mergeCell ref="A218:C218"/>
    <mergeCell ref="A220:C220"/>
    <mergeCell ref="U220:AF220"/>
    <mergeCell ref="A223:C223"/>
    <mergeCell ref="D223:G223"/>
    <mergeCell ref="H223:H228"/>
    <mergeCell ref="A224:C224"/>
    <mergeCell ref="A225:C225"/>
    <mergeCell ref="A226:C226"/>
    <mergeCell ref="U221:AF221"/>
    <mergeCell ref="A233:AF233"/>
    <mergeCell ref="U20:AF20"/>
    <mergeCell ref="A227:C227"/>
    <mergeCell ref="A228:C228"/>
    <mergeCell ref="A229:C229"/>
    <mergeCell ref="A230:S230"/>
    <mergeCell ref="A231:H232"/>
    <mergeCell ref="A219:C219"/>
    <mergeCell ref="U219:AF219"/>
    <mergeCell ref="H208:H209"/>
    <mergeCell ref="I208:K208"/>
    <mergeCell ref="L208:L209"/>
    <mergeCell ref="M208:M209"/>
    <mergeCell ref="N208:P208"/>
    <mergeCell ref="Q208:Q209"/>
    <mergeCell ref="A210:C210"/>
    <mergeCell ref="U210:AF210"/>
    <mergeCell ref="A211:C211"/>
    <mergeCell ref="U211:AF211"/>
    <mergeCell ref="A212:C212"/>
    <mergeCell ref="U212:AF212"/>
    <mergeCell ref="B204:J204"/>
    <mergeCell ref="A206:C209"/>
    <mergeCell ref="D206:S206"/>
    <mergeCell ref="D207:H207"/>
    <mergeCell ref="I207:M207"/>
    <mergeCell ref="N207:Q207"/>
    <mergeCell ref="R207:R209"/>
    <mergeCell ref="S207:S209"/>
    <mergeCell ref="D208:F208"/>
    <mergeCell ref="G208:G209"/>
    <mergeCell ref="I190:M190"/>
    <mergeCell ref="N190:R190"/>
    <mergeCell ref="A194:AF194"/>
    <mergeCell ref="A202:AF202"/>
    <mergeCell ref="A203:O203"/>
    <mergeCell ref="A190:C190"/>
    <mergeCell ref="A191:S191"/>
    <mergeCell ref="A192:H193"/>
    <mergeCell ref="D190:H190"/>
    <mergeCell ref="U181:AF181"/>
    <mergeCell ref="A184:C184"/>
    <mergeCell ref="D184:G184"/>
    <mergeCell ref="H184:H189"/>
    <mergeCell ref="A185:C185"/>
    <mergeCell ref="A186:C186"/>
    <mergeCell ref="A187:C187"/>
    <mergeCell ref="U182:AF182"/>
    <mergeCell ref="A188:C188"/>
    <mergeCell ref="A189:C189"/>
    <mergeCell ref="I184:L184"/>
    <mergeCell ref="M184:M189"/>
    <mergeCell ref="N184:Q184"/>
    <mergeCell ref="U171:AF171"/>
    <mergeCell ref="A172:C172"/>
    <mergeCell ref="U172:AF172"/>
    <mergeCell ref="A173:C173"/>
    <mergeCell ref="U173:AF173"/>
    <mergeCell ref="A174:C174"/>
    <mergeCell ref="A175:C175"/>
    <mergeCell ref="A176:C176"/>
    <mergeCell ref="U180:AF180"/>
    <mergeCell ref="A180:C180"/>
    <mergeCell ref="A177:C177"/>
    <mergeCell ref="A178:C178"/>
    <mergeCell ref="A179:C179"/>
    <mergeCell ref="H169:H170"/>
    <mergeCell ref="I169:K169"/>
    <mergeCell ref="L169:L170"/>
    <mergeCell ref="M169:M170"/>
    <mergeCell ref="N169:P169"/>
    <mergeCell ref="Q169:Q170"/>
    <mergeCell ref="A171:C171"/>
    <mergeCell ref="B165:J165"/>
    <mergeCell ref="A167:C170"/>
    <mergeCell ref="D167:S167"/>
    <mergeCell ref="D168:H168"/>
    <mergeCell ref="I168:M168"/>
    <mergeCell ref="N168:Q168"/>
    <mergeCell ref="R168:R170"/>
    <mergeCell ref="S168:S170"/>
    <mergeCell ref="D169:F169"/>
    <mergeCell ref="G169:G170"/>
    <mergeCell ref="U130:AF130"/>
    <mergeCell ref="A131:C131"/>
    <mergeCell ref="U131:AF131"/>
    <mergeCell ref="A132:C132"/>
    <mergeCell ref="U132:AF132"/>
    <mergeCell ref="A133:C133"/>
    <mergeCell ref="A134:C134"/>
    <mergeCell ref="A135:C135"/>
    <mergeCell ref="A153:AF153"/>
    <mergeCell ref="A136:C136"/>
    <mergeCell ref="A137:C137"/>
    <mergeCell ref="A138:C138"/>
    <mergeCell ref="I149:M149"/>
    <mergeCell ref="N149:R149"/>
    <mergeCell ref="A147:C147"/>
    <mergeCell ref="A148:C148"/>
    <mergeCell ref="A149:C149"/>
    <mergeCell ref="A150:S150"/>
    <mergeCell ref="A151:H152"/>
    <mergeCell ref="A139:C139"/>
    <mergeCell ref="I143:L143"/>
    <mergeCell ref="M143:M148"/>
    <mergeCell ref="N143:Q143"/>
    <mergeCell ref="D149:H149"/>
    <mergeCell ref="H128:H129"/>
    <mergeCell ref="I128:K128"/>
    <mergeCell ref="L128:L129"/>
    <mergeCell ref="M128:M129"/>
    <mergeCell ref="N128:P128"/>
    <mergeCell ref="Q128:Q129"/>
    <mergeCell ref="A130:C130"/>
    <mergeCell ref="B124:J124"/>
    <mergeCell ref="A126:C129"/>
    <mergeCell ref="D126:S126"/>
    <mergeCell ref="D127:H127"/>
    <mergeCell ref="I127:M127"/>
    <mergeCell ref="N127:Q127"/>
    <mergeCell ref="R127:R129"/>
    <mergeCell ref="S127:S129"/>
    <mergeCell ref="D128:F128"/>
    <mergeCell ref="G128:G129"/>
    <mergeCell ref="A113:AF113"/>
    <mergeCell ref="A122:AF122"/>
    <mergeCell ref="A123:O123"/>
    <mergeCell ref="U99:AF99"/>
    <mergeCell ref="A100:C100"/>
    <mergeCell ref="U100:AF100"/>
    <mergeCell ref="A103:C103"/>
    <mergeCell ref="D103:G103"/>
    <mergeCell ref="H103:H108"/>
    <mergeCell ref="A104:C104"/>
    <mergeCell ref="A105:C105"/>
    <mergeCell ref="A106:C106"/>
    <mergeCell ref="U101:AF101"/>
    <mergeCell ref="A107:C107"/>
    <mergeCell ref="A108:C108"/>
    <mergeCell ref="A109:C109"/>
    <mergeCell ref="A110:S110"/>
    <mergeCell ref="A111:H112"/>
    <mergeCell ref="A99:C99"/>
    <mergeCell ref="I103:L103"/>
    <mergeCell ref="M103:M108"/>
    <mergeCell ref="N103:Q103"/>
    <mergeCell ref="D109:H109"/>
    <mergeCell ref="A101:C101"/>
    <mergeCell ref="A90:C90"/>
    <mergeCell ref="U90:AF90"/>
    <mergeCell ref="A91:C91"/>
    <mergeCell ref="U91:AF91"/>
    <mergeCell ref="A92:C92"/>
    <mergeCell ref="U92:AF92"/>
    <mergeCell ref="A93:C93"/>
    <mergeCell ref="A94:C94"/>
    <mergeCell ref="A95:C95"/>
    <mergeCell ref="A96:C96"/>
    <mergeCell ref="A97:C97"/>
    <mergeCell ref="A98:C98"/>
    <mergeCell ref="I109:M109"/>
    <mergeCell ref="N109:R109"/>
    <mergeCell ref="A72:AF72"/>
    <mergeCell ref="A82:AF82"/>
    <mergeCell ref="A83:O83"/>
    <mergeCell ref="B84:J84"/>
    <mergeCell ref="A86:C89"/>
    <mergeCell ref="D86:S86"/>
    <mergeCell ref="D87:H87"/>
    <mergeCell ref="I87:M87"/>
    <mergeCell ref="N87:Q87"/>
    <mergeCell ref="R87:R89"/>
    <mergeCell ref="S87:S89"/>
    <mergeCell ref="D88:F88"/>
    <mergeCell ref="G88:G89"/>
    <mergeCell ref="H88:H89"/>
    <mergeCell ref="I88:K88"/>
    <mergeCell ref="L88:L89"/>
    <mergeCell ref="M88:M89"/>
    <mergeCell ref="N88:P88"/>
    <mergeCell ref="Q88:Q89"/>
    <mergeCell ref="A69:S69"/>
    <mergeCell ref="A70:H71"/>
    <mergeCell ref="A66:C66"/>
    <mergeCell ref="A58:C58"/>
    <mergeCell ref="U58:AF58"/>
    <mergeCell ref="A59:C59"/>
    <mergeCell ref="U59:AF59"/>
    <mergeCell ref="A62:C62"/>
    <mergeCell ref="D62:G62"/>
    <mergeCell ref="U60:AF60"/>
    <mergeCell ref="I62:L62"/>
    <mergeCell ref="M62:M67"/>
    <mergeCell ref="N62:Q62"/>
    <mergeCell ref="D68:H68"/>
    <mergeCell ref="I68:M68"/>
    <mergeCell ref="N68:R68"/>
    <mergeCell ref="A67:C67"/>
    <mergeCell ref="A68:C68"/>
    <mergeCell ref="U49:AF49"/>
    <mergeCell ref="A50:C50"/>
    <mergeCell ref="U50:AF50"/>
    <mergeCell ref="A51:C51"/>
    <mergeCell ref="U51:AF51"/>
    <mergeCell ref="H62:H67"/>
    <mergeCell ref="A63:C63"/>
    <mergeCell ref="A64:C64"/>
    <mergeCell ref="A65:C65"/>
    <mergeCell ref="A53:C53"/>
    <mergeCell ref="A54:C54"/>
    <mergeCell ref="A55:C55"/>
    <mergeCell ref="A56:C56"/>
    <mergeCell ref="A57:C57"/>
    <mergeCell ref="A49:C49"/>
    <mergeCell ref="A60:C60"/>
    <mergeCell ref="A61:C61"/>
    <mergeCell ref="I47:K47"/>
    <mergeCell ref="L47:L48"/>
    <mergeCell ref="M47:M48"/>
    <mergeCell ref="N47:P47"/>
    <mergeCell ref="Q47:Q48"/>
    <mergeCell ref="A52:C52"/>
    <mergeCell ref="A45:C48"/>
    <mergeCell ref="D45:S45"/>
    <mergeCell ref="D46:H46"/>
    <mergeCell ref="I46:M46"/>
    <mergeCell ref="N46:Q46"/>
    <mergeCell ref="R46:R48"/>
    <mergeCell ref="S46:S48"/>
    <mergeCell ref="D47:F47"/>
    <mergeCell ref="G47:G48"/>
    <mergeCell ref="H47:H48"/>
    <mergeCell ref="A26:C26"/>
    <mergeCell ref="A27:C27"/>
    <mergeCell ref="A28:C28"/>
    <mergeCell ref="A29:S29"/>
    <mergeCell ref="A30:H31"/>
    <mergeCell ref="A18:C18"/>
    <mergeCell ref="M22:M27"/>
    <mergeCell ref="N22:Q22"/>
    <mergeCell ref="D28:H28"/>
    <mergeCell ref="I28:M28"/>
    <mergeCell ref="A20:C20"/>
    <mergeCell ref="A21:C21"/>
    <mergeCell ref="A25:C25"/>
    <mergeCell ref="I22:L22"/>
    <mergeCell ref="A9:C9"/>
    <mergeCell ref="U9:AF9"/>
    <mergeCell ref="A10:C10"/>
    <mergeCell ref="U10:AF10"/>
    <mergeCell ref="A11:C11"/>
    <mergeCell ref="U11:AF11"/>
    <mergeCell ref="A12:C12"/>
    <mergeCell ref="A13:C13"/>
    <mergeCell ref="A14:C14"/>
    <mergeCell ref="Q7:Q8"/>
    <mergeCell ref="O4:P4"/>
    <mergeCell ref="A15:C15"/>
    <mergeCell ref="A16:C16"/>
    <mergeCell ref="A17:C17"/>
    <mergeCell ref="N28:R28"/>
    <mergeCell ref="N229:R229"/>
    <mergeCell ref="I223:L223"/>
    <mergeCell ref="M223:M228"/>
    <mergeCell ref="N223:Q223"/>
    <mergeCell ref="D229:H229"/>
    <mergeCell ref="I229:M229"/>
    <mergeCell ref="A32:AF32"/>
    <mergeCell ref="A41:AF41"/>
    <mergeCell ref="A42:O42"/>
    <mergeCell ref="B43:J43"/>
    <mergeCell ref="U18:AF18"/>
    <mergeCell ref="A19:C19"/>
    <mergeCell ref="U19:AF19"/>
    <mergeCell ref="A22:C22"/>
    <mergeCell ref="D22:G22"/>
    <mergeCell ref="H22:H27"/>
    <mergeCell ref="A23:C23"/>
    <mergeCell ref="A24:C24"/>
    <mergeCell ref="A102:C102"/>
    <mergeCell ref="A141:C141"/>
    <mergeCell ref="A142:C142"/>
    <mergeCell ref="A182:C182"/>
    <mergeCell ref="A183:C183"/>
    <mergeCell ref="A221:C221"/>
    <mergeCell ref="A222:C222"/>
    <mergeCell ref="A1:AF1"/>
    <mergeCell ref="A2:O2"/>
    <mergeCell ref="B3:J3"/>
    <mergeCell ref="A5:C8"/>
    <mergeCell ref="D5:S5"/>
    <mergeCell ref="D6:H6"/>
    <mergeCell ref="I6:M6"/>
    <mergeCell ref="N6:Q6"/>
    <mergeCell ref="R6:R8"/>
    <mergeCell ref="S6:S8"/>
    <mergeCell ref="D7:F7"/>
    <mergeCell ref="G7:G8"/>
    <mergeCell ref="H7:H8"/>
    <mergeCell ref="I7:K7"/>
    <mergeCell ref="L7:L8"/>
    <mergeCell ref="M7:M8"/>
    <mergeCell ref="N7:P7"/>
  </mergeCells>
  <phoneticPr fontId="21" type="noConversion"/>
  <conditionalFormatting sqref="I152:S152 I193:S193 I71:S71 I112:S112 I31:S31">
    <cfRule type="cellIs" dxfId="427" priority="418" operator="equal">
      <formula>0</formula>
    </cfRule>
  </conditionalFormatting>
  <conditionalFormatting sqref="I232">
    <cfRule type="cellIs" dxfId="426" priority="408" operator="equal">
      <formula>0</formula>
    </cfRule>
  </conditionalFormatting>
  <conditionalFormatting sqref="I232:S232">
    <cfRule type="cellIs" dxfId="425" priority="407" operator="equal">
      <formula>0</formula>
    </cfRule>
  </conditionalFormatting>
  <conditionalFormatting sqref="I224:L228 I144:L148 D144:G148 N144:Q148 N130:Q139 R130:R140 Q140 Q141:R142 D130:G142 I130:L142 N140:P142 I185:L189 D185:G189 N185:Q189 N171:Q180 R171:R181 Q181 Q182:R183 D171:G183 I171:L183 N181:P183 I63:L67 N90:Q99 I104:L108 D104:G108 D63:G67 N63:Q67 N104:Q108 N49:Q58 R49:R59 Q59 R90:R100 Q100 D49:G61 I49:L61 D90:G102 I90:L102 Q60:R61 Q101:R102 N59:P61 N100:P102 I23:L27 D23:G27 N9:Q18 R9:R19 N23:Q27 Q19 D9:G21 I9:L21 Q20:R21 N19:P21">
    <cfRule type="cellIs" dxfId="424" priority="400" operator="equal">
      <formula>0</formula>
    </cfRule>
  </conditionalFormatting>
  <conditionalFormatting sqref="D224:G228">
    <cfRule type="cellIs" dxfId="423" priority="399" operator="equal">
      <formula>0</formula>
    </cfRule>
  </conditionalFormatting>
  <conditionalFormatting sqref="D229:H229 D149:R149 D190:R190 D109:R109 D68:R68 D28:R28">
    <cfRule type="cellIs" dxfId="422" priority="396" operator="between">
      <formula>0</formula>
      <formula>0</formula>
    </cfRule>
  </conditionalFormatting>
  <conditionalFormatting sqref="I229:M229">
    <cfRule type="cellIs" dxfId="421" priority="395" operator="between">
      <formula>0</formula>
      <formula>0</formula>
    </cfRule>
  </conditionalFormatting>
  <conditionalFormatting sqref="N229:R229">
    <cfRule type="cellIs" dxfId="420" priority="394" operator="between">
      <formula>0</formula>
      <formula>0</formula>
    </cfRule>
  </conditionalFormatting>
  <conditionalFormatting sqref="N224:Q228">
    <cfRule type="cellIs" dxfId="419" priority="311" operator="equal">
      <formula>0</formula>
    </cfRule>
  </conditionalFormatting>
  <conditionalFormatting sqref="H130:H142 M130:M142 H171:H183 M171:M183 H49:H61 M49:M61 H90:H102 M90:M102 H9:H21 M9:M21 S171:S183 S130:S142 S90:S102 S49:S61 S9:S21">
    <cfRule type="cellIs" dxfId="418" priority="227" operator="equal">
      <formula>0</formula>
    </cfRule>
    <cfRule type="cellIs" dxfId="417" priority="228" operator="equal">
      <formula>0</formula>
    </cfRule>
  </conditionalFormatting>
  <conditionalFormatting sqref="H210:H219">
    <cfRule type="cellIs" dxfId="416" priority="214" operator="equal">
      <formula>0</formula>
    </cfRule>
    <cfRule type="cellIs" dxfId="415" priority="215" operator="equal">
      <formula>0</formula>
    </cfRule>
  </conditionalFormatting>
  <conditionalFormatting sqref="D210:G219">
    <cfRule type="cellIs" dxfId="414" priority="213" operator="equal">
      <formula>0</formula>
    </cfRule>
  </conditionalFormatting>
  <conditionalFormatting sqref="M210:M219">
    <cfRule type="cellIs" dxfId="413" priority="211" operator="equal">
      <formula>0</formula>
    </cfRule>
    <cfRule type="cellIs" dxfId="412" priority="212" operator="equal">
      <formula>0</formula>
    </cfRule>
  </conditionalFormatting>
  <conditionalFormatting sqref="I210:L219">
    <cfRule type="cellIs" dxfId="411" priority="210" operator="equal">
      <formula>0</formula>
    </cfRule>
  </conditionalFormatting>
  <conditionalFormatting sqref="N210:Q219">
    <cfRule type="cellIs" dxfId="410" priority="209" operator="equal">
      <formula>0</formula>
    </cfRule>
  </conditionalFormatting>
  <conditionalFormatting sqref="R210:R220">
    <cfRule type="cellIs" dxfId="409" priority="208" operator="equal">
      <formula>0</formula>
    </cfRule>
  </conditionalFormatting>
  <conditionalFormatting sqref="S210:S222">
    <cfRule type="cellIs" dxfId="408" priority="206" operator="equal">
      <formula>0</formula>
    </cfRule>
    <cfRule type="cellIs" dxfId="407" priority="207" operator="equal">
      <formula>0</formula>
    </cfRule>
  </conditionalFormatting>
  <conditionalFormatting sqref="Q220">
    <cfRule type="cellIs" dxfId="406" priority="196" operator="equal">
      <formula>0</formula>
    </cfRule>
  </conditionalFormatting>
  <conditionalFormatting sqref="R221:R222">
    <cfRule type="cellIs" dxfId="405" priority="122" operator="equal">
      <formula>0</formula>
    </cfRule>
  </conditionalFormatting>
  <conditionalFormatting sqref="Q221:Q222">
    <cfRule type="cellIs" dxfId="404" priority="119" operator="equal">
      <formula>0</formula>
    </cfRule>
  </conditionalFormatting>
  <conditionalFormatting sqref="H220">
    <cfRule type="cellIs" dxfId="403" priority="17" operator="equal">
      <formula>0</formula>
    </cfRule>
    <cfRule type="cellIs" dxfId="402" priority="18" operator="equal">
      <formula>0</formula>
    </cfRule>
  </conditionalFormatting>
  <conditionalFormatting sqref="G220">
    <cfRule type="cellIs" dxfId="401" priority="16" operator="equal">
      <formula>0</formula>
    </cfRule>
  </conditionalFormatting>
  <conditionalFormatting sqref="M220">
    <cfRule type="cellIs" dxfId="400" priority="14" operator="equal">
      <formula>0</formula>
    </cfRule>
    <cfRule type="cellIs" dxfId="399" priority="15" operator="equal">
      <formula>0</formula>
    </cfRule>
  </conditionalFormatting>
  <conditionalFormatting sqref="L220">
    <cfRule type="cellIs" dxfId="398" priority="13" operator="equal">
      <formula>0</formula>
    </cfRule>
  </conditionalFormatting>
  <conditionalFormatting sqref="H221:H222">
    <cfRule type="cellIs" dxfId="397" priority="11" operator="equal">
      <formula>0</formula>
    </cfRule>
    <cfRule type="cellIs" dxfId="396" priority="12" operator="equal">
      <formula>0</formula>
    </cfRule>
  </conditionalFormatting>
  <conditionalFormatting sqref="G221:G222">
    <cfRule type="cellIs" dxfId="395" priority="10" operator="equal">
      <formula>0</formula>
    </cfRule>
  </conditionalFormatting>
  <conditionalFormatting sqref="M221:M222">
    <cfRule type="cellIs" dxfId="394" priority="8" operator="equal">
      <formula>0</formula>
    </cfRule>
    <cfRule type="cellIs" dxfId="393" priority="9" operator="equal">
      <formula>0</formula>
    </cfRule>
  </conditionalFormatting>
  <conditionalFormatting sqref="L221:L222">
    <cfRule type="cellIs" dxfId="392" priority="7" operator="equal">
      <formula>0</formula>
    </cfRule>
  </conditionalFormatting>
  <conditionalFormatting sqref="D220:F220">
    <cfRule type="cellIs" dxfId="391" priority="6" operator="equal">
      <formula>0</formula>
    </cfRule>
  </conditionalFormatting>
  <conditionalFormatting sqref="D221:F222">
    <cfRule type="cellIs" dxfId="390" priority="5" operator="equal">
      <formula>0</formula>
    </cfRule>
  </conditionalFormatting>
  <conditionalFormatting sqref="I220:K222">
    <cfRule type="cellIs" dxfId="389" priority="4" operator="equal">
      <formula>0</formula>
    </cfRule>
  </conditionalFormatting>
  <conditionalFormatting sqref="N220:P222">
    <cfRule type="cellIs" dxfId="388" priority="3" operator="equal">
      <formula>0</formula>
    </cfRule>
  </conditionalFormatting>
  <printOptions horizontalCentered="1"/>
  <pageMargins left="0" right="0" top="0" bottom="0" header="0" footer="0"/>
  <pageSetup paperSize="5" scale="69" orientation="portrait" horizontalDpi="4294967294" verticalDpi="4294967293" r:id="rId1"/>
  <drawing r:id="rId2"/>
  <extLst>
    <ext xmlns:mx="http://schemas.microsoft.com/office/mac/excel/2008/main" uri="{64002731-A6B0-56B0-2670-7721B7C09600}">
      <mx:PLV Mode="1" OnePage="0" WScale="10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9"/>
  <dimension ref="A1:CH233"/>
  <sheetViews>
    <sheetView view="pageLayout" topLeftCell="A118" zoomScale="136" zoomScaleNormal="90" zoomScalePageLayoutView="136" workbookViewId="0">
      <selection activeCell="D93" sqref="D93"/>
    </sheetView>
  </sheetViews>
  <sheetFormatPr baseColWidth="10" defaultColWidth="11.42578125" defaultRowHeight="15" x14ac:dyDescent="0.25"/>
  <cols>
    <col min="1" max="1" width="13" style="110" customWidth="1"/>
    <col min="2" max="2" width="11.42578125" style="110"/>
    <col min="3" max="3" width="8.42578125" style="110" customWidth="1"/>
    <col min="4" max="7" width="4.42578125" style="110" customWidth="1"/>
    <col min="8" max="8" width="3.7109375" style="110" customWidth="1"/>
    <col min="9" max="12" width="4.42578125" style="110" customWidth="1"/>
    <col min="13" max="13" width="3.7109375" style="110" customWidth="1"/>
    <col min="14" max="18" width="4.42578125" style="110" customWidth="1"/>
    <col min="19" max="20" width="3.7109375" style="110" customWidth="1"/>
    <col min="21" max="32" width="3.42578125" style="110" customWidth="1"/>
    <col min="33" max="16384" width="11.42578125" style="110"/>
  </cols>
  <sheetData>
    <row r="1" spans="1:86" ht="34.5" x14ac:dyDescent="0.55000000000000004">
      <c r="A1" s="662" t="str">
        <f>'I TRIM'!CU1</f>
        <v>"COMPLEJO EDUCATIVO CATÓLICO "EL ESPIRITU SANTO</v>
      </c>
      <c r="B1" s="662"/>
      <c r="C1" s="662"/>
      <c r="D1" s="662"/>
      <c r="E1" s="662"/>
      <c r="F1" s="662"/>
      <c r="G1" s="662"/>
      <c r="H1" s="662"/>
      <c r="I1" s="662"/>
      <c r="J1" s="662"/>
      <c r="K1" s="662"/>
      <c r="L1" s="662"/>
      <c r="M1" s="662"/>
      <c r="N1" s="662"/>
      <c r="O1" s="662"/>
      <c r="P1" s="662"/>
      <c r="Q1" s="662"/>
      <c r="R1" s="662"/>
      <c r="S1" s="662"/>
      <c r="T1" s="662"/>
      <c r="U1" s="662"/>
      <c r="V1" s="662"/>
      <c r="W1" s="662"/>
      <c r="X1" s="662"/>
      <c r="Y1" s="662"/>
      <c r="Z1" s="662"/>
      <c r="AA1" s="662"/>
      <c r="AB1" s="662"/>
      <c r="AC1" s="662"/>
      <c r="AD1" s="662"/>
      <c r="AE1" s="662"/>
      <c r="AF1" s="662"/>
      <c r="AG1" s="164"/>
      <c r="AH1" s="164"/>
      <c r="AI1" s="164"/>
      <c r="AJ1" s="164"/>
      <c r="AK1" s="164"/>
      <c r="AL1" s="164"/>
      <c r="AM1" s="164"/>
      <c r="AN1" s="164"/>
      <c r="AO1" s="164"/>
      <c r="AP1" s="164"/>
      <c r="AQ1" s="164"/>
      <c r="AR1" s="164"/>
      <c r="AS1" s="164"/>
      <c r="AT1" s="164"/>
      <c r="AU1" s="164"/>
      <c r="AV1" s="164"/>
      <c r="AW1" s="164"/>
      <c r="AX1" s="164"/>
      <c r="AY1" s="164"/>
      <c r="AZ1" s="164"/>
      <c r="BA1" s="164"/>
      <c r="BB1" s="164"/>
      <c r="BC1" s="164"/>
      <c r="BD1" s="164"/>
      <c r="BE1" s="164"/>
      <c r="BF1" s="164"/>
      <c r="BG1" s="164"/>
      <c r="BH1" s="164"/>
      <c r="BI1" s="164"/>
      <c r="BJ1" s="164"/>
      <c r="BK1" s="164"/>
      <c r="BL1" s="164"/>
      <c r="BM1" s="164"/>
      <c r="BN1" s="164"/>
      <c r="BO1" s="164"/>
      <c r="BP1" s="164"/>
      <c r="BQ1" s="164"/>
      <c r="BR1" s="164"/>
      <c r="BS1" s="164"/>
      <c r="BT1" s="164"/>
      <c r="BU1" s="164"/>
      <c r="BV1" s="164"/>
      <c r="BW1" s="164"/>
      <c r="BX1" s="164"/>
      <c r="BY1" s="164"/>
      <c r="BZ1" s="164"/>
      <c r="CA1" s="164"/>
      <c r="CB1" s="164"/>
      <c r="CC1" s="164"/>
      <c r="CD1" s="164"/>
      <c r="CE1" s="164"/>
      <c r="CF1" s="164"/>
      <c r="CG1" s="164"/>
      <c r="CH1" s="164"/>
    </row>
    <row r="2" spans="1:86" ht="17.25" x14ac:dyDescent="0.3">
      <c r="A2" s="728" t="s">
        <v>279</v>
      </c>
      <c r="B2" s="728"/>
      <c r="C2" s="728"/>
      <c r="D2" s="728"/>
      <c r="E2" s="728"/>
      <c r="F2" s="728"/>
      <c r="G2" s="728"/>
      <c r="H2" s="728"/>
      <c r="I2" s="728"/>
      <c r="J2" s="728"/>
      <c r="K2" s="728"/>
      <c r="L2" s="728"/>
      <c r="M2" s="728"/>
      <c r="N2" s="728"/>
      <c r="O2" s="728"/>
      <c r="P2" s="163"/>
      <c r="Q2" s="308" t="str">
        <f>'I TRIM'!BD3</f>
        <v>Final Boulevard Los Héroes, Colonia Ciudad Pacífica, San Miguel</v>
      </c>
      <c r="R2" s="308"/>
      <c r="S2" s="308"/>
      <c r="T2" s="308"/>
      <c r="U2" s="308"/>
      <c r="V2" s="308"/>
      <c r="W2" s="308"/>
      <c r="X2" s="308"/>
      <c r="Y2" s="308"/>
      <c r="Z2" s="308"/>
      <c r="AA2" s="308"/>
      <c r="AB2" s="308"/>
      <c r="AC2" s="308"/>
      <c r="AD2" s="308"/>
      <c r="AE2" s="308"/>
      <c r="AF2" s="308"/>
    </row>
    <row r="3" spans="1:86" s="159" customFormat="1" x14ac:dyDescent="0.25">
      <c r="A3" s="151" t="s">
        <v>235</v>
      </c>
      <c r="B3" s="729" t="s">
        <v>347</v>
      </c>
      <c r="C3" s="729"/>
      <c r="D3" s="729"/>
      <c r="E3" s="729"/>
      <c r="F3" s="729"/>
      <c r="G3" s="729"/>
      <c r="H3" s="729"/>
      <c r="I3" s="729"/>
      <c r="J3" s="729"/>
      <c r="K3" s="151"/>
      <c r="L3" s="151"/>
      <c r="M3" s="151"/>
      <c r="N3" s="151"/>
      <c r="O3" s="151" t="s">
        <v>208</v>
      </c>
      <c r="Q3" s="151"/>
      <c r="R3" s="160" t="str">
        <f>'I TRIM'!D3</f>
        <v>SEGUNDO</v>
      </c>
      <c r="S3" s="151"/>
      <c r="T3" s="151"/>
      <c r="V3" s="150" t="s">
        <v>207</v>
      </c>
      <c r="Y3" s="160" t="str">
        <f>'I TRIM'!N3</f>
        <v>"B"</v>
      </c>
      <c r="AC3" s="162" t="s">
        <v>234</v>
      </c>
      <c r="AD3" s="162"/>
      <c r="AE3" s="162"/>
      <c r="AF3" s="162">
        <v>31</v>
      </c>
    </row>
    <row r="4" spans="1:86" s="159" customFormat="1" ht="15.75" thickBot="1" x14ac:dyDescent="0.3">
      <c r="A4" s="161" t="s">
        <v>233</v>
      </c>
      <c r="B4" s="161"/>
      <c r="C4" s="143" t="str">
        <f>'I TRIM'!X3</f>
        <v xml:space="preserve">BRENDA ELIZABETH RIVERA RIVERA </v>
      </c>
      <c r="D4" s="160"/>
      <c r="E4" s="160"/>
      <c r="F4" s="160"/>
      <c r="G4" s="160"/>
      <c r="H4" s="160"/>
      <c r="I4" s="160"/>
      <c r="J4" s="160"/>
      <c r="K4" s="160"/>
      <c r="L4" s="147"/>
      <c r="M4" s="147"/>
      <c r="N4" s="147"/>
      <c r="O4" s="724" t="s">
        <v>280</v>
      </c>
      <c r="P4" s="724"/>
      <c r="Q4" s="723">
        <v>10366771</v>
      </c>
      <c r="R4" s="723"/>
      <c r="S4" s="723"/>
      <c r="T4" s="723"/>
      <c r="AC4" s="146" t="str">
        <f>'I TRIM'!CM3</f>
        <v>AÑO : 2022</v>
      </c>
      <c r="AD4" s="146"/>
      <c r="AE4" s="146"/>
      <c r="AF4" s="146"/>
    </row>
    <row r="5" spans="1:86" ht="24.75" customHeight="1" thickTop="1" thickBot="1" x14ac:dyDescent="0.4">
      <c r="A5" s="664" t="s">
        <v>232</v>
      </c>
      <c r="B5" s="665"/>
      <c r="C5" s="666"/>
      <c r="D5" s="670" t="s">
        <v>231</v>
      </c>
      <c r="E5" s="671"/>
      <c r="F5" s="671"/>
      <c r="G5" s="671"/>
      <c r="H5" s="671"/>
      <c r="I5" s="671"/>
      <c r="J5" s="671"/>
      <c r="K5" s="671"/>
      <c r="L5" s="671"/>
      <c r="M5" s="671"/>
      <c r="N5" s="671"/>
      <c r="O5" s="671"/>
      <c r="P5" s="671"/>
      <c r="Q5" s="671"/>
      <c r="R5" s="671"/>
      <c r="S5" s="672"/>
      <c r="V5" s="143"/>
      <c r="W5" s="143"/>
      <c r="X5" s="143"/>
      <c r="Y5" s="143"/>
      <c r="Z5" s="143"/>
      <c r="AA5" s="143"/>
      <c r="AB5" s="143"/>
      <c r="AC5" s="143"/>
      <c r="AD5" s="139"/>
      <c r="AE5" s="139"/>
      <c r="AF5" s="139"/>
      <c r="AG5" s="155"/>
    </row>
    <row r="6" spans="1:86" ht="15.75" customHeight="1" thickTop="1" x14ac:dyDescent="0.25">
      <c r="A6" s="667"/>
      <c r="B6" s="668"/>
      <c r="C6" s="669"/>
      <c r="D6" s="673" t="s">
        <v>230</v>
      </c>
      <c r="E6" s="674"/>
      <c r="F6" s="674"/>
      <c r="G6" s="674"/>
      <c r="H6" s="675"/>
      <c r="I6" s="673" t="s">
        <v>229</v>
      </c>
      <c r="J6" s="674"/>
      <c r="K6" s="674"/>
      <c r="L6" s="674"/>
      <c r="M6" s="675"/>
      <c r="N6" s="690" t="s">
        <v>228</v>
      </c>
      <c r="O6" s="674"/>
      <c r="P6" s="674"/>
      <c r="Q6" s="691"/>
      <c r="R6" s="692" t="s">
        <v>227</v>
      </c>
      <c r="S6" s="694" t="s">
        <v>226</v>
      </c>
    </row>
    <row r="7" spans="1:86" ht="15.75" customHeight="1" x14ac:dyDescent="0.25">
      <c r="A7" s="667"/>
      <c r="B7" s="668"/>
      <c r="C7" s="669"/>
      <c r="D7" s="716" t="s">
        <v>225</v>
      </c>
      <c r="E7" s="717"/>
      <c r="F7" s="717"/>
      <c r="G7" s="718" t="s">
        <v>139</v>
      </c>
      <c r="H7" s="719" t="s">
        <v>226</v>
      </c>
      <c r="I7" s="716" t="s">
        <v>225</v>
      </c>
      <c r="J7" s="717"/>
      <c r="K7" s="717"/>
      <c r="L7" s="718" t="s">
        <v>139</v>
      </c>
      <c r="M7" s="719" t="s">
        <v>226</v>
      </c>
      <c r="N7" s="720" t="s">
        <v>225</v>
      </c>
      <c r="O7" s="717"/>
      <c r="P7" s="717"/>
      <c r="Q7" s="721" t="s">
        <v>139</v>
      </c>
      <c r="R7" s="693"/>
      <c r="S7" s="695"/>
    </row>
    <row r="8" spans="1:86" ht="54.75" customHeight="1" x14ac:dyDescent="0.25">
      <c r="A8" s="667"/>
      <c r="B8" s="668"/>
      <c r="C8" s="669"/>
      <c r="D8" s="310">
        <v>0.35</v>
      </c>
      <c r="E8" s="168">
        <v>0.35</v>
      </c>
      <c r="F8" s="168">
        <v>0.3</v>
      </c>
      <c r="G8" s="718"/>
      <c r="H8" s="719"/>
      <c r="I8" s="310">
        <v>0.35</v>
      </c>
      <c r="J8" s="168">
        <v>0.35</v>
      </c>
      <c r="K8" s="168">
        <v>0.3</v>
      </c>
      <c r="L8" s="718"/>
      <c r="M8" s="719"/>
      <c r="N8" s="169">
        <v>0.35</v>
      </c>
      <c r="O8" s="168">
        <v>0.35</v>
      </c>
      <c r="P8" s="168">
        <v>0.3</v>
      </c>
      <c r="Q8" s="721"/>
      <c r="R8" s="693"/>
      <c r="S8" s="695"/>
      <c r="U8" s="144"/>
      <c r="V8" s="116"/>
      <c r="W8" s="116"/>
      <c r="X8" s="116"/>
      <c r="Y8" s="116"/>
      <c r="Z8" s="143"/>
      <c r="AA8" s="143"/>
      <c r="AB8" s="143"/>
      <c r="AC8" s="143"/>
      <c r="AD8" s="143"/>
      <c r="AE8" s="158"/>
      <c r="AF8" s="158"/>
    </row>
    <row r="9" spans="1:86" x14ac:dyDescent="0.25">
      <c r="A9" s="725" t="s">
        <v>224</v>
      </c>
      <c r="B9" s="726"/>
      <c r="C9" s="727"/>
      <c r="D9" s="138">
        <f>'I TRIM'!E38</f>
        <v>3.5</v>
      </c>
      <c r="E9" s="137">
        <f>'I TRIM'!G38</f>
        <v>2.8</v>
      </c>
      <c r="F9" s="137">
        <f>'I TRIM'!I38</f>
        <v>1.5</v>
      </c>
      <c r="G9" s="485">
        <f t="shared" ref="G9:G19" si="0">(D9+E9+F9)</f>
        <v>7.8</v>
      </c>
      <c r="H9" s="136" t="str">
        <f>IF(G9=0,0,IF(G9&lt;5,"R","A"))</f>
        <v>A</v>
      </c>
      <c r="I9" s="138">
        <f>'II TRIM'!E38</f>
        <v>3.5</v>
      </c>
      <c r="J9" s="137">
        <f>'II TRIM'!G38</f>
        <v>3.5</v>
      </c>
      <c r="K9" s="137">
        <f>'II TRIM'!I38</f>
        <v>1.7999999999999998</v>
      </c>
      <c r="L9" s="485">
        <f t="shared" ref="L9:L21" si="1">(I9+J9+K9)</f>
        <v>8.8000000000000007</v>
      </c>
      <c r="M9" s="136" t="str">
        <f>IF(L9=0,0,IF(L9&lt;5,"R","A"))</f>
        <v>A</v>
      </c>
      <c r="N9" s="138">
        <f>'III TRIM'!E38</f>
        <v>0</v>
      </c>
      <c r="O9" s="137">
        <f>'III TRIM'!G38</f>
        <v>0</v>
      </c>
      <c r="P9" s="137">
        <f>'III TRIM'!I38</f>
        <v>0</v>
      </c>
      <c r="Q9" s="486">
        <f t="shared" ref="Q9:Q19" si="2">(N9+O9+P9)</f>
        <v>0</v>
      </c>
      <c r="R9" s="500">
        <f>(G9+L9+Q9)/3</f>
        <v>5.5333333333333341</v>
      </c>
      <c r="S9" s="136" t="str">
        <f>IF(R9=0,0,IF(R9&lt;=5.49,"R","A"))</f>
        <v>A</v>
      </c>
      <c r="U9" s="713" t="s">
        <v>219</v>
      </c>
      <c r="V9" s="713"/>
      <c r="W9" s="713"/>
      <c r="X9" s="713"/>
      <c r="Y9" s="713"/>
      <c r="Z9" s="713"/>
      <c r="AA9" s="713"/>
      <c r="AB9" s="713"/>
      <c r="AC9" s="713"/>
      <c r="AD9" s="713"/>
      <c r="AE9" s="713"/>
      <c r="AF9" s="713"/>
    </row>
    <row r="10" spans="1:86" x14ac:dyDescent="0.25">
      <c r="A10" s="725" t="s">
        <v>223</v>
      </c>
      <c r="B10" s="726"/>
      <c r="C10" s="727"/>
      <c r="D10" s="138">
        <f>'I TRIM'!L38</f>
        <v>1.75</v>
      </c>
      <c r="E10" s="137">
        <f>'I TRIM'!N38</f>
        <v>2.0999999999999996</v>
      </c>
      <c r="F10" s="137">
        <f>'I TRIM'!P38</f>
        <v>1.5</v>
      </c>
      <c r="G10" s="485">
        <f t="shared" si="0"/>
        <v>5.35</v>
      </c>
      <c r="H10" s="136" t="str">
        <f t="shared" ref="H10:H19" si="3">IF(G10=0,0,IF(G10&lt;5,"R","A"))</f>
        <v>A</v>
      </c>
      <c r="I10" s="138">
        <f>'II TRIM'!L38</f>
        <v>3.5</v>
      </c>
      <c r="J10" s="137">
        <f>'II TRIM'!N38</f>
        <v>2.8699999999999997</v>
      </c>
      <c r="K10" s="137">
        <f>'II TRIM'!P38</f>
        <v>1.7999999999999998</v>
      </c>
      <c r="L10" s="485">
        <f t="shared" si="1"/>
        <v>8.1699999999999982</v>
      </c>
      <c r="M10" s="136" t="str">
        <f t="shared" ref="M10:M21" si="4">IF(L10=0,0,IF(L10&lt;5,"R","A"))</f>
        <v>A</v>
      </c>
      <c r="N10" s="138">
        <f>'III TRIM'!L38</f>
        <v>0</v>
      </c>
      <c r="O10" s="137">
        <f>'III TRIM'!N38</f>
        <v>0</v>
      </c>
      <c r="P10" s="137">
        <f>'III TRIM'!P38</f>
        <v>0</v>
      </c>
      <c r="Q10" s="486">
        <f t="shared" si="2"/>
        <v>0</v>
      </c>
      <c r="R10" s="500">
        <f t="shared" ref="R10:R19" si="5">(G10+L10+Q10)/3</f>
        <v>4.5066666666666659</v>
      </c>
      <c r="S10" s="136" t="str">
        <f t="shared" ref="S10:S21" si="6">IF(R10=0,0,IF(R10&lt;=5.49,"R","A"))</f>
        <v>R</v>
      </c>
      <c r="U10" s="714" t="s">
        <v>222</v>
      </c>
      <c r="V10" s="714"/>
      <c r="W10" s="714"/>
      <c r="X10" s="714"/>
      <c r="Y10" s="714"/>
      <c r="Z10" s="714"/>
      <c r="AA10" s="714"/>
      <c r="AB10" s="714"/>
      <c r="AC10" s="714"/>
      <c r="AD10" s="714"/>
      <c r="AE10" s="714"/>
      <c r="AF10" s="714"/>
    </row>
    <row r="11" spans="1:86" x14ac:dyDescent="0.25">
      <c r="A11" s="725" t="s">
        <v>202</v>
      </c>
      <c r="B11" s="726"/>
      <c r="C11" s="727"/>
      <c r="D11" s="138">
        <f>'I TRIM'!S38</f>
        <v>3.5</v>
      </c>
      <c r="E11" s="137">
        <f>'I TRIM'!U38</f>
        <v>2.8</v>
      </c>
      <c r="F11" s="137">
        <f>'I TRIM'!W38</f>
        <v>1.7999999999999998</v>
      </c>
      <c r="G11" s="485">
        <f t="shared" si="0"/>
        <v>8.1</v>
      </c>
      <c r="H11" s="136" t="str">
        <f t="shared" si="3"/>
        <v>A</v>
      </c>
      <c r="I11" s="138">
        <f>'II TRIM'!S38</f>
        <v>3.5</v>
      </c>
      <c r="J11" s="137">
        <f>'II TRIM'!U38</f>
        <v>3.5</v>
      </c>
      <c r="K11" s="137">
        <f>'II TRIM'!W38</f>
        <v>1.5</v>
      </c>
      <c r="L11" s="485">
        <f t="shared" si="1"/>
        <v>8.5</v>
      </c>
      <c r="M11" s="136" t="str">
        <f t="shared" si="4"/>
        <v>A</v>
      </c>
      <c r="N11" s="138">
        <f>'III TRIM'!S38</f>
        <v>0</v>
      </c>
      <c r="O11" s="137">
        <f>'III TRIM'!U38</f>
        <v>0</v>
      </c>
      <c r="P11" s="137">
        <f>'III TRIM'!W38</f>
        <v>0</v>
      </c>
      <c r="Q11" s="486">
        <f t="shared" si="2"/>
        <v>0</v>
      </c>
      <c r="R11" s="500">
        <f t="shared" si="5"/>
        <v>5.5333333333333341</v>
      </c>
      <c r="S11" s="136" t="str">
        <f t="shared" si="6"/>
        <v>A</v>
      </c>
      <c r="U11" s="714" t="str">
        <f>'I TRIM'!AU3</f>
        <v>MARÍA MERCEDES MARTÍNEZ</v>
      </c>
      <c r="V11" s="714"/>
      <c r="W11" s="714"/>
      <c r="X11" s="714"/>
      <c r="Y11" s="714"/>
      <c r="Z11" s="714"/>
      <c r="AA11" s="714"/>
      <c r="AB11" s="714"/>
      <c r="AC11" s="714"/>
      <c r="AD11" s="714"/>
      <c r="AE11" s="714"/>
      <c r="AF11" s="714"/>
    </row>
    <row r="12" spans="1:86" ht="15.75" x14ac:dyDescent="0.25">
      <c r="A12" s="725" t="s">
        <v>221</v>
      </c>
      <c r="B12" s="726"/>
      <c r="C12" s="727"/>
      <c r="D12" s="138">
        <f>'I TRIM'!Z38</f>
        <v>3.15</v>
      </c>
      <c r="E12" s="137">
        <f>'I TRIM'!AB38</f>
        <v>3.15</v>
      </c>
      <c r="F12" s="137">
        <f>'I TRIM'!AD38</f>
        <v>1.8599999999999999</v>
      </c>
      <c r="G12" s="485">
        <f t="shared" si="0"/>
        <v>8.16</v>
      </c>
      <c r="H12" s="136" t="str">
        <f t="shared" si="3"/>
        <v>A</v>
      </c>
      <c r="I12" s="138">
        <f>'II TRIM'!Z38</f>
        <v>3.5</v>
      </c>
      <c r="J12" s="137">
        <f>'II TRIM'!AB38</f>
        <v>3.15</v>
      </c>
      <c r="K12" s="137">
        <f>'II TRIM'!AD38</f>
        <v>2.1</v>
      </c>
      <c r="L12" s="485">
        <f t="shared" si="1"/>
        <v>8.75</v>
      </c>
      <c r="M12" s="136" t="str">
        <f t="shared" si="4"/>
        <v>A</v>
      </c>
      <c r="N12" s="138">
        <f>'III TRIM'!Z38</f>
        <v>0</v>
      </c>
      <c r="O12" s="137">
        <f>'III TRIM'!AB38</f>
        <v>0</v>
      </c>
      <c r="P12" s="137">
        <f>'III TRIM'!AD38</f>
        <v>0</v>
      </c>
      <c r="Q12" s="486">
        <f t="shared" si="2"/>
        <v>0</v>
      </c>
      <c r="R12" s="500">
        <f t="shared" si="5"/>
        <v>5.6366666666666667</v>
      </c>
      <c r="S12" s="136" t="str">
        <f t="shared" si="6"/>
        <v>A</v>
      </c>
      <c r="U12" s="141"/>
      <c r="V12" s="116"/>
      <c r="W12" s="116"/>
      <c r="X12" s="116"/>
      <c r="Y12" s="116"/>
      <c r="Z12" s="116"/>
      <c r="AA12" s="116"/>
      <c r="AB12" s="116"/>
      <c r="AC12" s="116"/>
      <c r="AD12" s="142"/>
      <c r="AE12" s="142"/>
      <c r="AF12" s="142"/>
    </row>
    <row r="13" spans="1:86" x14ac:dyDescent="0.25">
      <c r="A13" s="725" t="s">
        <v>220</v>
      </c>
      <c r="B13" s="726"/>
      <c r="C13" s="727"/>
      <c r="D13" s="138">
        <f>'I TRIM'!AG38</f>
        <v>3.15</v>
      </c>
      <c r="E13" s="137">
        <f>'I TRIM'!AI38</f>
        <v>3.15</v>
      </c>
      <c r="F13" s="137">
        <f>'I TRIM'!AK38</f>
        <v>2.6999999999999997</v>
      </c>
      <c r="G13" s="485">
        <f t="shared" si="0"/>
        <v>9</v>
      </c>
      <c r="H13" s="136" t="str">
        <f t="shared" si="3"/>
        <v>A</v>
      </c>
      <c r="I13" s="138">
        <f>'II TRIM'!AG38</f>
        <v>2.8</v>
      </c>
      <c r="J13" s="137">
        <f>'II TRIM'!AI38</f>
        <v>3.15</v>
      </c>
      <c r="K13" s="137">
        <f>'II TRIM'!AK38</f>
        <v>2.6999999999999997</v>
      </c>
      <c r="L13" s="485">
        <f t="shared" si="1"/>
        <v>8.6499999999999986</v>
      </c>
      <c r="M13" s="136" t="str">
        <f t="shared" si="4"/>
        <v>A</v>
      </c>
      <c r="N13" s="138">
        <f>'III TRIM'!AG38</f>
        <v>0</v>
      </c>
      <c r="O13" s="137">
        <f>'III TRIM'!AI38</f>
        <v>0</v>
      </c>
      <c r="P13" s="137">
        <f>'III TRIM'!AK38</f>
        <v>0</v>
      </c>
      <c r="Q13" s="486">
        <f t="shared" si="2"/>
        <v>0</v>
      </c>
      <c r="R13" s="500">
        <f t="shared" si="5"/>
        <v>5.8833333333333329</v>
      </c>
      <c r="S13" s="136" t="str">
        <f t="shared" si="6"/>
        <v>A</v>
      </c>
      <c r="U13" s="141"/>
      <c r="V13" s="116"/>
      <c r="W13" s="116"/>
      <c r="X13" s="116"/>
      <c r="Y13" s="116"/>
      <c r="Z13" s="116"/>
      <c r="AA13" s="116"/>
      <c r="AB13" s="116"/>
      <c r="AC13" s="116"/>
      <c r="AD13" s="141"/>
      <c r="AE13" s="141"/>
      <c r="AF13" s="141"/>
    </row>
    <row r="14" spans="1:86" x14ac:dyDescent="0.25">
      <c r="A14" s="725" t="s">
        <v>200</v>
      </c>
      <c r="B14" s="726"/>
      <c r="C14" s="727"/>
      <c r="D14" s="138">
        <f>'I TRIM'!AN38</f>
        <v>2.4499999999999997</v>
      </c>
      <c r="E14" s="137">
        <f>'I TRIM'!AP38</f>
        <v>2.0999999999999996</v>
      </c>
      <c r="F14" s="137">
        <f>'I TRIM'!AR38</f>
        <v>3</v>
      </c>
      <c r="G14" s="485">
        <f t="shared" si="0"/>
        <v>7.5499999999999989</v>
      </c>
      <c r="H14" s="136" t="str">
        <f t="shared" si="3"/>
        <v>A</v>
      </c>
      <c r="I14" s="138">
        <f>'II TRIM'!AN38</f>
        <v>3.15</v>
      </c>
      <c r="J14" s="137">
        <f>'II TRIM'!AP38</f>
        <v>3.15</v>
      </c>
      <c r="K14" s="137">
        <f>'II TRIM'!AR38</f>
        <v>3</v>
      </c>
      <c r="L14" s="485">
        <f t="shared" si="1"/>
        <v>9.3000000000000007</v>
      </c>
      <c r="M14" s="136" t="str">
        <f t="shared" si="4"/>
        <v>A</v>
      </c>
      <c r="N14" s="138">
        <f>'III TRIM'!AN38</f>
        <v>0</v>
      </c>
      <c r="O14" s="137">
        <f>'III TRIM'!AP38</f>
        <v>0</v>
      </c>
      <c r="P14" s="137">
        <f>'III TRIM'!AR38</f>
        <v>0</v>
      </c>
      <c r="Q14" s="486">
        <f t="shared" si="2"/>
        <v>0</v>
      </c>
      <c r="R14" s="500">
        <f t="shared" si="5"/>
        <v>5.6166666666666671</v>
      </c>
      <c r="S14" s="136" t="str">
        <f t="shared" si="6"/>
        <v>A</v>
      </c>
    </row>
    <row r="15" spans="1:86" x14ac:dyDescent="0.25">
      <c r="A15" s="725" t="s">
        <v>199</v>
      </c>
      <c r="B15" s="726"/>
      <c r="C15" s="727"/>
      <c r="D15" s="138">
        <f>'I TRIM'!AU38</f>
        <v>2.8</v>
      </c>
      <c r="E15" s="137">
        <f>'I TRIM'!AW38</f>
        <v>3.0499999999999994</v>
      </c>
      <c r="F15" s="137">
        <f>'I TRIM'!AY38</f>
        <v>3</v>
      </c>
      <c r="G15" s="485">
        <f t="shared" si="0"/>
        <v>8.85</v>
      </c>
      <c r="H15" s="136" t="str">
        <f t="shared" si="3"/>
        <v>A</v>
      </c>
      <c r="I15" s="138">
        <f>'II TRIM'!AU38</f>
        <v>3.15</v>
      </c>
      <c r="J15" s="137">
        <f>'II TRIM'!AW38</f>
        <v>3.15</v>
      </c>
      <c r="K15" s="137">
        <f>'II TRIM'!AY38</f>
        <v>3</v>
      </c>
      <c r="L15" s="485">
        <f t="shared" si="1"/>
        <v>9.3000000000000007</v>
      </c>
      <c r="M15" s="136" t="str">
        <f t="shared" si="4"/>
        <v>A</v>
      </c>
      <c r="N15" s="138">
        <f>'III TRIM'!AU38</f>
        <v>0</v>
      </c>
      <c r="O15" s="137">
        <f>'III TRIM'!AW38</f>
        <v>0</v>
      </c>
      <c r="P15" s="137">
        <f>'III TRIM'!AY38</f>
        <v>0</v>
      </c>
      <c r="Q15" s="486">
        <f t="shared" si="2"/>
        <v>0</v>
      </c>
      <c r="R15" s="500">
        <f t="shared" si="5"/>
        <v>6.05</v>
      </c>
      <c r="S15" s="136" t="str">
        <f t="shared" si="6"/>
        <v>A</v>
      </c>
    </row>
    <row r="16" spans="1:86" x14ac:dyDescent="0.25">
      <c r="A16" s="725" t="s">
        <v>285</v>
      </c>
      <c r="B16" s="726"/>
      <c r="C16" s="727"/>
      <c r="D16" s="138">
        <f>'I TRIM'!BB38</f>
        <v>3.15</v>
      </c>
      <c r="E16" s="137">
        <f>'I TRIM'!BD38</f>
        <v>3.15</v>
      </c>
      <c r="F16" s="137">
        <f>'I TRIM'!BF38</f>
        <v>2.6999999999999997</v>
      </c>
      <c r="G16" s="485">
        <f t="shared" si="0"/>
        <v>9</v>
      </c>
      <c r="H16" s="136" t="str">
        <f t="shared" si="3"/>
        <v>A</v>
      </c>
      <c r="I16" s="138">
        <f>'II TRIM'!BB38</f>
        <v>3.5</v>
      </c>
      <c r="J16" s="137">
        <f>'II TRIM'!BD38</f>
        <v>3.5</v>
      </c>
      <c r="K16" s="137">
        <f>'II TRIM'!BF38</f>
        <v>3</v>
      </c>
      <c r="L16" s="485">
        <f t="shared" si="1"/>
        <v>10</v>
      </c>
      <c r="M16" s="136" t="str">
        <f t="shared" si="4"/>
        <v>A</v>
      </c>
      <c r="N16" s="138">
        <f>'III TRIM'!BB38</f>
        <v>0</v>
      </c>
      <c r="O16" s="137">
        <f>'III TRIM'!BD38</f>
        <v>0</v>
      </c>
      <c r="P16" s="137">
        <f>'III TRIM'!BF38</f>
        <v>0</v>
      </c>
      <c r="Q16" s="486">
        <f t="shared" si="2"/>
        <v>0</v>
      </c>
      <c r="R16" s="500">
        <f t="shared" si="5"/>
        <v>6.333333333333333</v>
      </c>
      <c r="S16" s="136" t="str">
        <f t="shared" si="6"/>
        <v>A</v>
      </c>
      <c r="V16" s="158"/>
      <c r="W16" s="158"/>
      <c r="X16" s="158"/>
      <c r="Y16" s="158"/>
      <c r="Z16" s="158"/>
      <c r="AA16" s="158"/>
      <c r="AB16" s="158"/>
      <c r="AC16" s="158"/>
      <c r="AD16" s="141"/>
      <c r="AE16" s="141"/>
      <c r="AF16" s="141"/>
    </row>
    <row r="17" spans="1:45" x14ac:dyDescent="0.25">
      <c r="A17" s="725" t="s">
        <v>198</v>
      </c>
      <c r="B17" s="726"/>
      <c r="C17" s="727"/>
      <c r="D17" s="138">
        <f>'I TRIM'!BI38</f>
        <v>0</v>
      </c>
      <c r="E17" s="137">
        <f>'I TRIM'!BK38</f>
        <v>2.4500000000000002</v>
      </c>
      <c r="F17" s="137">
        <f>'I TRIM'!BM38</f>
        <v>1.7999999999999998</v>
      </c>
      <c r="G17" s="485">
        <f t="shared" si="0"/>
        <v>4.25</v>
      </c>
      <c r="H17" s="136" t="str">
        <f t="shared" si="3"/>
        <v>R</v>
      </c>
      <c r="I17" s="138">
        <f>'II TRIM'!BI38</f>
        <v>3.15</v>
      </c>
      <c r="J17" s="137">
        <f>'II TRIM'!BK38</f>
        <v>1.05</v>
      </c>
      <c r="K17" s="137">
        <f>'II TRIM'!BM38</f>
        <v>2.1</v>
      </c>
      <c r="L17" s="485">
        <f t="shared" si="1"/>
        <v>6.3000000000000007</v>
      </c>
      <c r="M17" s="136" t="str">
        <f t="shared" si="4"/>
        <v>A</v>
      </c>
      <c r="N17" s="138">
        <f>'III TRIM'!BI38</f>
        <v>0</v>
      </c>
      <c r="O17" s="137">
        <f>'III TRIM'!BK38</f>
        <v>0</v>
      </c>
      <c r="P17" s="137">
        <f>'III TRIM'!BM38</f>
        <v>0</v>
      </c>
      <c r="Q17" s="486">
        <f t="shared" si="2"/>
        <v>0</v>
      </c>
      <c r="R17" s="500">
        <f t="shared" si="5"/>
        <v>3.5166666666666671</v>
      </c>
      <c r="S17" s="136" t="str">
        <f t="shared" si="6"/>
        <v>R</v>
      </c>
      <c r="V17" s="158"/>
      <c r="W17" s="158"/>
      <c r="X17" s="158"/>
      <c r="Y17" s="158"/>
      <c r="Z17" s="158"/>
      <c r="AA17" s="158"/>
      <c r="AB17" s="158"/>
      <c r="AC17" s="158"/>
      <c r="AD17" s="139"/>
      <c r="AE17" s="139"/>
      <c r="AF17" s="139"/>
    </row>
    <row r="18" spans="1:45" x14ac:dyDescent="0.25">
      <c r="A18" s="725" t="s">
        <v>197</v>
      </c>
      <c r="B18" s="726"/>
      <c r="C18" s="727"/>
      <c r="D18" s="138">
        <f>'I TRIM'!BP38</f>
        <v>3.15</v>
      </c>
      <c r="E18" s="137">
        <f>'I TRIM'!BR38</f>
        <v>2.8</v>
      </c>
      <c r="F18" s="137">
        <f>'I TRIM'!BT38</f>
        <v>1.7999999999999998</v>
      </c>
      <c r="G18" s="485">
        <f t="shared" si="0"/>
        <v>7.7499999999999991</v>
      </c>
      <c r="H18" s="136" t="str">
        <f t="shared" si="3"/>
        <v>A</v>
      </c>
      <c r="I18" s="138">
        <f>'II TRIM'!BP38</f>
        <v>3.08</v>
      </c>
      <c r="J18" s="137">
        <f>'II TRIM'!BR38</f>
        <v>3.5</v>
      </c>
      <c r="K18" s="137">
        <f>'II TRIM'!BT38</f>
        <v>3</v>
      </c>
      <c r="L18" s="485">
        <f t="shared" si="1"/>
        <v>9.58</v>
      </c>
      <c r="M18" s="136" t="str">
        <f t="shared" si="4"/>
        <v>A</v>
      </c>
      <c r="N18" s="138">
        <f>'III TRIM'!BP38</f>
        <v>0</v>
      </c>
      <c r="O18" s="137">
        <f>'III TRIM'!BR38</f>
        <v>0</v>
      </c>
      <c r="P18" s="137">
        <f>'III TRIM'!BT38</f>
        <v>0</v>
      </c>
      <c r="Q18" s="486">
        <f t="shared" si="2"/>
        <v>0</v>
      </c>
      <c r="R18" s="500">
        <f t="shared" si="5"/>
        <v>5.7766666666666664</v>
      </c>
      <c r="S18" s="136" t="str">
        <f t="shared" si="6"/>
        <v>A</v>
      </c>
      <c r="U18" s="713" t="s">
        <v>219</v>
      </c>
      <c r="V18" s="713"/>
      <c r="W18" s="713"/>
      <c r="X18" s="713"/>
      <c r="Y18" s="713"/>
      <c r="Z18" s="713"/>
      <c r="AA18" s="713"/>
      <c r="AB18" s="713"/>
      <c r="AC18" s="713"/>
      <c r="AD18" s="713"/>
      <c r="AE18" s="713"/>
      <c r="AF18" s="713"/>
    </row>
    <row r="19" spans="1:45" x14ac:dyDescent="0.25">
      <c r="A19" s="725" t="s">
        <v>305</v>
      </c>
      <c r="B19" s="726"/>
      <c r="C19" s="727"/>
      <c r="D19" s="138">
        <f>'I TRIM'!BW38</f>
        <v>2.8</v>
      </c>
      <c r="E19" s="137">
        <f>'I TRIM'!BY38</f>
        <v>2.8</v>
      </c>
      <c r="F19" s="137">
        <f>'I TRIM'!CA38</f>
        <v>2.1</v>
      </c>
      <c r="G19" s="485">
        <f t="shared" si="0"/>
        <v>7.6999999999999993</v>
      </c>
      <c r="H19" s="136" t="str">
        <f t="shared" si="3"/>
        <v>A</v>
      </c>
      <c r="I19" s="138">
        <f>'II TRIM'!BW38</f>
        <v>3.15</v>
      </c>
      <c r="J19" s="137">
        <f>'II TRIM'!BY38</f>
        <v>2.8</v>
      </c>
      <c r="K19" s="137">
        <f>'II TRIM'!CA38</f>
        <v>2.6999999999999997</v>
      </c>
      <c r="L19" s="485">
        <f t="shared" si="1"/>
        <v>8.6499999999999986</v>
      </c>
      <c r="M19" s="136" t="str">
        <f t="shared" si="4"/>
        <v>A</v>
      </c>
      <c r="N19" s="138">
        <f>'III TRIM'!BW38</f>
        <v>0</v>
      </c>
      <c r="O19" s="137">
        <f>'III TRIM'!BY38</f>
        <v>0</v>
      </c>
      <c r="P19" s="137">
        <f>'III TRIM'!CA38</f>
        <v>0</v>
      </c>
      <c r="Q19" s="485">
        <f t="shared" si="2"/>
        <v>0</v>
      </c>
      <c r="R19" s="500">
        <f t="shared" si="5"/>
        <v>5.4499999999999993</v>
      </c>
      <c r="S19" s="136" t="str">
        <f t="shared" si="6"/>
        <v>R</v>
      </c>
      <c r="U19" s="714" t="s">
        <v>218</v>
      </c>
      <c r="V19" s="714"/>
      <c r="W19" s="714"/>
      <c r="X19" s="714"/>
      <c r="Y19" s="714"/>
      <c r="Z19" s="714"/>
      <c r="AA19" s="714"/>
      <c r="AB19" s="714"/>
      <c r="AC19" s="714"/>
      <c r="AD19" s="714"/>
      <c r="AE19" s="714"/>
      <c r="AF19" s="714"/>
    </row>
    <row r="20" spans="1:45" x14ac:dyDescent="0.25">
      <c r="A20" s="725" t="s">
        <v>287</v>
      </c>
      <c r="B20" s="726"/>
      <c r="C20" s="727"/>
      <c r="D20" s="138">
        <f>'I TRIM'!CD38</f>
        <v>3.5</v>
      </c>
      <c r="E20" s="137">
        <f>'I TRIM'!CF38</f>
        <v>3.5</v>
      </c>
      <c r="F20" s="137">
        <f>'I TRIM'!CH38</f>
        <v>2.4</v>
      </c>
      <c r="G20" s="485">
        <f t="shared" ref="G20:G21" si="7">(D20+E20+F20)</f>
        <v>9.4</v>
      </c>
      <c r="H20" s="136" t="str">
        <f t="shared" ref="H20:H21" si="8">IF(G20=0,0,IF(G20&lt;5,"R","A"))</f>
        <v>A</v>
      </c>
      <c r="I20" s="138">
        <f>'II TRIM'!CD38</f>
        <v>3.5</v>
      </c>
      <c r="J20" s="137">
        <f>'II TRIM'!CF38</f>
        <v>3.5</v>
      </c>
      <c r="K20" s="137">
        <f>'II TRIM'!CH38</f>
        <v>3</v>
      </c>
      <c r="L20" s="485">
        <f t="shared" si="1"/>
        <v>10</v>
      </c>
      <c r="M20" s="136" t="str">
        <f t="shared" si="4"/>
        <v>A</v>
      </c>
      <c r="N20" s="138">
        <f>'III TRIM'!CD38</f>
        <v>0</v>
      </c>
      <c r="O20" s="137">
        <f>'III TRIM'!CF38</f>
        <v>0</v>
      </c>
      <c r="P20" s="137">
        <f>'III TRIM'!CH38</f>
        <v>0</v>
      </c>
      <c r="Q20" s="485">
        <f t="shared" ref="Q20:Q21" si="9">(N20+O20+P20)</f>
        <v>0</v>
      </c>
      <c r="R20" s="500">
        <f t="shared" ref="R20:R21" si="10">(G20+L20+Q20)/3</f>
        <v>6.4666666666666659</v>
      </c>
      <c r="S20" s="136" t="str">
        <f t="shared" si="6"/>
        <v>A</v>
      </c>
      <c r="U20" s="715" t="str">
        <f>'I TRIM'!X3</f>
        <v xml:space="preserve">BRENDA ELIZABETH RIVERA RIVERA </v>
      </c>
      <c r="V20" s="715"/>
      <c r="W20" s="715"/>
      <c r="X20" s="715"/>
      <c r="Y20" s="715"/>
      <c r="Z20" s="715"/>
      <c r="AA20" s="715"/>
      <c r="AB20" s="715"/>
      <c r="AC20" s="715"/>
      <c r="AD20" s="715"/>
      <c r="AE20" s="715"/>
      <c r="AF20" s="715"/>
    </row>
    <row r="21" spans="1:45" x14ac:dyDescent="0.25">
      <c r="A21" s="725" t="s">
        <v>288</v>
      </c>
      <c r="B21" s="726"/>
      <c r="C21" s="727"/>
      <c r="D21" s="138">
        <f>'I TRIM'!CK38</f>
        <v>2.8</v>
      </c>
      <c r="E21" s="137">
        <f>'I TRIM'!CM38</f>
        <v>3.15</v>
      </c>
      <c r="F21" s="137">
        <f>'I TRIM'!CO38</f>
        <v>2.6999999999999997</v>
      </c>
      <c r="G21" s="485">
        <f t="shared" si="7"/>
        <v>8.6499999999999986</v>
      </c>
      <c r="H21" s="136" t="str">
        <f t="shared" si="8"/>
        <v>A</v>
      </c>
      <c r="I21" s="138">
        <f>'II TRIM'!CK38</f>
        <v>3.5</v>
      </c>
      <c r="J21" s="137">
        <f>'II TRIM'!CM38</f>
        <v>3.5</v>
      </c>
      <c r="K21" s="137">
        <f>'II TRIM'!CO38</f>
        <v>3</v>
      </c>
      <c r="L21" s="485">
        <f t="shared" si="1"/>
        <v>10</v>
      </c>
      <c r="M21" s="136" t="str">
        <f t="shared" si="4"/>
        <v>A</v>
      </c>
      <c r="N21" s="138">
        <f>'III TRIM'!CK38</f>
        <v>0</v>
      </c>
      <c r="O21" s="137">
        <f>'III TRIM'!CM38</f>
        <v>0</v>
      </c>
      <c r="P21" s="137">
        <f>'III TRIM'!CO38</f>
        <v>0</v>
      </c>
      <c r="Q21" s="485">
        <f t="shared" si="9"/>
        <v>0</v>
      </c>
      <c r="R21" s="500">
        <f t="shared" si="10"/>
        <v>6.2166666666666659</v>
      </c>
      <c r="S21" s="136" t="str">
        <f t="shared" si="6"/>
        <v>A</v>
      </c>
      <c r="U21" s="361"/>
      <c r="V21" s="361"/>
      <c r="W21" s="361"/>
      <c r="X21" s="361"/>
      <c r="Y21" s="361"/>
      <c r="Z21" s="361"/>
      <c r="AA21" s="361"/>
      <c r="AB21" s="361"/>
      <c r="AC21" s="361"/>
      <c r="AD21" s="361"/>
      <c r="AE21" s="361"/>
      <c r="AF21" s="361"/>
    </row>
    <row r="22" spans="1:45" x14ac:dyDescent="0.25">
      <c r="A22" s="682" t="s">
        <v>312</v>
      </c>
      <c r="B22" s="683"/>
      <c r="C22" s="684"/>
      <c r="D22" s="688"/>
      <c r="E22" s="689"/>
      <c r="F22" s="689"/>
      <c r="G22" s="689"/>
      <c r="H22" s="710"/>
      <c r="I22" s="688"/>
      <c r="J22" s="689"/>
      <c r="K22" s="689"/>
      <c r="L22" s="689"/>
      <c r="M22" s="710"/>
      <c r="N22" s="688"/>
      <c r="O22" s="689"/>
      <c r="P22" s="689"/>
      <c r="Q22" s="689"/>
      <c r="R22" s="133"/>
      <c r="S22" s="132"/>
      <c r="AH22" s="126"/>
      <c r="AI22" s="126"/>
      <c r="AJ22" s="126"/>
      <c r="AK22" s="126"/>
      <c r="AL22" s="126"/>
      <c r="AM22" s="126"/>
      <c r="AN22" s="126"/>
      <c r="AO22" s="126"/>
      <c r="AP22" s="126"/>
      <c r="AQ22" s="126"/>
      <c r="AR22" s="126"/>
      <c r="AS22" s="126"/>
    </row>
    <row r="23" spans="1:45" x14ac:dyDescent="0.25">
      <c r="A23" s="685" t="s">
        <v>306</v>
      </c>
      <c r="B23" s="686"/>
      <c r="C23" s="687"/>
      <c r="D23" s="135">
        <f>'I TRIM'!CQ38</f>
        <v>0</v>
      </c>
      <c r="E23" s="134">
        <f>'I TRIM'!CR38</f>
        <v>0</v>
      </c>
      <c r="F23" s="134">
        <f>'I TRIM'!CS38</f>
        <v>0</v>
      </c>
      <c r="G23" s="134" t="str">
        <f>'I TRIM'!CT38</f>
        <v>MB</v>
      </c>
      <c r="H23" s="711"/>
      <c r="I23" s="135" t="str">
        <f>'II TRIM'!CQ38</f>
        <v>MB</v>
      </c>
      <c r="J23" s="134" t="str">
        <f>'II TRIM'!CR38</f>
        <v>MB</v>
      </c>
      <c r="K23" s="134" t="str">
        <f>'II TRIM'!CS38</f>
        <v>MB</v>
      </c>
      <c r="L23" s="134" t="str">
        <f>'II TRIM'!CT38</f>
        <v>MB</v>
      </c>
      <c r="M23" s="711"/>
      <c r="N23" s="135">
        <f>'III TRIM'!CQ38</f>
        <v>0</v>
      </c>
      <c r="O23" s="134">
        <f>'III TRIM'!CR38</f>
        <v>0</v>
      </c>
      <c r="P23" s="134">
        <f>'III TRIM'!CS38</f>
        <v>0</v>
      </c>
      <c r="Q23" s="134">
        <f>'III TRIM'!CT38</f>
        <v>0</v>
      </c>
      <c r="R23" s="133"/>
      <c r="S23" s="132"/>
      <c r="U23" s="126"/>
      <c r="V23" s="126"/>
      <c r="W23" s="126"/>
      <c r="X23" s="126"/>
      <c r="Y23" s="126"/>
      <c r="Z23" s="126"/>
      <c r="AA23" s="126"/>
      <c r="AB23" s="126"/>
      <c r="AC23" s="126"/>
      <c r="AD23" s="126"/>
      <c r="AE23" s="126"/>
      <c r="AF23" s="126"/>
      <c r="AH23" s="126"/>
      <c r="AI23" s="126"/>
      <c r="AJ23" s="126"/>
      <c r="AK23" s="126"/>
      <c r="AL23" s="126"/>
      <c r="AM23" s="126"/>
      <c r="AN23" s="126"/>
      <c r="AO23" s="126"/>
      <c r="AP23" s="126"/>
      <c r="AQ23" s="126"/>
      <c r="AR23" s="126"/>
      <c r="AS23" s="126"/>
    </row>
    <row r="24" spans="1:45" x14ac:dyDescent="0.25">
      <c r="A24" s="685" t="s">
        <v>307</v>
      </c>
      <c r="B24" s="686"/>
      <c r="C24" s="687"/>
      <c r="D24" s="135">
        <f>'I TRIM'!CU38</f>
        <v>0</v>
      </c>
      <c r="E24" s="134">
        <f>'I TRIM'!CV38</f>
        <v>0</v>
      </c>
      <c r="F24" s="134">
        <f>'I TRIM'!CW38</f>
        <v>0</v>
      </c>
      <c r="G24" s="134" t="str">
        <f>'I TRIM'!CX38</f>
        <v>E</v>
      </c>
      <c r="H24" s="711"/>
      <c r="I24" s="135" t="str">
        <f>'II TRIM'!CU38</f>
        <v>E</v>
      </c>
      <c r="J24" s="134" t="str">
        <f>'II TRIM'!CV38</f>
        <v>E</v>
      </c>
      <c r="K24" s="134" t="str">
        <f>'II TRIM'!CW38</f>
        <v>E</v>
      </c>
      <c r="L24" s="134" t="str">
        <f>'II TRIM'!CX38</f>
        <v>E</v>
      </c>
      <c r="M24" s="711"/>
      <c r="N24" s="135">
        <f>'III TRIM'!CU38</f>
        <v>0</v>
      </c>
      <c r="O24" s="134">
        <f>'III TRIM'!CV38</f>
        <v>0</v>
      </c>
      <c r="P24" s="134">
        <f>'III TRIM'!CW38</f>
        <v>0</v>
      </c>
      <c r="Q24" s="134">
        <f>'III TRIM'!CX38</f>
        <v>0</v>
      </c>
      <c r="R24" s="133"/>
      <c r="S24" s="132"/>
      <c r="U24" s="126"/>
      <c r="V24" s="126"/>
      <c r="W24" s="126"/>
      <c r="X24" s="126"/>
      <c r="Y24" s="126"/>
      <c r="Z24" s="126"/>
      <c r="AA24" s="126"/>
      <c r="AB24" s="126"/>
      <c r="AC24" s="126"/>
      <c r="AD24" s="126"/>
      <c r="AE24" s="126"/>
      <c r="AF24" s="126"/>
      <c r="AH24" s="126"/>
      <c r="AI24" s="126"/>
      <c r="AJ24" s="126"/>
      <c r="AK24" s="126"/>
      <c r="AL24" s="126"/>
      <c r="AM24" s="126"/>
      <c r="AN24" s="126"/>
      <c r="AO24" s="126"/>
      <c r="AP24" s="126"/>
      <c r="AQ24" s="126"/>
      <c r="AR24" s="126"/>
      <c r="AS24" s="126"/>
    </row>
    <row r="25" spans="1:45" x14ac:dyDescent="0.25">
      <c r="A25" s="685" t="s">
        <v>308</v>
      </c>
      <c r="B25" s="686"/>
      <c r="C25" s="687"/>
      <c r="D25" s="135">
        <f>'I TRIM'!CY38</f>
        <v>0</v>
      </c>
      <c r="E25" s="134">
        <f>'I TRIM'!CZ38</f>
        <v>0</v>
      </c>
      <c r="F25" s="134">
        <f>'I TRIM'!DA38</f>
        <v>0</v>
      </c>
      <c r="G25" s="134" t="str">
        <f>'I TRIM'!DB38</f>
        <v>B</v>
      </c>
      <c r="H25" s="711"/>
      <c r="I25" s="135" t="str">
        <f>'II TRIM'!CY38</f>
        <v>B</v>
      </c>
      <c r="J25" s="134" t="str">
        <f>'II TRIM'!CZ38</f>
        <v>B</v>
      </c>
      <c r="K25" s="134" t="str">
        <f>'II TRIM'!DA38</f>
        <v>B</v>
      </c>
      <c r="L25" s="134" t="str">
        <f>'II TRIM'!DB38</f>
        <v>B</v>
      </c>
      <c r="M25" s="711"/>
      <c r="N25" s="135">
        <f>'III TRIM'!CY38</f>
        <v>0</v>
      </c>
      <c r="O25" s="134">
        <f>'III TRIM'!CZ38</f>
        <v>0</v>
      </c>
      <c r="P25" s="134">
        <f>'III TRIM'!DA38</f>
        <v>0</v>
      </c>
      <c r="Q25" s="134">
        <f>'III TRIM'!DB38</f>
        <v>0</v>
      </c>
      <c r="R25" s="133"/>
      <c r="S25" s="132"/>
      <c r="U25" s="126"/>
      <c r="V25" s="126"/>
      <c r="W25" s="126"/>
      <c r="X25" s="126"/>
      <c r="Y25" s="126"/>
      <c r="Z25" s="126"/>
      <c r="AA25" s="126"/>
      <c r="AB25" s="126"/>
      <c r="AC25" s="126"/>
      <c r="AD25" s="126"/>
      <c r="AE25" s="126"/>
      <c r="AF25" s="126"/>
      <c r="AH25" s="126"/>
      <c r="AI25" s="126"/>
      <c r="AJ25" s="126"/>
      <c r="AK25" s="126"/>
      <c r="AL25" s="126"/>
      <c r="AM25" s="126"/>
      <c r="AN25" s="126"/>
      <c r="AO25" s="126"/>
      <c r="AP25" s="126"/>
      <c r="AQ25" s="126"/>
      <c r="AR25" s="126"/>
      <c r="AS25" s="126"/>
    </row>
    <row r="26" spans="1:45" x14ac:dyDescent="0.25">
      <c r="A26" s="685" t="s">
        <v>309</v>
      </c>
      <c r="B26" s="686"/>
      <c r="C26" s="687"/>
      <c r="D26" s="135">
        <f>'I TRIM'!DC38</f>
        <v>0</v>
      </c>
      <c r="E26" s="134">
        <f>'I TRIM'!DD38</f>
        <v>0</v>
      </c>
      <c r="F26" s="134">
        <f>'I TRIM'!DE38</f>
        <v>0</v>
      </c>
      <c r="G26" s="134" t="str">
        <f>'I TRIM'!DF38</f>
        <v>MB</v>
      </c>
      <c r="H26" s="711"/>
      <c r="I26" s="135" t="str">
        <f>'II TRIM'!DC38</f>
        <v>MB</v>
      </c>
      <c r="J26" s="134" t="str">
        <f>'II TRIM'!DD38</f>
        <v>MB</v>
      </c>
      <c r="K26" s="134" t="str">
        <f>'II TRIM'!DE38</f>
        <v>MB</v>
      </c>
      <c r="L26" s="134" t="str">
        <f>'II TRIM'!DF38</f>
        <v>MB</v>
      </c>
      <c r="M26" s="711"/>
      <c r="N26" s="135">
        <f>'III TRIM'!DC38</f>
        <v>0</v>
      </c>
      <c r="O26" s="134">
        <f>'III TRIM'!DD38</f>
        <v>0</v>
      </c>
      <c r="P26" s="134">
        <f>'III TRIM'!DE38</f>
        <v>0</v>
      </c>
      <c r="Q26" s="134">
        <f>'III TRIM'!DF38</f>
        <v>0</v>
      </c>
      <c r="R26" s="133"/>
      <c r="S26" s="132"/>
      <c r="U26" s="126"/>
      <c r="V26" s="126"/>
      <c r="W26" s="126"/>
      <c r="X26" s="126"/>
      <c r="Y26" s="126"/>
      <c r="Z26" s="126"/>
      <c r="AA26" s="126"/>
      <c r="AB26" s="126"/>
      <c r="AC26" s="126"/>
      <c r="AD26" s="126"/>
      <c r="AE26" s="126"/>
      <c r="AF26" s="126"/>
      <c r="AH26" s="126"/>
      <c r="AI26" s="126"/>
      <c r="AJ26" s="126"/>
      <c r="AK26" s="126"/>
      <c r="AL26" s="126"/>
      <c r="AM26" s="126"/>
      <c r="AN26" s="126"/>
      <c r="AO26" s="126"/>
      <c r="AP26" s="126"/>
      <c r="AQ26" s="126"/>
      <c r="AR26" s="126"/>
      <c r="AS26" s="126"/>
    </row>
    <row r="27" spans="1:45" ht="15.75" thickBot="1" x14ac:dyDescent="0.3">
      <c r="A27" s="704" t="s">
        <v>310</v>
      </c>
      <c r="B27" s="705"/>
      <c r="C27" s="706"/>
      <c r="D27" s="131">
        <f>'I TRIM'!DG38</f>
        <v>0</v>
      </c>
      <c r="E27" s="130">
        <f>'I TRIM'!DH38</f>
        <v>0</v>
      </c>
      <c r="F27" s="130">
        <f>'I TRIM'!DI38</f>
        <v>0</v>
      </c>
      <c r="G27" s="130" t="str">
        <f>'I TRIM'!DJ38</f>
        <v>E</v>
      </c>
      <c r="H27" s="712"/>
      <c r="I27" s="131" t="str">
        <f>'II TRIM'!DG38</f>
        <v>E</v>
      </c>
      <c r="J27" s="130" t="str">
        <f>'II TRIM'!DH38</f>
        <v>E</v>
      </c>
      <c r="K27" s="130" t="str">
        <f>'II TRIM'!DI38</f>
        <v>E</v>
      </c>
      <c r="L27" s="130" t="str">
        <f>'II TRIM'!DJ38</f>
        <v>E</v>
      </c>
      <c r="M27" s="712"/>
      <c r="N27" s="131">
        <f>'III TRIM'!DG38</f>
        <v>0</v>
      </c>
      <c r="O27" s="130">
        <f>'III TRIM'!DH38</f>
        <v>0</v>
      </c>
      <c r="P27" s="130">
        <f>'III TRIM'!DI38</f>
        <v>0</v>
      </c>
      <c r="Q27" s="130">
        <f>'III TRIM'!DJ38</f>
        <v>0</v>
      </c>
      <c r="R27" s="129"/>
      <c r="S27" s="128"/>
      <c r="U27" s="126"/>
      <c r="V27" s="126"/>
      <c r="W27" s="126"/>
      <c r="X27" s="126"/>
      <c r="Y27" s="126"/>
      <c r="Z27" s="126"/>
      <c r="AA27" s="126"/>
      <c r="AB27" s="126"/>
      <c r="AC27" s="126"/>
      <c r="AD27" s="126"/>
      <c r="AE27" s="126"/>
      <c r="AF27" s="126"/>
      <c r="AH27" s="126"/>
      <c r="AI27" s="126"/>
      <c r="AJ27" s="126"/>
      <c r="AK27" s="126"/>
      <c r="AL27" s="126"/>
      <c r="AM27" s="126"/>
      <c r="AN27" s="126"/>
      <c r="AO27" s="126"/>
      <c r="AP27" s="126"/>
      <c r="AQ27" s="126"/>
      <c r="AR27" s="126"/>
      <c r="AS27" s="126"/>
    </row>
    <row r="28" spans="1:45" s="114" customFormat="1" ht="16.5" thickTop="1" thickBot="1" x14ac:dyDescent="0.3">
      <c r="A28" s="676" t="s">
        <v>89</v>
      </c>
      <c r="B28" s="677"/>
      <c r="C28" s="678"/>
      <c r="D28" s="707">
        <f>'I TRIM'!DK38</f>
        <v>0</v>
      </c>
      <c r="E28" s="708"/>
      <c r="F28" s="708"/>
      <c r="G28" s="708"/>
      <c r="H28" s="709"/>
      <c r="I28" s="707">
        <f>'II TRIM'!DK38</f>
        <v>0</v>
      </c>
      <c r="J28" s="708"/>
      <c r="K28" s="708"/>
      <c r="L28" s="708"/>
      <c r="M28" s="709"/>
      <c r="N28" s="707">
        <f>'III TRIM'!DK38</f>
        <v>0</v>
      </c>
      <c r="O28" s="708"/>
      <c r="P28" s="708"/>
      <c r="Q28" s="708"/>
      <c r="R28" s="709"/>
      <c r="S28" s="127"/>
      <c r="U28" s="126"/>
      <c r="V28" s="126"/>
      <c r="W28" s="126"/>
      <c r="X28" s="126"/>
      <c r="Y28" s="126"/>
      <c r="Z28" s="126"/>
      <c r="AA28" s="126"/>
      <c r="AB28" s="126"/>
      <c r="AC28" s="126"/>
      <c r="AD28" s="126"/>
      <c r="AE28" s="126"/>
      <c r="AF28" s="126"/>
      <c r="AH28" s="126"/>
      <c r="AI28" s="126"/>
      <c r="AJ28" s="126"/>
      <c r="AK28" s="126"/>
      <c r="AL28" s="126"/>
      <c r="AM28" s="126"/>
      <c r="AN28" s="126"/>
      <c r="AO28" s="126"/>
      <c r="AP28" s="126"/>
      <c r="AQ28" s="126"/>
      <c r="AR28" s="126"/>
      <c r="AS28" s="126"/>
    </row>
    <row r="29" spans="1:45" ht="19.5" thickTop="1" thickBot="1" x14ac:dyDescent="0.3">
      <c r="A29" s="703" t="s">
        <v>212</v>
      </c>
      <c r="B29" s="703"/>
      <c r="C29" s="703"/>
      <c r="D29" s="703"/>
      <c r="E29" s="703"/>
      <c r="F29" s="703"/>
      <c r="G29" s="703"/>
      <c r="H29" s="703"/>
      <c r="I29" s="703"/>
      <c r="J29" s="703"/>
      <c r="K29" s="703"/>
      <c r="L29" s="703"/>
      <c r="M29" s="703"/>
      <c r="N29" s="703"/>
      <c r="O29" s="703"/>
      <c r="P29" s="703"/>
      <c r="Q29" s="703"/>
      <c r="R29" s="703"/>
      <c r="S29" s="703"/>
    </row>
    <row r="30" spans="1:45" ht="17.25" customHeight="1" thickTop="1" x14ac:dyDescent="0.25">
      <c r="A30" s="696" t="s">
        <v>211</v>
      </c>
      <c r="B30" s="697"/>
      <c r="C30" s="697"/>
      <c r="D30" s="697"/>
      <c r="E30" s="697"/>
      <c r="F30" s="697"/>
      <c r="G30" s="697"/>
      <c r="H30" s="698"/>
      <c r="I30" s="125" t="s">
        <v>101</v>
      </c>
      <c r="J30" s="124" t="s">
        <v>12</v>
      </c>
      <c r="K30" s="124" t="s">
        <v>11</v>
      </c>
      <c r="L30" s="124" t="s">
        <v>184</v>
      </c>
      <c r="M30" s="124" t="s">
        <v>11</v>
      </c>
      <c r="N30" s="124" t="s">
        <v>186</v>
      </c>
      <c r="O30" s="124" t="s">
        <v>185</v>
      </c>
      <c r="P30" s="124" t="s">
        <v>184</v>
      </c>
      <c r="Q30" s="123" t="s">
        <v>183</v>
      </c>
      <c r="R30" s="123" t="s">
        <v>182</v>
      </c>
      <c r="S30" s="122" t="s">
        <v>181</v>
      </c>
    </row>
    <row r="31" spans="1:45" ht="15.75" customHeight="1" thickBot="1" x14ac:dyDescent="0.3">
      <c r="A31" s="699"/>
      <c r="B31" s="700"/>
      <c r="C31" s="700"/>
      <c r="D31" s="700"/>
      <c r="E31" s="700"/>
      <c r="F31" s="700"/>
      <c r="G31" s="700"/>
      <c r="H31" s="701"/>
      <c r="I31" s="121">
        <f>'I TRIM'!DL38</f>
        <v>0</v>
      </c>
      <c r="J31" s="120">
        <f>'I TRIM'!DM38</f>
        <v>0</v>
      </c>
      <c r="K31" s="120">
        <f>'I TRIM'!DN38</f>
        <v>0</v>
      </c>
      <c r="L31" s="120">
        <f>'II TRIM'!DO38</f>
        <v>0</v>
      </c>
      <c r="M31" s="120">
        <f>'II TRIM'!DP38</f>
        <v>0</v>
      </c>
      <c r="N31" s="120">
        <f>'II TRIM'!DQ38</f>
        <v>0</v>
      </c>
      <c r="O31" s="120">
        <f>'III TRIM'!DR38</f>
        <v>0</v>
      </c>
      <c r="P31" s="120">
        <f>'III TRIM'!DS38</f>
        <v>0</v>
      </c>
      <c r="Q31" s="120">
        <f>'III TRIM'!DT38</f>
        <v>0</v>
      </c>
      <c r="R31" s="120">
        <f>'III TRIM'!DU38</f>
        <v>0</v>
      </c>
      <c r="S31" s="119">
        <f>'III TRIM'!DV38</f>
        <v>0</v>
      </c>
      <c r="T31" s="157"/>
      <c r="U31" s="117"/>
      <c r="V31" s="116"/>
      <c r="W31" s="115"/>
    </row>
    <row r="32" spans="1:45" ht="18.75" thickTop="1" x14ac:dyDescent="0.25">
      <c r="A32" s="702" t="s">
        <v>210</v>
      </c>
      <c r="B32" s="702"/>
      <c r="C32" s="702"/>
      <c r="D32" s="702"/>
      <c r="E32" s="702"/>
      <c r="F32" s="702"/>
      <c r="G32" s="702"/>
      <c r="H32" s="702"/>
      <c r="I32" s="702"/>
      <c r="J32" s="702"/>
      <c r="K32" s="702"/>
      <c r="L32" s="702"/>
      <c r="M32" s="702"/>
      <c r="N32" s="702"/>
      <c r="O32" s="702"/>
      <c r="P32" s="702"/>
      <c r="Q32" s="702"/>
      <c r="R32" s="702"/>
      <c r="S32" s="702"/>
      <c r="T32" s="702"/>
      <c r="U32" s="702"/>
      <c r="V32" s="702"/>
      <c r="W32" s="702"/>
      <c r="X32" s="702"/>
      <c r="Y32" s="702"/>
      <c r="Z32" s="702"/>
      <c r="AA32" s="702"/>
      <c r="AB32" s="702"/>
      <c r="AC32" s="702"/>
      <c r="AD32" s="702"/>
      <c r="AE32" s="702"/>
      <c r="AF32" s="702"/>
    </row>
    <row r="33" spans="1:32" ht="18" x14ac:dyDescent="0.25">
      <c r="A33" s="418"/>
      <c r="B33" s="418"/>
      <c r="C33" s="418"/>
      <c r="D33" s="418"/>
      <c r="E33" s="418"/>
      <c r="F33" s="418"/>
      <c r="G33" s="418"/>
      <c r="H33" s="418"/>
      <c r="I33" s="418"/>
      <c r="J33" s="418"/>
      <c r="K33" s="418"/>
      <c r="L33" s="418"/>
      <c r="M33" s="418"/>
      <c r="N33" s="418"/>
      <c r="O33" s="418"/>
      <c r="P33" s="418"/>
      <c r="Q33" s="418"/>
      <c r="R33" s="418"/>
      <c r="S33" s="418"/>
      <c r="T33" s="418"/>
      <c r="U33" s="418"/>
      <c r="V33" s="418"/>
      <c r="W33" s="418"/>
      <c r="X33" s="418"/>
      <c r="Y33" s="418"/>
      <c r="Z33" s="418"/>
      <c r="AA33" s="418"/>
      <c r="AB33" s="418"/>
      <c r="AC33" s="418"/>
      <c r="AD33" s="418"/>
      <c r="AE33" s="418"/>
      <c r="AF33" s="418"/>
    </row>
    <row r="34" spans="1:32" ht="18" x14ac:dyDescent="0.25">
      <c r="A34" s="428"/>
      <c r="B34" s="428"/>
      <c r="C34" s="428"/>
      <c r="D34" s="428"/>
      <c r="E34" s="428"/>
      <c r="F34" s="428"/>
      <c r="G34" s="428"/>
      <c r="H34" s="428"/>
      <c r="I34" s="428"/>
      <c r="J34" s="428"/>
      <c r="K34" s="428"/>
      <c r="L34" s="428"/>
      <c r="M34" s="428"/>
      <c r="N34" s="428"/>
      <c r="O34" s="428"/>
      <c r="P34" s="428"/>
      <c r="Q34" s="428"/>
      <c r="R34" s="428"/>
      <c r="S34" s="428"/>
      <c r="T34" s="428"/>
      <c r="U34" s="428"/>
      <c r="V34" s="428"/>
      <c r="W34" s="428"/>
      <c r="X34" s="428"/>
      <c r="Y34" s="428"/>
      <c r="Z34" s="428"/>
      <c r="AA34" s="428"/>
      <c r="AB34" s="428"/>
      <c r="AC34" s="428"/>
      <c r="AD34" s="428"/>
      <c r="AE34" s="428"/>
      <c r="AF34" s="428"/>
    </row>
    <row r="35" spans="1:32" ht="18" x14ac:dyDescent="0.25">
      <c r="A35" s="428"/>
      <c r="B35" s="428"/>
      <c r="C35" s="428"/>
      <c r="D35" s="428"/>
      <c r="E35" s="428"/>
      <c r="F35" s="428"/>
      <c r="G35" s="428"/>
      <c r="H35" s="428"/>
      <c r="I35" s="428"/>
      <c r="J35" s="428"/>
      <c r="K35" s="428"/>
      <c r="L35" s="428"/>
      <c r="M35" s="428"/>
      <c r="N35" s="428"/>
      <c r="O35" s="428"/>
      <c r="P35" s="428"/>
      <c r="Q35" s="428"/>
      <c r="R35" s="428"/>
      <c r="S35" s="428"/>
      <c r="T35" s="428"/>
      <c r="U35" s="428"/>
      <c r="V35" s="428"/>
      <c r="W35" s="428"/>
      <c r="X35" s="428"/>
      <c r="Y35" s="428"/>
      <c r="Z35" s="428"/>
      <c r="AA35" s="428"/>
      <c r="AB35" s="428"/>
      <c r="AC35" s="428"/>
      <c r="AD35" s="428"/>
      <c r="AE35" s="428"/>
      <c r="AF35" s="428"/>
    </row>
    <row r="36" spans="1:32" ht="18" x14ac:dyDescent="0.25">
      <c r="A36" s="428"/>
      <c r="B36" s="428"/>
      <c r="C36" s="428"/>
      <c r="D36" s="428"/>
      <c r="E36" s="428"/>
      <c r="F36" s="428"/>
      <c r="G36" s="428"/>
      <c r="H36" s="428"/>
      <c r="I36" s="428"/>
      <c r="J36" s="428"/>
      <c r="K36" s="428"/>
      <c r="L36" s="428"/>
      <c r="M36" s="428"/>
      <c r="N36" s="428"/>
      <c r="O36" s="428"/>
      <c r="P36" s="428"/>
      <c r="Q36" s="428"/>
      <c r="R36" s="428"/>
      <c r="S36" s="428"/>
      <c r="T36" s="428"/>
      <c r="U36" s="428"/>
      <c r="V36" s="428"/>
      <c r="W36" s="428"/>
      <c r="X36" s="428"/>
      <c r="Y36" s="428"/>
      <c r="Z36" s="428"/>
      <c r="AA36" s="428"/>
      <c r="AB36" s="428"/>
      <c r="AC36" s="428"/>
      <c r="AD36" s="428"/>
      <c r="AE36" s="428"/>
      <c r="AF36" s="428"/>
    </row>
    <row r="37" spans="1:32" ht="18" x14ac:dyDescent="0.25">
      <c r="A37" s="428"/>
      <c r="B37" s="428"/>
      <c r="C37" s="428"/>
      <c r="D37" s="428"/>
      <c r="E37" s="428"/>
      <c r="F37" s="428"/>
      <c r="G37" s="428"/>
      <c r="H37" s="428"/>
      <c r="I37" s="428"/>
      <c r="J37" s="428"/>
      <c r="K37" s="428"/>
      <c r="L37" s="428"/>
      <c r="M37" s="428"/>
      <c r="N37" s="428"/>
      <c r="O37" s="428"/>
      <c r="P37" s="428"/>
      <c r="Q37" s="428"/>
      <c r="R37" s="428"/>
      <c r="S37" s="428"/>
      <c r="T37" s="428"/>
      <c r="U37" s="428"/>
      <c r="V37" s="428"/>
      <c r="W37" s="428"/>
      <c r="X37" s="428"/>
      <c r="Y37" s="428"/>
      <c r="Z37" s="428"/>
      <c r="AA37" s="428"/>
      <c r="AB37" s="428"/>
      <c r="AC37" s="428"/>
      <c r="AD37" s="428"/>
      <c r="AE37" s="428"/>
      <c r="AF37" s="428"/>
    </row>
    <row r="38" spans="1:32" ht="18" x14ac:dyDescent="0.25">
      <c r="A38" s="418"/>
      <c r="B38" s="418"/>
      <c r="C38" s="418"/>
      <c r="D38" s="418"/>
      <c r="E38" s="418"/>
      <c r="F38" s="418"/>
      <c r="G38" s="418"/>
      <c r="H38" s="418"/>
      <c r="I38" s="418"/>
      <c r="J38" s="418"/>
      <c r="K38" s="418"/>
      <c r="L38" s="418"/>
      <c r="M38" s="418"/>
      <c r="N38" s="418"/>
      <c r="O38" s="418"/>
      <c r="P38" s="418"/>
      <c r="Q38" s="418"/>
      <c r="R38" s="418"/>
      <c r="S38" s="418"/>
      <c r="T38" s="418"/>
      <c r="U38" s="418"/>
      <c r="V38" s="418"/>
      <c r="W38" s="418"/>
      <c r="X38" s="418"/>
      <c r="Y38" s="418"/>
      <c r="Z38" s="418"/>
      <c r="AA38" s="418"/>
      <c r="AB38" s="418"/>
      <c r="AC38" s="418"/>
      <c r="AD38" s="418"/>
      <c r="AE38" s="418"/>
      <c r="AF38" s="418"/>
    </row>
    <row r="39" spans="1:32" ht="18" x14ac:dyDescent="0.25">
      <c r="A39" s="418"/>
      <c r="B39" s="418"/>
      <c r="C39" s="418"/>
      <c r="D39" s="418"/>
      <c r="E39" s="418"/>
      <c r="F39" s="418"/>
      <c r="G39" s="418"/>
      <c r="H39" s="418"/>
      <c r="I39" s="418"/>
      <c r="J39" s="418"/>
      <c r="K39" s="418"/>
      <c r="L39" s="418"/>
      <c r="M39" s="418"/>
      <c r="N39" s="418"/>
      <c r="O39" s="418"/>
      <c r="P39" s="418"/>
      <c r="Q39" s="418"/>
      <c r="R39" s="418"/>
      <c r="S39" s="418"/>
      <c r="T39" s="418"/>
      <c r="U39" s="418"/>
      <c r="V39" s="418"/>
      <c r="W39" s="418"/>
      <c r="X39" s="418"/>
      <c r="Y39" s="418"/>
      <c r="Z39" s="418"/>
      <c r="AA39" s="418"/>
      <c r="AB39" s="418"/>
      <c r="AC39" s="418"/>
      <c r="AD39" s="418"/>
      <c r="AE39" s="418"/>
      <c r="AF39" s="418"/>
    </row>
    <row r="40" spans="1:32" ht="18" x14ac:dyDescent="0.25">
      <c r="A40" s="418"/>
      <c r="B40" s="418"/>
      <c r="C40" s="418"/>
      <c r="D40" s="418"/>
      <c r="E40" s="418"/>
      <c r="F40" s="418"/>
      <c r="G40" s="418"/>
      <c r="H40" s="418"/>
      <c r="I40" s="418"/>
      <c r="J40" s="418"/>
      <c r="K40" s="418"/>
      <c r="L40" s="418"/>
      <c r="M40" s="418"/>
      <c r="N40" s="418"/>
      <c r="O40" s="418"/>
      <c r="P40" s="418"/>
      <c r="Q40" s="418"/>
      <c r="R40" s="418"/>
      <c r="S40" s="418"/>
      <c r="T40" s="418"/>
      <c r="U40" s="418"/>
      <c r="V40" s="418"/>
      <c r="W40" s="418"/>
      <c r="X40" s="418"/>
      <c r="Y40" s="418"/>
      <c r="Z40" s="418"/>
      <c r="AA40" s="418"/>
      <c r="AB40" s="418"/>
      <c r="AC40" s="418"/>
      <c r="AD40" s="418"/>
      <c r="AE40" s="418"/>
      <c r="AF40" s="418"/>
    </row>
    <row r="41" spans="1:32" ht="25.5" x14ac:dyDescent="0.4">
      <c r="A41" s="662" t="str">
        <f>'I TRIM'!CU1</f>
        <v>"COMPLEJO EDUCATIVO CATÓLICO "EL ESPIRITU SANTO</v>
      </c>
      <c r="B41" s="662"/>
      <c r="C41" s="662"/>
      <c r="D41" s="662"/>
      <c r="E41" s="662"/>
      <c r="F41" s="662"/>
      <c r="G41" s="662"/>
      <c r="H41" s="662"/>
      <c r="I41" s="662"/>
      <c r="J41" s="662"/>
      <c r="K41" s="662"/>
      <c r="L41" s="662"/>
      <c r="M41" s="662"/>
      <c r="N41" s="662"/>
      <c r="O41" s="662"/>
      <c r="P41" s="662"/>
      <c r="Q41" s="662"/>
      <c r="R41" s="662"/>
      <c r="S41" s="662"/>
      <c r="T41" s="662"/>
      <c r="U41" s="662"/>
      <c r="V41" s="662"/>
      <c r="W41" s="662"/>
      <c r="X41" s="662"/>
      <c r="Y41" s="662"/>
      <c r="Z41" s="662"/>
      <c r="AA41" s="662"/>
      <c r="AB41" s="662"/>
      <c r="AC41" s="662"/>
      <c r="AD41" s="662"/>
      <c r="AE41" s="662"/>
      <c r="AF41" s="662"/>
    </row>
    <row r="42" spans="1:32" ht="17.25" x14ac:dyDescent="0.3">
      <c r="A42" s="728" t="s">
        <v>279</v>
      </c>
      <c r="B42" s="728"/>
      <c r="C42" s="728"/>
      <c r="D42" s="728"/>
      <c r="E42" s="728"/>
      <c r="F42" s="728"/>
      <c r="G42" s="728"/>
      <c r="H42" s="728"/>
      <c r="I42" s="728"/>
      <c r="J42" s="728"/>
      <c r="K42" s="728"/>
      <c r="L42" s="728"/>
      <c r="M42" s="728"/>
      <c r="N42" s="728"/>
      <c r="O42" s="728"/>
      <c r="P42" s="163"/>
      <c r="Q42" s="308" t="str">
        <f>'I TRIM'!BD3</f>
        <v>Final Boulevard Los Héroes, Colonia Ciudad Pacífica, San Miguel</v>
      </c>
      <c r="R42" s="308"/>
      <c r="S42" s="308"/>
      <c r="T42" s="308"/>
      <c r="U42" s="308"/>
      <c r="V42" s="308"/>
      <c r="W42" s="308"/>
      <c r="X42" s="308"/>
      <c r="Y42" s="308"/>
      <c r="Z42" s="308"/>
      <c r="AA42" s="308"/>
      <c r="AB42" s="308"/>
      <c r="AC42" s="308"/>
      <c r="AD42" s="308"/>
      <c r="AE42" s="308"/>
      <c r="AF42" s="308"/>
    </row>
    <row r="43" spans="1:32" s="159" customFormat="1" x14ac:dyDescent="0.25">
      <c r="A43" s="151" t="s">
        <v>235</v>
      </c>
      <c r="B43" s="729" t="str">
        <f>'II TRIM'!C39</f>
        <v>ZELAYA RODRÍGUEZ, CINTIA MARIELOS</v>
      </c>
      <c r="C43" s="729"/>
      <c r="D43" s="729"/>
      <c r="E43" s="729"/>
      <c r="F43" s="729"/>
      <c r="G43" s="729"/>
      <c r="H43" s="729"/>
      <c r="I43" s="729"/>
      <c r="J43" s="729"/>
      <c r="K43" s="151"/>
      <c r="L43" s="151"/>
      <c r="M43" s="151"/>
      <c r="N43" s="151"/>
      <c r="O43" s="151" t="s">
        <v>208</v>
      </c>
      <c r="Q43" s="151"/>
      <c r="R43" s="160" t="str">
        <f>'I TRIM'!D3</f>
        <v>SEGUNDO</v>
      </c>
      <c r="S43" s="151"/>
      <c r="T43" s="151"/>
      <c r="V43" s="150" t="s">
        <v>207</v>
      </c>
      <c r="Y43" s="160" t="str">
        <f>'I TRIM'!N3</f>
        <v>"B"</v>
      </c>
      <c r="AC43" s="162" t="s">
        <v>234</v>
      </c>
      <c r="AD43" s="162"/>
      <c r="AE43" s="162"/>
      <c r="AF43" s="162">
        <v>32</v>
      </c>
    </row>
    <row r="44" spans="1:32" s="159" customFormat="1" ht="15.75" thickBot="1" x14ac:dyDescent="0.3">
      <c r="A44" s="161" t="s">
        <v>233</v>
      </c>
      <c r="B44" s="161"/>
      <c r="C44" s="143" t="str">
        <f>'I TRIM'!X3</f>
        <v xml:space="preserve">BRENDA ELIZABETH RIVERA RIVERA </v>
      </c>
      <c r="D44" s="160"/>
      <c r="E44" s="160"/>
      <c r="F44" s="160"/>
      <c r="G44" s="160"/>
      <c r="H44" s="160"/>
      <c r="I44" s="160"/>
      <c r="J44" s="160"/>
      <c r="K44" s="160"/>
      <c r="L44" s="147"/>
      <c r="M44" s="147"/>
      <c r="N44" s="147"/>
      <c r="O44" s="724" t="s">
        <v>280</v>
      </c>
      <c r="P44" s="724"/>
      <c r="Q44" s="723">
        <v>10010121</v>
      </c>
      <c r="R44" s="723"/>
      <c r="S44" s="723"/>
      <c r="T44" s="723"/>
      <c r="AC44" s="146" t="str">
        <f>'I TRIM'!CM3</f>
        <v>AÑO : 2022</v>
      </c>
      <c r="AD44" s="146"/>
      <c r="AE44" s="146"/>
      <c r="AF44" s="146"/>
    </row>
    <row r="45" spans="1:32" ht="24.75" customHeight="1" thickTop="1" thickBot="1" x14ac:dyDescent="0.4">
      <c r="A45" s="664" t="s">
        <v>232</v>
      </c>
      <c r="B45" s="665"/>
      <c r="C45" s="666"/>
      <c r="D45" s="670" t="s">
        <v>231</v>
      </c>
      <c r="E45" s="671"/>
      <c r="F45" s="671"/>
      <c r="G45" s="671"/>
      <c r="H45" s="671"/>
      <c r="I45" s="671"/>
      <c r="J45" s="671"/>
      <c r="K45" s="671"/>
      <c r="L45" s="671"/>
      <c r="M45" s="671"/>
      <c r="N45" s="671"/>
      <c r="O45" s="671"/>
      <c r="P45" s="671"/>
      <c r="Q45" s="671"/>
      <c r="R45" s="671"/>
      <c r="S45" s="672"/>
      <c r="V45" s="143"/>
      <c r="W45" s="143"/>
      <c r="X45" s="143"/>
      <c r="Y45" s="143"/>
      <c r="Z45" s="143"/>
      <c r="AA45" s="143"/>
      <c r="AB45" s="143"/>
      <c r="AC45" s="143"/>
      <c r="AD45" s="139"/>
      <c r="AE45" s="139"/>
      <c r="AF45" s="139"/>
    </row>
    <row r="46" spans="1:32" ht="15.75" customHeight="1" thickTop="1" x14ac:dyDescent="0.25">
      <c r="A46" s="667"/>
      <c r="B46" s="668"/>
      <c r="C46" s="669"/>
      <c r="D46" s="673" t="s">
        <v>230</v>
      </c>
      <c r="E46" s="674"/>
      <c r="F46" s="674"/>
      <c r="G46" s="674"/>
      <c r="H46" s="675"/>
      <c r="I46" s="673" t="s">
        <v>229</v>
      </c>
      <c r="J46" s="674"/>
      <c r="K46" s="674"/>
      <c r="L46" s="674"/>
      <c r="M46" s="675"/>
      <c r="N46" s="690" t="s">
        <v>228</v>
      </c>
      <c r="O46" s="674"/>
      <c r="P46" s="674"/>
      <c r="Q46" s="691"/>
      <c r="R46" s="692" t="s">
        <v>227</v>
      </c>
      <c r="S46" s="694" t="s">
        <v>226</v>
      </c>
    </row>
    <row r="47" spans="1:32" ht="15" customHeight="1" x14ac:dyDescent="0.25">
      <c r="A47" s="667"/>
      <c r="B47" s="668"/>
      <c r="C47" s="669"/>
      <c r="D47" s="716" t="s">
        <v>225</v>
      </c>
      <c r="E47" s="717"/>
      <c r="F47" s="717"/>
      <c r="G47" s="718" t="s">
        <v>139</v>
      </c>
      <c r="H47" s="719" t="s">
        <v>226</v>
      </c>
      <c r="I47" s="716" t="s">
        <v>225</v>
      </c>
      <c r="J47" s="717"/>
      <c r="K47" s="717"/>
      <c r="L47" s="718" t="s">
        <v>139</v>
      </c>
      <c r="M47" s="719" t="s">
        <v>226</v>
      </c>
      <c r="N47" s="720" t="s">
        <v>225</v>
      </c>
      <c r="O47" s="717"/>
      <c r="P47" s="717"/>
      <c r="Q47" s="721" t="s">
        <v>139</v>
      </c>
      <c r="R47" s="693"/>
      <c r="S47" s="695"/>
    </row>
    <row r="48" spans="1:32" ht="54.75" customHeight="1" x14ac:dyDescent="0.25">
      <c r="A48" s="667"/>
      <c r="B48" s="668"/>
      <c r="C48" s="669"/>
      <c r="D48" s="310">
        <v>0.35</v>
      </c>
      <c r="E48" s="168">
        <v>0.35</v>
      </c>
      <c r="F48" s="168">
        <v>0.3</v>
      </c>
      <c r="G48" s="718"/>
      <c r="H48" s="719"/>
      <c r="I48" s="310">
        <v>0.35</v>
      </c>
      <c r="J48" s="168">
        <v>0.35</v>
      </c>
      <c r="K48" s="168">
        <v>0.3</v>
      </c>
      <c r="L48" s="718"/>
      <c r="M48" s="719"/>
      <c r="N48" s="169">
        <v>0.35</v>
      </c>
      <c r="O48" s="168">
        <v>0.35</v>
      </c>
      <c r="P48" s="168">
        <v>0.3</v>
      </c>
      <c r="Q48" s="721"/>
      <c r="R48" s="693"/>
      <c r="S48" s="695"/>
      <c r="U48" s="144"/>
      <c r="V48" s="116"/>
      <c r="W48" s="116"/>
      <c r="X48" s="116"/>
      <c r="Y48" s="116"/>
      <c r="Z48" s="143"/>
      <c r="AA48" s="143"/>
      <c r="AB48" s="143"/>
      <c r="AC48" s="143"/>
      <c r="AD48" s="143"/>
      <c r="AE48" s="158"/>
      <c r="AF48" s="158"/>
    </row>
    <row r="49" spans="1:32" x14ac:dyDescent="0.25">
      <c r="A49" s="725" t="s">
        <v>224</v>
      </c>
      <c r="B49" s="726"/>
      <c r="C49" s="727"/>
      <c r="D49" s="138">
        <f>'I TRIM'!E39</f>
        <v>3.5</v>
      </c>
      <c r="E49" s="137">
        <f>'I TRIM'!G39</f>
        <v>3.15</v>
      </c>
      <c r="F49" s="137">
        <f>'I TRIM'!I39</f>
        <v>2.1</v>
      </c>
      <c r="G49" s="485">
        <f t="shared" ref="G49:G61" si="11">(D49+E49+F49)</f>
        <v>8.75</v>
      </c>
      <c r="H49" s="136" t="str">
        <f>IF(G49=0,0,IF(G49&lt;5,"R","A"))</f>
        <v>A</v>
      </c>
      <c r="I49" s="138">
        <f>'II TRIM'!E39</f>
        <v>3.5</v>
      </c>
      <c r="J49" s="137">
        <f>'II TRIM'!G39</f>
        <v>3.5</v>
      </c>
      <c r="K49" s="137">
        <f>'II TRIM'!I39</f>
        <v>2.4599999999999995</v>
      </c>
      <c r="L49" s="485">
        <f t="shared" ref="L49:L61" si="12">(I49+J49+K49)</f>
        <v>9.4599999999999991</v>
      </c>
      <c r="M49" s="136" t="str">
        <f>IF(L49=0,0,IF(L49&lt;5,"R","A"))</f>
        <v>A</v>
      </c>
      <c r="N49" s="138">
        <f>'III TRIM'!E39</f>
        <v>0</v>
      </c>
      <c r="O49" s="137">
        <f>'III TRIM'!G39</f>
        <v>0</v>
      </c>
      <c r="P49" s="137">
        <f>'III TRIM'!I39</f>
        <v>0</v>
      </c>
      <c r="Q49" s="486">
        <f t="shared" ref="Q49:Q61" si="13">(N49+O49+P49)</f>
        <v>0</v>
      </c>
      <c r="R49" s="500">
        <f>(G49+L49+Q49)/3</f>
        <v>6.07</v>
      </c>
      <c r="S49" s="136" t="str">
        <f>IF(R49=0,0,IF(R49&lt;=5.49,"R","A"))</f>
        <v>A</v>
      </c>
      <c r="U49" s="713" t="s">
        <v>219</v>
      </c>
      <c r="V49" s="713"/>
      <c r="W49" s="713"/>
      <c r="X49" s="713"/>
      <c r="Y49" s="713"/>
      <c r="Z49" s="713"/>
      <c r="AA49" s="713"/>
      <c r="AB49" s="713"/>
      <c r="AC49" s="713"/>
      <c r="AD49" s="713"/>
      <c r="AE49" s="713"/>
      <c r="AF49" s="713"/>
    </row>
    <row r="50" spans="1:32" x14ac:dyDescent="0.25">
      <c r="A50" s="725" t="s">
        <v>223</v>
      </c>
      <c r="B50" s="726"/>
      <c r="C50" s="727"/>
      <c r="D50" s="138">
        <f>'I TRIM'!L39</f>
        <v>3.15</v>
      </c>
      <c r="E50" s="137">
        <f>'I TRIM'!N39</f>
        <v>2.4499999999999997</v>
      </c>
      <c r="F50" s="137">
        <f>'I TRIM'!P39</f>
        <v>2.1</v>
      </c>
      <c r="G50" s="485">
        <f t="shared" si="11"/>
        <v>7.6999999999999993</v>
      </c>
      <c r="H50" s="136" t="str">
        <f t="shared" ref="H50:H61" si="14">IF(G50=0,0,IF(G50&lt;5,"R","A"))</f>
        <v>A</v>
      </c>
      <c r="I50" s="138">
        <f>'II TRIM'!L39</f>
        <v>3.5</v>
      </c>
      <c r="J50" s="137">
        <f>'II TRIM'!N39</f>
        <v>3.15</v>
      </c>
      <c r="K50" s="137">
        <f>'II TRIM'!P39</f>
        <v>2.4</v>
      </c>
      <c r="L50" s="485">
        <f t="shared" si="12"/>
        <v>9.0500000000000007</v>
      </c>
      <c r="M50" s="136" t="str">
        <f t="shared" ref="M50:M61" si="15">IF(L50=0,0,IF(L50&lt;5,"R","A"))</f>
        <v>A</v>
      </c>
      <c r="N50" s="138">
        <f>'III TRIM'!L39</f>
        <v>0</v>
      </c>
      <c r="O50" s="137">
        <f>'III TRIM'!N39</f>
        <v>0</v>
      </c>
      <c r="P50" s="137">
        <f>'III TRIM'!P39</f>
        <v>0</v>
      </c>
      <c r="Q50" s="486">
        <f t="shared" si="13"/>
        <v>0</v>
      </c>
      <c r="R50" s="500">
        <f t="shared" ref="R50:R61" si="16">(G50+L50+Q50)/3</f>
        <v>5.583333333333333</v>
      </c>
      <c r="S50" s="136" t="str">
        <f t="shared" ref="S50:S61" si="17">IF(R50=0,0,IF(R50&lt;=5.49,"R","A"))</f>
        <v>A</v>
      </c>
      <c r="U50" s="714" t="s">
        <v>222</v>
      </c>
      <c r="V50" s="714"/>
      <c r="W50" s="714"/>
      <c r="X50" s="714"/>
      <c r="Y50" s="714"/>
      <c r="Z50" s="714"/>
      <c r="AA50" s="714"/>
      <c r="AB50" s="714"/>
      <c r="AC50" s="714"/>
      <c r="AD50" s="714"/>
      <c r="AE50" s="714"/>
      <c r="AF50" s="714"/>
    </row>
    <row r="51" spans="1:32" x14ac:dyDescent="0.25">
      <c r="A51" s="725" t="s">
        <v>202</v>
      </c>
      <c r="B51" s="726"/>
      <c r="C51" s="727"/>
      <c r="D51" s="138">
        <f>'I TRIM'!S39</f>
        <v>3.5</v>
      </c>
      <c r="E51" s="137">
        <f>'I TRIM'!U39</f>
        <v>3.5</v>
      </c>
      <c r="F51" s="137">
        <f>'I TRIM'!W39</f>
        <v>2.76</v>
      </c>
      <c r="G51" s="485">
        <f t="shared" si="11"/>
        <v>9.76</v>
      </c>
      <c r="H51" s="136" t="str">
        <f t="shared" si="14"/>
        <v>A</v>
      </c>
      <c r="I51" s="138">
        <f>'II TRIM'!S39</f>
        <v>3.5</v>
      </c>
      <c r="J51" s="137">
        <f>'II TRIM'!U39</f>
        <v>3.5</v>
      </c>
      <c r="K51" s="137">
        <f>'II TRIM'!W39</f>
        <v>1.92</v>
      </c>
      <c r="L51" s="485">
        <f t="shared" si="12"/>
        <v>8.92</v>
      </c>
      <c r="M51" s="136" t="str">
        <f t="shared" si="15"/>
        <v>A</v>
      </c>
      <c r="N51" s="138">
        <f>'III TRIM'!S39</f>
        <v>0</v>
      </c>
      <c r="O51" s="137">
        <f>'III TRIM'!U39</f>
        <v>0</v>
      </c>
      <c r="P51" s="137">
        <f>'III TRIM'!W39</f>
        <v>0</v>
      </c>
      <c r="Q51" s="486">
        <f t="shared" si="13"/>
        <v>0</v>
      </c>
      <c r="R51" s="500">
        <f t="shared" si="16"/>
        <v>6.2266666666666666</v>
      </c>
      <c r="S51" s="136" t="str">
        <f t="shared" si="17"/>
        <v>A</v>
      </c>
      <c r="U51" s="714" t="str">
        <f>'I TRIM'!AU3</f>
        <v>MARÍA MERCEDES MARTÍNEZ</v>
      </c>
      <c r="V51" s="714"/>
      <c r="W51" s="714"/>
      <c r="X51" s="714"/>
      <c r="Y51" s="714"/>
      <c r="Z51" s="714"/>
      <c r="AA51" s="714"/>
      <c r="AB51" s="714"/>
      <c r="AC51" s="714"/>
      <c r="AD51" s="714"/>
      <c r="AE51" s="714"/>
      <c r="AF51" s="714"/>
    </row>
    <row r="52" spans="1:32" ht="15.75" x14ac:dyDescent="0.25">
      <c r="A52" s="725" t="s">
        <v>221</v>
      </c>
      <c r="B52" s="726"/>
      <c r="C52" s="727"/>
      <c r="D52" s="138">
        <f>'I TRIM'!Z39</f>
        <v>3.5</v>
      </c>
      <c r="E52" s="137">
        <f>'I TRIM'!AB39</f>
        <v>3.5</v>
      </c>
      <c r="F52" s="137">
        <f>'I TRIM'!AD39</f>
        <v>2.2200000000000002</v>
      </c>
      <c r="G52" s="485">
        <f t="shared" si="11"/>
        <v>9.2200000000000006</v>
      </c>
      <c r="H52" s="136" t="str">
        <f t="shared" si="14"/>
        <v>A</v>
      </c>
      <c r="I52" s="138">
        <f>'II TRIM'!Z39</f>
        <v>3.5</v>
      </c>
      <c r="J52" s="137">
        <f>'II TRIM'!AB39</f>
        <v>3.3249999999999997</v>
      </c>
      <c r="K52" s="137">
        <f>'II TRIM'!AD39</f>
        <v>2.6999999999999997</v>
      </c>
      <c r="L52" s="485">
        <f t="shared" si="12"/>
        <v>9.5249999999999986</v>
      </c>
      <c r="M52" s="136" t="str">
        <f t="shared" si="15"/>
        <v>A</v>
      </c>
      <c r="N52" s="138">
        <f>'III TRIM'!Z39</f>
        <v>0</v>
      </c>
      <c r="O52" s="137">
        <f>'III TRIM'!AB39</f>
        <v>0</v>
      </c>
      <c r="P52" s="137">
        <f>'III TRIM'!AD39</f>
        <v>0</v>
      </c>
      <c r="Q52" s="486">
        <f t="shared" si="13"/>
        <v>0</v>
      </c>
      <c r="R52" s="500">
        <f t="shared" si="16"/>
        <v>6.2483333333333322</v>
      </c>
      <c r="S52" s="136" t="str">
        <f t="shared" si="17"/>
        <v>A</v>
      </c>
      <c r="U52" s="141"/>
      <c r="V52" s="116"/>
      <c r="W52" s="116"/>
      <c r="X52" s="116"/>
      <c r="Y52" s="116"/>
      <c r="Z52" s="116"/>
      <c r="AA52" s="116"/>
      <c r="AB52" s="116"/>
      <c r="AC52" s="116"/>
      <c r="AD52" s="142"/>
      <c r="AE52" s="142"/>
      <c r="AF52" s="142"/>
    </row>
    <row r="53" spans="1:32" x14ac:dyDescent="0.25">
      <c r="A53" s="725" t="s">
        <v>220</v>
      </c>
      <c r="B53" s="726"/>
      <c r="C53" s="727"/>
      <c r="D53" s="138">
        <f>'I TRIM'!AG39</f>
        <v>2.9749999999999996</v>
      </c>
      <c r="E53" s="137">
        <f>'I TRIM'!AI39</f>
        <v>2.9</v>
      </c>
      <c r="F53" s="137">
        <f>'I TRIM'!AK39</f>
        <v>1.7999999999999998</v>
      </c>
      <c r="G53" s="485">
        <f t="shared" si="11"/>
        <v>7.6749999999999998</v>
      </c>
      <c r="H53" s="136" t="str">
        <f t="shared" si="14"/>
        <v>A</v>
      </c>
      <c r="I53" s="138">
        <f>'II TRIM'!AG39</f>
        <v>3.5</v>
      </c>
      <c r="J53" s="137">
        <f>'II TRIM'!AI39</f>
        <v>3.5</v>
      </c>
      <c r="K53" s="137">
        <f>'II TRIM'!AK39</f>
        <v>2.4</v>
      </c>
      <c r="L53" s="485">
        <f t="shared" si="12"/>
        <v>9.4</v>
      </c>
      <c r="M53" s="136" t="str">
        <f t="shared" si="15"/>
        <v>A</v>
      </c>
      <c r="N53" s="138">
        <f>'III TRIM'!AG39</f>
        <v>0</v>
      </c>
      <c r="O53" s="137">
        <f>'III TRIM'!AI39</f>
        <v>0</v>
      </c>
      <c r="P53" s="137">
        <f>'III TRIM'!AK39</f>
        <v>0</v>
      </c>
      <c r="Q53" s="486">
        <f t="shared" si="13"/>
        <v>0</v>
      </c>
      <c r="R53" s="500">
        <f t="shared" si="16"/>
        <v>5.6916666666666664</v>
      </c>
      <c r="S53" s="136" t="str">
        <f t="shared" si="17"/>
        <v>A</v>
      </c>
      <c r="U53" s="141"/>
      <c r="V53" s="116"/>
      <c r="W53" s="116"/>
      <c r="X53" s="116"/>
      <c r="Y53" s="116"/>
      <c r="Z53" s="116"/>
      <c r="AA53" s="116"/>
      <c r="AB53" s="116"/>
      <c r="AC53" s="116"/>
      <c r="AD53" s="141"/>
      <c r="AE53" s="141"/>
      <c r="AF53" s="141"/>
    </row>
    <row r="54" spans="1:32" x14ac:dyDescent="0.25">
      <c r="A54" s="725" t="s">
        <v>200</v>
      </c>
      <c r="B54" s="726"/>
      <c r="C54" s="727"/>
      <c r="D54" s="138">
        <f>'I TRIM'!AN39</f>
        <v>3.5</v>
      </c>
      <c r="E54" s="137">
        <f>'I TRIM'!AP39</f>
        <v>3.15</v>
      </c>
      <c r="F54" s="137">
        <f>'I TRIM'!AR39</f>
        <v>3</v>
      </c>
      <c r="G54" s="485">
        <f t="shared" si="11"/>
        <v>9.65</v>
      </c>
      <c r="H54" s="136" t="str">
        <f t="shared" si="14"/>
        <v>A</v>
      </c>
      <c r="I54" s="138">
        <f>'II TRIM'!AN39</f>
        <v>3.5</v>
      </c>
      <c r="J54" s="137">
        <f>'II TRIM'!AP39</f>
        <v>3.5</v>
      </c>
      <c r="K54" s="137">
        <f>'II TRIM'!AR39</f>
        <v>3</v>
      </c>
      <c r="L54" s="485">
        <f t="shared" si="12"/>
        <v>10</v>
      </c>
      <c r="M54" s="136" t="str">
        <f t="shared" si="15"/>
        <v>A</v>
      </c>
      <c r="N54" s="138">
        <f>'III TRIM'!AN39</f>
        <v>0</v>
      </c>
      <c r="O54" s="137">
        <f>'III TRIM'!AP39</f>
        <v>0</v>
      </c>
      <c r="P54" s="137">
        <f>'III TRIM'!AR39</f>
        <v>0</v>
      </c>
      <c r="Q54" s="486">
        <f t="shared" si="13"/>
        <v>0</v>
      </c>
      <c r="R54" s="500">
        <f t="shared" si="16"/>
        <v>6.55</v>
      </c>
      <c r="S54" s="136" t="str">
        <f t="shared" si="17"/>
        <v>A</v>
      </c>
    </row>
    <row r="55" spans="1:32" x14ac:dyDescent="0.25">
      <c r="A55" s="725" t="s">
        <v>199</v>
      </c>
      <c r="B55" s="726"/>
      <c r="C55" s="727"/>
      <c r="D55" s="138">
        <f>'I TRIM'!AU39</f>
        <v>3.2374999999999998</v>
      </c>
      <c r="E55" s="137">
        <f>'I TRIM'!AW39</f>
        <v>3.5</v>
      </c>
      <c r="F55" s="137">
        <f>'I TRIM'!AY39</f>
        <v>3</v>
      </c>
      <c r="G55" s="485">
        <f t="shared" si="11"/>
        <v>9.7375000000000007</v>
      </c>
      <c r="H55" s="136" t="str">
        <f t="shared" si="14"/>
        <v>A</v>
      </c>
      <c r="I55" s="138">
        <f>'II TRIM'!AU39</f>
        <v>3.43</v>
      </c>
      <c r="J55" s="137">
        <f>'II TRIM'!AW39</f>
        <v>3.5</v>
      </c>
      <c r="K55" s="137">
        <f>'II TRIM'!AY39</f>
        <v>3</v>
      </c>
      <c r="L55" s="485">
        <f t="shared" si="12"/>
        <v>9.93</v>
      </c>
      <c r="M55" s="136" t="str">
        <f t="shared" si="15"/>
        <v>A</v>
      </c>
      <c r="N55" s="138">
        <f>'III TRIM'!AU39</f>
        <v>0</v>
      </c>
      <c r="O55" s="137">
        <f>'III TRIM'!AW39</f>
        <v>0</v>
      </c>
      <c r="P55" s="137">
        <f>'III TRIM'!AY39</f>
        <v>0</v>
      </c>
      <c r="Q55" s="486">
        <f t="shared" si="13"/>
        <v>0</v>
      </c>
      <c r="R55" s="500">
        <f t="shared" si="16"/>
        <v>6.5558333333333332</v>
      </c>
      <c r="S55" s="136" t="str">
        <f t="shared" si="17"/>
        <v>A</v>
      </c>
    </row>
    <row r="56" spans="1:32" x14ac:dyDescent="0.25">
      <c r="A56" s="725" t="s">
        <v>285</v>
      </c>
      <c r="B56" s="726"/>
      <c r="C56" s="727"/>
      <c r="D56" s="138">
        <f>'I TRIM'!BB39</f>
        <v>3.5</v>
      </c>
      <c r="E56" s="137">
        <f>'I TRIM'!BD39</f>
        <v>3.5</v>
      </c>
      <c r="F56" s="137">
        <f>'I TRIM'!BF39</f>
        <v>3</v>
      </c>
      <c r="G56" s="485">
        <f t="shared" si="11"/>
        <v>10</v>
      </c>
      <c r="H56" s="136" t="str">
        <f t="shared" si="14"/>
        <v>A</v>
      </c>
      <c r="I56" s="138">
        <f>'II TRIM'!BB39</f>
        <v>3.5</v>
      </c>
      <c r="J56" s="137">
        <f>'II TRIM'!BD39</f>
        <v>3.5</v>
      </c>
      <c r="K56" s="137">
        <f>'II TRIM'!BF39</f>
        <v>3</v>
      </c>
      <c r="L56" s="485">
        <f t="shared" si="12"/>
        <v>10</v>
      </c>
      <c r="M56" s="136" t="str">
        <f t="shared" si="15"/>
        <v>A</v>
      </c>
      <c r="N56" s="138">
        <f>'III TRIM'!BB39</f>
        <v>0</v>
      </c>
      <c r="O56" s="137">
        <f>'III TRIM'!BD39</f>
        <v>0</v>
      </c>
      <c r="P56" s="137">
        <f>'III TRIM'!BF39</f>
        <v>0</v>
      </c>
      <c r="Q56" s="486">
        <f t="shared" si="13"/>
        <v>0</v>
      </c>
      <c r="R56" s="500">
        <f t="shared" si="16"/>
        <v>6.666666666666667</v>
      </c>
      <c r="S56" s="136" t="str">
        <f t="shared" si="17"/>
        <v>A</v>
      </c>
      <c r="V56" s="158"/>
      <c r="W56" s="158"/>
      <c r="X56" s="158"/>
      <c r="Y56" s="158"/>
      <c r="Z56" s="158"/>
      <c r="AA56" s="158"/>
      <c r="AB56" s="158"/>
      <c r="AC56" s="158"/>
      <c r="AD56" s="141"/>
      <c r="AE56" s="141"/>
      <c r="AF56" s="141"/>
    </row>
    <row r="57" spans="1:32" x14ac:dyDescent="0.25">
      <c r="A57" s="725" t="s">
        <v>198</v>
      </c>
      <c r="B57" s="726"/>
      <c r="C57" s="727"/>
      <c r="D57" s="138">
        <f>'I TRIM'!BI39</f>
        <v>0.7</v>
      </c>
      <c r="E57" s="137">
        <f>'I TRIM'!BK39</f>
        <v>2.4500000000000002</v>
      </c>
      <c r="F57" s="137">
        <f>'I TRIM'!BM39</f>
        <v>2.1</v>
      </c>
      <c r="G57" s="485">
        <f t="shared" si="11"/>
        <v>5.25</v>
      </c>
      <c r="H57" s="136" t="str">
        <f t="shared" si="14"/>
        <v>A</v>
      </c>
      <c r="I57" s="138">
        <f>'II TRIM'!BI39</f>
        <v>3.15</v>
      </c>
      <c r="J57" s="137">
        <f>'II TRIM'!BK39</f>
        <v>0</v>
      </c>
      <c r="K57" s="137">
        <f>'II TRIM'!BM39</f>
        <v>3</v>
      </c>
      <c r="L57" s="485">
        <f t="shared" si="12"/>
        <v>6.15</v>
      </c>
      <c r="M57" s="136" t="str">
        <f t="shared" si="15"/>
        <v>A</v>
      </c>
      <c r="N57" s="138">
        <f>'III TRIM'!BI39</f>
        <v>0</v>
      </c>
      <c r="O57" s="137">
        <f>'III TRIM'!BK39</f>
        <v>0</v>
      </c>
      <c r="P57" s="137">
        <f>'III TRIM'!BM39</f>
        <v>0</v>
      </c>
      <c r="Q57" s="486">
        <f t="shared" si="13"/>
        <v>0</v>
      </c>
      <c r="R57" s="500">
        <f t="shared" si="16"/>
        <v>3.8000000000000003</v>
      </c>
      <c r="S57" s="136" t="str">
        <f t="shared" si="17"/>
        <v>R</v>
      </c>
      <c r="V57" s="158"/>
      <c r="W57" s="158"/>
      <c r="X57" s="158"/>
      <c r="Y57" s="158"/>
      <c r="Z57" s="158"/>
      <c r="AA57" s="158"/>
      <c r="AB57" s="158"/>
      <c r="AC57" s="158"/>
      <c r="AD57" s="139"/>
      <c r="AE57" s="139"/>
      <c r="AF57" s="139"/>
    </row>
    <row r="58" spans="1:32" x14ac:dyDescent="0.25">
      <c r="A58" s="725" t="s">
        <v>197</v>
      </c>
      <c r="B58" s="726"/>
      <c r="C58" s="727"/>
      <c r="D58" s="138">
        <f>'I TRIM'!BP39</f>
        <v>3.15</v>
      </c>
      <c r="E58" s="137">
        <f>'I TRIM'!BR39</f>
        <v>3.15</v>
      </c>
      <c r="F58" s="137">
        <f>'I TRIM'!BT39</f>
        <v>3</v>
      </c>
      <c r="G58" s="485">
        <f t="shared" si="11"/>
        <v>9.3000000000000007</v>
      </c>
      <c r="H58" s="136" t="str">
        <f t="shared" si="14"/>
        <v>A</v>
      </c>
      <c r="I58" s="138">
        <f>'II TRIM'!BP39</f>
        <v>3.5</v>
      </c>
      <c r="J58" s="137">
        <f>'II TRIM'!BR39</f>
        <v>3.5</v>
      </c>
      <c r="K58" s="137">
        <f>'II TRIM'!BT39</f>
        <v>2.6999999999999997</v>
      </c>
      <c r="L58" s="485">
        <f t="shared" si="12"/>
        <v>9.6999999999999993</v>
      </c>
      <c r="M58" s="136" t="str">
        <f t="shared" si="15"/>
        <v>A</v>
      </c>
      <c r="N58" s="138">
        <f>'III TRIM'!BP39</f>
        <v>0</v>
      </c>
      <c r="O58" s="137">
        <f>'III TRIM'!BR39</f>
        <v>0</v>
      </c>
      <c r="P58" s="137">
        <f>'III TRIM'!BT39</f>
        <v>0</v>
      </c>
      <c r="Q58" s="486">
        <f t="shared" si="13"/>
        <v>0</v>
      </c>
      <c r="R58" s="500">
        <f t="shared" si="16"/>
        <v>6.333333333333333</v>
      </c>
      <c r="S58" s="136" t="str">
        <f t="shared" si="17"/>
        <v>A</v>
      </c>
      <c r="U58" s="713" t="s">
        <v>219</v>
      </c>
      <c r="V58" s="713"/>
      <c r="W58" s="713"/>
      <c r="X58" s="713"/>
      <c r="Y58" s="713"/>
      <c r="Z58" s="713"/>
      <c r="AA58" s="713"/>
      <c r="AB58" s="713"/>
      <c r="AC58" s="713"/>
      <c r="AD58" s="713"/>
      <c r="AE58" s="713"/>
      <c r="AF58" s="713"/>
    </row>
    <row r="59" spans="1:32" x14ac:dyDescent="0.25">
      <c r="A59" s="725" t="s">
        <v>305</v>
      </c>
      <c r="B59" s="726"/>
      <c r="C59" s="727"/>
      <c r="D59" s="138">
        <f>'I TRIM'!BW39</f>
        <v>3.5</v>
      </c>
      <c r="E59" s="137">
        <f>'I TRIM'!BY39</f>
        <v>3.5</v>
      </c>
      <c r="F59" s="137">
        <f>'I TRIM'!CA39</f>
        <v>2.6999999999999997</v>
      </c>
      <c r="G59" s="485">
        <f t="shared" si="11"/>
        <v>9.6999999999999993</v>
      </c>
      <c r="H59" s="136" t="str">
        <f t="shared" si="14"/>
        <v>A</v>
      </c>
      <c r="I59" s="138">
        <f>'II TRIM'!BW39</f>
        <v>3.5</v>
      </c>
      <c r="J59" s="137">
        <f>'II TRIM'!BY39</f>
        <v>3.15</v>
      </c>
      <c r="K59" s="137">
        <f>'II TRIM'!CA39</f>
        <v>3</v>
      </c>
      <c r="L59" s="485">
        <f t="shared" si="12"/>
        <v>9.65</v>
      </c>
      <c r="M59" s="136" t="str">
        <f t="shared" si="15"/>
        <v>A</v>
      </c>
      <c r="N59" s="138">
        <f>'III TRIM'!BW39</f>
        <v>0</v>
      </c>
      <c r="O59" s="137">
        <f>'III TRIM'!BY39</f>
        <v>0</v>
      </c>
      <c r="P59" s="137">
        <f>'III TRIM'!CA39</f>
        <v>0</v>
      </c>
      <c r="Q59" s="485">
        <f t="shared" si="13"/>
        <v>0</v>
      </c>
      <c r="R59" s="500">
        <f t="shared" si="16"/>
        <v>6.45</v>
      </c>
      <c r="S59" s="136" t="str">
        <f t="shared" si="17"/>
        <v>A</v>
      </c>
      <c r="U59" s="714" t="s">
        <v>218</v>
      </c>
      <c r="V59" s="714"/>
      <c r="W59" s="714"/>
      <c r="X59" s="714"/>
      <c r="Y59" s="714"/>
      <c r="Z59" s="714"/>
      <c r="AA59" s="714"/>
      <c r="AB59" s="714"/>
      <c r="AC59" s="714"/>
      <c r="AD59" s="714"/>
      <c r="AE59" s="714"/>
      <c r="AF59" s="714"/>
    </row>
    <row r="60" spans="1:32" x14ac:dyDescent="0.25">
      <c r="A60" s="725" t="s">
        <v>287</v>
      </c>
      <c r="B60" s="726"/>
      <c r="C60" s="727"/>
      <c r="D60" s="138">
        <f>'I TRIM'!CD39</f>
        <v>3.5</v>
      </c>
      <c r="E60" s="137">
        <f>'I TRIM'!CF39</f>
        <v>3.5</v>
      </c>
      <c r="F60" s="137">
        <f>'I TRIM'!CH39</f>
        <v>3</v>
      </c>
      <c r="G60" s="485">
        <f t="shared" si="11"/>
        <v>10</v>
      </c>
      <c r="H60" s="136" t="str">
        <f t="shared" si="14"/>
        <v>A</v>
      </c>
      <c r="I60" s="138">
        <f>'II TRIM'!CD39</f>
        <v>3.5</v>
      </c>
      <c r="J60" s="137">
        <f>'II TRIM'!CF39</f>
        <v>3.5</v>
      </c>
      <c r="K60" s="137">
        <f>'II TRIM'!CH39</f>
        <v>2.6999999999999997</v>
      </c>
      <c r="L60" s="485">
        <f t="shared" si="12"/>
        <v>9.6999999999999993</v>
      </c>
      <c r="M60" s="136" t="str">
        <f t="shared" si="15"/>
        <v>A</v>
      </c>
      <c r="N60" s="138">
        <f>'III TRIM'!CD39</f>
        <v>0</v>
      </c>
      <c r="O60" s="137">
        <f>'III TRIM'!CF39</f>
        <v>0</v>
      </c>
      <c r="P60" s="137">
        <f>'III TRIM'!CH39</f>
        <v>0</v>
      </c>
      <c r="Q60" s="485">
        <f t="shared" si="13"/>
        <v>0</v>
      </c>
      <c r="R60" s="500">
        <f t="shared" si="16"/>
        <v>6.5666666666666664</v>
      </c>
      <c r="S60" s="136" t="str">
        <f t="shared" si="17"/>
        <v>A</v>
      </c>
      <c r="U60" s="715" t="str">
        <f>'I TRIM'!X3</f>
        <v xml:space="preserve">BRENDA ELIZABETH RIVERA RIVERA </v>
      </c>
      <c r="V60" s="715"/>
      <c r="W60" s="715"/>
      <c r="X60" s="715"/>
      <c r="Y60" s="715"/>
      <c r="Z60" s="715"/>
      <c r="AA60" s="715"/>
      <c r="AB60" s="715"/>
      <c r="AC60" s="715"/>
      <c r="AD60" s="715"/>
      <c r="AE60" s="715"/>
      <c r="AF60" s="715"/>
    </row>
    <row r="61" spans="1:32" x14ac:dyDescent="0.25">
      <c r="A61" s="725" t="s">
        <v>288</v>
      </c>
      <c r="B61" s="726"/>
      <c r="C61" s="727"/>
      <c r="D61" s="138">
        <f>'I TRIM'!CK39</f>
        <v>3.5</v>
      </c>
      <c r="E61" s="137">
        <f>'I TRIM'!CM39</f>
        <v>3.15</v>
      </c>
      <c r="F61" s="137">
        <f>'I TRIM'!CO39</f>
        <v>2.6999999999999997</v>
      </c>
      <c r="G61" s="485">
        <f t="shared" si="11"/>
        <v>9.35</v>
      </c>
      <c r="H61" s="136" t="str">
        <f t="shared" si="14"/>
        <v>A</v>
      </c>
      <c r="I61" s="138">
        <f>'II TRIM'!CK39</f>
        <v>3.15</v>
      </c>
      <c r="J61" s="137">
        <f>'II TRIM'!CM39</f>
        <v>3.5</v>
      </c>
      <c r="K61" s="137">
        <f>'II TRIM'!CO39</f>
        <v>3</v>
      </c>
      <c r="L61" s="485">
        <f t="shared" si="12"/>
        <v>9.65</v>
      </c>
      <c r="M61" s="136" t="str">
        <f t="shared" si="15"/>
        <v>A</v>
      </c>
      <c r="N61" s="138">
        <f>'III TRIM'!CK39</f>
        <v>0</v>
      </c>
      <c r="O61" s="137">
        <f>'III TRIM'!CM39</f>
        <v>0</v>
      </c>
      <c r="P61" s="137">
        <f>'III TRIM'!CO39</f>
        <v>0</v>
      </c>
      <c r="Q61" s="485">
        <f t="shared" si="13"/>
        <v>0</v>
      </c>
      <c r="R61" s="500">
        <f t="shared" si="16"/>
        <v>6.333333333333333</v>
      </c>
      <c r="S61" s="136" t="str">
        <f t="shared" si="17"/>
        <v>A</v>
      </c>
      <c r="U61" s="361"/>
      <c r="V61" s="361"/>
      <c r="W61" s="361"/>
      <c r="X61" s="361"/>
      <c r="Y61" s="361"/>
      <c r="Z61" s="361"/>
      <c r="AA61" s="361"/>
      <c r="AB61" s="361"/>
      <c r="AC61" s="361"/>
      <c r="AD61" s="361"/>
      <c r="AE61" s="361"/>
      <c r="AF61" s="361"/>
    </row>
    <row r="62" spans="1:32" x14ac:dyDescent="0.25">
      <c r="A62" s="682" t="s">
        <v>312</v>
      </c>
      <c r="B62" s="683"/>
      <c r="C62" s="684"/>
      <c r="D62" s="688"/>
      <c r="E62" s="689"/>
      <c r="F62" s="689"/>
      <c r="G62" s="689"/>
      <c r="H62" s="710"/>
      <c r="I62" s="688"/>
      <c r="J62" s="689"/>
      <c r="K62" s="689"/>
      <c r="L62" s="689"/>
      <c r="M62" s="710"/>
      <c r="N62" s="688"/>
      <c r="O62" s="689"/>
      <c r="P62" s="689"/>
      <c r="Q62" s="689"/>
      <c r="R62" s="133"/>
      <c r="S62" s="132"/>
    </row>
    <row r="63" spans="1:32" x14ac:dyDescent="0.25">
      <c r="A63" s="685" t="s">
        <v>306</v>
      </c>
      <c r="B63" s="686"/>
      <c r="C63" s="687"/>
      <c r="D63" s="135">
        <f>'I TRIM'!CQ39</f>
        <v>0</v>
      </c>
      <c r="E63" s="134">
        <f>'I TRIM'!CR39</f>
        <v>0</v>
      </c>
      <c r="F63" s="134">
        <f>'I TRIM'!CS39</f>
        <v>0</v>
      </c>
      <c r="G63" s="134" t="str">
        <f>'I TRIM'!CT39</f>
        <v>E</v>
      </c>
      <c r="H63" s="711"/>
      <c r="I63" s="135" t="str">
        <f>'II TRIM'!CQ39</f>
        <v>E</v>
      </c>
      <c r="J63" s="134" t="str">
        <f>'II TRIM'!CR39</f>
        <v>E</v>
      </c>
      <c r="K63" s="134" t="str">
        <f>'II TRIM'!CS39</f>
        <v>E</v>
      </c>
      <c r="L63" s="134" t="str">
        <f>'II TRIM'!CT39</f>
        <v>E</v>
      </c>
      <c r="M63" s="711"/>
      <c r="N63" s="135">
        <f>'III TRIM'!CQ39</f>
        <v>0</v>
      </c>
      <c r="O63" s="134">
        <f>'III TRIM'!CR39</f>
        <v>0</v>
      </c>
      <c r="P63" s="134">
        <f>'III TRIM'!CS39</f>
        <v>0</v>
      </c>
      <c r="Q63" s="134">
        <f>'III TRIM'!CT39</f>
        <v>0</v>
      </c>
      <c r="R63" s="133"/>
      <c r="S63" s="132"/>
      <c r="U63" s="126"/>
      <c r="V63" s="126"/>
      <c r="W63" s="126"/>
      <c r="X63" s="126"/>
      <c r="Y63" s="126"/>
      <c r="Z63" s="126"/>
      <c r="AA63" s="126"/>
      <c r="AB63" s="126"/>
      <c r="AC63" s="126"/>
      <c r="AD63" s="126"/>
      <c r="AE63" s="126"/>
      <c r="AF63" s="126"/>
    </row>
    <row r="64" spans="1:32" x14ac:dyDescent="0.25">
      <c r="A64" s="685" t="s">
        <v>307</v>
      </c>
      <c r="B64" s="686"/>
      <c r="C64" s="687"/>
      <c r="D64" s="135">
        <f>'I TRIM'!CU39</f>
        <v>0</v>
      </c>
      <c r="E64" s="134">
        <f>'I TRIM'!CV39</f>
        <v>0</v>
      </c>
      <c r="F64" s="134">
        <f>'I TRIM'!CW39</f>
        <v>0</v>
      </c>
      <c r="G64" s="134" t="str">
        <f>'I TRIM'!CX39</f>
        <v>E</v>
      </c>
      <c r="H64" s="711"/>
      <c r="I64" s="135" t="str">
        <f>'II TRIM'!CU39</f>
        <v>E</v>
      </c>
      <c r="J64" s="134" t="str">
        <f>'II TRIM'!CV39</f>
        <v>E</v>
      </c>
      <c r="K64" s="134" t="str">
        <f>'II TRIM'!CW39</f>
        <v>E</v>
      </c>
      <c r="L64" s="134" t="str">
        <f>'II TRIM'!CX39</f>
        <v>E</v>
      </c>
      <c r="M64" s="711"/>
      <c r="N64" s="135">
        <f>'III TRIM'!CU39</f>
        <v>0</v>
      </c>
      <c r="O64" s="134">
        <f>'III TRIM'!CV39</f>
        <v>0</v>
      </c>
      <c r="P64" s="134">
        <f>'III TRIM'!CW39</f>
        <v>0</v>
      </c>
      <c r="Q64" s="134">
        <f>'III TRIM'!CX39</f>
        <v>0</v>
      </c>
      <c r="R64" s="133"/>
      <c r="S64" s="132"/>
      <c r="U64" s="126"/>
      <c r="V64" s="126"/>
      <c r="W64" s="126"/>
      <c r="X64" s="126"/>
      <c r="Y64" s="126"/>
      <c r="Z64" s="126"/>
      <c r="AA64" s="126"/>
      <c r="AB64" s="126"/>
      <c r="AC64" s="126"/>
      <c r="AD64" s="126"/>
      <c r="AE64" s="126"/>
      <c r="AF64" s="126"/>
    </row>
    <row r="65" spans="1:45" x14ac:dyDescent="0.25">
      <c r="A65" s="685" t="s">
        <v>308</v>
      </c>
      <c r="B65" s="686"/>
      <c r="C65" s="687"/>
      <c r="D65" s="135">
        <f>'I TRIM'!CY39</f>
        <v>0</v>
      </c>
      <c r="E65" s="134">
        <f>'I TRIM'!CZ39</f>
        <v>0</v>
      </c>
      <c r="F65" s="134">
        <f>'I TRIM'!DA39</f>
        <v>0</v>
      </c>
      <c r="G65" s="134" t="str">
        <f>'I TRIM'!DB39</f>
        <v>MB</v>
      </c>
      <c r="H65" s="711"/>
      <c r="I65" s="135" t="str">
        <f>'II TRIM'!CY39</f>
        <v>MB</v>
      </c>
      <c r="J65" s="134" t="str">
        <f>'II TRIM'!CZ39</f>
        <v>MB</v>
      </c>
      <c r="K65" s="134" t="str">
        <f>'II TRIM'!DA39</f>
        <v>MB</v>
      </c>
      <c r="L65" s="134" t="str">
        <f>'II TRIM'!DB39</f>
        <v>MB</v>
      </c>
      <c r="M65" s="711"/>
      <c r="N65" s="135">
        <f>'III TRIM'!CY39</f>
        <v>0</v>
      </c>
      <c r="O65" s="134">
        <f>'III TRIM'!CZ39</f>
        <v>0</v>
      </c>
      <c r="P65" s="134">
        <f>'III TRIM'!DA39</f>
        <v>0</v>
      </c>
      <c r="Q65" s="134">
        <f>'III TRIM'!DB39</f>
        <v>0</v>
      </c>
      <c r="R65" s="133"/>
      <c r="S65" s="132"/>
      <c r="U65" s="126"/>
      <c r="V65" s="126"/>
      <c r="W65" s="126"/>
      <c r="X65" s="126"/>
      <c r="Y65" s="126"/>
      <c r="Z65" s="126"/>
      <c r="AA65" s="126"/>
      <c r="AB65" s="126"/>
      <c r="AC65" s="126"/>
      <c r="AD65" s="126"/>
      <c r="AE65" s="126"/>
      <c r="AF65" s="126"/>
    </row>
    <row r="66" spans="1:45" x14ac:dyDescent="0.25">
      <c r="A66" s="685" t="s">
        <v>309</v>
      </c>
      <c r="B66" s="686"/>
      <c r="C66" s="687"/>
      <c r="D66" s="135">
        <f>'I TRIM'!DC39</f>
        <v>0</v>
      </c>
      <c r="E66" s="134">
        <f>'I TRIM'!DD39</f>
        <v>0</v>
      </c>
      <c r="F66" s="134">
        <f>'I TRIM'!DE39</f>
        <v>0</v>
      </c>
      <c r="G66" s="134" t="str">
        <f>'I TRIM'!DF39</f>
        <v>E</v>
      </c>
      <c r="H66" s="711"/>
      <c r="I66" s="135" t="str">
        <f>'II TRIM'!DC39</f>
        <v>E</v>
      </c>
      <c r="J66" s="134" t="str">
        <f>'II TRIM'!DD39</f>
        <v>E</v>
      </c>
      <c r="K66" s="134" t="str">
        <f>'II TRIM'!DE39</f>
        <v>E</v>
      </c>
      <c r="L66" s="134" t="str">
        <f>'II TRIM'!DF39</f>
        <v>E</v>
      </c>
      <c r="M66" s="711"/>
      <c r="N66" s="135">
        <f>'III TRIM'!DC39</f>
        <v>0</v>
      </c>
      <c r="O66" s="134">
        <f>'III TRIM'!DD39</f>
        <v>0</v>
      </c>
      <c r="P66" s="134">
        <f>'III TRIM'!DE39</f>
        <v>0</v>
      </c>
      <c r="Q66" s="134">
        <f>'III TRIM'!DF39</f>
        <v>0</v>
      </c>
      <c r="R66" s="133"/>
      <c r="S66" s="132"/>
      <c r="U66" s="126"/>
      <c r="V66" s="126"/>
      <c r="W66" s="126"/>
      <c r="X66" s="126"/>
      <c r="Y66" s="126"/>
      <c r="Z66" s="126"/>
      <c r="AA66" s="126"/>
      <c r="AB66" s="126"/>
      <c r="AC66" s="126"/>
      <c r="AD66" s="126"/>
      <c r="AE66" s="126"/>
      <c r="AF66" s="126"/>
    </row>
    <row r="67" spans="1:45" ht="15.75" thickBot="1" x14ac:dyDescent="0.3">
      <c r="A67" s="704" t="s">
        <v>310</v>
      </c>
      <c r="B67" s="705"/>
      <c r="C67" s="706"/>
      <c r="D67" s="131">
        <f>'I TRIM'!DG39</f>
        <v>0</v>
      </c>
      <c r="E67" s="130">
        <f>'I TRIM'!DH39</f>
        <v>0</v>
      </c>
      <c r="F67" s="130">
        <f>'I TRIM'!DI39</f>
        <v>0</v>
      </c>
      <c r="G67" s="130" t="str">
        <f>'I TRIM'!DJ39</f>
        <v>E</v>
      </c>
      <c r="H67" s="712"/>
      <c r="I67" s="131" t="str">
        <f>'II TRIM'!DG39</f>
        <v>E</v>
      </c>
      <c r="J67" s="130" t="str">
        <f>'II TRIM'!DH39</f>
        <v>E</v>
      </c>
      <c r="K67" s="130" t="str">
        <f>'II TRIM'!DI39</f>
        <v>E</v>
      </c>
      <c r="L67" s="130" t="str">
        <f>'II TRIM'!DJ39</f>
        <v>E</v>
      </c>
      <c r="M67" s="712"/>
      <c r="N67" s="131">
        <f>'III TRIM'!DG39</f>
        <v>0</v>
      </c>
      <c r="O67" s="130">
        <f>'III TRIM'!DH39</f>
        <v>0</v>
      </c>
      <c r="P67" s="130">
        <f>'III TRIM'!DI39</f>
        <v>0</v>
      </c>
      <c r="Q67" s="130">
        <f>'III TRIM'!DJ39</f>
        <v>0</v>
      </c>
      <c r="R67" s="129"/>
      <c r="S67" s="128"/>
      <c r="U67" s="126"/>
      <c r="V67" s="126"/>
      <c r="W67" s="126"/>
      <c r="X67" s="126"/>
      <c r="Y67" s="126"/>
      <c r="Z67" s="126"/>
      <c r="AA67" s="126"/>
      <c r="AB67" s="126"/>
      <c r="AC67" s="126"/>
      <c r="AD67" s="126"/>
      <c r="AE67" s="126"/>
      <c r="AF67" s="126"/>
    </row>
    <row r="68" spans="1:45" s="114" customFormat="1" ht="16.5" thickTop="1" thickBot="1" x14ac:dyDescent="0.3">
      <c r="A68" s="676" t="s">
        <v>89</v>
      </c>
      <c r="B68" s="677"/>
      <c r="C68" s="678"/>
      <c r="D68" s="707">
        <f>'I TRIM'!DK39</f>
        <v>0</v>
      </c>
      <c r="E68" s="708"/>
      <c r="F68" s="708"/>
      <c r="G68" s="708"/>
      <c r="H68" s="709"/>
      <c r="I68" s="707">
        <f>'II TRIM'!DK39</f>
        <v>0</v>
      </c>
      <c r="J68" s="708"/>
      <c r="K68" s="708"/>
      <c r="L68" s="708"/>
      <c r="M68" s="709"/>
      <c r="N68" s="707">
        <f>'III TRIM'!DK39</f>
        <v>0</v>
      </c>
      <c r="O68" s="708"/>
      <c r="P68" s="708"/>
      <c r="Q68" s="708"/>
      <c r="R68" s="709"/>
      <c r="S68" s="127"/>
      <c r="U68" s="126"/>
      <c r="V68" s="126"/>
      <c r="W68" s="126"/>
      <c r="X68" s="126"/>
      <c r="Y68" s="126"/>
      <c r="Z68" s="126"/>
      <c r="AA68" s="126"/>
      <c r="AB68" s="126"/>
      <c r="AC68" s="126"/>
      <c r="AD68" s="126"/>
      <c r="AE68" s="126"/>
      <c r="AF68" s="126"/>
      <c r="AH68" s="126"/>
      <c r="AI68" s="126"/>
      <c r="AJ68" s="126"/>
      <c r="AK68" s="126"/>
      <c r="AL68" s="126"/>
      <c r="AM68" s="126"/>
      <c r="AN68" s="126"/>
      <c r="AO68" s="126"/>
      <c r="AP68" s="126"/>
      <c r="AQ68" s="126"/>
      <c r="AR68" s="126"/>
      <c r="AS68" s="126"/>
    </row>
    <row r="69" spans="1:45" ht="19.5" thickTop="1" thickBot="1" x14ac:dyDescent="0.3">
      <c r="A69" s="703" t="s">
        <v>212</v>
      </c>
      <c r="B69" s="703"/>
      <c r="C69" s="703"/>
      <c r="D69" s="703"/>
      <c r="E69" s="703"/>
      <c r="F69" s="703"/>
      <c r="G69" s="703"/>
      <c r="H69" s="703"/>
      <c r="I69" s="703"/>
      <c r="J69" s="703"/>
      <c r="K69" s="703"/>
      <c r="L69" s="703"/>
      <c r="M69" s="703"/>
      <c r="N69" s="703"/>
      <c r="O69" s="703"/>
      <c r="P69" s="703"/>
      <c r="Q69" s="703"/>
      <c r="R69" s="703"/>
      <c r="S69" s="703"/>
    </row>
    <row r="70" spans="1:45" ht="17.25" customHeight="1" thickTop="1" x14ac:dyDescent="0.25">
      <c r="A70" s="696" t="s">
        <v>211</v>
      </c>
      <c r="B70" s="697"/>
      <c r="C70" s="697"/>
      <c r="D70" s="697"/>
      <c r="E70" s="697"/>
      <c r="F70" s="697"/>
      <c r="G70" s="697"/>
      <c r="H70" s="698"/>
      <c r="I70" s="125" t="s">
        <v>101</v>
      </c>
      <c r="J70" s="124" t="s">
        <v>12</v>
      </c>
      <c r="K70" s="124" t="s">
        <v>11</v>
      </c>
      <c r="L70" s="124" t="s">
        <v>184</v>
      </c>
      <c r="M70" s="124" t="s">
        <v>11</v>
      </c>
      <c r="N70" s="124" t="s">
        <v>186</v>
      </c>
      <c r="O70" s="124" t="s">
        <v>185</v>
      </c>
      <c r="P70" s="124" t="s">
        <v>184</v>
      </c>
      <c r="Q70" s="123" t="s">
        <v>183</v>
      </c>
      <c r="R70" s="123" t="s">
        <v>182</v>
      </c>
      <c r="S70" s="122" t="s">
        <v>181</v>
      </c>
    </row>
    <row r="71" spans="1:45" ht="15.75" customHeight="1" thickBot="1" x14ac:dyDescent="0.3">
      <c r="A71" s="699"/>
      <c r="B71" s="700"/>
      <c r="C71" s="700"/>
      <c r="D71" s="700"/>
      <c r="E71" s="700"/>
      <c r="F71" s="700"/>
      <c r="G71" s="700"/>
      <c r="H71" s="701"/>
      <c r="I71" s="121">
        <f>'I TRIM'!DL39</f>
        <v>0</v>
      </c>
      <c r="J71" s="120">
        <f>'I TRIM'!DM39</f>
        <v>0</v>
      </c>
      <c r="K71" s="120">
        <f>'I TRIM'!DN39</f>
        <v>0</v>
      </c>
      <c r="L71" s="120">
        <f>'II TRIM'!DO39</f>
        <v>0</v>
      </c>
      <c r="M71" s="120">
        <f>'II TRIM'!DP39</f>
        <v>0</v>
      </c>
      <c r="N71" s="120">
        <f>'II TRIM'!DQ39</f>
        <v>0</v>
      </c>
      <c r="O71" s="120">
        <f>'III TRIM'!DR39</f>
        <v>0</v>
      </c>
      <c r="P71" s="120">
        <f>'III TRIM'!DS39</f>
        <v>0</v>
      </c>
      <c r="Q71" s="120">
        <f>'III TRIM'!DT39</f>
        <v>0</v>
      </c>
      <c r="R71" s="120">
        <f>'III TRIM'!DU39</f>
        <v>0</v>
      </c>
      <c r="S71" s="119">
        <f>'III TRIM'!DV39</f>
        <v>0</v>
      </c>
      <c r="T71" s="157"/>
      <c r="U71" s="117"/>
      <c r="V71" s="116"/>
      <c r="W71" s="115"/>
    </row>
    <row r="72" spans="1:45" ht="18.75" thickTop="1" x14ac:dyDescent="0.25">
      <c r="A72" s="702" t="s">
        <v>210</v>
      </c>
      <c r="B72" s="702"/>
      <c r="C72" s="702"/>
      <c r="D72" s="702"/>
      <c r="E72" s="702"/>
      <c r="F72" s="702"/>
      <c r="G72" s="702"/>
      <c r="H72" s="702"/>
      <c r="I72" s="702"/>
      <c r="J72" s="702"/>
      <c r="K72" s="702"/>
      <c r="L72" s="702"/>
      <c r="M72" s="702"/>
      <c r="N72" s="702"/>
      <c r="O72" s="702"/>
      <c r="P72" s="702"/>
      <c r="Q72" s="702"/>
      <c r="R72" s="702"/>
      <c r="S72" s="702"/>
      <c r="T72" s="702"/>
      <c r="U72" s="702"/>
      <c r="V72" s="702"/>
      <c r="W72" s="702"/>
      <c r="X72" s="702"/>
      <c r="Y72" s="702"/>
      <c r="Z72" s="702"/>
      <c r="AA72" s="702"/>
      <c r="AB72" s="702"/>
      <c r="AC72" s="702"/>
      <c r="AD72" s="702"/>
      <c r="AE72" s="702"/>
      <c r="AF72" s="702"/>
    </row>
    <row r="73" spans="1:45" ht="18" x14ac:dyDescent="0.25">
      <c r="A73" s="418"/>
      <c r="B73" s="418"/>
      <c r="C73" s="418"/>
      <c r="D73" s="418"/>
      <c r="E73" s="418"/>
      <c r="F73" s="418"/>
      <c r="G73" s="418"/>
      <c r="H73" s="418"/>
      <c r="I73" s="418"/>
      <c r="J73" s="418"/>
      <c r="K73" s="418"/>
      <c r="L73" s="418"/>
      <c r="M73" s="418"/>
      <c r="N73" s="418"/>
      <c r="O73" s="418"/>
      <c r="P73" s="418"/>
      <c r="Q73" s="418"/>
      <c r="R73" s="418"/>
      <c r="S73" s="418"/>
      <c r="T73" s="418"/>
      <c r="U73" s="418"/>
      <c r="V73" s="418"/>
      <c r="W73" s="418"/>
      <c r="X73" s="418"/>
      <c r="Y73" s="418"/>
      <c r="Z73" s="418"/>
      <c r="AA73" s="418"/>
      <c r="AB73" s="418"/>
      <c r="AC73" s="418"/>
      <c r="AD73" s="418"/>
      <c r="AE73" s="418"/>
      <c r="AF73" s="418"/>
    </row>
    <row r="74" spans="1:45" ht="18" x14ac:dyDescent="0.25">
      <c r="A74" s="418"/>
      <c r="B74" s="418"/>
      <c r="C74" s="418"/>
      <c r="D74" s="418"/>
      <c r="E74" s="418"/>
      <c r="F74" s="418"/>
      <c r="G74" s="418"/>
      <c r="H74" s="418"/>
      <c r="I74" s="418"/>
      <c r="J74" s="418"/>
      <c r="K74" s="418"/>
      <c r="L74" s="418"/>
      <c r="M74" s="418"/>
      <c r="N74" s="418"/>
      <c r="O74" s="418"/>
      <c r="P74" s="418"/>
      <c r="Q74" s="418"/>
      <c r="R74" s="418"/>
      <c r="S74" s="418"/>
      <c r="T74" s="418"/>
      <c r="U74" s="418"/>
      <c r="V74" s="418"/>
      <c r="W74" s="418"/>
      <c r="X74" s="418"/>
      <c r="Y74" s="418"/>
      <c r="Z74" s="418"/>
      <c r="AA74" s="418"/>
      <c r="AB74" s="418"/>
      <c r="AC74" s="418"/>
      <c r="AD74" s="418"/>
      <c r="AE74" s="418"/>
      <c r="AF74" s="418"/>
    </row>
    <row r="75" spans="1:45" ht="18" x14ac:dyDescent="0.25">
      <c r="A75" s="418"/>
      <c r="B75" s="418"/>
      <c r="C75" s="418"/>
      <c r="D75" s="418"/>
      <c r="E75" s="418"/>
      <c r="F75" s="418"/>
      <c r="G75" s="418"/>
      <c r="H75" s="418"/>
      <c r="I75" s="418"/>
      <c r="J75" s="418"/>
      <c r="K75" s="418"/>
      <c r="L75" s="418"/>
      <c r="M75" s="418"/>
      <c r="N75" s="418"/>
      <c r="O75" s="418"/>
      <c r="P75" s="418"/>
      <c r="Q75" s="418"/>
      <c r="R75" s="418"/>
      <c r="S75" s="418"/>
      <c r="T75" s="418"/>
      <c r="U75" s="418"/>
      <c r="V75" s="418"/>
      <c r="W75" s="418"/>
      <c r="X75" s="418"/>
      <c r="Y75" s="418"/>
      <c r="Z75" s="418"/>
      <c r="AA75" s="418"/>
      <c r="AB75" s="418"/>
      <c r="AC75" s="418"/>
      <c r="AD75" s="418"/>
      <c r="AE75" s="418"/>
      <c r="AF75" s="418"/>
    </row>
    <row r="76" spans="1:45" ht="18" x14ac:dyDescent="0.25">
      <c r="A76" s="426"/>
      <c r="B76" s="426"/>
      <c r="C76" s="426"/>
      <c r="D76" s="426"/>
      <c r="E76" s="426"/>
      <c r="F76" s="426"/>
      <c r="G76" s="426"/>
      <c r="H76" s="426"/>
      <c r="I76" s="426"/>
      <c r="J76" s="426"/>
      <c r="K76" s="426"/>
      <c r="L76" s="426"/>
      <c r="M76" s="426"/>
      <c r="N76" s="426"/>
      <c r="O76" s="426"/>
      <c r="P76" s="426"/>
      <c r="Q76" s="426"/>
      <c r="R76" s="426"/>
      <c r="S76" s="426"/>
      <c r="T76" s="426"/>
      <c r="U76" s="426"/>
      <c r="V76" s="426"/>
      <c r="W76" s="426"/>
      <c r="X76" s="426"/>
      <c r="Y76" s="426"/>
      <c r="Z76" s="426"/>
      <c r="AA76" s="426"/>
      <c r="AB76" s="426"/>
      <c r="AC76" s="426"/>
      <c r="AD76" s="426"/>
      <c r="AE76" s="426"/>
      <c r="AF76" s="426"/>
    </row>
    <row r="77" spans="1:45" ht="18" x14ac:dyDescent="0.25">
      <c r="A77" s="426"/>
      <c r="B77" s="426"/>
      <c r="C77" s="426"/>
      <c r="D77" s="426"/>
      <c r="E77" s="426"/>
      <c r="F77" s="426"/>
      <c r="G77" s="426"/>
      <c r="H77" s="426"/>
      <c r="I77" s="426"/>
      <c r="J77" s="426"/>
      <c r="K77" s="426"/>
      <c r="L77" s="426"/>
      <c r="M77" s="426"/>
      <c r="N77" s="426"/>
      <c r="O77" s="426"/>
      <c r="P77" s="426"/>
      <c r="Q77" s="426"/>
      <c r="R77" s="426"/>
      <c r="S77" s="426"/>
      <c r="T77" s="426"/>
      <c r="U77" s="426"/>
      <c r="V77" s="426"/>
      <c r="W77" s="426"/>
      <c r="X77" s="426"/>
      <c r="Y77" s="426"/>
      <c r="Z77" s="426"/>
      <c r="AA77" s="426"/>
      <c r="AB77" s="426"/>
      <c r="AC77" s="426"/>
      <c r="AD77" s="426"/>
      <c r="AE77" s="426"/>
      <c r="AF77" s="426"/>
    </row>
    <row r="78" spans="1:45" ht="18" x14ac:dyDescent="0.25">
      <c r="A78" s="418"/>
      <c r="B78" s="418"/>
      <c r="C78" s="418"/>
      <c r="D78" s="418"/>
      <c r="E78" s="418"/>
      <c r="F78" s="418"/>
      <c r="G78" s="418"/>
      <c r="H78" s="418"/>
      <c r="I78" s="418"/>
      <c r="J78" s="418"/>
      <c r="K78" s="418"/>
      <c r="L78" s="418"/>
      <c r="M78" s="418"/>
      <c r="N78" s="418"/>
      <c r="O78" s="418"/>
      <c r="P78" s="418"/>
      <c r="Q78" s="418"/>
      <c r="R78" s="418"/>
      <c r="S78" s="418"/>
      <c r="T78" s="418"/>
      <c r="U78" s="418"/>
      <c r="V78" s="418"/>
      <c r="W78" s="418"/>
      <c r="X78" s="418"/>
      <c r="Y78" s="418"/>
      <c r="Z78" s="418"/>
      <c r="AA78" s="418"/>
      <c r="AB78" s="418"/>
      <c r="AC78" s="418"/>
      <c r="AD78" s="418"/>
      <c r="AE78" s="418"/>
      <c r="AF78" s="418"/>
    </row>
    <row r="79" spans="1:45" ht="18" x14ac:dyDescent="0.25">
      <c r="A79" s="443"/>
      <c r="B79" s="443"/>
      <c r="C79" s="443"/>
      <c r="D79" s="443"/>
      <c r="E79" s="443"/>
      <c r="F79" s="443"/>
      <c r="G79" s="443"/>
      <c r="H79" s="443"/>
      <c r="I79" s="443"/>
      <c r="J79" s="443"/>
      <c r="K79" s="443"/>
      <c r="L79" s="443"/>
      <c r="M79" s="443"/>
      <c r="N79" s="443"/>
      <c r="O79" s="443"/>
      <c r="P79" s="443"/>
      <c r="Q79" s="443"/>
      <c r="R79" s="443"/>
      <c r="S79" s="443"/>
      <c r="T79" s="443"/>
      <c r="U79" s="443"/>
      <c r="V79" s="443"/>
      <c r="W79" s="443"/>
      <c r="X79" s="443"/>
      <c r="Y79" s="443"/>
      <c r="Z79" s="443"/>
      <c r="AA79" s="443"/>
      <c r="AB79" s="443"/>
      <c r="AC79" s="443"/>
      <c r="AD79" s="443"/>
      <c r="AE79" s="443"/>
      <c r="AF79" s="443"/>
    </row>
    <row r="80" spans="1:45" ht="18" x14ac:dyDescent="0.25">
      <c r="A80" s="418"/>
      <c r="B80" s="418"/>
      <c r="C80" s="418"/>
      <c r="D80" s="418"/>
      <c r="E80" s="418"/>
      <c r="F80" s="418"/>
      <c r="G80" s="418"/>
      <c r="H80" s="418"/>
      <c r="I80" s="418"/>
      <c r="J80" s="418"/>
      <c r="K80" s="418"/>
      <c r="L80" s="418"/>
      <c r="M80" s="418"/>
      <c r="N80" s="418"/>
      <c r="O80" s="418"/>
      <c r="P80" s="418"/>
      <c r="Q80" s="418"/>
      <c r="R80" s="418"/>
      <c r="S80" s="418"/>
      <c r="T80" s="418"/>
      <c r="U80" s="418"/>
      <c r="V80" s="418"/>
      <c r="W80" s="418"/>
      <c r="X80" s="418"/>
      <c r="Y80" s="418"/>
      <c r="Z80" s="418"/>
      <c r="AA80" s="418"/>
      <c r="AB80" s="418"/>
      <c r="AC80" s="418"/>
      <c r="AD80" s="418"/>
      <c r="AE80" s="418"/>
      <c r="AF80" s="418"/>
    </row>
    <row r="81" spans="1:32" ht="18" x14ac:dyDescent="0.25">
      <c r="A81" s="418"/>
      <c r="B81" s="418"/>
      <c r="C81" s="418"/>
      <c r="D81" s="418"/>
      <c r="E81" s="418"/>
      <c r="F81" s="418"/>
      <c r="G81" s="418"/>
      <c r="H81" s="418"/>
      <c r="I81" s="418"/>
      <c r="J81" s="418"/>
      <c r="K81" s="418"/>
      <c r="L81" s="418"/>
      <c r="M81" s="418"/>
      <c r="N81" s="418"/>
      <c r="O81" s="418"/>
      <c r="P81" s="418"/>
      <c r="Q81" s="418"/>
      <c r="R81" s="418"/>
      <c r="S81" s="418"/>
      <c r="T81" s="418"/>
      <c r="U81" s="418"/>
      <c r="V81" s="418"/>
      <c r="W81" s="418"/>
      <c r="X81" s="418"/>
      <c r="Y81" s="418"/>
      <c r="Z81" s="418"/>
      <c r="AA81" s="418"/>
      <c r="AB81" s="418"/>
      <c r="AC81" s="418"/>
      <c r="AD81" s="418"/>
      <c r="AE81" s="418"/>
      <c r="AF81" s="418"/>
    </row>
    <row r="82" spans="1:32" ht="25.5" x14ac:dyDescent="0.4">
      <c r="A82" s="662" t="str">
        <f>'I TRIM'!CU1</f>
        <v>"COMPLEJO EDUCATIVO CATÓLICO "EL ESPIRITU SANTO</v>
      </c>
      <c r="B82" s="662"/>
      <c r="C82" s="662"/>
      <c r="D82" s="662"/>
      <c r="E82" s="662"/>
      <c r="F82" s="662"/>
      <c r="G82" s="662"/>
      <c r="H82" s="662"/>
      <c r="I82" s="662"/>
      <c r="J82" s="662"/>
      <c r="K82" s="662"/>
      <c r="L82" s="662"/>
      <c r="M82" s="662"/>
      <c r="N82" s="662"/>
      <c r="O82" s="662"/>
      <c r="P82" s="662"/>
      <c r="Q82" s="662"/>
      <c r="R82" s="662"/>
      <c r="S82" s="662"/>
      <c r="T82" s="662"/>
      <c r="U82" s="662"/>
      <c r="V82" s="662"/>
      <c r="W82" s="662"/>
      <c r="X82" s="662"/>
      <c r="Y82" s="662"/>
      <c r="Z82" s="662"/>
      <c r="AA82" s="662"/>
      <c r="AB82" s="662"/>
      <c r="AC82" s="662"/>
      <c r="AD82" s="662"/>
      <c r="AE82" s="662"/>
      <c r="AF82" s="662"/>
    </row>
    <row r="83" spans="1:32" ht="17.25" x14ac:dyDescent="0.3">
      <c r="A83" s="728" t="s">
        <v>279</v>
      </c>
      <c r="B83" s="728"/>
      <c r="C83" s="728"/>
      <c r="D83" s="728"/>
      <c r="E83" s="728"/>
      <c r="F83" s="728"/>
      <c r="G83" s="728"/>
      <c r="H83" s="728"/>
      <c r="I83" s="728"/>
      <c r="J83" s="728"/>
      <c r="K83" s="728"/>
      <c r="L83" s="728"/>
      <c r="M83" s="728"/>
      <c r="N83" s="728"/>
      <c r="O83" s="728"/>
      <c r="P83" s="163"/>
      <c r="Q83" s="308" t="str">
        <f>'I TRIM'!BD3</f>
        <v>Final Boulevard Los Héroes, Colonia Ciudad Pacífica, San Miguel</v>
      </c>
      <c r="R83" s="308"/>
      <c r="S83" s="308"/>
      <c r="T83" s="308"/>
      <c r="U83" s="308"/>
      <c r="V83" s="308"/>
      <c r="W83" s="308"/>
      <c r="X83" s="308"/>
      <c r="Y83" s="308"/>
      <c r="Z83" s="308"/>
      <c r="AA83" s="308"/>
      <c r="AB83" s="308"/>
      <c r="AC83" s="308"/>
      <c r="AD83" s="308"/>
      <c r="AE83" s="308"/>
      <c r="AF83" s="308"/>
    </row>
    <row r="84" spans="1:32" s="159" customFormat="1" x14ac:dyDescent="0.25">
      <c r="A84" s="151" t="s">
        <v>235</v>
      </c>
      <c r="B84" s="729">
        <f>'II TRIM'!C40</f>
        <v>0</v>
      </c>
      <c r="C84" s="729"/>
      <c r="D84" s="729"/>
      <c r="E84" s="729"/>
      <c r="F84" s="729"/>
      <c r="G84" s="729"/>
      <c r="H84" s="729"/>
      <c r="I84" s="729"/>
      <c r="J84" s="729"/>
      <c r="K84" s="151"/>
      <c r="L84" s="151"/>
      <c r="M84" s="151"/>
      <c r="N84" s="151"/>
      <c r="O84" s="151" t="s">
        <v>208</v>
      </c>
      <c r="Q84" s="151"/>
      <c r="R84" s="160" t="str">
        <f>'I TRIM'!D3</f>
        <v>SEGUNDO</v>
      </c>
      <c r="S84" s="151"/>
      <c r="T84" s="151"/>
      <c r="V84" s="150" t="s">
        <v>207</v>
      </c>
      <c r="Y84" s="160" t="str">
        <f>'I TRIM'!N3</f>
        <v>"B"</v>
      </c>
      <c r="AC84" s="162" t="s">
        <v>234</v>
      </c>
      <c r="AD84" s="162"/>
      <c r="AE84" s="162"/>
      <c r="AF84" s="162">
        <v>33</v>
      </c>
    </row>
    <row r="85" spans="1:32" s="159" customFormat="1" ht="15.75" thickBot="1" x14ac:dyDescent="0.3">
      <c r="A85" s="161" t="s">
        <v>233</v>
      </c>
      <c r="B85" s="161"/>
      <c r="C85" s="143" t="str">
        <f>'I TRIM'!X3</f>
        <v xml:space="preserve">BRENDA ELIZABETH RIVERA RIVERA </v>
      </c>
      <c r="D85" s="160"/>
      <c r="E85" s="160"/>
      <c r="F85" s="160"/>
      <c r="G85" s="160"/>
      <c r="H85" s="160"/>
      <c r="I85" s="160"/>
      <c r="J85" s="160"/>
      <c r="K85" s="160"/>
      <c r="L85" s="147"/>
      <c r="M85" s="147"/>
      <c r="N85" s="147"/>
      <c r="O85" s="724" t="s">
        <v>280</v>
      </c>
      <c r="P85" s="724"/>
      <c r="Q85" s="723">
        <f>'I TRIM'!B40</f>
        <v>0</v>
      </c>
      <c r="R85" s="723"/>
      <c r="S85" s="723"/>
      <c r="T85" s="723"/>
      <c r="AC85" s="146" t="str">
        <f>'I TRIM'!CM3</f>
        <v>AÑO : 2022</v>
      </c>
      <c r="AD85" s="146"/>
      <c r="AE85" s="146"/>
      <c r="AF85" s="146"/>
    </row>
    <row r="86" spans="1:32" ht="24.75" customHeight="1" thickTop="1" thickBot="1" x14ac:dyDescent="0.4">
      <c r="A86" s="664" t="s">
        <v>232</v>
      </c>
      <c r="B86" s="665"/>
      <c r="C86" s="666"/>
      <c r="D86" s="670" t="s">
        <v>231</v>
      </c>
      <c r="E86" s="671"/>
      <c r="F86" s="671"/>
      <c r="G86" s="671"/>
      <c r="H86" s="671"/>
      <c r="I86" s="671"/>
      <c r="J86" s="671"/>
      <c r="K86" s="671"/>
      <c r="L86" s="671"/>
      <c r="M86" s="671"/>
      <c r="N86" s="671"/>
      <c r="O86" s="671"/>
      <c r="P86" s="671"/>
      <c r="Q86" s="671"/>
      <c r="R86" s="671"/>
      <c r="S86" s="672"/>
      <c r="V86" s="143"/>
      <c r="W86" s="143"/>
      <c r="X86" s="143"/>
      <c r="Y86" s="143"/>
      <c r="Z86" s="143"/>
      <c r="AA86" s="143"/>
      <c r="AB86" s="143"/>
      <c r="AC86" s="143"/>
      <c r="AD86" s="139"/>
      <c r="AE86" s="139"/>
      <c r="AF86" s="139"/>
    </row>
    <row r="87" spans="1:32" ht="15.75" customHeight="1" thickTop="1" x14ac:dyDescent="0.25">
      <c r="A87" s="667"/>
      <c r="B87" s="668"/>
      <c r="C87" s="669"/>
      <c r="D87" s="673" t="s">
        <v>230</v>
      </c>
      <c r="E87" s="674"/>
      <c r="F87" s="674"/>
      <c r="G87" s="674"/>
      <c r="H87" s="675"/>
      <c r="I87" s="673" t="s">
        <v>229</v>
      </c>
      <c r="J87" s="674"/>
      <c r="K87" s="674"/>
      <c r="L87" s="674"/>
      <c r="M87" s="675"/>
      <c r="N87" s="690" t="s">
        <v>228</v>
      </c>
      <c r="O87" s="674"/>
      <c r="P87" s="674"/>
      <c r="Q87" s="691"/>
      <c r="R87" s="692" t="s">
        <v>227</v>
      </c>
      <c r="S87" s="694" t="s">
        <v>226</v>
      </c>
    </row>
    <row r="88" spans="1:32" ht="15" customHeight="1" x14ac:dyDescent="0.25">
      <c r="A88" s="667"/>
      <c r="B88" s="668"/>
      <c r="C88" s="669"/>
      <c r="D88" s="716" t="s">
        <v>225</v>
      </c>
      <c r="E88" s="717"/>
      <c r="F88" s="717"/>
      <c r="G88" s="718" t="s">
        <v>139</v>
      </c>
      <c r="H88" s="719" t="s">
        <v>226</v>
      </c>
      <c r="I88" s="716" t="s">
        <v>225</v>
      </c>
      <c r="J88" s="717"/>
      <c r="K88" s="717"/>
      <c r="L88" s="718" t="s">
        <v>139</v>
      </c>
      <c r="M88" s="719" t="s">
        <v>226</v>
      </c>
      <c r="N88" s="720" t="s">
        <v>225</v>
      </c>
      <c r="O88" s="717"/>
      <c r="P88" s="717"/>
      <c r="Q88" s="721" t="s">
        <v>139</v>
      </c>
      <c r="R88" s="693"/>
      <c r="S88" s="695"/>
    </row>
    <row r="89" spans="1:32" ht="54.75" customHeight="1" x14ac:dyDescent="0.25">
      <c r="A89" s="667"/>
      <c r="B89" s="668"/>
      <c r="C89" s="669"/>
      <c r="D89" s="310">
        <v>0.35</v>
      </c>
      <c r="E89" s="168">
        <v>0.35</v>
      </c>
      <c r="F89" s="168">
        <v>0.3</v>
      </c>
      <c r="G89" s="718"/>
      <c r="H89" s="719"/>
      <c r="I89" s="310">
        <v>0.35</v>
      </c>
      <c r="J89" s="168">
        <v>0.35</v>
      </c>
      <c r="K89" s="168">
        <v>0.3</v>
      </c>
      <c r="L89" s="718"/>
      <c r="M89" s="719"/>
      <c r="N89" s="169">
        <v>0.35</v>
      </c>
      <c r="O89" s="168">
        <v>0.35</v>
      </c>
      <c r="P89" s="168">
        <v>0.3</v>
      </c>
      <c r="Q89" s="721"/>
      <c r="R89" s="693"/>
      <c r="S89" s="695"/>
      <c r="U89" s="144"/>
      <c r="V89" s="116"/>
      <c r="W89" s="116"/>
      <c r="X89" s="116"/>
      <c r="Y89" s="116"/>
      <c r="Z89" s="143"/>
      <c r="AA89" s="143"/>
      <c r="AB89" s="143"/>
      <c r="AC89" s="143"/>
      <c r="AD89" s="143"/>
      <c r="AE89" s="158"/>
      <c r="AF89" s="158"/>
    </row>
    <row r="90" spans="1:32" x14ac:dyDescent="0.25">
      <c r="A90" s="725" t="s">
        <v>224</v>
      </c>
      <c r="B90" s="726"/>
      <c r="C90" s="727"/>
      <c r="D90" s="138">
        <f>'I TRIM'!E40</f>
        <v>0</v>
      </c>
      <c r="E90" s="137">
        <f>'I TRIM'!G40</f>
        <v>0</v>
      </c>
      <c r="F90" s="137">
        <f>'I TRIM'!I40</f>
        <v>0</v>
      </c>
      <c r="G90" s="485">
        <f t="shared" ref="G90:G102" si="18">(D90+E90+F90)</f>
        <v>0</v>
      </c>
      <c r="H90" s="136">
        <f>IF(G90=0,0,IF(G90&lt;5,"R","A"))</f>
        <v>0</v>
      </c>
      <c r="I90" s="138">
        <f>'II TRIM'!E40</f>
        <v>0</v>
      </c>
      <c r="J90" s="137">
        <f>'II TRIM'!G40</f>
        <v>0</v>
      </c>
      <c r="K90" s="137">
        <f>'II TRIM'!I40</f>
        <v>0</v>
      </c>
      <c r="L90" s="485">
        <f t="shared" ref="L90:L102" si="19">(I90+J90+K90)</f>
        <v>0</v>
      </c>
      <c r="M90" s="136">
        <f>IF(L90=0,0,IF(L90&lt;5,"R","A"))</f>
        <v>0</v>
      </c>
      <c r="N90" s="138">
        <f>'III TRIM'!E40</f>
        <v>0</v>
      </c>
      <c r="O90" s="137">
        <f>'III TRIM'!G40</f>
        <v>0</v>
      </c>
      <c r="P90" s="137">
        <f>'III TRIM'!I40</f>
        <v>0</v>
      </c>
      <c r="Q90" s="486">
        <f t="shared" ref="Q90:Q102" si="20">(N90+O90+P90)</f>
        <v>0</v>
      </c>
      <c r="R90" s="500">
        <f>(G90+L90+Q90)/3</f>
        <v>0</v>
      </c>
      <c r="S90" s="136">
        <f>IF(R90=0,0,IF(R90&lt;=5.49,"R","A"))</f>
        <v>0</v>
      </c>
      <c r="U90" s="713" t="s">
        <v>219</v>
      </c>
      <c r="V90" s="713"/>
      <c r="W90" s="713"/>
      <c r="X90" s="713"/>
      <c r="Y90" s="713"/>
      <c r="Z90" s="713"/>
      <c r="AA90" s="713"/>
      <c r="AB90" s="713"/>
      <c r="AC90" s="713"/>
      <c r="AD90" s="713"/>
      <c r="AE90" s="713"/>
      <c r="AF90" s="713"/>
    </row>
    <row r="91" spans="1:32" x14ac:dyDescent="0.25">
      <c r="A91" s="725" t="s">
        <v>223</v>
      </c>
      <c r="B91" s="726"/>
      <c r="C91" s="727"/>
      <c r="D91" s="138">
        <f>'I TRIM'!L40</f>
        <v>0</v>
      </c>
      <c r="E91" s="137">
        <f>'I TRIM'!N40</f>
        <v>0</v>
      </c>
      <c r="F91" s="137">
        <f>'I TRIM'!P40</f>
        <v>0</v>
      </c>
      <c r="G91" s="485">
        <f t="shared" si="18"/>
        <v>0</v>
      </c>
      <c r="H91" s="136">
        <f t="shared" ref="H91:H102" si="21">IF(G91=0,0,IF(G91&lt;5,"R","A"))</f>
        <v>0</v>
      </c>
      <c r="I91" s="138">
        <f>'II TRIM'!L40</f>
        <v>0</v>
      </c>
      <c r="J91" s="137">
        <f>'II TRIM'!N40</f>
        <v>0</v>
      </c>
      <c r="K91" s="137">
        <f>'II TRIM'!P40</f>
        <v>0</v>
      </c>
      <c r="L91" s="485">
        <f t="shared" si="19"/>
        <v>0</v>
      </c>
      <c r="M91" s="136">
        <f t="shared" ref="M91:M102" si="22">IF(L91=0,0,IF(L91&lt;5,"R","A"))</f>
        <v>0</v>
      </c>
      <c r="N91" s="138">
        <f>'III TRIM'!L40</f>
        <v>0</v>
      </c>
      <c r="O91" s="137">
        <f>'III TRIM'!N40</f>
        <v>0</v>
      </c>
      <c r="P91" s="137">
        <f>'III TRIM'!P40</f>
        <v>0</v>
      </c>
      <c r="Q91" s="486">
        <f t="shared" si="20"/>
        <v>0</v>
      </c>
      <c r="R91" s="500">
        <f t="shared" ref="R91:R102" si="23">(G91+L91+Q91)/3</f>
        <v>0</v>
      </c>
      <c r="S91" s="136">
        <f t="shared" ref="S91:S102" si="24">IF(R91=0,0,IF(R91&lt;=5.49,"R","A"))</f>
        <v>0</v>
      </c>
      <c r="U91" s="714" t="s">
        <v>222</v>
      </c>
      <c r="V91" s="714"/>
      <c r="W91" s="714"/>
      <c r="X91" s="714"/>
      <c r="Y91" s="714"/>
      <c r="Z91" s="714"/>
      <c r="AA91" s="714"/>
      <c r="AB91" s="714"/>
      <c r="AC91" s="714"/>
      <c r="AD91" s="714"/>
      <c r="AE91" s="714"/>
      <c r="AF91" s="714"/>
    </row>
    <row r="92" spans="1:32" x14ac:dyDescent="0.25">
      <c r="A92" s="725" t="s">
        <v>202</v>
      </c>
      <c r="B92" s="726"/>
      <c r="C92" s="727"/>
      <c r="D92" s="138">
        <f>'I TRIM'!S40</f>
        <v>0</v>
      </c>
      <c r="E92" s="137">
        <f>'I TRIM'!U40</f>
        <v>0</v>
      </c>
      <c r="F92" s="137">
        <f>'I TRIM'!W40</f>
        <v>0</v>
      </c>
      <c r="G92" s="485">
        <f t="shared" si="18"/>
        <v>0</v>
      </c>
      <c r="H92" s="136">
        <f t="shared" si="21"/>
        <v>0</v>
      </c>
      <c r="I92" s="138">
        <f>'II TRIM'!S40</f>
        <v>0</v>
      </c>
      <c r="J92" s="137">
        <f>'II TRIM'!U40</f>
        <v>0</v>
      </c>
      <c r="K92" s="137">
        <f>'II TRIM'!W40</f>
        <v>0</v>
      </c>
      <c r="L92" s="485">
        <f t="shared" si="19"/>
        <v>0</v>
      </c>
      <c r="M92" s="136">
        <f t="shared" si="22"/>
        <v>0</v>
      </c>
      <c r="N92" s="138">
        <f>'III TRIM'!S40</f>
        <v>0</v>
      </c>
      <c r="O92" s="137">
        <f>'III TRIM'!U40</f>
        <v>0</v>
      </c>
      <c r="P92" s="137">
        <f>'III TRIM'!W40</f>
        <v>0</v>
      </c>
      <c r="Q92" s="486">
        <f t="shared" si="20"/>
        <v>0</v>
      </c>
      <c r="R92" s="500">
        <f t="shared" si="23"/>
        <v>0</v>
      </c>
      <c r="S92" s="136">
        <f t="shared" si="24"/>
        <v>0</v>
      </c>
      <c r="U92" s="714" t="str">
        <f>'I TRIM'!AU3</f>
        <v>MARÍA MERCEDES MARTÍNEZ</v>
      </c>
      <c r="V92" s="714"/>
      <c r="W92" s="714"/>
      <c r="X92" s="714"/>
      <c r="Y92" s="714"/>
      <c r="Z92" s="714"/>
      <c r="AA92" s="714"/>
      <c r="AB92" s="714"/>
      <c r="AC92" s="714"/>
      <c r="AD92" s="714"/>
      <c r="AE92" s="714"/>
      <c r="AF92" s="714"/>
    </row>
    <row r="93" spans="1:32" ht="15.75" x14ac:dyDescent="0.25">
      <c r="A93" s="725" t="s">
        <v>221</v>
      </c>
      <c r="B93" s="726"/>
      <c r="C93" s="727"/>
      <c r="D93" s="138">
        <f>'I TRIM'!Z40</f>
        <v>3.5</v>
      </c>
      <c r="E93" s="137">
        <f>'I TRIM'!AB40</f>
        <v>0</v>
      </c>
      <c r="F93" s="137">
        <f>'I TRIM'!AD40</f>
        <v>0</v>
      </c>
      <c r="G93" s="485">
        <f t="shared" si="18"/>
        <v>3.5</v>
      </c>
      <c r="H93" s="136" t="str">
        <f t="shared" si="21"/>
        <v>R</v>
      </c>
      <c r="I93" s="138">
        <f>'II TRIM'!Z40</f>
        <v>0</v>
      </c>
      <c r="J93" s="137">
        <f>'II TRIM'!AB40</f>
        <v>0</v>
      </c>
      <c r="K93" s="137">
        <f>'II TRIM'!AD40</f>
        <v>0</v>
      </c>
      <c r="L93" s="485">
        <f t="shared" si="19"/>
        <v>0</v>
      </c>
      <c r="M93" s="136">
        <f t="shared" si="22"/>
        <v>0</v>
      </c>
      <c r="N93" s="138">
        <f>'III TRIM'!Z40</f>
        <v>0</v>
      </c>
      <c r="O93" s="137">
        <f>'III TRIM'!AB40</f>
        <v>0</v>
      </c>
      <c r="P93" s="137">
        <f>'III TRIM'!AD40</f>
        <v>0</v>
      </c>
      <c r="Q93" s="486">
        <f t="shared" si="20"/>
        <v>0</v>
      </c>
      <c r="R93" s="500">
        <f t="shared" si="23"/>
        <v>1.1666666666666667</v>
      </c>
      <c r="S93" s="136" t="str">
        <f t="shared" si="24"/>
        <v>R</v>
      </c>
      <c r="U93" s="141"/>
      <c r="V93" s="116"/>
      <c r="W93" s="116"/>
      <c r="X93" s="116"/>
      <c r="Y93" s="116"/>
      <c r="Z93" s="116"/>
      <c r="AA93" s="116"/>
      <c r="AB93" s="116"/>
      <c r="AC93" s="116"/>
      <c r="AD93" s="142"/>
      <c r="AE93" s="142"/>
      <c r="AF93" s="142"/>
    </row>
    <row r="94" spans="1:32" x14ac:dyDescent="0.25">
      <c r="A94" s="725" t="s">
        <v>220</v>
      </c>
      <c r="B94" s="726"/>
      <c r="C94" s="727"/>
      <c r="D94" s="138">
        <f>'I TRIM'!AG40</f>
        <v>0</v>
      </c>
      <c r="E94" s="137">
        <f>'I TRIM'!AI40</f>
        <v>0</v>
      </c>
      <c r="F94" s="137">
        <f>'I TRIM'!AK40</f>
        <v>0</v>
      </c>
      <c r="G94" s="485">
        <f t="shared" si="18"/>
        <v>0</v>
      </c>
      <c r="H94" s="136">
        <f t="shared" si="21"/>
        <v>0</v>
      </c>
      <c r="I94" s="138">
        <f>'II TRIM'!AG40</f>
        <v>0</v>
      </c>
      <c r="J94" s="137">
        <f>'II TRIM'!AI40</f>
        <v>0</v>
      </c>
      <c r="K94" s="137">
        <f>'II TRIM'!AK40</f>
        <v>0</v>
      </c>
      <c r="L94" s="485">
        <f t="shared" si="19"/>
        <v>0</v>
      </c>
      <c r="M94" s="136">
        <f t="shared" si="22"/>
        <v>0</v>
      </c>
      <c r="N94" s="138">
        <f>'III TRIM'!AG40</f>
        <v>0</v>
      </c>
      <c r="O94" s="137">
        <f>'III TRIM'!AI40</f>
        <v>0</v>
      </c>
      <c r="P94" s="137">
        <f>'III TRIM'!AK40</f>
        <v>0</v>
      </c>
      <c r="Q94" s="486">
        <f t="shared" si="20"/>
        <v>0</v>
      </c>
      <c r="R94" s="500">
        <f t="shared" si="23"/>
        <v>0</v>
      </c>
      <c r="S94" s="136">
        <f t="shared" si="24"/>
        <v>0</v>
      </c>
      <c r="U94" s="141"/>
      <c r="V94" s="116"/>
      <c r="W94" s="116"/>
      <c r="X94" s="116"/>
      <c r="Y94" s="116"/>
      <c r="Z94" s="116"/>
      <c r="AA94" s="116"/>
      <c r="AB94" s="116"/>
      <c r="AC94" s="116"/>
      <c r="AD94" s="141"/>
      <c r="AE94" s="141"/>
      <c r="AF94" s="141"/>
    </row>
    <row r="95" spans="1:32" x14ac:dyDescent="0.25">
      <c r="A95" s="725" t="s">
        <v>200</v>
      </c>
      <c r="B95" s="726"/>
      <c r="C95" s="727"/>
      <c r="D95" s="138">
        <f>'I TRIM'!AN40</f>
        <v>0</v>
      </c>
      <c r="E95" s="137">
        <f>'I TRIM'!AP40</f>
        <v>0</v>
      </c>
      <c r="F95" s="137">
        <f>'I TRIM'!AR40</f>
        <v>0</v>
      </c>
      <c r="G95" s="485">
        <f t="shared" si="18"/>
        <v>0</v>
      </c>
      <c r="H95" s="136">
        <f t="shared" si="21"/>
        <v>0</v>
      </c>
      <c r="I95" s="138">
        <f>'II TRIM'!AN40</f>
        <v>0</v>
      </c>
      <c r="J95" s="137">
        <f>'II TRIM'!AP40</f>
        <v>0</v>
      </c>
      <c r="K95" s="137">
        <f>'II TRIM'!AR40</f>
        <v>0</v>
      </c>
      <c r="L95" s="485">
        <f t="shared" si="19"/>
        <v>0</v>
      </c>
      <c r="M95" s="136">
        <f t="shared" si="22"/>
        <v>0</v>
      </c>
      <c r="N95" s="138">
        <f>'III TRIM'!AN40</f>
        <v>0</v>
      </c>
      <c r="O95" s="137">
        <f>'III TRIM'!AP40</f>
        <v>0</v>
      </c>
      <c r="P95" s="137">
        <f>'III TRIM'!AR40</f>
        <v>0</v>
      </c>
      <c r="Q95" s="486">
        <f t="shared" si="20"/>
        <v>0</v>
      </c>
      <c r="R95" s="500">
        <f t="shared" si="23"/>
        <v>0</v>
      </c>
      <c r="S95" s="136">
        <f t="shared" si="24"/>
        <v>0</v>
      </c>
    </row>
    <row r="96" spans="1:32" x14ac:dyDescent="0.25">
      <c r="A96" s="725" t="s">
        <v>199</v>
      </c>
      <c r="B96" s="726"/>
      <c r="C96" s="727"/>
      <c r="D96" s="138">
        <f>'I TRIM'!AU40</f>
        <v>0</v>
      </c>
      <c r="E96" s="137">
        <f>'I TRIM'!AW40</f>
        <v>0</v>
      </c>
      <c r="F96" s="137">
        <f>'I TRIM'!AY40</f>
        <v>0</v>
      </c>
      <c r="G96" s="485">
        <f t="shared" si="18"/>
        <v>0</v>
      </c>
      <c r="H96" s="136">
        <f t="shared" si="21"/>
        <v>0</v>
      </c>
      <c r="I96" s="138">
        <f>'II TRIM'!AU40</f>
        <v>0</v>
      </c>
      <c r="J96" s="137">
        <f>'II TRIM'!AW40</f>
        <v>0</v>
      </c>
      <c r="K96" s="137">
        <f>'II TRIM'!AY40</f>
        <v>0</v>
      </c>
      <c r="L96" s="485">
        <f t="shared" si="19"/>
        <v>0</v>
      </c>
      <c r="M96" s="136">
        <f t="shared" si="22"/>
        <v>0</v>
      </c>
      <c r="N96" s="138">
        <f>'III TRIM'!AU40</f>
        <v>0</v>
      </c>
      <c r="O96" s="137">
        <f>'III TRIM'!AW40</f>
        <v>0</v>
      </c>
      <c r="P96" s="137">
        <f>'III TRIM'!AY40</f>
        <v>0</v>
      </c>
      <c r="Q96" s="486">
        <f t="shared" si="20"/>
        <v>0</v>
      </c>
      <c r="R96" s="500">
        <f t="shared" si="23"/>
        <v>0</v>
      </c>
      <c r="S96" s="136">
        <f t="shared" si="24"/>
        <v>0</v>
      </c>
    </row>
    <row r="97" spans="1:45" x14ac:dyDescent="0.25">
      <c r="A97" s="725" t="s">
        <v>285</v>
      </c>
      <c r="B97" s="726"/>
      <c r="C97" s="727"/>
      <c r="D97" s="138">
        <f>'I TRIM'!BB40</f>
        <v>0</v>
      </c>
      <c r="E97" s="137">
        <f>'I TRIM'!BD40</f>
        <v>0</v>
      </c>
      <c r="F97" s="137">
        <f>'I TRIM'!BF40</f>
        <v>0</v>
      </c>
      <c r="G97" s="485">
        <f t="shared" si="18"/>
        <v>0</v>
      </c>
      <c r="H97" s="136">
        <f t="shared" si="21"/>
        <v>0</v>
      </c>
      <c r="I97" s="138">
        <f>'II TRIM'!BB40</f>
        <v>0</v>
      </c>
      <c r="J97" s="137">
        <f>'II TRIM'!BD40</f>
        <v>0</v>
      </c>
      <c r="K97" s="137">
        <f>'II TRIM'!BF40</f>
        <v>0</v>
      </c>
      <c r="L97" s="485">
        <f t="shared" si="19"/>
        <v>0</v>
      </c>
      <c r="M97" s="136">
        <f t="shared" si="22"/>
        <v>0</v>
      </c>
      <c r="N97" s="138">
        <f>'III TRIM'!BB40</f>
        <v>0</v>
      </c>
      <c r="O97" s="137">
        <f>'III TRIM'!BD40</f>
        <v>0</v>
      </c>
      <c r="P97" s="137">
        <f>'III TRIM'!BF40</f>
        <v>0</v>
      </c>
      <c r="Q97" s="486">
        <f t="shared" si="20"/>
        <v>0</v>
      </c>
      <c r="R97" s="500">
        <f t="shared" si="23"/>
        <v>0</v>
      </c>
      <c r="S97" s="136">
        <f t="shared" si="24"/>
        <v>0</v>
      </c>
      <c r="V97" s="158"/>
      <c r="W97" s="158"/>
      <c r="X97" s="158"/>
      <c r="Y97" s="158"/>
      <c r="Z97" s="158"/>
      <c r="AA97" s="158"/>
      <c r="AB97" s="158"/>
      <c r="AC97" s="158"/>
      <c r="AD97" s="141"/>
      <c r="AE97" s="141"/>
      <c r="AF97" s="141"/>
    </row>
    <row r="98" spans="1:45" x14ac:dyDescent="0.25">
      <c r="A98" s="725" t="s">
        <v>198</v>
      </c>
      <c r="B98" s="726"/>
      <c r="C98" s="727"/>
      <c r="D98" s="138">
        <f>'I TRIM'!BI40</f>
        <v>0</v>
      </c>
      <c r="E98" s="137">
        <f>'I TRIM'!BK40</f>
        <v>0</v>
      </c>
      <c r="F98" s="137">
        <f>'I TRIM'!BM40</f>
        <v>0</v>
      </c>
      <c r="G98" s="485">
        <f t="shared" si="18"/>
        <v>0</v>
      </c>
      <c r="H98" s="136">
        <f t="shared" si="21"/>
        <v>0</v>
      </c>
      <c r="I98" s="138">
        <f>'II TRIM'!BI40</f>
        <v>0</v>
      </c>
      <c r="J98" s="137">
        <f>'II TRIM'!BK40</f>
        <v>0</v>
      </c>
      <c r="K98" s="137">
        <f>'II TRIM'!BM40</f>
        <v>0</v>
      </c>
      <c r="L98" s="485">
        <f t="shared" si="19"/>
        <v>0</v>
      </c>
      <c r="M98" s="136">
        <f t="shared" si="22"/>
        <v>0</v>
      </c>
      <c r="N98" s="138">
        <f>'III TRIM'!BI40</f>
        <v>0</v>
      </c>
      <c r="O98" s="137">
        <f>'III TRIM'!BK40</f>
        <v>0</v>
      </c>
      <c r="P98" s="137">
        <f>'III TRIM'!BM40</f>
        <v>0</v>
      </c>
      <c r="Q98" s="486">
        <f t="shared" si="20"/>
        <v>0</v>
      </c>
      <c r="R98" s="500">
        <f t="shared" si="23"/>
        <v>0</v>
      </c>
      <c r="S98" s="136">
        <f t="shared" si="24"/>
        <v>0</v>
      </c>
      <c r="V98" s="158"/>
      <c r="W98" s="158"/>
      <c r="X98" s="158"/>
      <c r="Y98" s="158"/>
      <c r="Z98" s="158"/>
      <c r="AA98" s="158"/>
      <c r="AB98" s="158"/>
      <c r="AC98" s="158"/>
      <c r="AD98" s="139"/>
      <c r="AE98" s="139"/>
      <c r="AF98" s="139"/>
    </row>
    <row r="99" spans="1:45" x14ac:dyDescent="0.25">
      <c r="A99" s="725" t="s">
        <v>197</v>
      </c>
      <c r="B99" s="726"/>
      <c r="C99" s="727"/>
      <c r="D99" s="138">
        <f>'I TRIM'!BP40</f>
        <v>0</v>
      </c>
      <c r="E99" s="137">
        <f>'I TRIM'!BR40</f>
        <v>0</v>
      </c>
      <c r="F99" s="137">
        <f>'I TRIM'!BT40</f>
        <v>0</v>
      </c>
      <c r="G99" s="485">
        <f t="shared" si="18"/>
        <v>0</v>
      </c>
      <c r="H99" s="136">
        <f t="shared" si="21"/>
        <v>0</v>
      </c>
      <c r="I99" s="138">
        <f>'II TRIM'!BP40</f>
        <v>0</v>
      </c>
      <c r="J99" s="137">
        <f>'II TRIM'!BR40</f>
        <v>0</v>
      </c>
      <c r="K99" s="137">
        <f>'II TRIM'!BT40</f>
        <v>0</v>
      </c>
      <c r="L99" s="485">
        <f t="shared" si="19"/>
        <v>0</v>
      </c>
      <c r="M99" s="136">
        <f t="shared" si="22"/>
        <v>0</v>
      </c>
      <c r="N99" s="138">
        <f>'III TRIM'!BP40</f>
        <v>0</v>
      </c>
      <c r="O99" s="137">
        <f>'III TRIM'!BR40</f>
        <v>0</v>
      </c>
      <c r="P99" s="137">
        <f>'III TRIM'!BT40</f>
        <v>0</v>
      </c>
      <c r="Q99" s="486">
        <f t="shared" si="20"/>
        <v>0</v>
      </c>
      <c r="R99" s="500">
        <f t="shared" si="23"/>
        <v>0</v>
      </c>
      <c r="S99" s="136">
        <f t="shared" si="24"/>
        <v>0</v>
      </c>
      <c r="U99" s="713" t="s">
        <v>219</v>
      </c>
      <c r="V99" s="713"/>
      <c r="W99" s="713"/>
      <c r="X99" s="713"/>
      <c r="Y99" s="713"/>
      <c r="Z99" s="713"/>
      <c r="AA99" s="713"/>
      <c r="AB99" s="713"/>
      <c r="AC99" s="713"/>
      <c r="AD99" s="713"/>
      <c r="AE99" s="713"/>
      <c r="AF99" s="713"/>
    </row>
    <row r="100" spans="1:45" x14ac:dyDescent="0.25">
      <c r="A100" s="725" t="s">
        <v>305</v>
      </c>
      <c r="B100" s="726"/>
      <c r="C100" s="727"/>
      <c r="D100" s="138">
        <f>'I TRIM'!BW40</f>
        <v>0</v>
      </c>
      <c r="E100" s="137">
        <f>'I TRIM'!BY40</f>
        <v>0</v>
      </c>
      <c r="F100" s="137">
        <f>'I TRIM'!CA40</f>
        <v>0</v>
      </c>
      <c r="G100" s="485">
        <f t="shared" si="18"/>
        <v>0</v>
      </c>
      <c r="H100" s="136">
        <f t="shared" si="21"/>
        <v>0</v>
      </c>
      <c r="I100" s="138">
        <f>'II TRIM'!BW40</f>
        <v>0</v>
      </c>
      <c r="J100" s="137">
        <f>'II TRIM'!BY40</f>
        <v>0</v>
      </c>
      <c r="K100" s="137">
        <f>'II TRIM'!CA40</f>
        <v>0</v>
      </c>
      <c r="L100" s="485">
        <f t="shared" si="19"/>
        <v>0</v>
      </c>
      <c r="M100" s="136">
        <f t="shared" si="22"/>
        <v>0</v>
      </c>
      <c r="N100" s="138">
        <f>'III TRIM'!BW40</f>
        <v>0</v>
      </c>
      <c r="O100" s="137">
        <f>'III TRIM'!BY40</f>
        <v>0</v>
      </c>
      <c r="P100" s="137">
        <f>'III TRIM'!CA40</f>
        <v>0</v>
      </c>
      <c r="Q100" s="485">
        <f t="shared" si="20"/>
        <v>0</v>
      </c>
      <c r="R100" s="500">
        <f t="shared" si="23"/>
        <v>0</v>
      </c>
      <c r="S100" s="136">
        <f t="shared" si="24"/>
        <v>0</v>
      </c>
      <c r="U100" s="714" t="s">
        <v>218</v>
      </c>
      <c r="V100" s="714"/>
      <c r="W100" s="714"/>
      <c r="X100" s="714"/>
      <c r="Y100" s="714"/>
      <c r="Z100" s="714"/>
      <c r="AA100" s="714"/>
      <c r="AB100" s="714"/>
      <c r="AC100" s="714"/>
      <c r="AD100" s="714"/>
      <c r="AE100" s="714"/>
      <c r="AF100" s="714"/>
    </row>
    <row r="101" spans="1:45" x14ac:dyDescent="0.25">
      <c r="A101" s="725" t="s">
        <v>287</v>
      </c>
      <c r="B101" s="726"/>
      <c r="C101" s="727"/>
      <c r="D101" s="138">
        <f>'I TRIM'!CD40</f>
        <v>0</v>
      </c>
      <c r="E101" s="137">
        <f>'I TRIM'!CF40</f>
        <v>0</v>
      </c>
      <c r="F101" s="137">
        <f>'I TRIM'!CH40</f>
        <v>0</v>
      </c>
      <c r="G101" s="485">
        <f t="shared" si="18"/>
        <v>0</v>
      </c>
      <c r="H101" s="136">
        <f t="shared" si="21"/>
        <v>0</v>
      </c>
      <c r="I101" s="138">
        <f>'II TRIM'!CD40</f>
        <v>0</v>
      </c>
      <c r="J101" s="137">
        <f>'II TRIM'!CF40</f>
        <v>0</v>
      </c>
      <c r="K101" s="137">
        <f>'II TRIM'!CH40</f>
        <v>0</v>
      </c>
      <c r="L101" s="485">
        <f t="shared" si="19"/>
        <v>0</v>
      </c>
      <c r="M101" s="136">
        <f t="shared" si="22"/>
        <v>0</v>
      </c>
      <c r="N101" s="138">
        <f>'III TRIM'!CD40</f>
        <v>0</v>
      </c>
      <c r="O101" s="137">
        <f>'III TRIM'!CF40</f>
        <v>0</v>
      </c>
      <c r="P101" s="137">
        <f>'III TRIM'!CH40</f>
        <v>0</v>
      </c>
      <c r="Q101" s="485">
        <f t="shared" si="20"/>
        <v>0</v>
      </c>
      <c r="R101" s="500">
        <f t="shared" si="23"/>
        <v>0</v>
      </c>
      <c r="S101" s="136">
        <f t="shared" si="24"/>
        <v>0</v>
      </c>
      <c r="U101" s="715" t="str">
        <f>'I TRIM'!X3</f>
        <v xml:space="preserve">BRENDA ELIZABETH RIVERA RIVERA </v>
      </c>
      <c r="V101" s="715"/>
      <c r="W101" s="715"/>
      <c r="X101" s="715"/>
      <c r="Y101" s="715"/>
      <c r="Z101" s="715"/>
      <c r="AA101" s="715"/>
      <c r="AB101" s="715"/>
      <c r="AC101" s="715"/>
      <c r="AD101" s="715"/>
      <c r="AE101" s="715"/>
      <c r="AF101" s="715"/>
    </row>
    <row r="102" spans="1:45" x14ac:dyDescent="0.25">
      <c r="A102" s="725" t="s">
        <v>288</v>
      </c>
      <c r="B102" s="726"/>
      <c r="C102" s="727"/>
      <c r="D102" s="138">
        <f>'I TRIM'!CK40</f>
        <v>0</v>
      </c>
      <c r="E102" s="137">
        <f>'I TRIM'!CM40</f>
        <v>0</v>
      </c>
      <c r="F102" s="137">
        <f>'I TRIM'!CO40</f>
        <v>0</v>
      </c>
      <c r="G102" s="485">
        <f t="shared" si="18"/>
        <v>0</v>
      </c>
      <c r="H102" s="136">
        <f t="shared" si="21"/>
        <v>0</v>
      </c>
      <c r="I102" s="138">
        <f>'II TRIM'!CK40</f>
        <v>0</v>
      </c>
      <c r="J102" s="137">
        <f>'II TRIM'!CM40</f>
        <v>0</v>
      </c>
      <c r="K102" s="137">
        <f>'II TRIM'!CO40</f>
        <v>0</v>
      </c>
      <c r="L102" s="485">
        <f t="shared" si="19"/>
        <v>0</v>
      </c>
      <c r="M102" s="136">
        <f t="shared" si="22"/>
        <v>0</v>
      </c>
      <c r="N102" s="138">
        <f>'III TRIM'!CK40</f>
        <v>0</v>
      </c>
      <c r="O102" s="137">
        <f>'III TRIM'!CM40</f>
        <v>0</v>
      </c>
      <c r="P102" s="137">
        <f>'III TRIM'!CO40</f>
        <v>0</v>
      </c>
      <c r="Q102" s="485">
        <f t="shared" si="20"/>
        <v>0</v>
      </c>
      <c r="R102" s="500">
        <f t="shared" si="23"/>
        <v>0</v>
      </c>
      <c r="S102" s="136">
        <f t="shared" si="24"/>
        <v>0</v>
      </c>
      <c r="U102" s="361"/>
      <c r="V102" s="361"/>
      <c r="W102" s="361"/>
      <c r="X102" s="361"/>
      <c r="Y102" s="361"/>
      <c r="Z102" s="361"/>
      <c r="AA102" s="361"/>
      <c r="AB102" s="361"/>
      <c r="AC102" s="361"/>
      <c r="AD102" s="361"/>
      <c r="AE102" s="361"/>
      <c r="AF102" s="361"/>
    </row>
    <row r="103" spans="1:45" x14ac:dyDescent="0.25">
      <c r="A103" s="682" t="s">
        <v>312</v>
      </c>
      <c r="B103" s="683"/>
      <c r="C103" s="684"/>
      <c r="D103" s="688"/>
      <c r="E103" s="689"/>
      <c r="F103" s="689"/>
      <c r="G103" s="689"/>
      <c r="H103" s="710"/>
      <c r="I103" s="688"/>
      <c r="J103" s="689"/>
      <c r="K103" s="689"/>
      <c r="L103" s="689"/>
      <c r="M103" s="710"/>
      <c r="N103" s="688"/>
      <c r="O103" s="689"/>
      <c r="P103" s="689"/>
      <c r="Q103" s="689"/>
      <c r="R103" s="133"/>
      <c r="S103" s="132"/>
    </row>
    <row r="104" spans="1:45" x14ac:dyDescent="0.25">
      <c r="A104" s="685" t="s">
        <v>306</v>
      </c>
      <c r="B104" s="686"/>
      <c r="C104" s="687"/>
      <c r="D104" s="135">
        <f>'I TRIM'!CQ40</f>
        <v>0</v>
      </c>
      <c r="E104" s="134">
        <f>'I TRIM'!CR40</f>
        <v>0</v>
      </c>
      <c r="F104" s="134">
        <f>'I TRIM'!CS40</f>
        <v>0</v>
      </c>
      <c r="G104" s="134">
        <f>'I TRIM'!CT40</f>
        <v>0</v>
      </c>
      <c r="H104" s="711"/>
      <c r="I104" s="135">
        <f>'II TRIM'!CQ40</f>
        <v>0</v>
      </c>
      <c r="J104" s="134">
        <f>'II TRIM'!CR40</f>
        <v>0</v>
      </c>
      <c r="K104" s="134">
        <f>'II TRIM'!CS40</f>
        <v>0</v>
      </c>
      <c r="L104" s="134">
        <f>'II TRIM'!CT40</f>
        <v>0</v>
      </c>
      <c r="M104" s="711"/>
      <c r="N104" s="135">
        <f>'III TRIM'!CQ40</f>
        <v>0</v>
      </c>
      <c r="O104" s="134">
        <f>'III TRIM'!CR40</f>
        <v>0</v>
      </c>
      <c r="P104" s="134">
        <f>'III TRIM'!CS40</f>
        <v>0</v>
      </c>
      <c r="Q104" s="134">
        <f>'III TRIM'!CT40</f>
        <v>0</v>
      </c>
      <c r="R104" s="133"/>
      <c r="S104" s="132"/>
      <c r="U104" s="126"/>
      <c r="V104" s="126"/>
      <c r="W104" s="126"/>
      <c r="X104" s="126"/>
      <c r="Y104" s="126"/>
      <c r="Z104" s="126"/>
      <c r="AA104" s="126"/>
      <c r="AB104" s="126"/>
      <c r="AC104" s="126"/>
      <c r="AD104" s="126"/>
      <c r="AE104" s="126"/>
      <c r="AF104" s="126"/>
    </row>
    <row r="105" spans="1:45" x14ac:dyDescent="0.25">
      <c r="A105" s="685" t="s">
        <v>307</v>
      </c>
      <c r="B105" s="686"/>
      <c r="C105" s="687"/>
      <c r="D105" s="135">
        <f>'I TRIM'!CU40</f>
        <v>0</v>
      </c>
      <c r="E105" s="134">
        <f>'I TRIM'!CV40</f>
        <v>0</v>
      </c>
      <c r="F105" s="134">
        <f>'I TRIM'!CW40</f>
        <v>0</v>
      </c>
      <c r="G105" s="134">
        <f>'I TRIM'!CX40</f>
        <v>0</v>
      </c>
      <c r="H105" s="711"/>
      <c r="I105" s="135">
        <f>'II TRIM'!CU40</f>
        <v>0</v>
      </c>
      <c r="J105" s="134">
        <f>'II TRIM'!CV40</f>
        <v>0</v>
      </c>
      <c r="K105" s="134">
        <f>'II TRIM'!CW40</f>
        <v>0</v>
      </c>
      <c r="L105" s="134">
        <f>'II TRIM'!CX40</f>
        <v>0</v>
      </c>
      <c r="M105" s="711"/>
      <c r="N105" s="135">
        <f>'III TRIM'!CU40</f>
        <v>0</v>
      </c>
      <c r="O105" s="134">
        <f>'III TRIM'!CV40</f>
        <v>0</v>
      </c>
      <c r="P105" s="134">
        <f>'III TRIM'!CW40</f>
        <v>0</v>
      </c>
      <c r="Q105" s="134">
        <f>'III TRIM'!CX40</f>
        <v>0</v>
      </c>
      <c r="R105" s="133"/>
      <c r="S105" s="132"/>
      <c r="U105" s="126"/>
      <c r="V105" s="126"/>
      <c r="W105" s="126"/>
      <c r="X105" s="126"/>
      <c r="Y105" s="126"/>
      <c r="Z105" s="126"/>
      <c r="AA105" s="126"/>
      <c r="AB105" s="126"/>
      <c r="AC105" s="126"/>
      <c r="AD105" s="126"/>
      <c r="AE105" s="126"/>
      <c r="AF105" s="126"/>
    </row>
    <row r="106" spans="1:45" x14ac:dyDescent="0.25">
      <c r="A106" s="685" t="s">
        <v>308</v>
      </c>
      <c r="B106" s="686"/>
      <c r="C106" s="687"/>
      <c r="D106" s="135">
        <f>'I TRIM'!CY40</f>
        <v>0</v>
      </c>
      <c r="E106" s="134">
        <f>'I TRIM'!CZ40</f>
        <v>0</v>
      </c>
      <c r="F106" s="134">
        <f>'I TRIM'!DA40</f>
        <v>0</v>
      </c>
      <c r="G106" s="134">
        <f>'I TRIM'!DB40</f>
        <v>0</v>
      </c>
      <c r="H106" s="711"/>
      <c r="I106" s="135">
        <f>'II TRIM'!CY40</f>
        <v>0</v>
      </c>
      <c r="J106" s="134">
        <f>'II TRIM'!CZ40</f>
        <v>0</v>
      </c>
      <c r="K106" s="134">
        <f>'II TRIM'!DA40</f>
        <v>0</v>
      </c>
      <c r="L106" s="134">
        <f>'II TRIM'!DB40</f>
        <v>0</v>
      </c>
      <c r="M106" s="711"/>
      <c r="N106" s="135">
        <f>'III TRIM'!CY40</f>
        <v>0</v>
      </c>
      <c r="O106" s="134">
        <f>'III TRIM'!CZ40</f>
        <v>0</v>
      </c>
      <c r="P106" s="134">
        <f>'III TRIM'!DA40</f>
        <v>0</v>
      </c>
      <c r="Q106" s="134">
        <f>'III TRIM'!DB40</f>
        <v>0</v>
      </c>
      <c r="R106" s="133"/>
      <c r="S106" s="132"/>
      <c r="U106" s="126"/>
      <c r="V106" s="126"/>
      <c r="W106" s="126"/>
      <c r="X106" s="126"/>
      <c r="Y106" s="126"/>
      <c r="Z106" s="126"/>
      <c r="AA106" s="126"/>
      <c r="AB106" s="126"/>
      <c r="AC106" s="126"/>
      <c r="AD106" s="126"/>
      <c r="AE106" s="126"/>
      <c r="AF106" s="126"/>
    </row>
    <row r="107" spans="1:45" x14ac:dyDescent="0.25">
      <c r="A107" s="685" t="s">
        <v>309</v>
      </c>
      <c r="B107" s="686"/>
      <c r="C107" s="687"/>
      <c r="D107" s="135">
        <f>'I TRIM'!DC40</f>
        <v>0</v>
      </c>
      <c r="E107" s="134">
        <f>'I TRIM'!DD40</f>
        <v>0</v>
      </c>
      <c r="F107" s="134">
        <f>'I TRIM'!DE40</f>
        <v>0</v>
      </c>
      <c r="G107" s="134">
        <f>'I TRIM'!DF40</f>
        <v>0</v>
      </c>
      <c r="H107" s="711"/>
      <c r="I107" s="135">
        <f>'II TRIM'!DC40</f>
        <v>0</v>
      </c>
      <c r="J107" s="134">
        <f>'II TRIM'!DD40</f>
        <v>0</v>
      </c>
      <c r="K107" s="134">
        <f>'II TRIM'!DE40</f>
        <v>0</v>
      </c>
      <c r="L107" s="134">
        <f>'II TRIM'!DF40</f>
        <v>0</v>
      </c>
      <c r="M107" s="711"/>
      <c r="N107" s="135">
        <f>'III TRIM'!DC40</f>
        <v>0</v>
      </c>
      <c r="O107" s="134">
        <f>'III TRIM'!DD40</f>
        <v>0</v>
      </c>
      <c r="P107" s="134">
        <f>'III TRIM'!DE40</f>
        <v>0</v>
      </c>
      <c r="Q107" s="134">
        <f>'III TRIM'!DF40</f>
        <v>0</v>
      </c>
      <c r="R107" s="133"/>
      <c r="S107" s="132"/>
      <c r="U107" s="126"/>
      <c r="V107" s="126"/>
      <c r="W107" s="126"/>
      <c r="X107" s="126"/>
      <c r="Y107" s="126"/>
      <c r="Z107" s="126"/>
      <c r="AA107" s="126"/>
      <c r="AB107" s="126"/>
      <c r="AC107" s="126"/>
      <c r="AD107" s="126"/>
      <c r="AE107" s="126"/>
      <c r="AF107" s="126"/>
    </row>
    <row r="108" spans="1:45" ht="15.75" thickBot="1" x14ac:dyDescent="0.3">
      <c r="A108" s="704" t="s">
        <v>310</v>
      </c>
      <c r="B108" s="705"/>
      <c r="C108" s="706"/>
      <c r="D108" s="131">
        <f>'I TRIM'!DG40</f>
        <v>0</v>
      </c>
      <c r="E108" s="130">
        <f>'I TRIM'!DH40</f>
        <v>0</v>
      </c>
      <c r="F108" s="130">
        <f>'I TRIM'!DI40</f>
        <v>0</v>
      </c>
      <c r="G108" s="130">
        <f>'I TRIM'!DJ40</f>
        <v>0</v>
      </c>
      <c r="H108" s="712"/>
      <c r="I108" s="131">
        <f>'II TRIM'!DG40</f>
        <v>0</v>
      </c>
      <c r="J108" s="130">
        <f>'II TRIM'!DH40</f>
        <v>0</v>
      </c>
      <c r="K108" s="130">
        <f>'II TRIM'!DI40</f>
        <v>0</v>
      </c>
      <c r="L108" s="130">
        <f>'II TRIM'!DJ40</f>
        <v>0</v>
      </c>
      <c r="M108" s="712"/>
      <c r="N108" s="131">
        <f>'III TRIM'!DG40</f>
        <v>0</v>
      </c>
      <c r="O108" s="130">
        <f>'III TRIM'!DH40</f>
        <v>0</v>
      </c>
      <c r="P108" s="130">
        <f>'III TRIM'!DI40</f>
        <v>0</v>
      </c>
      <c r="Q108" s="130">
        <f>'III TRIM'!DJ40</f>
        <v>0</v>
      </c>
      <c r="R108" s="129"/>
      <c r="S108" s="128"/>
      <c r="U108" s="126"/>
      <c r="V108" s="126"/>
      <c r="W108" s="126"/>
      <c r="X108" s="126"/>
      <c r="Y108" s="126"/>
      <c r="Z108" s="126"/>
      <c r="AA108" s="126"/>
      <c r="AB108" s="126"/>
      <c r="AC108" s="126"/>
      <c r="AD108" s="126"/>
      <c r="AE108" s="126"/>
      <c r="AF108" s="126"/>
    </row>
    <row r="109" spans="1:45" s="114" customFormat="1" ht="16.5" thickTop="1" thickBot="1" x14ac:dyDescent="0.3">
      <c r="A109" s="676" t="s">
        <v>89</v>
      </c>
      <c r="B109" s="677"/>
      <c r="C109" s="678"/>
      <c r="D109" s="707">
        <f>'I TRIM'!DK40</f>
        <v>0</v>
      </c>
      <c r="E109" s="708"/>
      <c r="F109" s="708"/>
      <c r="G109" s="708"/>
      <c r="H109" s="709"/>
      <c r="I109" s="707">
        <f>'II TRIM'!DK40</f>
        <v>0</v>
      </c>
      <c r="J109" s="708"/>
      <c r="K109" s="708"/>
      <c r="L109" s="708"/>
      <c r="M109" s="709"/>
      <c r="N109" s="707">
        <f>'III TRIM'!DK40</f>
        <v>0</v>
      </c>
      <c r="O109" s="708"/>
      <c r="P109" s="708"/>
      <c r="Q109" s="708"/>
      <c r="R109" s="709"/>
      <c r="S109" s="127"/>
      <c r="U109" s="126"/>
      <c r="V109" s="126"/>
      <c r="W109" s="126"/>
      <c r="X109" s="126"/>
      <c r="Y109" s="126"/>
      <c r="Z109" s="126"/>
      <c r="AA109" s="126"/>
      <c r="AB109" s="126"/>
      <c r="AC109" s="126"/>
      <c r="AD109" s="126"/>
      <c r="AE109" s="126"/>
      <c r="AF109" s="126"/>
      <c r="AH109" s="126"/>
      <c r="AI109" s="126"/>
      <c r="AJ109" s="126"/>
      <c r="AK109" s="126"/>
      <c r="AL109" s="126"/>
      <c r="AM109" s="126"/>
      <c r="AN109" s="126"/>
      <c r="AO109" s="126"/>
      <c r="AP109" s="126"/>
      <c r="AQ109" s="126"/>
      <c r="AR109" s="126"/>
      <c r="AS109" s="126"/>
    </row>
    <row r="110" spans="1:45" ht="19.5" thickTop="1" thickBot="1" x14ac:dyDescent="0.3">
      <c r="A110" s="703" t="s">
        <v>212</v>
      </c>
      <c r="B110" s="703"/>
      <c r="C110" s="703"/>
      <c r="D110" s="703"/>
      <c r="E110" s="703"/>
      <c r="F110" s="703"/>
      <c r="G110" s="703"/>
      <c r="H110" s="703"/>
      <c r="I110" s="703"/>
      <c r="J110" s="703"/>
      <c r="K110" s="703"/>
      <c r="L110" s="703"/>
      <c r="M110" s="703"/>
      <c r="N110" s="703"/>
      <c r="O110" s="703"/>
      <c r="P110" s="703"/>
      <c r="Q110" s="703"/>
      <c r="R110" s="703"/>
      <c r="S110" s="703"/>
    </row>
    <row r="111" spans="1:45" ht="17.25" customHeight="1" thickTop="1" x14ac:dyDescent="0.25">
      <c r="A111" s="696" t="s">
        <v>211</v>
      </c>
      <c r="B111" s="697"/>
      <c r="C111" s="697"/>
      <c r="D111" s="697"/>
      <c r="E111" s="697"/>
      <c r="F111" s="697"/>
      <c r="G111" s="697"/>
      <c r="H111" s="698"/>
      <c r="I111" s="125" t="s">
        <v>101</v>
      </c>
      <c r="J111" s="124" t="s">
        <v>12</v>
      </c>
      <c r="K111" s="124" t="s">
        <v>11</v>
      </c>
      <c r="L111" s="124" t="s">
        <v>184</v>
      </c>
      <c r="M111" s="124" t="s">
        <v>11</v>
      </c>
      <c r="N111" s="124" t="s">
        <v>186</v>
      </c>
      <c r="O111" s="124" t="s">
        <v>185</v>
      </c>
      <c r="P111" s="124" t="s">
        <v>184</v>
      </c>
      <c r="Q111" s="123" t="s">
        <v>183</v>
      </c>
      <c r="R111" s="123" t="s">
        <v>182</v>
      </c>
      <c r="S111" s="122" t="s">
        <v>181</v>
      </c>
    </row>
    <row r="112" spans="1:45" ht="15.75" customHeight="1" thickBot="1" x14ac:dyDescent="0.3">
      <c r="A112" s="699"/>
      <c r="B112" s="700"/>
      <c r="C112" s="700"/>
      <c r="D112" s="700"/>
      <c r="E112" s="700"/>
      <c r="F112" s="700"/>
      <c r="G112" s="700"/>
      <c r="H112" s="701"/>
      <c r="I112" s="121">
        <f>'I TRIM'!DL40</f>
        <v>0</v>
      </c>
      <c r="J112" s="120">
        <f>'I TRIM'!DM40</f>
        <v>0</v>
      </c>
      <c r="K112" s="120">
        <f>'I TRIM'!DN40</f>
        <v>0</v>
      </c>
      <c r="L112" s="120">
        <f>'II TRIM'!DO40</f>
        <v>0</v>
      </c>
      <c r="M112" s="120">
        <f>'II TRIM'!DP40</f>
        <v>0</v>
      </c>
      <c r="N112" s="120">
        <f>'II TRIM'!DQ40</f>
        <v>0</v>
      </c>
      <c r="O112" s="120">
        <f>'III TRIM'!DR40</f>
        <v>0</v>
      </c>
      <c r="P112" s="120">
        <f>'III TRIM'!DS40</f>
        <v>0</v>
      </c>
      <c r="Q112" s="120">
        <f>'III TRIM'!DT40</f>
        <v>0</v>
      </c>
      <c r="R112" s="120">
        <f>'III TRIM'!DU40</f>
        <v>0</v>
      </c>
      <c r="S112" s="119">
        <f>'III TRIM'!DV40</f>
        <v>0</v>
      </c>
      <c r="T112" s="157"/>
      <c r="U112" s="117"/>
      <c r="V112" s="116"/>
      <c r="W112" s="115"/>
    </row>
    <row r="113" spans="1:32" ht="18.75" thickTop="1" x14ac:dyDescent="0.25">
      <c r="A113" s="702" t="s">
        <v>210</v>
      </c>
      <c r="B113" s="702"/>
      <c r="C113" s="702"/>
      <c r="D113" s="702"/>
      <c r="E113" s="702"/>
      <c r="F113" s="702"/>
      <c r="G113" s="702"/>
      <c r="H113" s="702"/>
      <c r="I113" s="702"/>
      <c r="J113" s="702"/>
      <c r="K113" s="702"/>
      <c r="L113" s="702"/>
      <c r="M113" s="702"/>
      <c r="N113" s="702"/>
      <c r="O113" s="702"/>
      <c r="P113" s="702"/>
      <c r="Q113" s="702"/>
      <c r="R113" s="702"/>
      <c r="S113" s="702"/>
      <c r="T113" s="702"/>
      <c r="U113" s="702"/>
      <c r="V113" s="702"/>
      <c r="W113" s="702"/>
      <c r="X113" s="702"/>
      <c r="Y113" s="702"/>
      <c r="Z113" s="702"/>
      <c r="AA113" s="702"/>
      <c r="AB113" s="702"/>
      <c r="AC113" s="702"/>
      <c r="AD113" s="702"/>
      <c r="AE113" s="702"/>
      <c r="AF113" s="702"/>
    </row>
    <row r="114" spans="1:32" ht="18" x14ac:dyDescent="0.25">
      <c r="A114" s="418"/>
      <c r="B114" s="418"/>
      <c r="C114" s="418"/>
      <c r="D114" s="418"/>
      <c r="E114" s="418"/>
      <c r="F114" s="418"/>
      <c r="G114" s="418"/>
      <c r="H114" s="418"/>
      <c r="I114" s="418"/>
      <c r="J114" s="418"/>
      <c r="K114" s="418"/>
      <c r="L114" s="418"/>
      <c r="M114" s="418"/>
      <c r="N114" s="418"/>
      <c r="O114" s="418"/>
      <c r="P114" s="418"/>
      <c r="Q114" s="418"/>
      <c r="R114" s="418"/>
      <c r="S114" s="418"/>
      <c r="T114" s="418"/>
      <c r="U114" s="418"/>
      <c r="V114" s="418"/>
      <c r="W114" s="418"/>
      <c r="X114" s="418"/>
      <c r="Y114" s="418"/>
      <c r="Z114" s="418"/>
      <c r="AA114" s="418"/>
      <c r="AB114" s="418"/>
      <c r="AC114" s="418"/>
      <c r="AD114" s="418"/>
      <c r="AE114" s="418"/>
      <c r="AF114" s="418"/>
    </row>
    <row r="115" spans="1:32" ht="18" x14ac:dyDescent="0.25">
      <c r="A115" s="418"/>
      <c r="B115" s="418"/>
      <c r="C115" s="418"/>
      <c r="D115" s="418"/>
      <c r="E115" s="418"/>
      <c r="F115" s="418"/>
      <c r="G115" s="418"/>
      <c r="H115" s="418"/>
      <c r="I115" s="418"/>
      <c r="J115" s="418"/>
      <c r="K115" s="418"/>
      <c r="L115" s="418"/>
      <c r="M115" s="418"/>
      <c r="N115" s="418"/>
      <c r="O115" s="418"/>
      <c r="P115" s="418"/>
      <c r="Q115" s="418"/>
      <c r="R115" s="418"/>
      <c r="S115" s="418"/>
      <c r="T115" s="418"/>
      <c r="U115" s="418"/>
      <c r="V115" s="418"/>
      <c r="W115" s="418"/>
      <c r="X115" s="418"/>
      <c r="Y115" s="418"/>
      <c r="Z115" s="418"/>
      <c r="AA115" s="418"/>
      <c r="AB115" s="418"/>
      <c r="AC115" s="418"/>
      <c r="AD115" s="418"/>
      <c r="AE115" s="418"/>
      <c r="AF115" s="418"/>
    </row>
    <row r="116" spans="1:32" ht="18" x14ac:dyDescent="0.25">
      <c r="A116" s="418"/>
      <c r="B116" s="418"/>
      <c r="C116" s="418"/>
      <c r="D116" s="418"/>
      <c r="E116" s="418"/>
      <c r="F116" s="418"/>
      <c r="G116" s="418"/>
      <c r="H116" s="418"/>
      <c r="I116" s="418"/>
      <c r="J116" s="418"/>
      <c r="K116" s="418"/>
      <c r="L116" s="418"/>
      <c r="M116" s="418"/>
      <c r="N116" s="418"/>
      <c r="O116" s="418"/>
      <c r="P116" s="418"/>
      <c r="Q116" s="418"/>
      <c r="R116" s="418"/>
      <c r="S116" s="418"/>
      <c r="T116" s="418"/>
      <c r="U116" s="418"/>
      <c r="V116" s="418"/>
      <c r="W116" s="418"/>
      <c r="X116" s="418"/>
      <c r="Y116" s="418"/>
      <c r="Z116" s="418"/>
      <c r="AA116" s="418"/>
      <c r="AB116" s="418"/>
      <c r="AC116" s="418"/>
      <c r="AD116" s="418"/>
      <c r="AE116" s="418"/>
      <c r="AF116" s="418"/>
    </row>
    <row r="117" spans="1:32" ht="18" x14ac:dyDescent="0.25">
      <c r="A117" s="418"/>
      <c r="B117" s="418"/>
      <c r="C117" s="418"/>
      <c r="D117" s="418"/>
      <c r="E117" s="418"/>
      <c r="F117" s="418"/>
      <c r="G117" s="418"/>
      <c r="H117" s="418"/>
      <c r="I117" s="418"/>
      <c r="J117" s="418"/>
      <c r="K117" s="418"/>
      <c r="L117" s="418"/>
      <c r="M117" s="418"/>
      <c r="N117" s="418"/>
      <c r="O117" s="418"/>
      <c r="P117" s="418"/>
      <c r="Q117" s="418"/>
      <c r="R117" s="418"/>
      <c r="S117" s="418"/>
      <c r="T117" s="418"/>
      <c r="U117" s="418"/>
      <c r="V117" s="418"/>
      <c r="W117" s="418"/>
      <c r="X117" s="418"/>
      <c r="Y117" s="418"/>
      <c r="Z117" s="418"/>
      <c r="AA117" s="418"/>
      <c r="AB117" s="418"/>
      <c r="AC117" s="418"/>
      <c r="AD117" s="418"/>
      <c r="AE117" s="418"/>
      <c r="AF117" s="418"/>
    </row>
    <row r="118" spans="1:32" ht="18" x14ac:dyDescent="0.25">
      <c r="A118" s="418"/>
      <c r="B118" s="418"/>
      <c r="C118" s="418"/>
      <c r="D118" s="418"/>
      <c r="E118" s="418"/>
      <c r="F118" s="418"/>
      <c r="G118" s="418"/>
      <c r="H118" s="418"/>
      <c r="I118" s="418"/>
      <c r="J118" s="418"/>
      <c r="K118" s="418"/>
      <c r="L118" s="418"/>
      <c r="M118" s="418"/>
      <c r="N118" s="418"/>
      <c r="O118" s="418"/>
      <c r="P118" s="418"/>
      <c r="Q118" s="418"/>
      <c r="R118" s="418"/>
      <c r="S118" s="418"/>
      <c r="T118" s="418"/>
      <c r="U118" s="418"/>
      <c r="V118" s="418"/>
      <c r="W118" s="418"/>
      <c r="X118" s="418"/>
      <c r="Y118" s="418"/>
      <c r="Z118" s="418"/>
      <c r="AA118" s="418"/>
      <c r="AB118" s="418"/>
      <c r="AC118" s="418"/>
      <c r="AD118" s="418"/>
      <c r="AE118" s="418"/>
      <c r="AF118" s="418"/>
    </row>
    <row r="119" spans="1:32" ht="18" x14ac:dyDescent="0.25">
      <c r="A119" s="418"/>
      <c r="B119" s="418"/>
      <c r="C119" s="418"/>
      <c r="D119" s="418"/>
      <c r="E119" s="418"/>
      <c r="F119" s="418"/>
      <c r="G119" s="418"/>
      <c r="H119" s="418"/>
      <c r="I119" s="418"/>
      <c r="J119" s="418"/>
      <c r="K119" s="418"/>
      <c r="L119" s="418"/>
      <c r="M119" s="418"/>
      <c r="N119" s="418"/>
      <c r="O119" s="418"/>
      <c r="P119" s="418"/>
      <c r="Q119" s="418"/>
      <c r="R119" s="418"/>
      <c r="S119" s="418"/>
      <c r="T119" s="418"/>
      <c r="U119" s="418"/>
      <c r="V119" s="418"/>
      <c r="W119" s="418"/>
      <c r="X119" s="418"/>
      <c r="Y119" s="418"/>
      <c r="Z119" s="418"/>
      <c r="AA119" s="418"/>
      <c r="AB119" s="418"/>
      <c r="AC119" s="418"/>
      <c r="AD119" s="418"/>
      <c r="AE119" s="418"/>
      <c r="AF119" s="418"/>
    </row>
    <row r="120" spans="1:32" ht="18" x14ac:dyDescent="0.25">
      <c r="A120" s="418"/>
      <c r="B120" s="418"/>
      <c r="C120" s="418"/>
      <c r="D120" s="418"/>
      <c r="E120" s="418"/>
      <c r="F120" s="418"/>
      <c r="G120" s="418"/>
      <c r="H120" s="418"/>
      <c r="I120" s="418"/>
      <c r="J120" s="418"/>
      <c r="K120" s="418"/>
      <c r="L120" s="418"/>
      <c r="M120" s="418"/>
      <c r="N120" s="418"/>
      <c r="O120" s="418"/>
      <c r="P120" s="418"/>
      <c r="Q120" s="418"/>
      <c r="R120" s="418"/>
      <c r="S120" s="418"/>
      <c r="T120" s="418"/>
      <c r="U120" s="418"/>
      <c r="V120" s="418"/>
      <c r="W120" s="418"/>
      <c r="X120" s="418"/>
      <c r="Y120" s="418"/>
      <c r="Z120" s="418"/>
      <c r="AA120" s="418"/>
      <c r="AB120" s="418"/>
      <c r="AC120" s="418"/>
      <c r="AD120" s="418"/>
      <c r="AE120" s="418"/>
      <c r="AF120" s="418"/>
    </row>
    <row r="122" spans="1:32" ht="25.5" x14ac:dyDescent="0.4">
      <c r="A122" s="662" t="str">
        <f>'I TRIM'!CU1</f>
        <v>"COMPLEJO EDUCATIVO CATÓLICO "EL ESPIRITU SANTO</v>
      </c>
      <c r="B122" s="662"/>
      <c r="C122" s="662"/>
      <c r="D122" s="662"/>
      <c r="E122" s="662"/>
      <c r="F122" s="662"/>
      <c r="G122" s="662"/>
      <c r="H122" s="662"/>
      <c r="I122" s="662"/>
      <c r="J122" s="662"/>
      <c r="K122" s="662"/>
      <c r="L122" s="662"/>
      <c r="M122" s="662"/>
      <c r="N122" s="662"/>
      <c r="O122" s="662"/>
      <c r="P122" s="662"/>
      <c r="Q122" s="662"/>
      <c r="R122" s="662"/>
      <c r="S122" s="662"/>
      <c r="T122" s="662"/>
      <c r="U122" s="662"/>
      <c r="V122" s="662"/>
      <c r="W122" s="662"/>
      <c r="X122" s="662"/>
      <c r="Y122" s="662"/>
      <c r="Z122" s="662"/>
      <c r="AA122" s="662"/>
      <c r="AB122" s="662"/>
      <c r="AC122" s="662"/>
      <c r="AD122" s="662"/>
      <c r="AE122" s="662"/>
      <c r="AF122" s="662"/>
    </row>
    <row r="123" spans="1:32" ht="17.25" x14ac:dyDescent="0.3">
      <c r="A123" s="728" t="s">
        <v>279</v>
      </c>
      <c r="B123" s="728"/>
      <c r="C123" s="728"/>
      <c r="D123" s="728"/>
      <c r="E123" s="728"/>
      <c r="F123" s="728"/>
      <c r="G123" s="728"/>
      <c r="H123" s="728"/>
      <c r="I123" s="728"/>
      <c r="J123" s="728"/>
      <c r="K123" s="728"/>
      <c r="L123" s="728"/>
      <c r="M123" s="728"/>
      <c r="N123" s="728"/>
      <c r="O123" s="728"/>
      <c r="P123" s="163"/>
      <c r="Q123" s="308" t="str">
        <f>'I TRIM'!BD3</f>
        <v>Final Boulevard Los Héroes, Colonia Ciudad Pacífica, San Miguel</v>
      </c>
      <c r="R123" s="308"/>
      <c r="S123" s="308"/>
      <c r="T123" s="308"/>
      <c r="U123" s="308"/>
      <c r="V123" s="308"/>
      <c r="W123" s="308"/>
      <c r="X123" s="308"/>
      <c r="Y123" s="308"/>
      <c r="Z123" s="308"/>
      <c r="AA123" s="308"/>
      <c r="AB123" s="308"/>
      <c r="AC123" s="308"/>
      <c r="AD123" s="308"/>
      <c r="AE123" s="308"/>
      <c r="AF123" s="308"/>
    </row>
    <row r="124" spans="1:32" s="159" customFormat="1" x14ac:dyDescent="0.25">
      <c r="A124" s="151" t="s">
        <v>235</v>
      </c>
      <c r="B124" s="729">
        <f>'II TRIM'!C41</f>
        <v>0</v>
      </c>
      <c r="C124" s="729"/>
      <c r="D124" s="729"/>
      <c r="E124" s="729"/>
      <c r="F124" s="729"/>
      <c r="G124" s="729"/>
      <c r="H124" s="729"/>
      <c r="I124" s="729"/>
      <c r="J124" s="729"/>
      <c r="K124" s="151"/>
      <c r="L124" s="151"/>
      <c r="M124" s="151"/>
      <c r="N124" s="151"/>
      <c r="O124" s="151" t="s">
        <v>208</v>
      </c>
      <c r="Q124" s="151"/>
      <c r="R124" s="160" t="str">
        <f>'I TRIM'!D3</f>
        <v>SEGUNDO</v>
      </c>
      <c r="S124" s="151"/>
      <c r="T124" s="151"/>
      <c r="V124" s="150" t="s">
        <v>207</v>
      </c>
      <c r="Y124" s="160" t="str">
        <f>'I TRIM'!N3</f>
        <v>"B"</v>
      </c>
      <c r="AC124" s="162" t="s">
        <v>234</v>
      </c>
      <c r="AD124" s="162"/>
      <c r="AE124" s="162"/>
      <c r="AF124" s="162">
        <v>34</v>
      </c>
    </row>
    <row r="125" spans="1:32" s="159" customFormat="1" ht="15.75" thickBot="1" x14ac:dyDescent="0.3">
      <c r="A125" s="161" t="s">
        <v>233</v>
      </c>
      <c r="B125" s="161"/>
      <c r="C125" s="143" t="str">
        <f>'I TRIM'!X3</f>
        <v xml:space="preserve">BRENDA ELIZABETH RIVERA RIVERA </v>
      </c>
      <c r="D125" s="160"/>
      <c r="E125" s="160"/>
      <c r="F125" s="160"/>
      <c r="G125" s="160"/>
      <c r="H125" s="160"/>
      <c r="I125" s="160"/>
      <c r="J125" s="160"/>
      <c r="K125" s="160"/>
      <c r="L125" s="147"/>
      <c r="M125" s="147"/>
      <c r="N125" s="147"/>
      <c r="O125" s="724" t="s">
        <v>280</v>
      </c>
      <c r="P125" s="724"/>
      <c r="Q125" s="723">
        <f>'I TRIM'!B41</f>
        <v>0</v>
      </c>
      <c r="R125" s="723"/>
      <c r="S125" s="723"/>
      <c r="T125" s="723"/>
      <c r="AC125" s="146" t="str">
        <f>'I TRIM'!CM3</f>
        <v>AÑO : 2022</v>
      </c>
      <c r="AD125" s="146"/>
      <c r="AE125" s="146"/>
      <c r="AF125" s="146"/>
    </row>
    <row r="126" spans="1:32" ht="24.75" customHeight="1" thickTop="1" thickBot="1" x14ac:dyDescent="0.4">
      <c r="A126" s="664" t="s">
        <v>232</v>
      </c>
      <c r="B126" s="665"/>
      <c r="C126" s="666"/>
      <c r="D126" s="670" t="s">
        <v>231</v>
      </c>
      <c r="E126" s="671"/>
      <c r="F126" s="671"/>
      <c r="G126" s="671"/>
      <c r="H126" s="671"/>
      <c r="I126" s="671"/>
      <c r="J126" s="671"/>
      <c r="K126" s="671"/>
      <c r="L126" s="671"/>
      <c r="M126" s="671"/>
      <c r="N126" s="671"/>
      <c r="O126" s="671"/>
      <c r="P126" s="671"/>
      <c r="Q126" s="671"/>
      <c r="R126" s="671"/>
      <c r="S126" s="672"/>
      <c r="V126" s="143"/>
      <c r="W126" s="143"/>
      <c r="X126" s="143"/>
      <c r="Y126" s="143"/>
      <c r="Z126" s="143"/>
      <c r="AA126" s="143"/>
      <c r="AB126" s="143"/>
      <c r="AC126" s="143"/>
      <c r="AD126" s="139"/>
      <c r="AE126" s="139"/>
      <c r="AF126" s="139"/>
    </row>
    <row r="127" spans="1:32" ht="15.75" customHeight="1" thickTop="1" x14ac:dyDescent="0.25">
      <c r="A127" s="667"/>
      <c r="B127" s="668"/>
      <c r="C127" s="669"/>
      <c r="D127" s="673" t="s">
        <v>230</v>
      </c>
      <c r="E127" s="674"/>
      <c r="F127" s="674"/>
      <c r="G127" s="674"/>
      <c r="H127" s="675"/>
      <c r="I127" s="673" t="s">
        <v>229</v>
      </c>
      <c r="J127" s="674"/>
      <c r="K127" s="674"/>
      <c r="L127" s="674"/>
      <c r="M127" s="675"/>
      <c r="N127" s="690" t="s">
        <v>228</v>
      </c>
      <c r="O127" s="674"/>
      <c r="P127" s="674"/>
      <c r="Q127" s="691"/>
      <c r="R127" s="692" t="s">
        <v>227</v>
      </c>
      <c r="S127" s="694" t="s">
        <v>226</v>
      </c>
    </row>
    <row r="128" spans="1:32" ht="15" customHeight="1" x14ac:dyDescent="0.25">
      <c r="A128" s="667"/>
      <c r="B128" s="668"/>
      <c r="C128" s="669"/>
      <c r="D128" s="716" t="s">
        <v>225</v>
      </c>
      <c r="E128" s="717"/>
      <c r="F128" s="717"/>
      <c r="G128" s="718" t="s">
        <v>139</v>
      </c>
      <c r="H128" s="719" t="s">
        <v>226</v>
      </c>
      <c r="I128" s="716" t="s">
        <v>225</v>
      </c>
      <c r="J128" s="717"/>
      <c r="K128" s="717"/>
      <c r="L128" s="718" t="s">
        <v>139</v>
      </c>
      <c r="M128" s="719" t="s">
        <v>226</v>
      </c>
      <c r="N128" s="720" t="s">
        <v>225</v>
      </c>
      <c r="O128" s="717"/>
      <c r="P128" s="717"/>
      <c r="Q128" s="721" t="s">
        <v>139</v>
      </c>
      <c r="R128" s="693"/>
      <c r="S128" s="695"/>
    </row>
    <row r="129" spans="1:32" ht="54.75" customHeight="1" x14ac:dyDescent="0.25">
      <c r="A129" s="667"/>
      <c r="B129" s="668"/>
      <c r="C129" s="669"/>
      <c r="D129" s="310">
        <v>0.35</v>
      </c>
      <c r="E129" s="168">
        <v>0.35</v>
      </c>
      <c r="F129" s="168">
        <v>0.3</v>
      </c>
      <c r="G129" s="718"/>
      <c r="H129" s="719"/>
      <c r="I129" s="310">
        <v>0.35</v>
      </c>
      <c r="J129" s="168">
        <v>0.35</v>
      </c>
      <c r="K129" s="168">
        <v>0.3</v>
      </c>
      <c r="L129" s="718"/>
      <c r="M129" s="719"/>
      <c r="N129" s="169">
        <v>0.35</v>
      </c>
      <c r="O129" s="168">
        <v>0.35</v>
      </c>
      <c r="P129" s="168">
        <v>0.3</v>
      </c>
      <c r="Q129" s="721"/>
      <c r="R129" s="693"/>
      <c r="S129" s="695"/>
      <c r="U129" s="144"/>
      <c r="V129" s="116"/>
      <c r="W129" s="116"/>
      <c r="X129" s="116"/>
      <c r="Y129" s="116"/>
      <c r="Z129" s="143"/>
      <c r="AA129" s="143"/>
      <c r="AB129" s="143"/>
      <c r="AC129" s="143"/>
      <c r="AD129" s="143"/>
      <c r="AE129" s="158"/>
      <c r="AF129" s="158"/>
    </row>
    <row r="130" spans="1:32" x14ac:dyDescent="0.25">
      <c r="A130" s="725" t="s">
        <v>224</v>
      </c>
      <c r="B130" s="726"/>
      <c r="C130" s="727"/>
      <c r="D130" s="138">
        <f>'I TRIM'!E41</f>
        <v>0</v>
      </c>
      <c r="E130" s="137">
        <f>'I TRIM'!G41</f>
        <v>0</v>
      </c>
      <c r="F130" s="137">
        <f>'I TRIM'!I41</f>
        <v>0</v>
      </c>
      <c r="G130" s="485">
        <f t="shared" ref="G130:G142" si="25">(D130+E130+F130)</f>
        <v>0</v>
      </c>
      <c r="H130" s="136">
        <f>IF(G130=0,0,IF(G130&lt;5,"R","A"))</f>
        <v>0</v>
      </c>
      <c r="I130" s="138">
        <f>'II TRIM'!E41</f>
        <v>0</v>
      </c>
      <c r="J130" s="137">
        <f>'II TRIM'!G41</f>
        <v>0</v>
      </c>
      <c r="K130" s="137">
        <f>'II TRIM'!I41</f>
        <v>0</v>
      </c>
      <c r="L130" s="485">
        <f t="shared" ref="L130:L142" si="26">(I130+J130+K130)</f>
        <v>0</v>
      </c>
      <c r="M130" s="136">
        <f>IF(L130=0,0,IF(L130&lt;5,"R","A"))</f>
        <v>0</v>
      </c>
      <c r="N130" s="138">
        <f>'III TRIM'!E41</f>
        <v>0</v>
      </c>
      <c r="O130" s="137">
        <f>'III TRIM'!G41</f>
        <v>0</v>
      </c>
      <c r="P130" s="137">
        <f>'III TRIM'!I41</f>
        <v>0</v>
      </c>
      <c r="Q130" s="486">
        <f t="shared" ref="Q130:Q142" si="27">(N130+O130+P130)</f>
        <v>0</v>
      </c>
      <c r="R130" s="500">
        <f>(G130+L130+Q130)/3</f>
        <v>0</v>
      </c>
      <c r="S130" s="136">
        <f>IF(R130=0,0,IF(R130&lt;=5.49,"R","A"))</f>
        <v>0</v>
      </c>
      <c r="U130" s="713" t="s">
        <v>219</v>
      </c>
      <c r="V130" s="713"/>
      <c r="W130" s="713"/>
      <c r="X130" s="713"/>
      <c r="Y130" s="713"/>
      <c r="Z130" s="713"/>
      <c r="AA130" s="713"/>
      <c r="AB130" s="713"/>
      <c r="AC130" s="713"/>
      <c r="AD130" s="713"/>
      <c r="AE130" s="713"/>
      <c r="AF130" s="713"/>
    </row>
    <row r="131" spans="1:32" x14ac:dyDescent="0.25">
      <c r="A131" s="725" t="s">
        <v>223</v>
      </c>
      <c r="B131" s="726"/>
      <c r="C131" s="727"/>
      <c r="D131" s="138">
        <f>'I TRIM'!L41</f>
        <v>0</v>
      </c>
      <c r="E131" s="137">
        <f>'I TRIM'!N41</f>
        <v>0</v>
      </c>
      <c r="F131" s="137">
        <f>'I TRIM'!P41</f>
        <v>0</v>
      </c>
      <c r="G131" s="485">
        <f t="shared" si="25"/>
        <v>0</v>
      </c>
      <c r="H131" s="136">
        <f t="shared" ref="H131:H142" si="28">IF(G131=0,0,IF(G131&lt;5,"R","A"))</f>
        <v>0</v>
      </c>
      <c r="I131" s="138">
        <f>'II TRIM'!L41</f>
        <v>0</v>
      </c>
      <c r="J131" s="137">
        <f>'II TRIM'!N41</f>
        <v>0</v>
      </c>
      <c r="K131" s="137">
        <f>'II TRIM'!P41</f>
        <v>0</v>
      </c>
      <c r="L131" s="485">
        <f t="shared" si="26"/>
        <v>0</v>
      </c>
      <c r="M131" s="136">
        <f t="shared" ref="M131:M142" si="29">IF(L131=0,0,IF(L131&lt;5,"R","A"))</f>
        <v>0</v>
      </c>
      <c r="N131" s="138">
        <f>'III TRIM'!L41</f>
        <v>0</v>
      </c>
      <c r="O131" s="137">
        <f>'III TRIM'!N41</f>
        <v>0</v>
      </c>
      <c r="P131" s="137">
        <f>'III TRIM'!P41</f>
        <v>0</v>
      </c>
      <c r="Q131" s="486">
        <f t="shared" si="27"/>
        <v>0</v>
      </c>
      <c r="R131" s="500">
        <f t="shared" ref="R131:R142" si="30">(G131+L131+Q131)/3</f>
        <v>0</v>
      </c>
      <c r="S131" s="136">
        <f t="shared" ref="S131:S142" si="31">IF(R131=0,0,IF(R131&lt;=5.49,"R","A"))</f>
        <v>0</v>
      </c>
      <c r="U131" s="714" t="s">
        <v>222</v>
      </c>
      <c r="V131" s="714"/>
      <c r="W131" s="714"/>
      <c r="X131" s="714"/>
      <c r="Y131" s="714"/>
      <c r="Z131" s="714"/>
      <c r="AA131" s="714"/>
      <c r="AB131" s="714"/>
      <c r="AC131" s="714"/>
      <c r="AD131" s="714"/>
      <c r="AE131" s="714"/>
      <c r="AF131" s="714"/>
    </row>
    <row r="132" spans="1:32" x14ac:dyDescent="0.25">
      <c r="A132" s="725" t="s">
        <v>202</v>
      </c>
      <c r="B132" s="726"/>
      <c r="C132" s="727"/>
      <c r="D132" s="138">
        <f>'I TRIM'!S41</f>
        <v>0</v>
      </c>
      <c r="E132" s="137">
        <f>'I TRIM'!U41</f>
        <v>0</v>
      </c>
      <c r="F132" s="137">
        <f>'I TRIM'!W41</f>
        <v>0</v>
      </c>
      <c r="G132" s="485">
        <f t="shared" si="25"/>
        <v>0</v>
      </c>
      <c r="H132" s="136">
        <f t="shared" si="28"/>
        <v>0</v>
      </c>
      <c r="I132" s="138">
        <f>'II TRIM'!S41</f>
        <v>0</v>
      </c>
      <c r="J132" s="137">
        <f>'II TRIM'!U41</f>
        <v>0</v>
      </c>
      <c r="K132" s="137">
        <f>'II TRIM'!W41</f>
        <v>0</v>
      </c>
      <c r="L132" s="485">
        <f t="shared" si="26"/>
        <v>0</v>
      </c>
      <c r="M132" s="136">
        <f t="shared" si="29"/>
        <v>0</v>
      </c>
      <c r="N132" s="138">
        <f>'III TRIM'!S41</f>
        <v>0</v>
      </c>
      <c r="O132" s="137">
        <f>'III TRIM'!U41</f>
        <v>0</v>
      </c>
      <c r="P132" s="137">
        <f>'III TRIM'!W41</f>
        <v>0</v>
      </c>
      <c r="Q132" s="486">
        <f t="shared" si="27"/>
        <v>0</v>
      </c>
      <c r="R132" s="500">
        <f t="shared" si="30"/>
        <v>0</v>
      </c>
      <c r="S132" s="136">
        <f t="shared" si="31"/>
        <v>0</v>
      </c>
      <c r="U132" s="714" t="str">
        <f>'I TRIM'!AU3</f>
        <v>MARÍA MERCEDES MARTÍNEZ</v>
      </c>
      <c r="V132" s="714"/>
      <c r="W132" s="714"/>
      <c r="X132" s="714"/>
      <c r="Y132" s="714"/>
      <c r="Z132" s="714"/>
      <c r="AA132" s="714"/>
      <c r="AB132" s="714"/>
      <c r="AC132" s="714"/>
      <c r="AD132" s="714"/>
      <c r="AE132" s="714"/>
      <c r="AF132" s="714"/>
    </row>
    <row r="133" spans="1:32" ht="15.75" x14ac:dyDescent="0.25">
      <c r="A133" s="725" t="s">
        <v>221</v>
      </c>
      <c r="B133" s="726"/>
      <c r="C133" s="727"/>
      <c r="D133" s="138">
        <f>'I TRIM'!Z41</f>
        <v>0</v>
      </c>
      <c r="E133" s="137">
        <f>'I TRIM'!AB41</f>
        <v>0</v>
      </c>
      <c r="F133" s="137">
        <f>'I TRIM'!AD41</f>
        <v>0</v>
      </c>
      <c r="G133" s="485">
        <f t="shared" si="25"/>
        <v>0</v>
      </c>
      <c r="H133" s="136">
        <f t="shared" si="28"/>
        <v>0</v>
      </c>
      <c r="I133" s="138">
        <f>'II TRIM'!Z41</f>
        <v>0</v>
      </c>
      <c r="J133" s="137">
        <f>'II TRIM'!AB41</f>
        <v>0</v>
      </c>
      <c r="K133" s="137">
        <f>'II TRIM'!AD41</f>
        <v>0</v>
      </c>
      <c r="L133" s="485">
        <f t="shared" si="26"/>
        <v>0</v>
      </c>
      <c r="M133" s="136">
        <f t="shared" si="29"/>
        <v>0</v>
      </c>
      <c r="N133" s="138">
        <f>'III TRIM'!Z41</f>
        <v>0</v>
      </c>
      <c r="O133" s="137">
        <f>'III TRIM'!AB41</f>
        <v>0</v>
      </c>
      <c r="P133" s="137">
        <f>'III TRIM'!AD41</f>
        <v>0</v>
      </c>
      <c r="Q133" s="486">
        <f t="shared" si="27"/>
        <v>0</v>
      </c>
      <c r="R133" s="500">
        <f t="shared" si="30"/>
        <v>0</v>
      </c>
      <c r="S133" s="136">
        <f t="shared" si="31"/>
        <v>0</v>
      </c>
      <c r="U133" s="141"/>
      <c r="V133" s="116"/>
      <c r="W133" s="116"/>
      <c r="X133" s="116"/>
      <c r="Y133" s="116"/>
      <c r="Z133" s="116"/>
      <c r="AA133" s="116"/>
      <c r="AB133" s="116"/>
      <c r="AC133" s="116"/>
      <c r="AD133" s="142"/>
      <c r="AE133" s="142"/>
      <c r="AF133" s="142"/>
    </row>
    <row r="134" spans="1:32" x14ac:dyDescent="0.25">
      <c r="A134" s="725" t="s">
        <v>220</v>
      </c>
      <c r="B134" s="726"/>
      <c r="C134" s="727"/>
      <c r="D134" s="138">
        <f>'I TRIM'!AG41</f>
        <v>0</v>
      </c>
      <c r="E134" s="137">
        <f>'I TRIM'!AI41</f>
        <v>0</v>
      </c>
      <c r="F134" s="137">
        <f>'I TRIM'!AK41</f>
        <v>0</v>
      </c>
      <c r="G134" s="485">
        <f t="shared" si="25"/>
        <v>0</v>
      </c>
      <c r="H134" s="136">
        <f t="shared" si="28"/>
        <v>0</v>
      </c>
      <c r="I134" s="138">
        <f>'II TRIM'!AG41</f>
        <v>0</v>
      </c>
      <c r="J134" s="137">
        <f>'II TRIM'!AI41</f>
        <v>0</v>
      </c>
      <c r="K134" s="137">
        <f>'II TRIM'!AK41</f>
        <v>0</v>
      </c>
      <c r="L134" s="485">
        <f t="shared" si="26"/>
        <v>0</v>
      </c>
      <c r="M134" s="136">
        <f t="shared" si="29"/>
        <v>0</v>
      </c>
      <c r="N134" s="138">
        <f>'III TRIM'!AG41</f>
        <v>0</v>
      </c>
      <c r="O134" s="137">
        <f>'III TRIM'!AI41</f>
        <v>0</v>
      </c>
      <c r="P134" s="137">
        <f>'III TRIM'!AK41</f>
        <v>0</v>
      </c>
      <c r="Q134" s="486">
        <f t="shared" si="27"/>
        <v>0</v>
      </c>
      <c r="R134" s="500">
        <f t="shared" si="30"/>
        <v>0</v>
      </c>
      <c r="S134" s="136">
        <f t="shared" si="31"/>
        <v>0</v>
      </c>
      <c r="U134" s="141"/>
      <c r="V134" s="116"/>
      <c r="W134" s="116"/>
      <c r="X134" s="116"/>
      <c r="Y134" s="116"/>
      <c r="Z134" s="116"/>
      <c r="AA134" s="116"/>
      <c r="AB134" s="116"/>
      <c r="AC134" s="116"/>
      <c r="AD134" s="141"/>
      <c r="AE134" s="141"/>
      <c r="AF134" s="141"/>
    </row>
    <row r="135" spans="1:32" x14ac:dyDescent="0.25">
      <c r="A135" s="725" t="s">
        <v>200</v>
      </c>
      <c r="B135" s="726"/>
      <c r="C135" s="727"/>
      <c r="D135" s="138">
        <f>'I TRIM'!AN41</f>
        <v>0</v>
      </c>
      <c r="E135" s="137">
        <f>'I TRIM'!AP41</f>
        <v>0</v>
      </c>
      <c r="F135" s="137">
        <f>'I TRIM'!AR41</f>
        <v>0</v>
      </c>
      <c r="G135" s="485">
        <f t="shared" si="25"/>
        <v>0</v>
      </c>
      <c r="H135" s="136">
        <f t="shared" si="28"/>
        <v>0</v>
      </c>
      <c r="I135" s="138">
        <f>'II TRIM'!AN41</f>
        <v>0</v>
      </c>
      <c r="J135" s="137">
        <f>'II TRIM'!AP41</f>
        <v>0</v>
      </c>
      <c r="K135" s="137">
        <f>'II TRIM'!AR41</f>
        <v>0</v>
      </c>
      <c r="L135" s="485">
        <f t="shared" si="26"/>
        <v>0</v>
      </c>
      <c r="M135" s="136">
        <f t="shared" si="29"/>
        <v>0</v>
      </c>
      <c r="N135" s="138">
        <f>'III TRIM'!AN41</f>
        <v>0</v>
      </c>
      <c r="O135" s="137">
        <f>'III TRIM'!AP41</f>
        <v>0</v>
      </c>
      <c r="P135" s="137">
        <f>'III TRIM'!AR41</f>
        <v>0</v>
      </c>
      <c r="Q135" s="486">
        <f t="shared" si="27"/>
        <v>0</v>
      </c>
      <c r="R135" s="500">
        <f t="shared" si="30"/>
        <v>0</v>
      </c>
      <c r="S135" s="136">
        <f t="shared" si="31"/>
        <v>0</v>
      </c>
    </row>
    <row r="136" spans="1:32" x14ac:dyDescent="0.25">
      <c r="A136" s="725" t="s">
        <v>199</v>
      </c>
      <c r="B136" s="726"/>
      <c r="C136" s="727"/>
      <c r="D136" s="138">
        <f>'I TRIM'!AU41</f>
        <v>0</v>
      </c>
      <c r="E136" s="137">
        <f>'I TRIM'!AW41</f>
        <v>0</v>
      </c>
      <c r="F136" s="137">
        <f>'I TRIM'!AY41</f>
        <v>0</v>
      </c>
      <c r="G136" s="485">
        <f t="shared" si="25"/>
        <v>0</v>
      </c>
      <c r="H136" s="136">
        <f t="shared" si="28"/>
        <v>0</v>
      </c>
      <c r="I136" s="138">
        <f>'II TRIM'!AU41</f>
        <v>0</v>
      </c>
      <c r="J136" s="137">
        <f>'II TRIM'!AW41</f>
        <v>0</v>
      </c>
      <c r="K136" s="137">
        <f>'II TRIM'!AY41</f>
        <v>0</v>
      </c>
      <c r="L136" s="485">
        <f t="shared" si="26"/>
        <v>0</v>
      </c>
      <c r="M136" s="136">
        <f t="shared" si="29"/>
        <v>0</v>
      </c>
      <c r="N136" s="138">
        <f>'III TRIM'!AU41</f>
        <v>0</v>
      </c>
      <c r="O136" s="137">
        <f>'III TRIM'!AW41</f>
        <v>0</v>
      </c>
      <c r="P136" s="137">
        <f>'III TRIM'!AY41</f>
        <v>0</v>
      </c>
      <c r="Q136" s="486">
        <f t="shared" si="27"/>
        <v>0</v>
      </c>
      <c r="R136" s="500">
        <f t="shared" si="30"/>
        <v>0</v>
      </c>
      <c r="S136" s="136">
        <f t="shared" si="31"/>
        <v>0</v>
      </c>
    </row>
    <row r="137" spans="1:32" x14ac:dyDescent="0.25">
      <c r="A137" s="725" t="s">
        <v>285</v>
      </c>
      <c r="B137" s="726"/>
      <c r="C137" s="727"/>
      <c r="D137" s="138">
        <f>'I TRIM'!BB41</f>
        <v>0</v>
      </c>
      <c r="E137" s="137">
        <f>'I TRIM'!BD41</f>
        <v>0</v>
      </c>
      <c r="F137" s="137">
        <f>'I TRIM'!BF41</f>
        <v>0</v>
      </c>
      <c r="G137" s="485">
        <f t="shared" si="25"/>
        <v>0</v>
      </c>
      <c r="H137" s="136">
        <f t="shared" si="28"/>
        <v>0</v>
      </c>
      <c r="I137" s="138">
        <f>'II TRIM'!BB41</f>
        <v>0</v>
      </c>
      <c r="J137" s="137">
        <f>'II TRIM'!BD41</f>
        <v>0</v>
      </c>
      <c r="K137" s="137">
        <f>'II TRIM'!BF41</f>
        <v>0</v>
      </c>
      <c r="L137" s="485">
        <f t="shared" si="26"/>
        <v>0</v>
      </c>
      <c r="M137" s="136">
        <f t="shared" si="29"/>
        <v>0</v>
      </c>
      <c r="N137" s="138">
        <f>'III TRIM'!BB41</f>
        <v>0</v>
      </c>
      <c r="O137" s="137">
        <f>'III TRIM'!BD41</f>
        <v>0</v>
      </c>
      <c r="P137" s="137">
        <f>'III TRIM'!BF41</f>
        <v>0</v>
      </c>
      <c r="Q137" s="486">
        <f t="shared" si="27"/>
        <v>0</v>
      </c>
      <c r="R137" s="500">
        <f t="shared" si="30"/>
        <v>0</v>
      </c>
      <c r="S137" s="136">
        <f t="shared" si="31"/>
        <v>0</v>
      </c>
      <c r="V137" s="158"/>
      <c r="W137" s="158"/>
      <c r="X137" s="158"/>
      <c r="Y137" s="158"/>
      <c r="Z137" s="158"/>
      <c r="AA137" s="158"/>
      <c r="AB137" s="158"/>
      <c r="AC137" s="158"/>
      <c r="AD137" s="141"/>
      <c r="AE137" s="141"/>
      <c r="AF137" s="141"/>
    </row>
    <row r="138" spans="1:32" x14ac:dyDescent="0.25">
      <c r="A138" s="725" t="s">
        <v>198</v>
      </c>
      <c r="B138" s="726"/>
      <c r="C138" s="727"/>
      <c r="D138" s="138">
        <f>'I TRIM'!BI41</f>
        <v>0</v>
      </c>
      <c r="E138" s="137">
        <f>'I TRIM'!BK41</f>
        <v>0</v>
      </c>
      <c r="F138" s="137">
        <f>'I TRIM'!BM41</f>
        <v>0</v>
      </c>
      <c r="G138" s="485">
        <f t="shared" si="25"/>
        <v>0</v>
      </c>
      <c r="H138" s="136">
        <f t="shared" si="28"/>
        <v>0</v>
      </c>
      <c r="I138" s="138">
        <f>'II TRIM'!BI41</f>
        <v>0</v>
      </c>
      <c r="J138" s="137">
        <f>'II TRIM'!BK41</f>
        <v>0</v>
      </c>
      <c r="K138" s="137">
        <f>'II TRIM'!BM41</f>
        <v>0</v>
      </c>
      <c r="L138" s="485">
        <f t="shared" si="26"/>
        <v>0</v>
      </c>
      <c r="M138" s="136">
        <f t="shared" si="29"/>
        <v>0</v>
      </c>
      <c r="N138" s="138">
        <f>'III TRIM'!BI41</f>
        <v>0</v>
      </c>
      <c r="O138" s="137">
        <f>'III TRIM'!BK41</f>
        <v>0</v>
      </c>
      <c r="P138" s="137">
        <f>'III TRIM'!BM41</f>
        <v>0</v>
      </c>
      <c r="Q138" s="486">
        <f t="shared" si="27"/>
        <v>0</v>
      </c>
      <c r="R138" s="500">
        <f t="shared" si="30"/>
        <v>0</v>
      </c>
      <c r="S138" s="136">
        <f t="shared" si="31"/>
        <v>0</v>
      </c>
      <c r="V138" s="158"/>
      <c r="W138" s="158"/>
      <c r="X138" s="158"/>
      <c r="Y138" s="158"/>
      <c r="Z138" s="158"/>
      <c r="AA138" s="158"/>
      <c r="AB138" s="158"/>
      <c r="AC138" s="158"/>
      <c r="AD138" s="139"/>
      <c r="AE138" s="139"/>
      <c r="AF138" s="139"/>
    </row>
    <row r="139" spans="1:32" x14ac:dyDescent="0.25">
      <c r="A139" s="725" t="s">
        <v>197</v>
      </c>
      <c r="B139" s="726"/>
      <c r="C139" s="727"/>
      <c r="D139" s="138">
        <f>'I TRIM'!BP41</f>
        <v>0</v>
      </c>
      <c r="E139" s="137">
        <f>'I TRIM'!BR41</f>
        <v>0</v>
      </c>
      <c r="F139" s="137">
        <f>'I TRIM'!BT41</f>
        <v>0</v>
      </c>
      <c r="G139" s="485">
        <f t="shared" si="25"/>
        <v>0</v>
      </c>
      <c r="H139" s="136">
        <f t="shared" si="28"/>
        <v>0</v>
      </c>
      <c r="I139" s="138">
        <f>'II TRIM'!BP41</f>
        <v>0</v>
      </c>
      <c r="J139" s="137">
        <f>'II TRIM'!BR41</f>
        <v>0</v>
      </c>
      <c r="K139" s="137">
        <f>'II TRIM'!BT41</f>
        <v>0</v>
      </c>
      <c r="L139" s="485">
        <f t="shared" si="26"/>
        <v>0</v>
      </c>
      <c r="M139" s="136">
        <f t="shared" si="29"/>
        <v>0</v>
      </c>
      <c r="N139" s="138">
        <f>'III TRIM'!BP41</f>
        <v>0</v>
      </c>
      <c r="O139" s="137">
        <f>'III TRIM'!BR41</f>
        <v>0</v>
      </c>
      <c r="P139" s="137">
        <f>'III TRIM'!BT41</f>
        <v>0</v>
      </c>
      <c r="Q139" s="486">
        <f t="shared" si="27"/>
        <v>0</v>
      </c>
      <c r="R139" s="500">
        <f t="shared" si="30"/>
        <v>0</v>
      </c>
      <c r="S139" s="136">
        <f t="shared" si="31"/>
        <v>0</v>
      </c>
      <c r="U139" s="713" t="s">
        <v>219</v>
      </c>
      <c r="V139" s="713"/>
      <c r="W139" s="713"/>
      <c r="X139" s="713"/>
      <c r="Y139" s="713"/>
      <c r="Z139" s="713"/>
      <c r="AA139" s="713"/>
      <c r="AB139" s="713"/>
      <c r="AC139" s="713"/>
      <c r="AD139" s="713"/>
      <c r="AE139" s="713"/>
      <c r="AF139" s="713"/>
    </row>
    <row r="140" spans="1:32" x14ac:dyDescent="0.25">
      <c r="A140" s="725" t="s">
        <v>305</v>
      </c>
      <c r="B140" s="726"/>
      <c r="C140" s="727"/>
      <c r="D140" s="138">
        <f>'I TRIM'!BW41</f>
        <v>0</v>
      </c>
      <c r="E140" s="137">
        <f>'I TRIM'!BY41</f>
        <v>0</v>
      </c>
      <c r="F140" s="137">
        <f>'I TRIM'!CA41</f>
        <v>0</v>
      </c>
      <c r="G140" s="485">
        <f t="shared" si="25"/>
        <v>0</v>
      </c>
      <c r="H140" s="136">
        <f t="shared" si="28"/>
        <v>0</v>
      </c>
      <c r="I140" s="138">
        <f>'II TRIM'!BW41</f>
        <v>0</v>
      </c>
      <c r="J140" s="137">
        <f>'II TRIM'!BY41</f>
        <v>0</v>
      </c>
      <c r="K140" s="137">
        <f>'II TRIM'!CA41</f>
        <v>0</v>
      </c>
      <c r="L140" s="485">
        <f t="shared" si="26"/>
        <v>0</v>
      </c>
      <c r="M140" s="136">
        <f t="shared" si="29"/>
        <v>0</v>
      </c>
      <c r="N140" s="138">
        <f>'III TRIM'!BW41</f>
        <v>0</v>
      </c>
      <c r="O140" s="137">
        <f>'III TRIM'!BY41</f>
        <v>0</v>
      </c>
      <c r="P140" s="137">
        <f>'III TRIM'!CA41</f>
        <v>0</v>
      </c>
      <c r="Q140" s="485">
        <f t="shared" si="27"/>
        <v>0</v>
      </c>
      <c r="R140" s="500">
        <f t="shared" si="30"/>
        <v>0</v>
      </c>
      <c r="S140" s="136">
        <f t="shared" si="31"/>
        <v>0</v>
      </c>
      <c r="U140" s="714" t="s">
        <v>218</v>
      </c>
      <c r="V140" s="714"/>
      <c r="W140" s="714"/>
      <c r="X140" s="714"/>
      <c r="Y140" s="714"/>
      <c r="Z140" s="714"/>
      <c r="AA140" s="714"/>
      <c r="AB140" s="714"/>
      <c r="AC140" s="714"/>
      <c r="AD140" s="714"/>
      <c r="AE140" s="714"/>
      <c r="AF140" s="714"/>
    </row>
    <row r="141" spans="1:32" x14ac:dyDescent="0.25">
      <c r="A141" s="725" t="s">
        <v>287</v>
      </c>
      <c r="B141" s="726"/>
      <c r="C141" s="727"/>
      <c r="D141" s="138">
        <f>'I TRIM'!CD41</f>
        <v>0</v>
      </c>
      <c r="E141" s="137">
        <f>'I TRIM'!CF41</f>
        <v>0</v>
      </c>
      <c r="F141" s="137">
        <f>'I TRIM'!CH41</f>
        <v>0</v>
      </c>
      <c r="G141" s="485">
        <f t="shared" si="25"/>
        <v>0</v>
      </c>
      <c r="H141" s="136">
        <f t="shared" si="28"/>
        <v>0</v>
      </c>
      <c r="I141" s="138">
        <f>'II TRIM'!CD41</f>
        <v>0</v>
      </c>
      <c r="J141" s="137">
        <f>'II TRIM'!CF41</f>
        <v>0</v>
      </c>
      <c r="K141" s="137">
        <f>'II TRIM'!CH41</f>
        <v>0</v>
      </c>
      <c r="L141" s="485">
        <f t="shared" si="26"/>
        <v>0</v>
      </c>
      <c r="M141" s="136">
        <f t="shared" si="29"/>
        <v>0</v>
      </c>
      <c r="N141" s="138">
        <f>'III TRIM'!CD41</f>
        <v>0</v>
      </c>
      <c r="O141" s="137">
        <f>'III TRIM'!CF41</f>
        <v>0</v>
      </c>
      <c r="P141" s="137">
        <f>'III TRIM'!CH41</f>
        <v>0</v>
      </c>
      <c r="Q141" s="485">
        <f t="shared" si="27"/>
        <v>0</v>
      </c>
      <c r="R141" s="500">
        <f t="shared" si="30"/>
        <v>0</v>
      </c>
      <c r="S141" s="136">
        <f t="shared" si="31"/>
        <v>0</v>
      </c>
      <c r="U141" s="715" t="str">
        <f>'I TRIM'!X3</f>
        <v xml:space="preserve">BRENDA ELIZABETH RIVERA RIVERA </v>
      </c>
      <c r="V141" s="715"/>
      <c r="W141" s="715"/>
      <c r="X141" s="715"/>
      <c r="Y141" s="715"/>
      <c r="Z141" s="715"/>
      <c r="AA141" s="715"/>
      <c r="AB141" s="715"/>
      <c r="AC141" s="715"/>
      <c r="AD141" s="715"/>
      <c r="AE141" s="715"/>
      <c r="AF141" s="715"/>
    </row>
    <row r="142" spans="1:32" x14ac:dyDescent="0.25">
      <c r="A142" s="725" t="s">
        <v>288</v>
      </c>
      <c r="B142" s="726"/>
      <c r="C142" s="727"/>
      <c r="D142" s="138">
        <f>'I TRIM'!CK41</f>
        <v>0</v>
      </c>
      <c r="E142" s="137">
        <f>'I TRIM'!CM41</f>
        <v>0</v>
      </c>
      <c r="F142" s="137">
        <f>'I TRIM'!CO41</f>
        <v>0</v>
      </c>
      <c r="G142" s="485">
        <f t="shared" si="25"/>
        <v>0</v>
      </c>
      <c r="H142" s="136">
        <f t="shared" si="28"/>
        <v>0</v>
      </c>
      <c r="I142" s="138">
        <f>'II TRIM'!CK41</f>
        <v>0</v>
      </c>
      <c r="J142" s="137">
        <f>'II TRIM'!CM41</f>
        <v>0</v>
      </c>
      <c r="K142" s="137">
        <f>'II TRIM'!CO41</f>
        <v>0</v>
      </c>
      <c r="L142" s="485">
        <f t="shared" si="26"/>
        <v>0</v>
      </c>
      <c r="M142" s="136">
        <f t="shared" si="29"/>
        <v>0</v>
      </c>
      <c r="N142" s="138">
        <f>'III TRIM'!CK41</f>
        <v>0</v>
      </c>
      <c r="O142" s="137">
        <f>'III TRIM'!CM41</f>
        <v>0</v>
      </c>
      <c r="P142" s="137">
        <f>'III TRIM'!CO41</f>
        <v>0</v>
      </c>
      <c r="Q142" s="485">
        <f t="shared" si="27"/>
        <v>0</v>
      </c>
      <c r="R142" s="500">
        <f t="shared" si="30"/>
        <v>0</v>
      </c>
      <c r="S142" s="136">
        <f t="shared" si="31"/>
        <v>0</v>
      </c>
      <c r="U142" s="361"/>
      <c r="V142" s="361"/>
      <c r="W142" s="361"/>
      <c r="X142" s="361"/>
      <c r="Y142" s="361"/>
      <c r="Z142" s="361"/>
      <c r="AA142" s="361"/>
      <c r="AB142" s="361"/>
      <c r="AC142" s="361"/>
      <c r="AD142" s="361"/>
      <c r="AE142" s="361"/>
      <c r="AF142" s="361"/>
    </row>
    <row r="143" spans="1:32" x14ac:dyDescent="0.25">
      <c r="A143" s="682" t="s">
        <v>312</v>
      </c>
      <c r="B143" s="683"/>
      <c r="C143" s="684"/>
      <c r="D143" s="688"/>
      <c r="E143" s="689"/>
      <c r="F143" s="689"/>
      <c r="G143" s="689"/>
      <c r="H143" s="710"/>
      <c r="I143" s="688"/>
      <c r="J143" s="689"/>
      <c r="K143" s="689"/>
      <c r="L143" s="689"/>
      <c r="M143" s="710"/>
      <c r="N143" s="688"/>
      <c r="O143" s="689"/>
      <c r="P143" s="689"/>
      <c r="Q143" s="689"/>
      <c r="R143" s="133"/>
      <c r="S143" s="132"/>
    </row>
    <row r="144" spans="1:32" x14ac:dyDescent="0.25">
      <c r="A144" s="685" t="s">
        <v>306</v>
      </c>
      <c r="B144" s="686"/>
      <c r="C144" s="687"/>
      <c r="D144" s="135">
        <f>'I TRIM'!CQ41</f>
        <v>0</v>
      </c>
      <c r="E144" s="134">
        <f>'I TRIM'!CR41</f>
        <v>0</v>
      </c>
      <c r="F144" s="134">
        <f>'I TRIM'!CS41</f>
        <v>0</v>
      </c>
      <c r="G144" s="134">
        <f>'I TRIM'!CT41</f>
        <v>0</v>
      </c>
      <c r="H144" s="711"/>
      <c r="I144" s="135">
        <f>'II TRIM'!CQ41</f>
        <v>0</v>
      </c>
      <c r="J144" s="134">
        <f>'II TRIM'!CR41</f>
        <v>0</v>
      </c>
      <c r="K144" s="134">
        <f>'II TRIM'!CS41</f>
        <v>0</v>
      </c>
      <c r="L144" s="134">
        <f>'II TRIM'!CT41</f>
        <v>0</v>
      </c>
      <c r="M144" s="711"/>
      <c r="N144" s="135">
        <f>'III TRIM'!CQ41</f>
        <v>0</v>
      </c>
      <c r="O144" s="134">
        <f>'III TRIM'!CR41</f>
        <v>0</v>
      </c>
      <c r="P144" s="134">
        <f>'III TRIM'!CS41</f>
        <v>0</v>
      </c>
      <c r="Q144" s="134">
        <f>'III TRIM'!CT41</f>
        <v>0</v>
      </c>
      <c r="R144" s="133"/>
      <c r="S144" s="132"/>
      <c r="U144" s="126"/>
      <c r="V144" s="126"/>
      <c r="W144" s="126"/>
      <c r="X144" s="126"/>
      <c r="Y144" s="126"/>
      <c r="Z144" s="126"/>
      <c r="AA144" s="126"/>
      <c r="AB144" s="126"/>
      <c r="AC144" s="126"/>
      <c r="AD144" s="126"/>
      <c r="AE144" s="126"/>
      <c r="AF144" s="126"/>
    </row>
    <row r="145" spans="1:45" x14ac:dyDescent="0.25">
      <c r="A145" s="685" t="s">
        <v>307</v>
      </c>
      <c r="B145" s="686"/>
      <c r="C145" s="687"/>
      <c r="D145" s="135">
        <f>'I TRIM'!CU41</f>
        <v>0</v>
      </c>
      <c r="E145" s="134">
        <f>'I TRIM'!CV41</f>
        <v>0</v>
      </c>
      <c r="F145" s="134">
        <f>'I TRIM'!CW41</f>
        <v>0</v>
      </c>
      <c r="G145" s="134">
        <f>'I TRIM'!CX41</f>
        <v>0</v>
      </c>
      <c r="H145" s="711"/>
      <c r="I145" s="135">
        <f>'II TRIM'!CU41</f>
        <v>0</v>
      </c>
      <c r="J145" s="134">
        <f>'II TRIM'!CV41</f>
        <v>0</v>
      </c>
      <c r="K145" s="134">
        <f>'II TRIM'!CW41</f>
        <v>0</v>
      </c>
      <c r="L145" s="134">
        <f>'II TRIM'!CX41</f>
        <v>0</v>
      </c>
      <c r="M145" s="711"/>
      <c r="N145" s="135">
        <f>'III TRIM'!CU41</f>
        <v>0</v>
      </c>
      <c r="O145" s="134">
        <f>'III TRIM'!CV41</f>
        <v>0</v>
      </c>
      <c r="P145" s="134">
        <f>'III TRIM'!CW41</f>
        <v>0</v>
      </c>
      <c r="Q145" s="134">
        <f>'III TRIM'!CX41</f>
        <v>0</v>
      </c>
      <c r="R145" s="133"/>
      <c r="S145" s="132"/>
      <c r="U145" s="126"/>
      <c r="V145" s="126"/>
      <c r="W145" s="126"/>
      <c r="X145" s="126"/>
      <c r="Y145" s="126"/>
      <c r="Z145" s="126"/>
      <c r="AA145" s="126"/>
      <c r="AB145" s="126"/>
      <c r="AC145" s="126"/>
      <c r="AD145" s="126"/>
      <c r="AE145" s="126"/>
      <c r="AF145" s="126"/>
    </row>
    <row r="146" spans="1:45" x14ac:dyDescent="0.25">
      <c r="A146" s="685" t="s">
        <v>308</v>
      </c>
      <c r="B146" s="686"/>
      <c r="C146" s="687"/>
      <c r="D146" s="135">
        <f>'I TRIM'!CY41</f>
        <v>0</v>
      </c>
      <c r="E146" s="134">
        <f>'I TRIM'!CZ41</f>
        <v>0</v>
      </c>
      <c r="F146" s="134">
        <f>'I TRIM'!DA41</f>
        <v>0</v>
      </c>
      <c r="G146" s="134">
        <f>'I TRIM'!DB41</f>
        <v>0</v>
      </c>
      <c r="H146" s="711"/>
      <c r="I146" s="135">
        <f>'II TRIM'!CY41</f>
        <v>0</v>
      </c>
      <c r="J146" s="134">
        <f>'II TRIM'!CZ41</f>
        <v>0</v>
      </c>
      <c r="K146" s="134">
        <f>'II TRIM'!DA41</f>
        <v>0</v>
      </c>
      <c r="L146" s="134">
        <f>'II TRIM'!DB41</f>
        <v>0</v>
      </c>
      <c r="M146" s="711"/>
      <c r="N146" s="135">
        <f>'III TRIM'!CY41</f>
        <v>0</v>
      </c>
      <c r="O146" s="134">
        <f>'III TRIM'!CZ41</f>
        <v>0</v>
      </c>
      <c r="P146" s="134">
        <f>'III TRIM'!DA41</f>
        <v>0</v>
      </c>
      <c r="Q146" s="134">
        <f>'III TRIM'!DB41</f>
        <v>0</v>
      </c>
      <c r="R146" s="133"/>
      <c r="S146" s="132"/>
      <c r="U146" s="126"/>
      <c r="V146" s="126"/>
      <c r="W146" s="126"/>
      <c r="X146" s="126"/>
      <c r="Y146" s="126"/>
      <c r="Z146" s="126"/>
      <c r="AA146" s="126"/>
      <c r="AB146" s="126"/>
      <c r="AC146" s="126"/>
      <c r="AD146" s="126"/>
      <c r="AE146" s="126"/>
      <c r="AF146" s="126"/>
    </row>
    <row r="147" spans="1:45" x14ac:dyDescent="0.25">
      <c r="A147" s="685" t="s">
        <v>309</v>
      </c>
      <c r="B147" s="686"/>
      <c r="C147" s="687"/>
      <c r="D147" s="135">
        <f>'I TRIM'!DC41</f>
        <v>0</v>
      </c>
      <c r="E147" s="134">
        <f>'I TRIM'!DD41</f>
        <v>0</v>
      </c>
      <c r="F147" s="134">
        <f>'I TRIM'!DE41</f>
        <v>0</v>
      </c>
      <c r="G147" s="134">
        <f>'I TRIM'!DF41</f>
        <v>0</v>
      </c>
      <c r="H147" s="711"/>
      <c r="I147" s="135">
        <f>'II TRIM'!DC41</f>
        <v>0</v>
      </c>
      <c r="J147" s="134">
        <f>'II TRIM'!DD41</f>
        <v>0</v>
      </c>
      <c r="K147" s="134">
        <f>'II TRIM'!DE41</f>
        <v>0</v>
      </c>
      <c r="L147" s="134">
        <f>'II TRIM'!DF41</f>
        <v>0</v>
      </c>
      <c r="M147" s="711"/>
      <c r="N147" s="135">
        <f>'III TRIM'!DC41</f>
        <v>0</v>
      </c>
      <c r="O147" s="134">
        <f>'III TRIM'!DD41</f>
        <v>0</v>
      </c>
      <c r="P147" s="134">
        <f>'III TRIM'!DE41</f>
        <v>0</v>
      </c>
      <c r="Q147" s="134">
        <f>'III TRIM'!DF41</f>
        <v>0</v>
      </c>
      <c r="R147" s="133"/>
      <c r="S147" s="132"/>
      <c r="U147" s="126"/>
      <c r="V147" s="126"/>
      <c r="W147" s="126"/>
      <c r="X147" s="126"/>
      <c r="Y147" s="126"/>
      <c r="Z147" s="126"/>
      <c r="AA147" s="126"/>
      <c r="AB147" s="126"/>
      <c r="AC147" s="126"/>
      <c r="AD147" s="126"/>
      <c r="AE147" s="126"/>
      <c r="AF147" s="126"/>
    </row>
    <row r="148" spans="1:45" ht="15.75" thickBot="1" x14ac:dyDescent="0.3">
      <c r="A148" s="704" t="s">
        <v>310</v>
      </c>
      <c r="B148" s="705"/>
      <c r="C148" s="706"/>
      <c r="D148" s="131">
        <f>'I TRIM'!DG41</f>
        <v>0</v>
      </c>
      <c r="E148" s="130">
        <f>'I TRIM'!DH41</f>
        <v>0</v>
      </c>
      <c r="F148" s="130">
        <f>'I TRIM'!DI41</f>
        <v>0</v>
      </c>
      <c r="G148" s="130">
        <f>'I TRIM'!DJ41</f>
        <v>0</v>
      </c>
      <c r="H148" s="712"/>
      <c r="I148" s="131">
        <f>'II TRIM'!DG41</f>
        <v>0</v>
      </c>
      <c r="J148" s="130">
        <f>'II TRIM'!DH41</f>
        <v>0</v>
      </c>
      <c r="K148" s="130">
        <f>'II TRIM'!DI41</f>
        <v>0</v>
      </c>
      <c r="L148" s="130">
        <f>'II TRIM'!DJ41</f>
        <v>0</v>
      </c>
      <c r="M148" s="712"/>
      <c r="N148" s="131">
        <f>'III TRIM'!DG41</f>
        <v>0</v>
      </c>
      <c r="O148" s="130">
        <f>'III TRIM'!DH41</f>
        <v>0</v>
      </c>
      <c r="P148" s="130">
        <f>'III TRIM'!DI41</f>
        <v>0</v>
      </c>
      <c r="Q148" s="130">
        <f>'III TRIM'!DJ41</f>
        <v>0</v>
      </c>
      <c r="R148" s="129"/>
      <c r="S148" s="128"/>
      <c r="U148" s="126"/>
      <c r="V148" s="126"/>
      <c r="W148" s="126"/>
      <c r="X148" s="126"/>
      <c r="Y148" s="126"/>
      <c r="Z148" s="126"/>
      <c r="AA148" s="126"/>
      <c r="AB148" s="126"/>
      <c r="AC148" s="126"/>
      <c r="AD148" s="126"/>
      <c r="AE148" s="126"/>
      <c r="AF148" s="126"/>
    </row>
    <row r="149" spans="1:45" s="114" customFormat="1" ht="16.5" thickTop="1" thickBot="1" x14ac:dyDescent="0.3">
      <c r="A149" s="676" t="s">
        <v>89</v>
      </c>
      <c r="B149" s="677"/>
      <c r="C149" s="678"/>
      <c r="D149" s="707">
        <f>'I TRIM'!DK41</f>
        <v>0</v>
      </c>
      <c r="E149" s="708"/>
      <c r="F149" s="708"/>
      <c r="G149" s="708"/>
      <c r="H149" s="709"/>
      <c r="I149" s="707">
        <f>'II TRIM'!DK41</f>
        <v>0</v>
      </c>
      <c r="J149" s="708"/>
      <c r="K149" s="708"/>
      <c r="L149" s="708"/>
      <c r="M149" s="709"/>
      <c r="N149" s="707">
        <f>'III TRIM'!DK41</f>
        <v>0</v>
      </c>
      <c r="O149" s="708"/>
      <c r="P149" s="708"/>
      <c r="Q149" s="708"/>
      <c r="R149" s="709"/>
      <c r="S149" s="127"/>
      <c r="U149" s="126"/>
      <c r="V149" s="126"/>
      <c r="W149" s="126"/>
      <c r="X149" s="126"/>
      <c r="Y149" s="126"/>
      <c r="Z149" s="126"/>
      <c r="AA149" s="126"/>
      <c r="AB149" s="126"/>
      <c r="AC149" s="126"/>
      <c r="AD149" s="126"/>
      <c r="AE149" s="126"/>
      <c r="AF149" s="126"/>
      <c r="AH149" s="126"/>
      <c r="AI149" s="126"/>
      <c r="AJ149" s="126"/>
      <c r="AK149" s="126"/>
      <c r="AL149" s="126"/>
      <c r="AM149" s="126"/>
      <c r="AN149" s="126"/>
      <c r="AO149" s="126"/>
      <c r="AP149" s="126"/>
      <c r="AQ149" s="126"/>
      <c r="AR149" s="126"/>
      <c r="AS149" s="126"/>
    </row>
    <row r="150" spans="1:45" ht="19.5" thickTop="1" thickBot="1" x14ac:dyDescent="0.3">
      <c r="A150" s="703" t="s">
        <v>212</v>
      </c>
      <c r="B150" s="703"/>
      <c r="C150" s="703"/>
      <c r="D150" s="703"/>
      <c r="E150" s="703"/>
      <c r="F150" s="703"/>
      <c r="G150" s="703"/>
      <c r="H150" s="703"/>
      <c r="I150" s="703"/>
      <c r="J150" s="703"/>
      <c r="K150" s="703"/>
      <c r="L150" s="703"/>
      <c r="M150" s="703"/>
      <c r="N150" s="703"/>
      <c r="O150" s="703"/>
      <c r="P150" s="703"/>
      <c r="Q150" s="703"/>
      <c r="R150" s="703"/>
      <c r="S150" s="703"/>
    </row>
    <row r="151" spans="1:45" ht="17.25" customHeight="1" thickTop="1" x14ac:dyDescent="0.25">
      <c r="A151" s="696" t="s">
        <v>211</v>
      </c>
      <c r="B151" s="697"/>
      <c r="C151" s="697"/>
      <c r="D151" s="697"/>
      <c r="E151" s="697"/>
      <c r="F151" s="697"/>
      <c r="G151" s="697"/>
      <c r="H151" s="698"/>
      <c r="I151" s="125" t="s">
        <v>101</v>
      </c>
      <c r="J151" s="124" t="s">
        <v>12</v>
      </c>
      <c r="K151" s="124" t="s">
        <v>11</v>
      </c>
      <c r="L151" s="124" t="s">
        <v>184</v>
      </c>
      <c r="M151" s="124" t="s">
        <v>11</v>
      </c>
      <c r="N151" s="124" t="s">
        <v>186</v>
      </c>
      <c r="O151" s="124" t="s">
        <v>185</v>
      </c>
      <c r="P151" s="124" t="s">
        <v>184</v>
      </c>
      <c r="Q151" s="123" t="s">
        <v>183</v>
      </c>
      <c r="R151" s="123" t="s">
        <v>182</v>
      </c>
      <c r="S151" s="122" t="s">
        <v>181</v>
      </c>
    </row>
    <row r="152" spans="1:45" ht="15.75" customHeight="1" thickBot="1" x14ac:dyDescent="0.3">
      <c r="A152" s="699"/>
      <c r="B152" s="700"/>
      <c r="C152" s="700"/>
      <c r="D152" s="700"/>
      <c r="E152" s="700"/>
      <c r="F152" s="700"/>
      <c r="G152" s="700"/>
      <c r="H152" s="701"/>
      <c r="I152" s="121">
        <f>'I TRIM'!DL41</f>
        <v>0</v>
      </c>
      <c r="J152" s="120">
        <f>'I TRIM'!DM41</f>
        <v>0</v>
      </c>
      <c r="K152" s="120">
        <f>'I TRIM'!DN41</f>
        <v>0</v>
      </c>
      <c r="L152" s="120">
        <f>'II TRIM'!DO41</f>
        <v>0</v>
      </c>
      <c r="M152" s="120">
        <f>'II TRIM'!DP41</f>
        <v>0</v>
      </c>
      <c r="N152" s="120">
        <f>'II TRIM'!DQ41</f>
        <v>0</v>
      </c>
      <c r="O152" s="120">
        <f>'III TRIM'!DR41</f>
        <v>0</v>
      </c>
      <c r="P152" s="120">
        <f>'III TRIM'!DS41</f>
        <v>0</v>
      </c>
      <c r="Q152" s="120">
        <f>'III TRIM'!DT41</f>
        <v>0</v>
      </c>
      <c r="R152" s="120">
        <f>'III TRIM'!DU41</f>
        <v>0</v>
      </c>
      <c r="S152" s="119">
        <f>'III TRIM'!DV41</f>
        <v>0</v>
      </c>
      <c r="T152" s="157"/>
      <c r="U152" s="117"/>
      <c r="V152" s="116"/>
      <c r="W152" s="115"/>
    </row>
    <row r="153" spans="1:45" ht="18.75" thickTop="1" x14ac:dyDescent="0.25">
      <c r="A153" s="702" t="s">
        <v>210</v>
      </c>
      <c r="B153" s="702"/>
      <c r="C153" s="702"/>
      <c r="D153" s="702"/>
      <c r="E153" s="702"/>
      <c r="F153" s="702"/>
      <c r="G153" s="702"/>
      <c r="H153" s="702"/>
      <c r="I153" s="702"/>
      <c r="J153" s="702"/>
      <c r="K153" s="702"/>
      <c r="L153" s="702"/>
      <c r="M153" s="702"/>
      <c r="N153" s="702"/>
      <c r="O153" s="702"/>
      <c r="P153" s="702"/>
      <c r="Q153" s="702"/>
      <c r="R153" s="702"/>
      <c r="S153" s="702"/>
      <c r="T153" s="702"/>
      <c r="U153" s="702"/>
      <c r="V153" s="702"/>
      <c r="W153" s="702"/>
      <c r="X153" s="702"/>
      <c r="Y153" s="702"/>
      <c r="Z153" s="702"/>
      <c r="AA153" s="702"/>
      <c r="AB153" s="702"/>
      <c r="AC153" s="702"/>
      <c r="AD153" s="702"/>
      <c r="AE153" s="702"/>
      <c r="AF153" s="702"/>
    </row>
    <row r="154" spans="1:45" ht="18" x14ac:dyDescent="0.25">
      <c r="A154" s="418"/>
      <c r="B154" s="418"/>
      <c r="C154" s="418"/>
      <c r="D154" s="418"/>
      <c r="E154" s="418"/>
      <c r="F154" s="418"/>
      <c r="G154" s="418"/>
      <c r="H154" s="418"/>
      <c r="I154" s="418"/>
      <c r="J154" s="418"/>
      <c r="K154" s="418"/>
      <c r="L154" s="418"/>
      <c r="M154" s="418"/>
      <c r="N154" s="418"/>
      <c r="O154" s="418"/>
      <c r="P154" s="418"/>
      <c r="Q154" s="418"/>
      <c r="R154" s="418"/>
      <c r="S154" s="418"/>
      <c r="T154" s="418"/>
      <c r="U154" s="418"/>
      <c r="V154" s="418"/>
      <c r="W154" s="418"/>
      <c r="X154" s="418"/>
      <c r="Y154" s="418"/>
      <c r="Z154" s="418"/>
      <c r="AA154" s="418"/>
      <c r="AB154" s="418"/>
      <c r="AC154" s="418"/>
      <c r="AD154" s="418"/>
      <c r="AE154" s="418"/>
      <c r="AF154" s="418"/>
    </row>
    <row r="155" spans="1:45" ht="18" x14ac:dyDescent="0.25">
      <c r="A155" s="418"/>
      <c r="B155" s="418"/>
      <c r="C155" s="418"/>
      <c r="D155" s="418"/>
      <c r="E155" s="418"/>
      <c r="F155" s="418"/>
      <c r="G155" s="418"/>
      <c r="H155" s="418"/>
      <c r="I155" s="418"/>
      <c r="J155" s="418"/>
      <c r="K155" s="418"/>
      <c r="L155" s="418"/>
      <c r="M155" s="418"/>
      <c r="N155" s="418"/>
      <c r="O155" s="418"/>
      <c r="P155" s="418"/>
      <c r="Q155" s="418"/>
      <c r="R155" s="418"/>
      <c r="S155" s="418"/>
      <c r="T155" s="418"/>
      <c r="U155" s="418"/>
      <c r="V155" s="418"/>
      <c r="W155" s="418"/>
      <c r="X155" s="418"/>
      <c r="Y155" s="418"/>
      <c r="Z155" s="418"/>
      <c r="AA155" s="418"/>
      <c r="AB155" s="418"/>
      <c r="AC155" s="418"/>
      <c r="AD155" s="418"/>
      <c r="AE155" s="418"/>
      <c r="AF155" s="418"/>
    </row>
    <row r="156" spans="1:45" ht="18" x14ac:dyDescent="0.25">
      <c r="A156" s="418"/>
      <c r="B156" s="418"/>
      <c r="C156" s="418"/>
      <c r="D156" s="418"/>
      <c r="E156" s="418"/>
      <c r="F156" s="418"/>
      <c r="G156" s="418"/>
      <c r="H156" s="418"/>
      <c r="I156" s="418"/>
      <c r="J156" s="418"/>
      <c r="K156" s="418"/>
      <c r="L156" s="418"/>
      <c r="M156" s="418"/>
      <c r="N156" s="418"/>
      <c r="O156" s="418"/>
      <c r="P156" s="418"/>
      <c r="Q156" s="418"/>
      <c r="R156" s="418"/>
      <c r="S156" s="418"/>
      <c r="T156" s="418"/>
      <c r="U156" s="418"/>
      <c r="V156" s="418"/>
      <c r="W156" s="418"/>
      <c r="X156" s="418"/>
      <c r="Y156" s="418"/>
      <c r="Z156" s="418"/>
      <c r="AA156" s="418"/>
      <c r="AB156" s="418"/>
      <c r="AC156" s="418"/>
      <c r="AD156" s="418"/>
      <c r="AE156" s="418"/>
      <c r="AF156" s="418"/>
    </row>
    <row r="157" spans="1:45" ht="18" x14ac:dyDescent="0.25">
      <c r="A157" s="418"/>
      <c r="B157" s="418"/>
      <c r="C157" s="418"/>
      <c r="D157" s="418"/>
      <c r="E157" s="418"/>
      <c r="F157" s="418"/>
      <c r="G157" s="418"/>
      <c r="H157" s="418"/>
      <c r="I157" s="418"/>
      <c r="J157" s="418"/>
      <c r="K157" s="418"/>
      <c r="L157" s="418"/>
      <c r="M157" s="418"/>
      <c r="N157" s="418"/>
      <c r="O157" s="418"/>
      <c r="P157" s="418"/>
      <c r="Q157" s="418"/>
      <c r="R157" s="418"/>
      <c r="S157" s="418"/>
      <c r="T157" s="418"/>
      <c r="U157" s="418"/>
      <c r="V157" s="418"/>
      <c r="W157" s="418"/>
      <c r="X157" s="418"/>
      <c r="Y157" s="418"/>
      <c r="Z157" s="418"/>
      <c r="AA157" s="418"/>
      <c r="AB157" s="418"/>
      <c r="AC157" s="418"/>
      <c r="AD157" s="418"/>
      <c r="AE157" s="418"/>
      <c r="AF157" s="418"/>
    </row>
    <row r="158" spans="1:45" ht="18" x14ac:dyDescent="0.25">
      <c r="A158" s="426"/>
      <c r="B158" s="426"/>
      <c r="C158" s="426"/>
      <c r="D158" s="426"/>
      <c r="E158" s="426"/>
      <c r="F158" s="426"/>
      <c r="G158" s="426"/>
      <c r="H158" s="426"/>
      <c r="I158" s="426"/>
      <c r="J158" s="426"/>
      <c r="K158" s="426"/>
      <c r="L158" s="426"/>
      <c r="M158" s="426"/>
      <c r="N158" s="426"/>
      <c r="O158" s="426"/>
      <c r="P158" s="426"/>
      <c r="Q158" s="426"/>
      <c r="R158" s="426"/>
      <c r="S158" s="426"/>
      <c r="T158" s="426"/>
      <c r="U158" s="426"/>
      <c r="V158" s="426"/>
      <c r="W158" s="426"/>
      <c r="X158" s="426"/>
      <c r="Y158" s="426"/>
      <c r="Z158" s="426"/>
      <c r="AA158" s="426"/>
      <c r="AB158" s="426"/>
      <c r="AC158" s="426"/>
      <c r="AD158" s="426"/>
      <c r="AE158" s="426"/>
      <c r="AF158" s="426"/>
    </row>
    <row r="159" spans="1:45" ht="18" x14ac:dyDescent="0.25">
      <c r="A159" s="426"/>
      <c r="B159" s="426"/>
      <c r="C159" s="426"/>
      <c r="D159" s="426"/>
      <c r="E159" s="426"/>
      <c r="F159" s="426"/>
      <c r="G159" s="426"/>
      <c r="H159" s="426"/>
      <c r="I159" s="426"/>
      <c r="J159" s="426"/>
      <c r="K159" s="426"/>
      <c r="L159" s="426"/>
      <c r="M159" s="426"/>
      <c r="N159" s="426"/>
      <c r="O159" s="426"/>
      <c r="P159" s="426"/>
      <c r="Q159" s="426"/>
      <c r="R159" s="426"/>
      <c r="S159" s="426"/>
      <c r="T159" s="426"/>
      <c r="U159" s="426"/>
      <c r="V159" s="426"/>
      <c r="W159" s="426"/>
      <c r="X159" s="426"/>
      <c r="Y159" s="426"/>
      <c r="Z159" s="426"/>
      <c r="AA159" s="426"/>
      <c r="AB159" s="426"/>
      <c r="AC159" s="426"/>
      <c r="AD159" s="426"/>
      <c r="AE159" s="426"/>
      <c r="AF159" s="426"/>
    </row>
    <row r="160" spans="1:45" ht="18" x14ac:dyDescent="0.25">
      <c r="A160" s="418"/>
      <c r="B160" s="418"/>
      <c r="C160" s="418"/>
      <c r="D160" s="418"/>
      <c r="E160" s="418"/>
      <c r="F160" s="418"/>
      <c r="G160" s="418"/>
      <c r="H160" s="418"/>
      <c r="I160" s="418"/>
      <c r="J160" s="418"/>
      <c r="K160" s="418"/>
      <c r="L160" s="418"/>
      <c r="M160" s="418"/>
      <c r="N160" s="418"/>
      <c r="O160" s="418"/>
      <c r="P160" s="418"/>
      <c r="Q160" s="418"/>
      <c r="R160" s="418"/>
      <c r="S160" s="418"/>
      <c r="T160" s="418"/>
      <c r="U160" s="418"/>
      <c r="V160" s="418"/>
      <c r="W160" s="418"/>
      <c r="X160" s="418"/>
      <c r="Y160" s="418"/>
      <c r="Z160" s="418"/>
      <c r="AA160" s="418"/>
      <c r="AB160" s="418"/>
      <c r="AC160" s="418"/>
      <c r="AD160" s="418"/>
      <c r="AE160" s="418"/>
      <c r="AF160" s="418"/>
    </row>
    <row r="161" spans="1:32" ht="18" x14ac:dyDescent="0.25">
      <c r="A161" s="418"/>
      <c r="B161" s="418"/>
      <c r="C161" s="418"/>
      <c r="D161" s="418"/>
      <c r="E161" s="418"/>
      <c r="F161" s="418"/>
      <c r="G161" s="418"/>
      <c r="H161" s="418"/>
      <c r="I161" s="418"/>
      <c r="J161" s="418"/>
      <c r="K161" s="418"/>
      <c r="L161" s="418"/>
      <c r="M161" s="418"/>
      <c r="N161" s="418"/>
      <c r="O161" s="418"/>
      <c r="P161" s="418"/>
      <c r="Q161" s="418"/>
      <c r="R161" s="418"/>
      <c r="S161" s="418"/>
      <c r="T161" s="418"/>
      <c r="U161" s="418"/>
      <c r="V161" s="418"/>
      <c r="W161" s="418"/>
      <c r="X161" s="418"/>
      <c r="Y161" s="418"/>
      <c r="Z161" s="418"/>
      <c r="AA161" s="418"/>
      <c r="AB161" s="418"/>
      <c r="AC161" s="418"/>
      <c r="AD161" s="418"/>
      <c r="AE161" s="418"/>
      <c r="AF161" s="418"/>
    </row>
    <row r="162" spans="1:32" ht="18" x14ac:dyDescent="0.25">
      <c r="A162" s="418"/>
      <c r="B162" s="418"/>
      <c r="C162" s="418"/>
      <c r="D162" s="418"/>
      <c r="E162" s="418"/>
      <c r="F162" s="418"/>
      <c r="G162" s="418"/>
      <c r="H162" s="418"/>
      <c r="I162" s="418"/>
      <c r="J162" s="418"/>
      <c r="K162" s="418"/>
      <c r="L162" s="418"/>
      <c r="M162" s="418"/>
      <c r="N162" s="418"/>
      <c r="O162" s="418"/>
      <c r="P162" s="418"/>
      <c r="Q162" s="418"/>
      <c r="R162" s="418"/>
      <c r="S162" s="418"/>
      <c r="T162" s="418"/>
      <c r="U162" s="418"/>
      <c r="V162" s="418"/>
      <c r="W162" s="418"/>
      <c r="X162" s="418"/>
      <c r="Y162" s="418"/>
      <c r="Z162" s="418"/>
      <c r="AA162" s="418"/>
      <c r="AB162" s="418"/>
      <c r="AC162" s="418"/>
      <c r="AD162" s="418"/>
      <c r="AE162" s="418"/>
      <c r="AF162" s="418"/>
    </row>
    <row r="163" spans="1:32" ht="18" x14ac:dyDescent="0.25">
      <c r="A163" s="428"/>
      <c r="B163" s="428"/>
      <c r="C163" s="428"/>
      <c r="D163" s="428"/>
      <c r="E163" s="428"/>
      <c r="F163" s="428"/>
      <c r="G163" s="428"/>
      <c r="H163" s="428"/>
      <c r="I163" s="428"/>
      <c r="J163" s="428"/>
      <c r="K163" s="428"/>
      <c r="L163" s="428"/>
      <c r="M163" s="428"/>
      <c r="N163" s="428"/>
      <c r="O163" s="428"/>
      <c r="P163" s="428"/>
      <c r="Q163" s="428"/>
      <c r="R163" s="428"/>
      <c r="S163" s="428"/>
      <c r="T163" s="428"/>
      <c r="U163" s="428"/>
      <c r="V163" s="428"/>
      <c r="W163" s="428"/>
      <c r="X163" s="428"/>
      <c r="Y163" s="428"/>
      <c r="Z163" s="428"/>
      <c r="AA163" s="428"/>
      <c r="AB163" s="428"/>
      <c r="AC163" s="428"/>
      <c r="AD163" s="428"/>
      <c r="AE163" s="428"/>
      <c r="AF163" s="428"/>
    </row>
    <row r="164" spans="1:32" ht="25.5" x14ac:dyDescent="0.4">
      <c r="A164" s="662" t="str">
        <f>'I TRIM'!CU1</f>
        <v>"COMPLEJO EDUCATIVO CATÓLICO "EL ESPIRITU SANTO</v>
      </c>
      <c r="B164" s="662"/>
      <c r="C164" s="662"/>
      <c r="D164" s="662"/>
      <c r="E164" s="662"/>
      <c r="F164" s="662"/>
      <c r="G164" s="662"/>
      <c r="H164" s="662"/>
      <c r="I164" s="662"/>
      <c r="J164" s="662"/>
      <c r="K164" s="662"/>
      <c r="L164" s="662"/>
      <c r="M164" s="662"/>
      <c r="N164" s="662"/>
      <c r="O164" s="662"/>
      <c r="P164" s="662"/>
      <c r="Q164" s="662"/>
      <c r="R164" s="662"/>
      <c r="S164" s="662"/>
      <c r="T164" s="662"/>
      <c r="U164" s="662"/>
      <c r="V164" s="662"/>
      <c r="W164" s="662"/>
      <c r="X164" s="662"/>
      <c r="Y164" s="662"/>
      <c r="Z164" s="662"/>
      <c r="AA164" s="662"/>
      <c r="AB164" s="662"/>
      <c r="AC164" s="662"/>
      <c r="AD164" s="662"/>
      <c r="AE164" s="662"/>
      <c r="AF164" s="662"/>
    </row>
    <row r="165" spans="1:32" ht="17.25" x14ac:dyDescent="0.3">
      <c r="A165" s="728" t="s">
        <v>279</v>
      </c>
      <c r="B165" s="728"/>
      <c r="C165" s="728"/>
      <c r="D165" s="728"/>
      <c r="E165" s="728"/>
      <c r="F165" s="728"/>
      <c r="G165" s="728"/>
      <c r="H165" s="728"/>
      <c r="I165" s="728"/>
      <c r="J165" s="728"/>
      <c r="K165" s="728"/>
      <c r="L165" s="728"/>
      <c r="M165" s="728"/>
      <c r="N165" s="728"/>
      <c r="O165" s="728"/>
      <c r="P165" s="163"/>
      <c r="Q165" s="308" t="str">
        <f>'I TRIM'!BD3</f>
        <v>Final Boulevard Los Héroes, Colonia Ciudad Pacífica, San Miguel</v>
      </c>
      <c r="R165" s="308"/>
      <c r="S165" s="308"/>
      <c r="T165" s="308"/>
      <c r="U165" s="308"/>
      <c r="V165" s="308"/>
      <c r="W165" s="308"/>
      <c r="X165" s="308"/>
      <c r="Y165" s="308"/>
      <c r="Z165" s="308"/>
      <c r="AA165" s="308"/>
      <c r="AB165" s="308"/>
      <c r="AC165" s="308"/>
      <c r="AD165" s="308"/>
      <c r="AE165" s="308"/>
      <c r="AF165" s="308"/>
    </row>
    <row r="166" spans="1:32" s="159" customFormat="1" x14ac:dyDescent="0.25">
      <c r="A166" s="151" t="s">
        <v>235</v>
      </c>
      <c r="B166" s="729">
        <f>'II TRIM'!C42</f>
        <v>0</v>
      </c>
      <c r="C166" s="729"/>
      <c r="D166" s="729"/>
      <c r="E166" s="729"/>
      <c r="F166" s="729"/>
      <c r="G166" s="729"/>
      <c r="H166" s="729"/>
      <c r="I166" s="729"/>
      <c r="J166" s="729"/>
      <c r="K166" s="151"/>
      <c r="L166" s="151"/>
      <c r="M166" s="151"/>
      <c r="N166" s="151"/>
      <c r="O166" s="151" t="s">
        <v>208</v>
      </c>
      <c r="Q166" s="151"/>
      <c r="R166" s="160" t="str">
        <f>'I TRIM'!D3</f>
        <v>SEGUNDO</v>
      </c>
      <c r="S166" s="151"/>
      <c r="T166" s="151"/>
      <c r="V166" s="150" t="s">
        <v>207</v>
      </c>
      <c r="Y166" s="160" t="str">
        <f>'I TRIM'!N3</f>
        <v>"B"</v>
      </c>
      <c r="AC166" s="162" t="s">
        <v>234</v>
      </c>
      <c r="AD166" s="162"/>
      <c r="AE166" s="162"/>
      <c r="AF166" s="162">
        <v>35</v>
      </c>
    </row>
    <row r="167" spans="1:32" s="159" customFormat="1" ht="15.75" thickBot="1" x14ac:dyDescent="0.3">
      <c r="A167" s="161" t="s">
        <v>233</v>
      </c>
      <c r="B167" s="161"/>
      <c r="C167" s="143" t="str">
        <f>'I TRIM'!X3</f>
        <v xml:space="preserve">BRENDA ELIZABETH RIVERA RIVERA </v>
      </c>
      <c r="D167" s="160"/>
      <c r="E167" s="160"/>
      <c r="F167" s="160"/>
      <c r="G167" s="160"/>
      <c r="H167" s="160"/>
      <c r="I167" s="160"/>
      <c r="J167" s="160"/>
      <c r="K167" s="160"/>
      <c r="L167" s="147"/>
      <c r="M167" s="147"/>
      <c r="N167" s="147"/>
      <c r="O167" s="724" t="s">
        <v>280</v>
      </c>
      <c r="P167" s="724"/>
      <c r="Q167" s="723">
        <f>'I TRIM'!B42</f>
        <v>0</v>
      </c>
      <c r="R167" s="723"/>
      <c r="S167" s="723"/>
      <c r="T167" s="723"/>
      <c r="AC167" s="146" t="str">
        <f>'I TRIM'!CM3</f>
        <v>AÑO : 2022</v>
      </c>
      <c r="AD167" s="146"/>
      <c r="AE167" s="146"/>
      <c r="AF167" s="146"/>
    </row>
    <row r="168" spans="1:32" ht="24.75" customHeight="1" thickTop="1" thickBot="1" x14ac:dyDescent="0.4">
      <c r="A168" s="664" t="s">
        <v>232</v>
      </c>
      <c r="B168" s="665"/>
      <c r="C168" s="666"/>
      <c r="D168" s="670" t="s">
        <v>231</v>
      </c>
      <c r="E168" s="671"/>
      <c r="F168" s="671"/>
      <c r="G168" s="671"/>
      <c r="H168" s="671"/>
      <c r="I168" s="671"/>
      <c r="J168" s="671"/>
      <c r="K168" s="671"/>
      <c r="L168" s="671"/>
      <c r="M168" s="671"/>
      <c r="N168" s="671"/>
      <c r="O168" s="671"/>
      <c r="P168" s="671"/>
      <c r="Q168" s="671"/>
      <c r="R168" s="671"/>
      <c r="S168" s="672"/>
      <c r="V168" s="143"/>
      <c r="W168" s="143"/>
      <c r="X168" s="143"/>
      <c r="Y168" s="143"/>
      <c r="Z168" s="143"/>
      <c r="AA168" s="143"/>
      <c r="AB168" s="143"/>
      <c r="AC168" s="143"/>
      <c r="AD168" s="139"/>
      <c r="AE168" s="139"/>
      <c r="AF168" s="139"/>
    </row>
    <row r="169" spans="1:32" ht="15.75" customHeight="1" thickTop="1" x14ac:dyDescent="0.25">
      <c r="A169" s="667"/>
      <c r="B169" s="668"/>
      <c r="C169" s="669"/>
      <c r="D169" s="673" t="s">
        <v>230</v>
      </c>
      <c r="E169" s="674"/>
      <c r="F169" s="674"/>
      <c r="G169" s="674"/>
      <c r="H169" s="675"/>
      <c r="I169" s="673" t="s">
        <v>229</v>
      </c>
      <c r="J169" s="674"/>
      <c r="K169" s="674"/>
      <c r="L169" s="674"/>
      <c r="M169" s="675"/>
      <c r="N169" s="690" t="s">
        <v>228</v>
      </c>
      <c r="O169" s="674"/>
      <c r="P169" s="674"/>
      <c r="Q169" s="691"/>
      <c r="R169" s="692" t="s">
        <v>227</v>
      </c>
      <c r="S169" s="694" t="s">
        <v>226</v>
      </c>
    </row>
    <row r="170" spans="1:32" ht="15" customHeight="1" x14ac:dyDescent="0.25">
      <c r="A170" s="667"/>
      <c r="B170" s="668"/>
      <c r="C170" s="669"/>
      <c r="D170" s="716" t="s">
        <v>225</v>
      </c>
      <c r="E170" s="717"/>
      <c r="F170" s="717"/>
      <c r="G170" s="718" t="s">
        <v>139</v>
      </c>
      <c r="H170" s="719" t="s">
        <v>226</v>
      </c>
      <c r="I170" s="716" t="s">
        <v>225</v>
      </c>
      <c r="J170" s="717"/>
      <c r="K170" s="717"/>
      <c r="L170" s="718" t="s">
        <v>139</v>
      </c>
      <c r="M170" s="719" t="s">
        <v>226</v>
      </c>
      <c r="N170" s="720" t="s">
        <v>225</v>
      </c>
      <c r="O170" s="717"/>
      <c r="P170" s="717"/>
      <c r="Q170" s="721" t="s">
        <v>139</v>
      </c>
      <c r="R170" s="693"/>
      <c r="S170" s="695"/>
    </row>
    <row r="171" spans="1:32" ht="54.75" customHeight="1" x14ac:dyDescent="0.25">
      <c r="A171" s="667"/>
      <c r="B171" s="668"/>
      <c r="C171" s="669"/>
      <c r="D171" s="310">
        <v>0.35</v>
      </c>
      <c r="E171" s="168">
        <v>0.35</v>
      </c>
      <c r="F171" s="168">
        <v>0.3</v>
      </c>
      <c r="G171" s="718"/>
      <c r="H171" s="719"/>
      <c r="I171" s="310">
        <v>0.35</v>
      </c>
      <c r="J171" s="168">
        <v>0.35</v>
      </c>
      <c r="K171" s="168">
        <v>0.3</v>
      </c>
      <c r="L171" s="718"/>
      <c r="M171" s="719"/>
      <c r="N171" s="169">
        <v>0.35</v>
      </c>
      <c r="O171" s="168">
        <v>0.35</v>
      </c>
      <c r="P171" s="168">
        <v>0.3</v>
      </c>
      <c r="Q171" s="721"/>
      <c r="R171" s="693"/>
      <c r="S171" s="695"/>
      <c r="U171" s="144"/>
      <c r="V171" s="116"/>
      <c r="W171" s="116"/>
      <c r="X171" s="116"/>
      <c r="Y171" s="116"/>
      <c r="Z171" s="143"/>
      <c r="AA171" s="143"/>
      <c r="AB171" s="143"/>
      <c r="AC171" s="143"/>
      <c r="AD171" s="143"/>
      <c r="AE171" s="158"/>
      <c r="AF171" s="158"/>
    </row>
    <row r="172" spans="1:32" x14ac:dyDescent="0.25">
      <c r="A172" s="725" t="s">
        <v>224</v>
      </c>
      <c r="B172" s="726"/>
      <c r="C172" s="727"/>
      <c r="D172" s="138">
        <f>'I TRIM'!E42</f>
        <v>0</v>
      </c>
      <c r="E172" s="137">
        <f>'I TRIM'!G42</f>
        <v>0</v>
      </c>
      <c r="F172" s="137">
        <f>'I TRIM'!I42</f>
        <v>0</v>
      </c>
      <c r="G172" s="485">
        <f t="shared" ref="G172:G184" si="32">(D172+E172+F172)</f>
        <v>0</v>
      </c>
      <c r="H172" s="136">
        <f>IF(G172=0,0,IF(G172&lt;5,"R","A"))</f>
        <v>0</v>
      </c>
      <c r="I172" s="138">
        <f>'II TRIM'!E42</f>
        <v>0</v>
      </c>
      <c r="J172" s="137">
        <f>'II TRIM'!G42</f>
        <v>0</v>
      </c>
      <c r="K172" s="137">
        <f>'II TRIM'!I42</f>
        <v>0</v>
      </c>
      <c r="L172" s="485">
        <f t="shared" ref="L172:L184" si="33">(I172+J172+K172)</f>
        <v>0</v>
      </c>
      <c r="M172" s="136">
        <f>IF(L172=0,0,IF(L172&lt;5,"R","A"))</f>
        <v>0</v>
      </c>
      <c r="N172" s="138">
        <f>'III TRIM'!E42</f>
        <v>0</v>
      </c>
      <c r="O172" s="137">
        <f>'III TRIM'!G42</f>
        <v>0</v>
      </c>
      <c r="P172" s="137">
        <f>'III TRIM'!I42</f>
        <v>0</v>
      </c>
      <c r="Q172" s="486">
        <f t="shared" ref="Q172:Q184" si="34">(N172+O172+P172)</f>
        <v>0</v>
      </c>
      <c r="R172" s="500">
        <f>(G172+L172+Q172)/3</f>
        <v>0</v>
      </c>
      <c r="S172" s="136">
        <f>IF(R172=0,0,IF(R172&lt;=5.49,"R","A"))</f>
        <v>0</v>
      </c>
      <c r="U172" s="713" t="s">
        <v>219</v>
      </c>
      <c r="V172" s="713"/>
      <c r="W172" s="713"/>
      <c r="X172" s="713"/>
      <c r="Y172" s="713"/>
      <c r="Z172" s="713"/>
      <c r="AA172" s="713"/>
      <c r="AB172" s="713"/>
      <c r="AC172" s="713"/>
      <c r="AD172" s="713"/>
      <c r="AE172" s="713"/>
      <c r="AF172" s="713"/>
    </row>
    <row r="173" spans="1:32" x14ac:dyDescent="0.25">
      <c r="A173" s="725" t="s">
        <v>223</v>
      </c>
      <c r="B173" s="726"/>
      <c r="C173" s="727"/>
      <c r="D173" s="138">
        <f>'I TRIM'!L42</f>
        <v>0</v>
      </c>
      <c r="E173" s="137">
        <f>'I TRIM'!N42</f>
        <v>0</v>
      </c>
      <c r="F173" s="137">
        <f>'I TRIM'!P42</f>
        <v>0</v>
      </c>
      <c r="G173" s="485">
        <f t="shared" si="32"/>
        <v>0</v>
      </c>
      <c r="H173" s="136">
        <f t="shared" ref="H173:H184" si="35">IF(G173=0,0,IF(G173&lt;5,"R","A"))</f>
        <v>0</v>
      </c>
      <c r="I173" s="138">
        <f>'II TRIM'!L42</f>
        <v>0</v>
      </c>
      <c r="J173" s="137">
        <f>'II TRIM'!N42</f>
        <v>0</v>
      </c>
      <c r="K173" s="137">
        <f>'II TRIM'!P42</f>
        <v>0</v>
      </c>
      <c r="L173" s="485">
        <f t="shared" si="33"/>
        <v>0</v>
      </c>
      <c r="M173" s="136">
        <f t="shared" ref="M173:M184" si="36">IF(L173=0,0,IF(L173&lt;5,"R","A"))</f>
        <v>0</v>
      </c>
      <c r="N173" s="138">
        <f>'III TRIM'!L42</f>
        <v>0</v>
      </c>
      <c r="O173" s="137">
        <f>'III TRIM'!N42</f>
        <v>0</v>
      </c>
      <c r="P173" s="137">
        <f>'III TRIM'!P42</f>
        <v>0</v>
      </c>
      <c r="Q173" s="486">
        <f t="shared" si="34"/>
        <v>0</v>
      </c>
      <c r="R173" s="500">
        <f t="shared" ref="R173:R184" si="37">(G173+L173+Q173)/3</f>
        <v>0</v>
      </c>
      <c r="S173" s="136">
        <f t="shared" ref="S173:S184" si="38">IF(R173=0,0,IF(R173&lt;=5.49,"R","A"))</f>
        <v>0</v>
      </c>
      <c r="U173" s="714" t="s">
        <v>222</v>
      </c>
      <c r="V173" s="714"/>
      <c r="W173" s="714"/>
      <c r="X173" s="714"/>
      <c r="Y173" s="714"/>
      <c r="Z173" s="714"/>
      <c r="AA173" s="714"/>
      <c r="AB173" s="714"/>
      <c r="AC173" s="714"/>
      <c r="AD173" s="714"/>
      <c r="AE173" s="714"/>
      <c r="AF173" s="714"/>
    </row>
    <row r="174" spans="1:32" x14ac:dyDescent="0.25">
      <c r="A174" s="725" t="s">
        <v>202</v>
      </c>
      <c r="B174" s="726"/>
      <c r="C174" s="727"/>
      <c r="D174" s="138">
        <f>'I TRIM'!S42</f>
        <v>0</v>
      </c>
      <c r="E174" s="137">
        <f>'I TRIM'!U42</f>
        <v>0</v>
      </c>
      <c r="F174" s="137">
        <f>'I TRIM'!W42</f>
        <v>0</v>
      </c>
      <c r="G174" s="485">
        <f t="shared" si="32"/>
        <v>0</v>
      </c>
      <c r="H174" s="136">
        <f t="shared" si="35"/>
        <v>0</v>
      </c>
      <c r="I174" s="138">
        <f>'II TRIM'!S42</f>
        <v>0</v>
      </c>
      <c r="J174" s="137">
        <f>'II TRIM'!U42</f>
        <v>0</v>
      </c>
      <c r="K174" s="137">
        <f>'II TRIM'!W42</f>
        <v>0</v>
      </c>
      <c r="L174" s="485">
        <f t="shared" si="33"/>
        <v>0</v>
      </c>
      <c r="M174" s="136">
        <f t="shared" si="36"/>
        <v>0</v>
      </c>
      <c r="N174" s="138">
        <f>'III TRIM'!S42</f>
        <v>0</v>
      </c>
      <c r="O174" s="137">
        <f>'III TRIM'!U42</f>
        <v>0</v>
      </c>
      <c r="P174" s="137">
        <f>'III TRIM'!W42</f>
        <v>0</v>
      </c>
      <c r="Q174" s="486">
        <f t="shared" si="34"/>
        <v>0</v>
      </c>
      <c r="R174" s="500">
        <f t="shared" si="37"/>
        <v>0</v>
      </c>
      <c r="S174" s="136">
        <f t="shared" si="38"/>
        <v>0</v>
      </c>
      <c r="U174" s="714" t="str">
        <f>'I TRIM'!AU3</f>
        <v>MARÍA MERCEDES MARTÍNEZ</v>
      </c>
      <c r="V174" s="714"/>
      <c r="W174" s="714"/>
      <c r="X174" s="714"/>
      <c r="Y174" s="714"/>
      <c r="Z174" s="714"/>
      <c r="AA174" s="714"/>
      <c r="AB174" s="714"/>
      <c r="AC174" s="714"/>
      <c r="AD174" s="714"/>
      <c r="AE174" s="714"/>
      <c r="AF174" s="714"/>
    </row>
    <row r="175" spans="1:32" ht="15.75" x14ac:dyDescent="0.25">
      <c r="A175" s="725" t="s">
        <v>221</v>
      </c>
      <c r="B175" s="726"/>
      <c r="C175" s="727"/>
      <c r="D175" s="138">
        <f>'I TRIM'!Z42</f>
        <v>0</v>
      </c>
      <c r="E175" s="137">
        <f>'I TRIM'!AB42</f>
        <v>0</v>
      </c>
      <c r="F175" s="137">
        <f>'I TRIM'!AD42</f>
        <v>0</v>
      </c>
      <c r="G175" s="485">
        <f t="shared" si="32"/>
        <v>0</v>
      </c>
      <c r="H175" s="136">
        <f t="shared" si="35"/>
        <v>0</v>
      </c>
      <c r="I175" s="138">
        <f>'II TRIM'!Z42</f>
        <v>0</v>
      </c>
      <c r="J175" s="137">
        <f>'II TRIM'!AB42</f>
        <v>0</v>
      </c>
      <c r="K175" s="137">
        <f>'II TRIM'!AD42</f>
        <v>0</v>
      </c>
      <c r="L175" s="485">
        <f t="shared" si="33"/>
        <v>0</v>
      </c>
      <c r="M175" s="136">
        <f t="shared" si="36"/>
        <v>0</v>
      </c>
      <c r="N175" s="138">
        <f>'III TRIM'!Z42</f>
        <v>0</v>
      </c>
      <c r="O175" s="137">
        <f>'III TRIM'!AB42</f>
        <v>0</v>
      </c>
      <c r="P175" s="137">
        <f>'III TRIM'!AD42</f>
        <v>0</v>
      </c>
      <c r="Q175" s="486">
        <f t="shared" si="34"/>
        <v>0</v>
      </c>
      <c r="R175" s="500">
        <f t="shared" si="37"/>
        <v>0</v>
      </c>
      <c r="S175" s="136">
        <f t="shared" si="38"/>
        <v>0</v>
      </c>
      <c r="U175" s="141"/>
      <c r="V175" s="116"/>
      <c r="W175" s="116"/>
      <c r="X175" s="116"/>
      <c r="Y175" s="116"/>
      <c r="Z175" s="116"/>
      <c r="AA175" s="116"/>
      <c r="AB175" s="116"/>
      <c r="AC175" s="116"/>
      <c r="AD175" s="142"/>
      <c r="AE175" s="142"/>
      <c r="AF175" s="142"/>
    </row>
    <row r="176" spans="1:32" x14ac:dyDescent="0.25">
      <c r="A176" s="725" t="s">
        <v>220</v>
      </c>
      <c r="B176" s="726"/>
      <c r="C176" s="727"/>
      <c r="D176" s="138">
        <f>'I TRIM'!AG42</f>
        <v>0</v>
      </c>
      <c r="E176" s="137">
        <f>'I TRIM'!AI42</f>
        <v>0</v>
      </c>
      <c r="F176" s="137">
        <f>'I TRIM'!AK42</f>
        <v>0</v>
      </c>
      <c r="G176" s="485">
        <f t="shared" si="32"/>
        <v>0</v>
      </c>
      <c r="H176" s="136">
        <f t="shared" si="35"/>
        <v>0</v>
      </c>
      <c r="I176" s="138">
        <f>'II TRIM'!AG42</f>
        <v>0</v>
      </c>
      <c r="J176" s="137">
        <f>'II TRIM'!AI42</f>
        <v>0</v>
      </c>
      <c r="K176" s="137">
        <f>'II TRIM'!AK42</f>
        <v>0</v>
      </c>
      <c r="L176" s="485">
        <f t="shared" si="33"/>
        <v>0</v>
      </c>
      <c r="M176" s="136">
        <f t="shared" si="36"/>
        <v>0</v>
      </c>
      <c r="N176" s="138">
        <f>'III TRIM'!AG42</f>
        <v>0</v>
      </c>
      <c r="O176" s="137">
        <f>'III TRIM'!AI42</f>
        <v>0</v>
      </c>
      <c r="P176" s="137">
        <f>'III TRIM'!AK42</f>
        <v>0</v>
      </c>
      <c r="Q176" s="486">
        <f t="shared" si="34"/>
        <v>0</v>
      </c>
      <c r="R176" s="500">
        <f t="shared" si="37"/>
        <v>0</v>
      </c>
      <c r="S176" s="136">
        <f t="shared" si="38"/>
        <v>0</v>
      </c>
      <c r="U176" s="141"/>
      <c r="V176" s="116"/>
      <c r="W176" s="116"/>
      <c r="X176" s="116"/>
      <c r="Y176" s="116"/>
      <c r="Z176" s="116"/>
      <c r="AA176" s="116"/>
      <c r="AB176" s="116"/>
      <c r="AC176" s="116"/>
      <c r="AD176" s="141"/>
      <c r="AE176" s="141"/>
      <c r="AF176" s="141"/>
    </row>
    <row r="177" spans="1:45" x14ac:dyDescent="0.25">
      <c r="A177" s="725" t="s">
        <v>200</v>
      </c>
      <c r="B177" s="726"/>
      <c r="C177" s="727"/>
      <c r="D177" s="138">
        <f>'I TRIM'!AN42</f>
        <v>0</v>
      </c>
      <c r="E177" s="137">
        <f>'I TRIM'!AP42</f>
        <v>0</v>
      </c>
      <c r="F177" s="137">
        <f>'I TRIM'!AR42</f>
        <v>0</v>
      </c>
      <c r="G177" s="485">
        <f t="shared" si="32"/>
        <v>0</v>
      </c>
      <c r="H177" s="136">
        <f t="shared" si="35"/>
        <v>0</v>
      </c>
      <c r="I177" s="138">
        <f>'II TRIM'!AN42</f>
        <v>0</v>
      </c>
      <c r="J177" s="137">
        <f>'II TRIM'!AP42</f>
        <v>0</v>
      </c>
      <c r="K177" s="137">
        <f>'II TRIM'!AR42</f>
        <v>0</v>
      </c>
      <c r="L177" s="485">
        <f t="shared" si="33"/>
        <v>0</v>
      </c>
      <c r="M177" s="136">
        <f t="shared" si="36"/>
        <v>0</v>
      </c>
      <c r="N177" s="138">
        <f>'III TRIM'!AN42</f>
        <v>0</v>
      </c>
      <c r="O177" s="137">
        <f>'III TRIM'!AP42</f>
        <v>0</v>
      </c>
      <c r="P177" s="137">
        <f>'III TRIM'!AR42</f>
        <v>0</v>
      </c>
      <c r="Q177" s="486">
        <f t="shared" si="34"/>
        <v>0</v>
      </c>
      <c r="R177" s="500">
        <f t="shared" si="37"/>
        <v>0</v>
      </c>
      <c r="S177" s="136">
        <f t="shared" si="38"/>
        <v>0</v>
      </c>
    </row>
    <row r="178" spans="1:45" x14ac:dyDescent="0.25">
      <c r="A178" s="725" t="s">
        <v>199</v>
      </c>
      <c r="B178" s="726"/>
      <c r="C178" s="727"/>
      <c r="D178" s="138">
        <f>'I TRIM'!AU42</f>
        <v>0</v>
      </c>
      <c r="E178" s="137">
        <f>'I TRIM'!AW42</f>
        <v>0</v>
      </c>
      <c r="F178" s="137">
        <f>'I TRIM'!AY42</f>
        <v>0</v>
      </c>
      <c r="G178" s="485">
        <f t="shared" si="32"/>
        <v>0</v>
      </c>
      <c r="H178" s="136">
        <f t="shared" si="35"/>
        <v>0</v>
      </c>
      <c r="I178" s="138">
        <f>'II TRIM'!AU42</f>
        <v>0</v>
      </c>
      <c r="J178" s="137">
        <f>'II TRIM'!AW42</f>
        <v>0</v>
      </c>
      <c r="K178" s="137">
        <f>'II TRIM'!AY42</f>
        <v>0</v>
      </c>
      <c r="L178" s="485">
        <f t="shared" si="33"/>
        <v>0</v>
      </c>
      <c r="M178" s="136">
        <f t="shared" si="36"/>
        <v>0</v>
      </c>
      <c r="N178" s="138">
        <f>'III TRIM'!AU42</f>
        <v>0</v>
      </c>
      <c r="O178" s="137">
        <f>'III TRIM'!AW42</f>
        <v>0</v>
      </c>
      <c r="P178" s="137">
        <f>'III TRIM'!AY42</f>
        <v>0</v>
      </c>
      <c r="Q178" s="486">
        <f t="shared" si="34"/>
        <v>0</v>
      </c>
      <c r="R178" s="500">
        <f t="shared" si="37"/>
        <v>0</v>
      </c>
      <c r="S178" s="136">
        <f t="shared" si="38"/>
        <v>0</v>
      </c>
    </row>
    <row r="179" spans="1:45" x14ac:dyDescent="0.25">
      <c r="A179" s="725" t="s">
        <v>285</v>
      </c>
      <c r="B179" s="726"/>
      <c r="C179" s="727"/>
      <c r="D179" s="138">
        <f>'I TRIM'!BB42</f>
        <v>0</v>
      </c>
      <c r="E179" s="137">
        <f>'I TRIM'!BD42</f>
        <v>0</v>
      </c>
      <c r="F179" s="137">
        <f>'I TRIM'!BF42</f>
        <v>0</v>
      </c>
      <c r="G179" s="485">
        <f t="shared" si="32"/>
        <v>0</v>
      </c>
      <c r="H179" s="136">
        <f t="shared" si="35"/>
        <v>0</v>
      </c>
      <c r="I179" s="138">
        <f>'II TRIM'!BB42</f>
        <v>0</v>
      </c>
      <c r="J179" s="137">
        <f>'II TRIM'!BD42</f>
        <v>0</v>
      </c>
      <c r="K179" s="137">
        <f>'II TRIM'!BF42</f>
        <v>0</v>
      </c>
      <c r="L179" s="485">
        <f t="shared" si="33"/>
        <v>0</v>
      </c>
      <c r="M179" s="136">
        <f t="shared" si="36"/>
        <v>0</v>
      </c>
      <c r="N179" s="138">
        <f>'III TRIM'!BB42</f>
        <v>0</v>
      </c>
      <c r="O179" s="137">
        <f>'III TRIM'!BD42</f>
        <v>0</v>
      </c>
      <c r="P179" s="137">
        <f>'III TRIM'!BF42</f>
        <v>0</v>
      </c>
      <c r="Q179" s="486">
        <f t="shared" si="34"/>
        <v>0</v>
      </c>
      <c r="R179" s="500">
        <f t="shared" si="37"/>
        <v>0</v>
      </c>
      <c r="S179" s="136">
        <f t="shared" si="38"/>
        <v>0</v>
      </c>
      <c r="V179" s="158"/>
      <c r="W179" s="158"/>
      <c r="X179" s="158"/>
      <c r="Y179" s="158"/>
      <c r="Z179" s="158"/>
      <c r="AA179" s="158"/>
      <c r="AB179" s="158"/>
      <c r="AC179" s="158"/>
      <c r="AD179" s="141"/>
      <c r="AE179" s="141"/>
      <c r="AF179" s="141"/>
    </row>
    <row r="180" spans="1:45" x14ac:dyDescent="0.25">
      <c r="A180" s="725" t="s">
        <v>198</v>
      </c>
      <c r="B180" s="726"/>
      <c r="C180" s="727"/>
      <c r="D180" s="138">
        <f>'I TRIM'!BI42</f>
        <v>0</v>
      </c>
      <c r="E180" s="137">
        <f>'I TRIM'!BK42</f>
        <v>0</v>
      </c>
      <c r="F180" s="137">
        <f>'I TRIM'!BM42</f>
        <v>0</v>
      </c>
      <c r="G180" s="485">
        <f t="shared" si="32"/>
        <v>0</v>
      </c>
      <c r="H180" s="136">
        <f t="shared" si="35"/>
        <v>0</v>
      </c>
      <c r="I180" s="138">
        <f>'II TRIM'!BI42</f>
        <v>0</v>
      </c>
      <c r="J180" s="137">
        <f>'II TRIM'!BK42</f>
        <v>0</v>
      </c>
      <c r="K180" s="137">
        <f>'II TRIM'!BM42</f>
        <v>0</v>
      </c>
      <c r="L180" s="485">
        <f t="shared" si="33"/>
        <v>0</v>
      </c>
      <c r="M180" s="136">
        <f t="shared" si="36"/>
        <v>0</v>
      </c>
      <c r="N180" s="138">
        <f>'III TRIM'!BI42</f>
        <v>0</v>
      </c>
      <c r="O180" s="137">
        <f>'III TRIM'!BK42</f>
        <v>0</v>
      </c>
      <c r="P180" s="137">
        <f>'III TRIM'!BM42</f>
        <v>0</v>
      </c>
      <c r="Q180" s="486">
        <f t="shared" si="34"/>
        <v>0</v>
      </c>
      <c r="R180" s="500">
        <f t="shared" si="37"/>
        <v>0</v>
      </c>
      <c r="S180" s="136">
        <f t="shared" si="38"/>
        <v>0</v>
      </c>
      <c r="V180" s="158"/>
      <c r="W180" s="158"/>
      <c r="X180" s="158"/>
      <c r="Y180" s="158"/>
      <c r="Z180" s="158"/>
      <c r="AA180" s="158"/>
      <c r="AB180" s="158"/>
      <c r="AC180" s="158"/>
      <c r="AD180" s="139"/>
      <c r="AE180" s="139"/>
      <c r="AF180" s="139"/>
    </row>
    <row r="181" spans="1:45" x14ac:dyDescent="0.25">
      <c r="A181" s="725" t="s">
        <v>197</v>
      </c>
      <c r="B181" s="726"/>
      <c r="C181" s="727"/>
      <c r="D181" s="138">
        <f>'I TRIM'!BP42</f>
        <v>0</v>
      </c>
      <c r="E181" s="137">
        <f>'I TRIM'!BR42</f>
        <v>0</v>
      </c>
      <c r="F181" s="137">
        <f>'I TRIM'!BT42</f>
        <v>0</v>
      </c>
      <c r="G181" s="485">
        <f t="shared" si="32"/>
        <v>0</v>
      </c>
      <c r="H181" s="136">
        <f t="shared" si="35"/>
        <v>0</v>
      </c>
      <c r="I181" s="138">
        <f>'II TRIM'!BP42</f>
        <v>0</v>
      </c>
      <c r="J181" s="137">
        <f>'II TRIM'!BR42</f>
        <v>0</v>
      </c>
      <c r="K181" s="137">
        <f>'II TRIM'!BT42</f>
        <v>0</v>
      </c>
      <c r="L181" s="485">
        <f t="shared" si="33"/>
        <v>0</v>
      </c>
      <c r="M181" s="136">
        <f t="shared" si="36"/>
        <v>0</v>
      </c>
      <c r="N181" s="138">
        <f>'III TRIM'!BP42</f>
        <v>0</v>
      </c>
      <c r="O181" s="137">
        <f>'III TRIM'!BR42</f>
        <v>0</v>
      </c>
      <c r="P181" s="137">
        <f>'III TRIM'!BT42</f>
        <v>0</v>
      </c>
      <c r="Q181" s="486">
        <f t="shared" si="34"/>
        <v>0</v>
      </c>
      <c r="R181" s="500">
        <f t="shared" si="37"/>
        <v>0</v>
      </c>
      <c r="S181" s="136">
        <f t="shared" si="38"/>
        <v>0</v>
      </c>
      <c r="U181" s="713" t="s">
        <v>219</v>
      </c>
      <c r="V181" s="713"/>
      <c r="W181" s="713"/>
      <c r="X181" s="713"/>
      <c r="Y181" s="713"/>
      <c r="Z181" s="713"/>
      <c r="AA181" s="713"/>
      <c r="AB181" s="713"/>
      <c r="AC181" s="713"/>
      <c r="AD181" s="713"/>
      <c r="AE181" s="713"/>
      <c r="AF181" s="713"/>
    </row>
    <row r="182" spans="1:45" x14ac:dyDescent="0.25">
      <c r="A182" s="725" t="s">
        <v>305</v>
      </c>
      <c r="B182" s="726"/>
      <c r="C182" s="727"/>
      <c r="D182" s="138">
        <f>'I TRIM'!BW42</f>
        <v>0</v>
      </c>
      <c r="E182" s="137">
        <f>'I TRIM'!BY42</f>
        <v>0</v>
      </c>
      <c r="F182" s="137">
        <f>'I TRIM'!CA42</f>
        <v>0</v>
      </c>
      <c r="G182" s="485">
        <f t="shared" si="32"/>
        <v>0</v>
      </c>
      <c r="H182" s="136">
        <f t="shared" si="35"/>
        <v>0</v>
      </c>
      <c r="I182" s="138">
        <f>'II TRIM'!BW42</f>
        <v>0</v>
      </c>
      <c r="J182" s="137">
        <f>'II TRIM'!BY42</f>
        <v>0</v>
      </c>
      <c r="K182" s="137">
        <f>'II TRIM'!CA42</f>
        <v>0</v>
      </c>
      <c r="L182" s="485">
        <f t="shared" si="33"/>
        <v>0</v>
      </c>
      <c r="M182" s="136">
        <f t="shared" si="36"/>
        <v>0</v>
      </c>
      <c r="N182" s="138">
        <f>'III TRIM'!BW42</f>
        <v>0</v>
      </c>
      <c r="O182" s="137">
        <f>'III TRIM'!BY42</f>
        <v>0</v>
      </c>
      <c r="P182" s="137">
        <f>'III TRIM'!CA42</f>
        <v>0</v>
      </c>
      <c r="Q182" s="485">
        <f t="shared" si="34"/>
        <v>0</v>
      </c>
      <c r="R182" s="500">
        <f t="shared" si="37"/>
        <v>0</v>
      </c>
      <c r="S182" s="136">
        <f t="shared" si="38"/>
        <v>0</v>
      </c>
      <c r="U182" s="714" t="s">
        <v>218</v>
      </c>
      <c r="V182" s="714"/>
      <c r="W182" s="714"/>
      <c r="X182" s="714"/>
      <c r="Y182" s="714"/>
      <c r="Z182" s="714"/>
      <c r="AA182" s="714"/>
      <c r="AB182" s="714"/>
      <c r="AC182" s="714"/>
      <c r="AD182" s="714"/>
      <c r="AE182" s="714"/>
      <c r="AF182" s="714"/>
    </row>
    <row r="183" spans="1:45" x14ac:dyDescent="0.25">
      <c r="A183" s="725" t="s">
        <v>287</v>
      </c>
      <c r="B183" s="726"/>
      <c r="C183" s="727"/>
      <c r="D183" s="138">
        <f>'I TRIM'!CD42</f>
        <v>0</v>
      </c>
      <c r="E183" s="137">
        <f>'I TRIM'!CF42</f>
        <v>0</v>
      </c>
      <c r="F183" s="137">
        <f>'I TRIM'!CH42</f>
        <v>0</v>
      </c>
      <c r="G183" s="485">
        <f t="shared" si="32"/>
        <v>0</v>
      </c>
      <c r="H183" s="136">
        <f t="shared" si="35"/>
        <v>0</v>
      </c>
      <c r="I183" s="138">
        <f>'II TRIM'!CD42</f>
        <v>0</v>
      </c>
      <c r="J183" s="137">
        <f>'II TRIM'!CF42</f>
        <v>0</v>
      </c>
      <c r="K183" s="137">
        <f>'II TRIM'!CH42</f>
        <v>0</v>
      </c>
      <c r="L183" s="485">
        <f t="shared" si="33"/>
        <v>0</v>
      </c>
      <c r="M183" s="136">
        <f t="shared" si="36"/>
        <v>0</v>
      </c>
      <c r="N183" s="138">
        <f>'III TRIM'!CD42</f>
        <v>0</v>
      </c>
      <c r="O183" s="137">
        <f>'III TRIM'!CF42</f>
        <v>0</v>
      </c>
      <c r="P183" s="137">
        <f>'III TRIM'!CH42</f>
        <v>0</v>
      </c>
      <c r="Q183" s="485">
        <f t="shared" si="34"/>
        <v>0</v>
      </c>
      <c r="R183" s="500">
        <f t="shared" si="37"/>
        <v>0</v>
      </c>
      <c r="S183" s="136">
        <f t="shared" si="38"/>
        <v>0</v>
      </c>
      <c r="U183" s="715" t="str">
        <f>'I TRIM'!X3</f>
        <v xml:space="preserve">BRENDA ELIZABETH RIVERA RIVERA </v>
      </c>
      <c r="V183" s="715"/>
      <c r="W183" s="715"/>
      <c r="X183" s="715"/>
      <c r="Y183" s="715"/>
      <c r="Z183" s="715"/>
      <c r="AA183" s="715"/>
      <c r="AB183" s="715"/>
      <c r="AC183" s="715"/>
      <c r="AD183" s="715"/>
      <c r="AE183" s="715"/>
      <c r="AF183" s="715"/>
    </row>
    <row r="184" spans="1:45" x14ac:dyDescent="0.25">
      <c r="A184" s="725" t="s">
        <v>288</v>
      </c>
      <c r="B184" s="726"/>
      <c r="C184" s="727"/>
      <c r="D184" s="138">
        <f>'I TRIM'!CK42</f>
        <v>0</v>
      </c>
      <c r="E184" s="137">
        <f>'I TRIM'!CM42</f>
        <v>0</v>
      </c>
      <c r="F184" s="137">
        <f>'I TRIM'!CO42</f>
        <v>0</v>
      </c>
      <c r="G184" s="485">
        <f t="shared" si="32"/>
        <v>0</v>
      </c>
      <c r="H184" s="136">
        <f t="shared" si="35"/>
        <v>0</v>
      </c>
      <c r="I184" s="138">
        <f>'II TRIM'!CK42</f>
        <v>0</v>
      </c>
      <c r="J184" s="137">
        <f>'II TRIM'!CM42</f>
        <v>0</v>
      </c>
      <c r="K184" s="137">
        <f>'II TRIM'!CO42</f>
        <v>0</v>
      </c>
      <c r="L184" s="485">
        <f t="shared" si="33"/>
        <v>0</v>
      </c>
      <c r="M184" s="136">
        <f t="shared" si="36"/>
        <v>0</v>
      </c>
      <c r="N184" s="138">
        <f>'III TRIM'!CK42</f>
        <v>0</v>
      </c>
      <c r="O184" s="137">
        <f>'III TRIM'!CM42</f>
        <v>0</v>
      </c>
      <c r="P184" s="137">
        <f>'III TRIM'!CO42</f>
        <v>0</v>
      </c>
      <c r="Q184" s="485">
        <f t="shared" si="34"/>
        <v>0</v>
      </c>
      <c r="R184" s="500">
        <f t="shared" si="37"/>
        <v>0</v>
      </c>
      <c r="S184" s="136">
        <f t="shared" si="38"/>
        <v>0</v>
      </c>
      <c r="U184" s="361"/>
      <c r="V184" s="361"/>
      <c r="W184" s="361"/>
      <c r="X184" s="361"/>
      <c r="Y184" s="361"/>
      <c r="Z184" s="361"/>
      <c r="AA184" s="361"/>
      <c r="AB184" s="361"/>
      <c r="AC184" s="361"/>
      <c r="AD184" s="361"/>
      <c r="AE184" s="361"/>
      <c r="AF184" s="361"/>
    </row>
    <row r="185" spans="1:45" x14ac:dyDescent="0.25">
      <c r="A185" s="682" t="s">
        <v>312</v>
      </c>
      <c r="B185" s="683"/>
      <c r="C185" s="684"/>
      <c r="D185" s="688"/>
      <c r="E185" s="689"/>
      <c r="F185" s="689"/>
      <c r="G185" s="689"/>
      <c r="H185" s="710"/>
      <c r="I185" s="688"/>
      <c r="J185" s="689"/>
      <c r="K185" s="689"/>
      <c r="L185" s="689"/>
      <c r="M185" s="710"/>
      <c r="N185" s="688"/>
      <c r="O185" s="689"/>
      <c r="P185" s="689"/>
      <c r="Q185" s="689"/>
      <c r="R185" s="133"/>
      <c r="S185" s="132"/>
    </row>
    <row r="186" spans="1:45" x14ac:dyDescent="0.25">
      <c r="A186" s="685" t="s">
        <v>306</v>
      </c>
      <c r="B186" s="686"/>
      <c r="C186" s="687"/>
      <c r="D186" s="135">
        <f>'I TRIM'!CQ42</f>
        <v>0</v>
      </c>
      <c r="E186" s="134">
        <f>'I TRIM'!CR42</f>
        <v>0</v>
      </c>
      <c r="F186" s="134">
        <f>'I TRIM'!CS42</f>
        <v>0</v>
      </c>
      <c r="G186" s="134">
        <f>'I TRIM'!CT42</f>
        <v>0</v>
      </c>
      <c r="H186" s="711"/>
      <c r="I186" s="135">
        <f>'II TRIM'!CQ42</f>
        <v>0</v>
      </c>
      <c r="J186" s="134">
        <f>'II TRIM'!CR42</f>
        <v>0</v>
      </c>
      <c r="K186" s="134">
        <f>'II TRIM'!CS42</f>
        <v>0</v>
      </c>
      <c r="L186" s="134">
        <f>'II TRIM'!CT42</f>
        <v>0</v>
      </c>
      <c r="M186" s="711"/>
      <c r="N186" s="135">
        <f>'III TRIM'!CQ42</f>
        <v>0</v>
      </c>
      <c r="O186" s="134">
        <f>'III TRIM'!CR42</f>
        <v>0</v>
      </c>
      <c r="P186" s="134">
        <f>'III TRIM'!CS42</f>
        <v>0</v>
      </c>
      <c r="Q186" s="134">
        <f>'III TRIM'!CT42</f>
        <v>0</v>
      </c>
      <c r="R186" s="133"/>
      <c r="S186" s="132"/>
      <c r="U186" s="126"/>
      <c r="V186" s="126"/>
      <c r="W186" s="126"/>
      <c r="X186" s="126"/>
      <c r="Y186" s="126"/>
      <c r="Z186" s="126"/>
      <c r="AA186" s="126"/>
      <c r="AB186" s="126"/>
      <c r="AC186" s="126"/>
      <c r="AD186" s="126"/>
      <c r="AE186" s="126"/>
      <c r="AF186" s="126"/>
    </row>
    <row r="187" spans="1:45" x14ac:dyDescent="0.25">
      <c r="A187" s="685" t="s">
        <v>307</v>
      </c>
      <c r="B187" s="686"/>
      <c r="C187" s="687"/>
      <c r="D187" s="135">
        <f>'I TRIM'!CU42</f>
        <v>0</v>
      </c>
      <c r="E187" s="134">
        <f>'I TRIM'!CV42</f>
        <v>0</v>
      </c>
      <c r="F187" s="134">
        <f>'I TRIM'!CW42</f>
        <v>0</v>
      </c>
      <c r="G187" s="134">
        <f>'I TRIM'!CX42</f>
        <v>0</v>
      </c>
      <c r="H187" s="711"/>
      <c r="I187" s="135">
        <f>'II TRIM'!CU42</f>
        <v>0</v>
      </c>
      <c r="J187" s="134">
        <f>'II TRIM'!CV42</f>
        <v>0</v>
      </c>
      <c r="K187" s="134">
        <f>'II TRIM'!CW42</f>
        <v>0</v>
      </c>
      <c r="L187" s="134">
        <f>'II TRIM'!CX42</f>
        <v>0</v>
      </c>
      <c r="M187" s="711"/>
      <c r="N187" s="135">
        <f>'III TRIM'!CU42</f>
        <v>0</v>
      </c>
      <c r="O187" s="134">
        <f>'III TRIM'!CV42</f>
        <v>0</v>
      </c>
      <c r="P187" s="134">
        <f>'III TRIM'!CW42</f>
        <v>0</v>
      </c>
      <c r="Q187" s="134">
        <f>'III TRIM'!CX42</f>
        <v>0</v>
      </c>
      <c r="R187" s="133"/>
      <c r="S187" s="132"/>
      <c r="U187" s="126"/>
      <c r="V187" s="126"/>
      <c r="W187" s="126"/>
      <c r="X187" s="126"/>
      <c r="Y187" s="126"/>
      <c r="Z187" s="126"/>
      <c r="AA187" s="126"/>
      <c r="AB187" s="126"/>
      <c r="AC187" s="126"/>
      <c r="AD187" s="126"/>
      <c r="AE187" s="126"/>
      <c r="AF187" s="126"/>
    </row>
    <row r="188" spans="1:45" x14ac:dyDescent="0.25">
      <c r="A188" s="685" t="s">
        <v>308</v>
      </c>
      <c r="B188" s="686"/>
      <c r="C188" s="687"/>
      <c r="D188" s="135">
        <f>'I TRIM'!CY42</f>
        <v>0</v>
      </c>
      <c r="E188" s="134">
        <f>'I TRIM'!CZ42</f>
        <v>0</v>
      </c>
      <c r="F188" s="134">
        <f>'I TRIM'!DA42</f>
        <v>0</v>
      </c>
      <c r="G188" s="134">
        <f>'I TRIM'!DB42</f>
        <v>0</v>
      </c>
      <c r="H188" s="711"/>
      <c r="I188" s="135">
        <f>'II TRIM'!CY42</f>
        <v>0</v>
      </c>
      <c r="J188" s="134">
        <f>'II TRIM'!CZ42</f>
        <v>0</v>
      </c>
      <c r="K188" s="134">
        <f>'II TRIM'!DA42</f>
        <v>0</v>
      </c>
      <c r="L188" s="134">
        <f>'II TRIM'!DB42</f>
        <v>0</v>
      </c>
      <c r="M188" s="711"/>
      <c r="N188" s="135">
        <f>'III TRIM'!CY42</f>
        <v>0</v>
      </c>
      <c r="O188" s="134">
        <f>'III TRIM'!CZ42</f>
        <v>0</v>
      </c>
      <c r="P188" s="134">
        <f>'III TRIM'!DA42</f>
        <v>0</v>
      </c>
      <c r="Q188" s="134">
        <f>'III TRIM'!DB42</f>
        <v>0</v>
      </c>
      <c r="R188" s="133"/>
      <c r="S188" s="132"/>
      <c r="U188" s="126"/>
      <c r="V188" s="126"/>
      <c r="W188" s="126"/>
      <c r="X188" s="126"/>
      <c r="Y188" s="126"/>
      <c r="Z188" s="126"/>
      <c r="AA188" s="126"/>
      <c r="AB188" s="126"/>
      <c r="AC188" s="126"/>
      <c r="AD188" s="126"/>
      <c r="AE188" s="126"/>
      <c r="AF188" s="126"/>
    </row>
    <row r="189" spans="1:45" x14ac:dyDescent="0.25">
      <c r="A189" s="685" t="s">
        <v>309</v>
      </c>
      <c r="B189" s="686"/>
      <c r="C189" s="687"/>
      <c r="D189" s="135">
        <f>'I TRIM'!DC42</f>
        <v>0</v>
      </c>
      <c r="E189" s="134">
        <f>'I TRIM'!DD42</f>
        <v>0</v>
      </c>
      <c r="F189" s="134">
        <f>'I TRIM'!DE42</f>
        <v>0</v>
      </c>
      <c r="G189" s="134">
        <f>'I TRIM'!DF42</f>
        <v>0</v>
      </c>
      <c r="H189" s="711"/>
      <c r="I189" s="135">
        <f>'II TRIM'!DC42</f>
        <v>0</v>
      </c>
      <c r="J189" s="134">
        <f>'II TRIM'!DD42</f>
        <v>0</v>
      </c>
      <c r="K189" s="134">
        <f>'II TRIM'!DE42</f>
        <v>0</v>
      </c>
      <c r="L189" s="134">
        <f>'II TRIM'!DF42</f>
        <v>0</v>
      </c>
      <c r="M189" s="711"/>
      <c r="N189" s="135">
        <f>'III TRIM'!DC42</f>
        <v>0</v>
      </c>
      <c r="O189" s="134">
        <f>'III TRIM'!DD42</f>
        <v>0</v>
      </c>
      <c r="P189" s="134">
        <f>'III TRIM'!DE42</f>
        <v>0</v>
      </c>
      <c r="Q189" s="134">
        <f>'III TRIM'!DF42</f>
        <v>0</v>
      </c>
      <c r="R189" s="133"/>
      <c r="S189" s="132"/>
      <c r="U189" s="126"/>
      <c r="V189" s="126"/>
      <c r="W189" s="126"/>
      <c r="X189" s="126"/>
      <c r="Y189" s="126"/>
      <c r="Z189" s="126"/>
      <c r="AA189" s="126"/>
      <c r="AB189" s="126"/>
      <c r="AC189" s="126"/>
      <c r="AD189" s="126"/>
      <c r="AE189" s="126"/>
      <c r="AF189" s="126"/>
    </row>
    <row r="190" spans="1:45" ht="15.75" thickBot="1" x14ac:dyDescent="0.3">
      <c r="A190" s="704" t="s">
        <v>310</v>
      </c>
      <c r="B190" s="705"/>
      <c r="C190" s="706"/>
      <c r="D190" s="131">
        <f>'I TRIM'!DG42</f>
        <v>0</v>
      </c>
      <c r="E190" s="130">
        <f>'I TRIM'!DH42</f>
        <v>0</v>
      </c>
      <c r="F190" s="130">
        <f>'I TRIM'!DI42</f>
        <v>0</v>
      </c>
      <c r="G190" s="130">
        <f>'I TRIM'!DJ42</f>
        <v>0</v>
      </c>
      <c r="H190" s="712"/>
      <c r="I190" s="131">
        <f>'II TRIM'!DG42</f>
        <v>0</v>
      </c>
      <c r="J190" s="130">
        <f>'II TRIM'!DH42</f>
        <v>0</v>
      </c>
      <c r="K190" s="130">
        <f>'II TRIM'!DI42</f>
        <v>0</v>
      </c>
      <c r="L190" s="130">
        <f>'II TRIM'!DJ42</f>
        <v>0</v>
      </c>
      <c r="M190" s="712"/>
      <c r="N190" s="131">
        <f>'III TRIM'!DG42</f>
        <v>0</v>
      </c>
      <c r="O190" s="130">
        <f>'III TRIM'!DH42</f>
        <v>0</v>
      </c>
      <c r="P190" s="130">
        <f>'III TRIM'!DI42</f>
        <v>0</v>
      </c>
      <c r="Q190" s="130">
        <f>'III TRIM'!DJ42</f>
        <v>0</v>
      </c>
      <c r="R190" s="129"/>
      <c r="S190" s="128"/>
      <c r="U190" s="126"/>
      <c r="V190" s="126"/>
      <c r="W190" s="126"/>
      <c r="X190" s="126"/>
      <c r="Y190" s="126"/>
      <c r="Z190" s="126"/>
      <c r="AA190" s="126"/>
      <c r="AB190" s="126"/>
      <c r="AC190" s="126"/>
      <c r="AD190" s="126"/>
      <c r="AE190" s="126"/>
      <c r="AF190" s="126"/>
    </row>
    <row r="191" spans="1:45" s="114" customFormat="1" ht="16.5" thickTop="1" thickBot="1" x14ac:dyDescent="0.3">
      <c r="A191" s="676" t="s">
        <v>89</v>
      </c>
      <c r="B191" s="677"/>
      <c r="C191" s="678"/>
      <c r="D191" s="707">
        <f>'I TRIM'!DK42</f>
        <v>0</v>
      </c>
      <c r="E191" s="708"/>
      <c r="F191" s="708"/>
      <c r="G191" s="708"/>
      <c r="H191" s="709"/>
      <c r="I191" s="707">
        <f>'II TRIM'!DK42</f>
        <v>0</v>
      </c>
      <c r="J191" s="708"/>
      <c r="K191" s="708"/>
      <c r="L191" s="708"/>
      <c r="M191" s="709"/>
      <c r="N191" s="707">
        <f>'III TRIM'!DK42</f>
        <v>0</v>
      </c>
      <c r="O191" s="708"/>
      <c r="P191" s="708"/>
      <c r="Q191" s="708"/>
      <c r="R191" s="709"/>
      <c r="S191" s="127"/>
      <c r="U191" s="126"/>
      <c r="V191" s="126"/>
      <c r="W191" s="126"/>
      <c r="X191" s="126"/>
      <c r="Y191" s="126"/>
      <c r="Z191" s="126"/>
      <c r="AA191" s="126"/>
      <c r="AB191" s="126"/>
      <c r="AC191" s="126"/>
      <c r="AD191" s="126"/>
      <c r="AE191" s="126"/>
      <c r="AF191" s="126"/>
      <c r="AH191" s="126"/>
      <c r="AI191" s="126"/>
      <c r="AJ191" s="126"/>
      <c r="AK191" s="126"/>
      <c r="AL191" s="126"/>
      <c r="AM191" s="126"/>
      <c r="AN191" s="126"/>
      <c r="AO191" s="126"/>
      <c r="AP191" s="126"/>
      <c r="AQ191" s="126"/>
      <c r="AR191" s="126"/>
      <c r="AS191" s="126"/>
    </row>
    <row r="192" spans="1:45" ht="19.5" thickTop="1" thickBot="1" x14ac:dyDescent="0.3">
      <c r="A192" s="703" t="s">
        <v>212</v>
      </c>
      <c r="B192" s="703"/>
      <c r="C192" s="703"/>
      <c r="D192" s="703"/>
      <c r="E192" s="703"/>
      <c r="F192" s="703"/>
      <c r="G192" s="703"/>
      <c r="H192" s="703"/>
      <c r="I192" s="703"/>
      <c r="J192" s="703"/>
      <c r="K192" s="703"/>
      <c r="L192" s="703"/>
      <c r="M192" s="703"/>
      <c r="N192" s="703"/>
      <c r="O192" s="703"/>
      <c r="P192" s="703"/>
      <c r="Q192" s="703"/>
      <c r="R192" s="703"/>
      <c r="S192" s="703"/>
    </row>
    <row r="193" spans="1:32" ht="17.25" customHeight="1" thickTop="1" x14ac:dyDescent="0.25">
      <c r="A193" s="696" t="s">
        <v>211</v>
      </c>
      <c r="B193" s="697"/>
      <c r="C193" s="697"/>
      <c r="D193" s="697"/>
      <c r="E193" s="697"/>
      <c r="F193" s="697"/>
      <c r="G193" s="697"/>
      <c r="H193" s="698"/>
      <c r="I193" s="125" t="s">
        <v>101</v>
      </c>
      <c r="J193" s="124" t="s">
        <v>12</v>
      </c>
      <c r="K193" s="124" t="s">
        <v>11</v>
      </c>
      <c r="L193" s="124" t="s">
        <v>184</v>
      </c>
      <c r="M193" s="124" t="s">
        <v>11</v>
      </c>
      <c r="N193" s="124" t="s">
        <v>186</v>
      </c>
      <c r="O193" s="124" t="s">
        <v>185</v>
      </c>
      <c r="P193" s="124" t="s">
        <v>184</v>
      </c>
      <c r="Q193" s="123" t="s">
        <v>183</v>
      </c>
      <c r="R193" s="123" t="s">
        <v>182</v>
      </c>
      <c r="S193" s="122" t="s">
        <v>181</v>
      </c>
    </row>
    <row r="194" spans="1:32" ht="15.75" customHeight="1" thickBot="1" x14ac:dyDescent="0.3">
      <c r="A194" s="699"/>
      <c r="B194" s="700"/>
      <c r="C194" s="700"/>
      <c r="D194" s="700"/>
      <c r="E194" s="700"/>
      <c r="F194" s="700"/>
      <c r="G194" s="700"/>
      <c r="H194" s="701"/>
      <c r="I194" s="121">
        <f>'I TRIM'!DL42</f>
        <v>0</v>
      </c>
      <c r="J194" s="120">
        <f>'I TRIM'!DM42</f>
        <v>0</v>
      </c>
      <c r="K194" s="120">
        <f>'I TRIM'!DN42</f>
        <v>0</v>
      </c>
      <c r="L194" s="120">
        <f>'II TRIM'!DO42</f>
        <v>0</v>
      </c>
      <c r="M194" s="120">
        <f>'II TRIM'!DP42</f>
        <v>0</v>
      </c>
      <c r="N194" s="120">
        <f>'II TRIM'!DQ42</f>
        <v>0</v>
      </c>
      <c r="O194" s="120">
        <f>'III TRIM'!DR42</f>
        <v>0</v>
      </c>
      <c r="P194" s="120">
        <f>'III TRIM'!DS42</f>
        <v>0</v>
      </c>
      <c r="Q194" s="120">
        <f>'III TRIM'!DT42</f>
        <v>0</v>
      </c>
      <c r="R194" s="120">
        <f>'III TRIM'!DU42</f>
        <v>0</v>
      </c>
      <c r="S194" s="119">
        <f>'III TRIM'!DV42</f>
        <v>0</v>
      </c>
      <c r="T194" s="157"/>
      <c r="U194" s="117"/>
      <c r="V194" s="116"/>
      <c r="W194" s="115"/>
    </row>
    <row r="195" spans="1:32" ht="18.75" thickTop="1" x14ac:dyDescent="0.25">
      <c r="A195" s="702" t="s">
        <v>210</v>
      </c>
      <c r="B195" s="702"/>
      <c r="C195" s="702"/>
      <c r="D195" s="702"/>
      <c r="E195" s="702"/>
      <c r="F195" s="702"/>
      <c r="G195" s="702"/>
      <c r="H195" s="702"/>
      <c r="I195" s="702"/>
      <c r="J195" s="702"/>
      <c r="K195" s="702"/>
      <c r="L195" s="702"/>
      <c r="M195" s="702"/>
      <c r="N195" s="702"/>
      <c r="O195" s="702"/>
      <c r="P195" s="702"/>
      <c r="Q195" s="702"/>
      <c r="R195" s="702"/>
      <c r="S195" s="702"/>
      <c r="T195" s="702"/>
      <c r="U195" s="702"/>
      <c r="V195" s="702"/>
      <c r="W195" s="702"/>
      <c r="X195" s="702"/>
      <c r="Y195" s="702"/>
      <c r="Z195" s="702"/>
      <c r="AA195" s="702"/>
      <c r="AB195" s="702"/>
      <c r="AC195" s="702"/>
      <c r="AD195" s="702"/>
      <c r="AE195" s="702"/>
      <c r="AF195" s="702"/>
    </row>
    <row r="196" spans="1:32" ht="18" x14ac:dyDescent="0.25">
      <c r="A196" s="418"/>
      <c r="B196" s="418"/>
      <c r="C196" s="418"/>
      <c r="D196" s="418"/>
      <c r="E196" s="418"/>
      <c r="F196" s="418"/>
      <c r="G196" s="418"/>
      <c r="H196" s="418"/>
      <c r="I196" s="418"/>
      <c r="J196" s="418"/>
      <c r="K196" s="418"/>
      <c r="L196" s="418"/>
      <c r="M196" s="418"/>
      <c r="N196" s="418"/>
      <c r="O196" s="418"/>
      <c r="P196" s="418"/>
      <c r="Q196" s="418"/>
      <c r="R196" s="418"/>
      <c r="S196" s="418"/>
      <c r="T196" s="418"/>
      <c r="U196" s="418"/>
      <c r="V196" s="418"/>
      <c r="W196" s="418"/>
      <c r="X196" s="418"/>
      <c r="Y196" s="418"/>
      <c r="Z196" s="418"/>
      <c r="AA196" s="418"/>
      <c r="AB196" s="418"/>
      <c r="AC196" s="418"/>
      <c r="AD196" s="418"/>
      <c r="AE196" s="418"/>
      <c r="AF196" s="418"/>
    </row>
    <row r="197" spans="1:32" ht="18" x14ac:dyDescent="0.25">
      <c r="A197" s="428"/>
      <c r="B197" s="428"/>
      <c r="C197" s="428"/>
      <c r="D197" s="428"/>
      <c r="E197" s="428"/>
      <c r="F197" s="428"/>
      <c r="G197" s="428"/>
      <c r="H197" s="428"/>
      <c r="I197" s="428"/>
      <c r="J197" s="428"/>
      <c r="K197" s="428"/>
      <c r="L197" s="428"/>
      <c r="M197" s="428"/>
      <c r="N197" s="428"/>
      <c r="O197" s="428"/>
      <c r="P197" s="428"/>
      <c r="Q197" s="428"/>
      <c r="R197" s="428"/>
      <c r="S197" s="428"/>
      <c r="T197" s="428"/>
      <c r="U197" s="428"/>
      <c r="V197" s="428"/>
      <c r="W197" s="428"/>
      <c r="X197" s="428"/>
      <c r="Y197" s="428"/>
      <c r="Z197" s="428"/>
      <c r="AA197" s="428"/>
      <c r="AB197" s="428"/>
      <c r="AC197" s="428"/>
      <c r="AD197" s="428"/>
      <c r="AE197" s="428"/>
      <c r="AF197" s="428"/>
    </row>
    <row r="198" spans="1:32" ht="18" x14ac:dyDescent="0.25">
      <c r="A198" s="428"/>
      <c r="B198" s="428"/>
      <c r="C198" s="428"/>
      <c r="D198" s="428"/>
      <c r="E198" s="428"/>
      <c r="F198" s="428"/>
      <c r="G198" s="428"/>
      <c r="H198" s="428"/>
      <c r="I198" s="428"/>
      <c r="J198" s="428"/>
      <c r="K198" s="428"/>
      <c r="L198" s="428"/>
      <c r="M198" s="428"/>
      <c r="N198" s="428"/>
      <c r="O198" s="428"/>
      <c r="P198" s="428"/>
      <c r="Q198" s="428"/>
      <c r="R198" s="428"/>
      <c r="S198" s="428"/>
      <c r="T198" s="428"/>
      <c r="U198" s="428"/>
      <c r="V198" s="428"/>
      <c r="W198" s="428"/>
      <c r="X198" s="428"/>
      <c r="Y198" s="428"/>
      <c r="Z198" s="428"/>
      <c r="AA198" s="428"/>
      <c r="AB198" s="428"/>
      <c r="AC198" s="428"/>
      <c r="AD198" s="428"/>
      <c r="AE198" s="428"/>
      <c r="AF198" s="428"/>
    </row>
    <row r="199" spans="1:32" ht="18" x14ac:dyDescent="0.25">
      <c r="A199" s="428"/>
      <c r="B199" s="428"/>
      <c r="C199" s="428"/>
      <c r="D199" s="428"/>
      <c r="E199" s="428"/>
      <c r="F199" s="428"/>
      <c r="G199" s="428"/>
      <c r="H199" s="428"/>
      <c r="I199" s="428"/>
      <c r="J199" s="428"/>
      <c r="K199" s="428"/>
      <c r="L199" s="428"/>
      <c r="M199" s="428"/>
      <c r="N199" s="428"/>
      <c r="O199" s="428"/>
      <c r="P199" s="428"/>
      <c r="Q199" s="428"/>
      <c r="R199" s="428"/>
      <c r="S199" s="428"/>
      <c r="T199" s="428"/>
      <c r="U199" s="428"/>
      <c r="V199" s="428"/>
      <c r="W199" s="428"/>
      <c r="X199" s="428"/>
      <c r="Y199" s="428"/>
      <c r="Z199" s="428"/>
      <c r="AA199" s="428"/>
      <c r="AB199" s="428"/>
      <c r="AC199" s="428"/>
      <c r="AD199" s="428"/>
      <c r="AE199" s="428"/>
      <c r="AF199" s="428"/>
    </row>
    <row r="200" spans="1:32" ht="18" x14ac:dyDescent="0.25">
      <c r="A200" s="428"/>
      <c r="B200" s="428"/>
      <c r="C200" s="428"/>
      <c r="D200" s="428"/>
      <c r="E200" s="428"/>
      <c r="F200" s="428"/>
      <c r="G200" s="428"/>
      <c r="H200" s="428"/>
      <c r="I200" s="428"/>
      <c r="J200" s="428"/>
      <c r="K200" s="428"/>
      <c r="L200" s="428"/>
      <c r="M200" s="428"/>
      <c r="N200" s="428"/>
      <c r="O200" s="428"/>
      <c r="P200" s="428"/>
      <c r="Q200" s="428"/>
      <c r="R200" s="428"/>
      <c r="S200" s="428"/>
      <c r="T200" s="428"/>
      <c r="U200" s="428"/>
      <c r="V200" s="428"/>
      <c r="W200" s="428"/>
      <c r="X200" s="428"/>
      <c r="Y200" s="428"/>
      <c r="Z200" s="428"/>
      <c r="AA200" s="428"/>
      <c r="AB200" s="428"/>
      <c r="AC200" s="428"/>
      <c r="AD200" s="428"/>
      <c r="AE200" s="428"/>
      <c r="AF200" s="428"/>
    </row>
    <row r="202" spans="1:32" ht="25.5" x14ac:dyDescent="0.4">
      <c r="A202" s="662" t="str">
        <f>'I TRIM'!CU1</f>
        <v>"COMPLEJO EDUCATIVO CATÓLICO "EL ESPIRITU SANTO</v>
      </c>
      <c r="B202" s="662"/>
      <c r="C202" s="662"/>
      <c r="D202" s="662"/>
      <c r="E202" s="662"/>
      <c r="F202" s="662"/>
      <c r="G202" s="662"/>
      <c r="H202" s="662"/>
      <c r="I202" s="662"/>
      <c r="J202" s="662"/>
      <c r="K202" s="662"/>
      <c r="L202" s="662"/>
      <c r="M202" s="662"/>
      <c r="N202" s="662"/>
      <c r="O202" s="662"/>
      <c r="P202" s="662"/>
      <c r="Q202" s="662"/>
      <c r="R202" s="662"/>
      <c r="S202" s="662"/>
      <c r="T202" s="662"/>
      <c r="U202" s="662"/>
      <c r="V202" s="662"/>
      <c r="W202" s="662"/>
      <c r="X202" s="662"/>
      <c r="Y202" s="662"/>
      <c r="Z202" s="662"/>
      <c r="AA202" s="662"/>
      <c r="AB202" s="662"/>
      <c r="AC202" s="662"/>
      <c r="AD202" s="662"/>
      <c r="AE202" s="662"/>
      <c r="AF202" s="662"/>
    </row>
    <row r="203" spans="1:32" ht="17.25" x14ac:dyDescent="0.3">
      <c r="A203" s="728" t="s">
        <v>279</v>
      </c>
      <c r="B203" s="728"/>
      <c r="C203" s="728"/>
      <c r="D203" s="728"/>
      <c r="E203" s="728"/>
      <c r="F203" s="728"/>
      <c r="G203" s="728"/>
      <c r="H203" s="728"/>
      <c r="I203" s="728"/>
      <c r="J203" s="728"/>
      <c r="K203" s="728"/>
      <c r="L203" s="728"/>
      <c r="M203" s="728"/>
      <c r="N203" s="728"/>
      <c r="O203" s="728"/>
      <c r="P203" s="163"/>
      <c r="Q203" s="308" t="str">
        <f>'I TRIM'!BD3</f>
        <v>Final Boulevard Los Héroes, Colonia Ciudad Pacífica, San Miguel</v>
      </c>
      <c r="R203" s="308"/>
      <c r="S203" s="308"/>
      <c r="T203" s="308"/>
      <c r="U203" s="308"/>
      <c r="V203" s="308"/>
      <c r="W203" s="308"/>
      <c r="X203" s="308"/>
      <c r="Y203" s="308"/>
      <c r="Z203" s="308"/>
      <c r="AA203" s="308"/>
      <c r="AB203" s="308"/>
      <c r="AC203" s="308"/>
      <c r="AD203" s="308"/>
      <c r="AE203" s="308"/>
      <c r="AF203" s="308"/>
    </row>
    <row r="204" spans="1:32" s="159" customFormat="1" x14ac:dyDescent="0.25">
      <c r="A204" s="151" t="s">
        <v>235</v>
      </c>
      <c r="B204" s="729">
        <f>'II TRIM'!C43</f>
        <v>0</v>
      </c>
      <c r="C204" s="729"/>
      <c r="D204" s="729"/>
      <c r="E204" s="729"/>
      <c r="F204" s="729"/>
      <c r="G204" s="729"/>
      <c r="H204" s="729"/>
      <c r="I204" s="729"/>
      <c r="J204" s="729"/>
      <c r="K204" s="151"/>
      <c r="L204" s="151"/>
      <c r="M204" s="151"/>
      <c r="N204" s="151"/>
      <c r="O204" s="151" t="s">
        <v>208</v>
      </c>
      <c r="Q204" s="151"/>
      <c r="R204" s="160" t="str">
        <f>'I TRIM'!D3</f>
        <v>SEGUNDO</v>
      </c>
      <c r="S204" s="151"/>
      <c r="T204" s="151"/>
      <c r="V204" s="150" t="s">
        <v>207</v>
      </c>
      <c r="Y204" s="160" t="str">
        <f>'I TRIM'!N3</f>
        <v>"B"</v>
      </c>
      <c r="AC204" s="162" t="s">
        <v>234</v>
      </c>
      <c r="AD204" s="162"/>
      <c r="AE204" s="162"/>
      <c r="AF204" s="162">
        <v>36</v>
      </c>
    </row>
    <row r="205" spans="1:32" s="159" customFormat="1" ht="15.75" thickBot="1" x14ac:dyDescent="0.3">
      <c r="A205" s="161" t="s">
        <v>233</v>
      </c>
      <c r="B205" s="161"/>
      <c r="C205" s="143" t="str">
        <f>'I TRIM'!X3</f>
        <v xml:space="preserve">BRENDA ELIZABETH RIVERA RIVERA </v>
      </c>
      <c r="D205" s="160"/>
      <c r="E205" s="160"/>
      <c r="F205" s="160"/>
      <c r="G205" s="160"/>
      <c r="H205" s="160"/>
      <c r="I205" s="160"/>
      <c r="J205" s="160"/>
      <c r="K205" s="160"/>
      <c r="L205" s="147"/>
      <c r="M205" s="147"/>
      <c r="N205" s="147"/>
      <c r="O205" s="724" t="s">
        <v>280</v>
      </c>
      <c r="P205" s="724"/>
      <c r="Q205" s="723">
        <f>'I TRIM'!B43</f>
        <v>0</v>
      </c>
      <c r="R205" s="723"/>
      <c r="S205" s="723"/>
      <c r="T205" s="723"/>
      <c r="AC205" s="146" t="str">
        <f>'I TRIM'!CM3</f>
        <v>AÑO : 2022</v>
      </c>
      <c r="AD205" s="146"/>
      <c r="AE205" s="146"/>
      <c r="AF205" s="146"/>
    </row>
    <row r="206" spans="1:32" ht="24.75" customHeight="1" thickTop="1" thickBot="1" x14ac:dyDescent="0.4">
      <c r="A206" s="664" t="s">
        <v>232</v>
      </c>
      <c r="B206" s="665"/>
      <c r="C206" s="666"/>
      <c r="D206" s="670" t="s">
        <v>231</v>
      </c>
      <c r="E206" s="671"/>
      <c r="F206" s="671"/>
      <c r="G206" s="671"/>
      <c r="H206" s="671"/>
      <c r="I206" s="671"/>
      <c r="J206" s="671"/>
      <c r="K206" s="671"/>
      <c r="L206" s="671"/>
      <c r="M206" s="671"/>
      <c r="N206" s="671"/>
      <c r="O206" s="671"/>
      <c r="P206" s="671"/>
      <c r="Q206" s="671"/>
      <c r="R206" s="671"/>
      <c r="S206" s="672"/>
      <c r="V206" s="143"/>
      <c r="W206" s="143"/>
      <c r="X206" s="143"/>
      <c r="Y206" s="143"/>
      <c r="Z206" s="143"/>
      <c r="AA206" s="143"/>
      <c r="AB206" s="143"/>
      <c r="AC206" s="143"/>
      <c r="AD206" s="139"/>
      <c r="AE206" s="139"/>
      <c r="AF206" s="139"/>
    </row>
    <row r="207" spans="1:32" ht="15.75" customHeight="1" thickTop="1" x14ac:dyDescent="0.25">
      <c r="A207" s="667"/>
      <c r="B207" s="668"/>
      <c r="C207" s="669"/>
      <c r="D207" s="673" t="s">
        <v>230</v>
      </c>
      <c r="E207" s="674"/>
      <c r="F207" s="674"/>
      <c r="G207" s="674"/>
      <c r="H207" s="675"/>
      <c r="I207" s="673" t="s">
        <v>229</v>
      </c>
      <c r="J207" s="674"/>
      <c r="K207" s="674"/>
      <c r="L207" s="674"/>
      <c r="M207" s="675"/>
      <c r="N207" s="690" t="s">
        <v>228</v>
      </c>
      <c r="O207" s="674"/>
      <c r="P207" s="674"/>
      <c r="Q207" s="691"/>
      <c r="R207" s="692" t="s">
        <v>227</v>
      </c>
      <c r="S207" s="694" t="s">
        <v>226</v>
      </c>
    </row>
    <row r="208" spans="1:32" ht="15" customHeight="1" x14ac:dyDescent="0.25">
      <c r="A208" s="667"/>
      <c r="B208" s="668"/>
      <c r="C208" s="669"/>
      <c r="D208" s="716" t="s">
        <v>225</v>
      </c>
      <c r="E208" s="717"/>
      <c r="F208" s="717"/>
      <c r="G208" s="718" t="s">
        <v>139</v>
      </c>
      <c r="H208" s="719" t="s">
        <v>226</v>
      </c>
      <c r="I208" s="716" t="s">
        <v>225</v>
      </c>
      <c r="J208" s="717"/>
      <c r="K208" s="717"/>
      <c r="L208" s="718" t="s">
        <v>139</v>
      </c>
      <c r="M208" s="719" t="s">
        <v>226</v>
      </c>
      <c r="N208" s="720" t="s">
        <v>225</v>
      </c>
      <c r="O208" s="717"/>
      <c r="P208" s="717"/>
      <c r="Q208" s="721" t="s">
        <v>139</v>
      </c>
      <c r="R208" s="693"/>
      <c r="S208" s="695"/>
    </row>
    <row r="209" spans="1:32" ht="54.75" customHeight="1" x14ac:dyDescent="0.25">
      <c r="A209" s="667"/>
      <c r="B209" s="668"/>
      <c r="C209" s="669"/>
      <c r="D209" s="310">
        <v>0.35</v>
      </c>
      <c r="E209" s="168">
        <v>0.35</v>
      </c>
      <c r="F209" s="168">
        <v>0.3</v>
      </c>
      <c r="G209" s="718"/>
      <c r="H209" s="719"/>
      <c r="I209" s="310">
        <v>0.35</v>
      </c>
      <c r="J209" s="168">
        <v>0.35</v>
      </c>
      <c r="K209" s="168">
        <v>0.3</v>
      </c>
      <c r="L209" s="718"/>
      <c r="M209" s="719"/>
      <c r="N209" s="169">
        <v>0.35</v>
      </c>
      <c r="O209" s="168">
        <v>0.35</v>
      </c>
      <c r="P209" s="168">
        <v>0.3</v>
      </c>
      <c r="Q209" s="721"/>
      <c r="R209" s="693"/>
      <c r="S209" s="695"/>
      <c r="U209" s="144"/>
      <c r="V209" s="116"/>
      <c r="W209" s="116"/>
      <c r="X209" s="116"/>
      <c r="Y209" s="116"/>
      <c r="Z209" s="143"/>
      <c r="AA209" s="143"/>
      <c r="AB209" s="143"/>
      <c r="AC209" s="143"/>
      <c r="AD209" s="143"/>
      <c r="AE209" s="158"/>
      <c r="AF209" s="158"/>
    </row>
    <row r="210" spans="1:32" x14ac:dyDescent="0.25">
      <c r="A210" s="725" t="s">
        <v>224</v>
      </c>
      <c r="B210" s="726"/>
      <c r="C210" s="727"/>
      <c r="D210" s="138">
        <f>'I TRIM'!E43</f>
        <v>0</v>
      </c>
      <c r="E210" s="137">
        <f>'I TRIM'!G43</f>
        <v>0</v>
      </c>
      <c r="F210" s="137">
        <f>'I TRIM'!I43</f>
        <v>0</v>
      </c>
      <c r="G210" s="485">
        <f t="shared" ref="G210:G222" si="39">(D210+E210+F210)</f>
        <v>0</v>
      </c>
      <c r="H210" s="136">
        <f>IF(G210=0,0,IF(G210&lt;5,"R","A"))</f>
        <v>0</v>
      </c>
      <c r="I210" s="138">
        <f>'II TRIM'!E43</f>
        <v>0</v>
      </c>
      <c r="J210" s="137">
        <f>'II TRIM'!G43</f>
        <v>0</v>
      </c>
      <c r="K210" s="137">
        <f>'II TRIM'!I43</f>
        <v>0</v>
      </c>
      <c r="L210" s="485">
        <f t="shared" ref="L210:L222" si="40">(I210+J210+K210)</f>
        <v>0</v>
      </c>
      <c r="M210" s="136">
        <f>IF(L210=0,0,IF(L210&lt;5,"R","A"))</f>
        <v>0</v>
      </c>
      <c r="N210" s="138">
        <f>'III TRIM'!E43</f>
        <v>0</v>
      </c>
      <c r="O210" s="137">
        <f>'III TRIM'!G43</f>
        <v>0</v>
      </c>
      <c r="P210" s="137">
        <f>'III TRIM'!I43</f>
        <v>0</v>
      </c>
      <c r="Q210" s="486">
        <f t="shared" ref="Q210:Q222" si="41">(N210+O210+P210)</f>
        <v>0</v>
      </c>
      <c r="R210" s="500">
        <f>(G210+L210+Q210)/3</f>
        <v>0</v>
      </c>
      <c r="S210" s="136">
        <f>IF(R210=0,0,IF(R210&lt;=5.49,"R","A"))</f>
        <v>0</v>
      </c>
      <c r="U210" s="713" t="s">
        <v>219</v>
      </c>
      <c r="V210" s="713"/>
      <c r="W210" s="713"/>
      <c r="X210" s="713"/>
      <c r="Y210" s="713"/>
      <c r="Z210" s="713"/>
      <c r="AA210" s="713"/>
      <c r="AB210" s="713"/>
      <c r="AC210" s="713"/>
      <c r="AD210" s="713"/>
      <c r="AE210" s="713"/>
      <c r="AF210" s="713"/>
    </row>
    <row r="211" spans="1:32" x14ac:dyDescent="0.25">
      <c r="A211" s="725" t="s">
        <v>223</v>
      </c>
      <c r="B211" s="726"/>
      <c r="C211" s="727"/>
      <c r="D211" s="138">
        <f>'I TRIM'!L43</f>
        <v>0</v>
      </c>
      <c r="E211" s="137">
        <f>'I TRIM'!N43</f>
        <v>0</v>
      </c>
      <c r="F211" s="137">
        <f>'I TRIM'!P43</f>
        <v>0</v>
      </c>
      <c r="G211" s="485">
        <f t="shared" si="39"/>
        <v>0</v>
      </c>
      <c r="H211" s="136">
        <f t="shared" ref="H211:H222" si="42">IF(G211=0,0,IF(G211&lt;5,"R","A"))</f>
        <v>0</v>
      </c>
      <c r="I211" s="138">
        <f>'II TRIM'!L43</f>
        <v>0</v>
      </c>
      <c r="J211" s="137">
        <f>'II TRIM'!N43</f>
        <v>0</v>
      </c>
      <c r="K211" s="137">
        <f>'II TRIM'!P43</f>
        <v>0</v>
      </c>
      <c r="L211" s="485">
        <f t="shared" si="40"/>
        <v>0</v>
      </c>
      <c r="M211" s="136">
        <f t="shared" ref="M211:M222" si="43">IF(L211=0,0,IF(L211&lt;5,"R","A"))</f>
        <v>0</v>
      </c>
      <c r="N211" s="138">
        <f>'III TRIM'!L43</f>
        <v>0</v>
      </c>
      <c r="O211" s="137">
        <f>'III TRIM'!N43</f>
        <v>0</v>
      </c>
      <c r="P211" s="137">
        <f>'III TRIM'!P43</f>
        <v>0</v>
      </c>
      <c r="Q211" s="486">
        <f t="shared" si="41"/>
        <v>0</v>
      </c>
      <c r="R211" s="500">
        <f t="shared" ref="R211:R222" si="44">(G211+L211+Q211)/3</f>
        <v>0</v>
      </c>
      <c r="S211" s="136">
        <f t="shared" ref="S211:S222" si="45">IF(R211=0,0,IF(R211&lt;=5.49,"R","A"))</f>
        <v>0</v>
      </c>
      <c r="U211" s="714" t="s">
        <v>222</v>
      </c>
      <c r="V211" s="714"/>
      <c r="W211" s="714"/>
      <c r="X211" s="714"/>
      <c r="Y211" s="714"/>
      <c r="Z211" s="714"/>
      <c r="AA211" s="714"/>
      <c r="AB211" s="714"/>
      <c r="AC211" s="714"/>
      <c r="AD211" s="714"/>
      <c r="AE211" s="714"/>
      <c r="AF211" s="714"/>
    </row>
    <row r="212" spans="1:32" x14ac:dyDescent="0.25">
      <c r="A212" s="725" t="s">
        <v>202</v>
      </c>
      <c r="B212" s="726"/>
      <c r="C212" s="727"/>
      <c r="D212" s="138">
        <f>'I TRIM'!S43</f>
        <v>0</v>
      </c>
      <c r="E212" s="137">
        <f>'I TRIM'!U43</f>
        <v>0</v>
      </c>
      <c r="F212" s="137">
        <f>'I TRIM'!W43</f>
        <v>0</v>
      </c>
      <c r="G212" s="485">
        <f t="shared" si="39"/>
        <v>0</v>
      </c>
      <c r="H212" s="136">
        <f t="shared" si="42"/>
        <v>0</v>
      </c>
      <c r="I212" s="138">
        <f>'II TRIM'!S43</f>
        <v>0</v>
      </c>
      <c r="J212" s="137">
        <f>'II TRIM'!U43</f>
        <v>0</v>
      </c>
      <c r="K212" s="137">
        <f>'II TRIM'!W43</f>
        <v>0</v>
      </c>
      <c r="L212" s="485">
        <f t="shared" si="40"/>
        <v>0</v>
      </c>
      <c r="M212" s="136">
        <f t="shared" si="43"/>
        <v>0</v>
      </c>
      <c r="N212" s="138">
        <f>'III TRIM'!S43</f>
        <v>0</v>
      </c>
      <c r="O212" s="137">
        <f>'III TRIM'!U43</f>
        <v>0</v>
      </c>
      <c r="P212" s="137">
        <f>'III TRIM'!W43</f>
        <v>0</v>
      </c>
      <c r="Q212" s="486">
        <f t="shared" si="41"/>
        <v>0</v>
      </c>
      <c r="R212" s="500">
        <f t="shared" si="44"/>
        <v>0</v>
      </c>
      <c r="S212" s="136">
        <f t="shared" si="45"/>
        <v>0</v>
      </c>
      <c r="U212" s="714" t="str">
        <f>'I TRIM'!AU3</f>
        <v>MARÍA MERCEDES MARTÍNEZ</v>
      </c>
      <c r="V212" s="714"/>
      <c r="W212" s="714"/>
      <c r="X212" s="714"/>
      <c r="Y212" s="714"/>
      <c r="Z212" s="714"/>
      <c r="AA212" s="714"/>
      <c r="AB212" s="714"/>
      <c r="AC212" s="714"/>
      <c r="AD212" s="714"/>
      <c r="AE212" s="714"/>
      <c r="AF212" s="714"/>
    </row>
    <row r="213" spans="1:32" ht="15.75" x14ac:dyDescent="0.25">
      <c r="A213" s="725" t="s">
        <v>221</v>
      </c>
      <c r="B213" s="726"/>
      <c r="C213" s="727"/>
      <c r="D213" s="138">
        <f>'I TRIM'!Z43</f>
        <v>0</v>
      </c>
      <c r="E213" s="137">
        <f>'I TRIM'!AB43</f>
        <v>0</v>
      </c>
      <c r="F213" s="137">
        <f>'I TRIM'!AD43</f>
        <v>0</v>
      </c>
      <c r="G213" s="485">
        <f t="shared" si="39"/>
        <v>0</v>
      </c>
      <c r="H213" s="136">
        <f t="shared" si="42"/>
        <v>0</v>
      </c>
      <c r="I213" s="138">
        <f>'II TRIM'!Z43</f>
        <v>0</v>
      </c>
      <c r="J213" s="137">
        <f>'II TRIM'!AB43</f>
        <v>0</v>
      </c>
      <c r="K213" s="137">
        <f>'II TRIM'!AD43</f>
        <v>0</v>
      </c>
      <c r="L213" s="485">
        <f t="shared" si="40"/>
        <v>0</v>
      </c>
      <c r="M213" s="136">
        <f t="shared" si="43"/>
        <v>0</v>
      </c>
      <c r="N213" s="138">
        <f>'III TRIM'!Z43</f>
        <v>0</v>
      </c>
      <c r="O213" s="137">
        <f>'III TRIM'!AB43</f>
        <v>0</v>
      </c>
      <c r="P213" s="137">
        <f>'III TRIM'!AD43</f>
        <v>0</v>
      </c>
      <c r="Q213" s="486">
        <f t="shared" si="41"/>
        <v>0</v>
      </c>
      <c r="R213" s="500">
        <f t="shared" si="44"/>
        <v>0</v>
      </c>
      <c r="S213" s="136">
        <f t="shared" si="45"/>
        <v>0</v>
      </c>
      <c r="U213" s="141"/>
      <c r="V213" s="116"/>
      <c r="W213" s="116"/>
      <c r="X213" s="116"/>
      <c r="Y213" s="116"/>
      <c r="Z213" s="116"/>
      <c r="AA213" s="116"/>
      <c r="AB213" s="116"/>
      <c r="AC213" s="116"/>
      <c r="AD213" s="142"/>
      <c r="AE213" s="142"/>
      <c r="AF213" s="142"/>
    </row>
    <row r="214" spans="1:32" x14ac:dyDescent="0.25">
      <c r="A214" s="725" t="s">
        <v>220</v>
      </c>
      <c r="B214" s="726"/>
      <c r="C214" s="727"/>
      <c r="D214" s="138">
        <f>'I TRIM'!AG43</f>
        <v>0</v>
      </c>
      <c r="E214" s="137">
        <f>'I TRIM'!AI43</f>
        <v>0</v>
      </c>
      <c r="F214" s="137">
        <f>'I TRIM'!AK43</f>
        <v>0</v>
      </c>
      <c r="G214" s="485">
        <f t="shared" si="39"/>
        <v>0</v>
      </c>
      <c r="H214" s="136">
        <f t="shared" si="42"/>
        <v>0</v>
      </c>
      <c r="I214" s="138">
        <f>'II TRIM'!AG43</f>
        <v>0</v>
      </c>
      <c r="J214" s="137">
        <f>'II TRIM'!AI43</f>
        <v>0</v>
      </c>
      <c r="K214" s="137">
        <f>'II TRIM'!AK43</f>
        <v>0</v>
      </c>
      <c r="L214" s="485">
        <f t="shared" si="40"/>
        <v>0</v>
      </c>
      <c r="M214" s="136">
        <f t="shared" si="43"/>
        <v>0</v>
      </c>
      <c r="N214" s="138">
        <f>'III TRIM'!AG43</f>
        <v>0</v>
      </c>
      <c r="O214" s="137">
        <f>'III TRIM'!AI43</f>
        <v>0</v>
      </c>
      <c r="P214" s="137">
        <f>'III TRIM'!AK43</f>
        <v>0</v>
      </c>
      <c r="Q214" s="486">
        <f t="shared" si="41"/>
        <v>0</v>
      </c>
      <c r="R214" s="500">
        <f t="shared" si="44"/>
        <v>0</v>
      </c>
      <c r="S214" s="136">
        <f t="shared" si="45"/>
        <v>0</v>
      </c>
      <c r="U214" s="141"/>
      <c r="V214" s="116"/>
      <c r="W214" s="116"/>
      <c r="X214" s="116"/>
      <c r="Y214" s="116"/>
      <c r="Z214" s="116"/>
      <c r="AA214" s="116"/>
      <c r="AB214" s="116"/>
      <c r="AC214" s="116"/>
      <c r="AD214" s="141"/>
      <c r="AE214" s="141"/>
      <c r="AF214" s="141"/>
    </row>
    <row r="215" spans="1:32" x14ac:dyDescent="0.25">
      <c r="A215" s="725" t="s">
        <v>200</v>
      </c>
      <c r="B215" s="726"/>
      <c r="C215" s="727"/>
      <c r="D215" s="138">
        <f>'I TRIM'!AN43</f>
        <v>0</v>
      </c>
      <c r="E215" s="137">
        <f>'I TRIM'!AP43</f>
        <v>0</v>
      </c>
      <c r="F215" s="137">
        <f>'I TRIM'!AR43</f>
        <v>0</v>
      </c>
      <c r="G215" s="485">
        <f t="shared" si="39"/>
        <v>0</v>
      </c>
      <c r="H215" s="136">
        <f t="shared" si="42"/>
        <v>0</v>
      </c>
      <c r="I215" s="138">
        <f>'II TRIM'!AN43</f>
        <v>0</v>
      </c>
      <c r="J215" s="137">
        <f>'II TRIM'!AP43</f>
        <v>0</v>
      </c>
      <c r="K215" s="137">
        <f>'II TRIM'!AR43</f>
        <v>0</v>
      </c>
      <c r="L215" s="485">
        <f t="shared" si="40"/>
        <v>0</v>
      </c>
      <c r="M215" s="136">
        <f t="shared" si="43"/>
        <v>0</v>
      </c>
      <c r="N215" s="138">
        <f>'III TRIM'!AN43</f>
        <v>0</v>
      </c>
      <c r="O215" s="137">
        <f>'III TRIM'!AP43</f>
        <v>0</v>
      </c>
      <c r="P215" s="137">
        <f>'III TRIM'!AR43</f>
        <v>0</v>
      </c>
      <c r="Q215" s="486">
        <f t="shared" si="41"/>
        <v>0</v>
      </c>
      <c r="R215" s="500">
        <f t="shared" si="44"/>
        <v>0</v>
      </c>
      <c r="S215" s="136">
        <f t="shared" si="45"/>
        <v>0</v>
      </c>
    </row>
    <row r="216" spans="1:32" x14ac:dyDescent="0.25">
      <c r="A216" s="725" t="s">
        <v>199</v>
      </c>
      <c r="B216" s="726"/>
      <c r="C216" s="727"/>
      <c r="D216" s="138">
        <f>'I TRIM'!AU43</f>
        <v>0</v>
      </c>
      <c r="E216" s="137">
        <f>'I TRIM'!AW43</f>
        <v>0</v>
      </c>
      <c r="F216" s="137">
        <f>'I TRIM'!AY43</f>
        <v>0</v>
      </c>
      <c r="G216" s="485">
        <f t="shared" si="39"/>
        <v>0</v>
      </c>
      <c r="H216" s="136">
        <f t="shared" si="42"/>
        <v>0</v>
      </c>
      <c r="I216" s="138">
        <f>'II TRIM'!AU43</f>
        <v>0</v>
      </c>
      <c r="J216" s="137">
        <f>'II TRIM'!AW43</f>
        <v>0</v>
      </c>
      <c r="K216" s="137">
        <f>'II TRIM'!AY43</f>
        <v>0</v>
      </c>
      <c r="L216" s="485">
        <f t="shared" si="40"/>
        <v>0</v>
      </c>
      <c r="M216" s="136">
        <f t="shared" si="43"/>
        <v>0</v>
      </c>
      <c r="N216" s="138">
        <f>'III TRIM'!AU43</f>
        <v>0</v>
      </c>
      <c r="O216" s="137">
        <f>'III TRIM'!AW43</f>
        <v>0</v>
      </c>
      <c r="P216" s="137">
        <f>'III TRIM'!AY43</f>
        <v>0</v>
      </c>
      <c r="Q216" s="486">
        <f t="shared" si="41"/>
        <v>0</v>
      </c>
      <c r="R216" s="500">
        <f t="shared" si="44"/>
        <v>0</v>
      </c>
      <c r="S216" s="136">
        <f t="shared" si="45"/>
        <v>0</v>
      </c>
    </row>
    <row r="217" spans="1:32" x14ac:dyDescent="0.25">
      <c r="A217" s="725" t="s">
        <v>285</v>
      </c>
      <c r="B217" s="726"/>
      <c r="C217" s="727"/>
      <c r="D217" s="138">
        <f>'I TRIM'!BB43</f>
        <v>0</v>
      </c>
      <c r="E217" s="137">
        <f>'I TRIM'!BD43</f>
        <v>0</v>
      </c>
      <c r="F217" s="137">
        <f>'I TRIM'!BF43</f>
        <v>0</v>
      </c>
      <c r="G217" s="485">
        <f t="shared" si="39"/>
        <v>0</v>
      </c>
      <c r="H217" s="136">
        <f t="shared" si="42"/>
        <v>0</v>
      </c>
      <c r="I217" s="138">
        <f>'II TRIM'!BB43</f>
        <v>0</v>
      </c>
      <c r="J217" s="137">
        <f>'II TRIM'!BD43</f>
        <v>0</v>
      </c>
      <c r="K217" s="137">
        <f>'II TRIM'!BF43</f>
        <v>0</v>
      </c>
      <c r="L217" s="485">
        <f t="shared" si="40"/>
        <v>0</v>
      </c>
      <c r="M217" s="136">
        <f t="shared" si="43"/>
        <v>0</v>
      </c>
      <c r="N217" s="138">
        <f>'III TRIM'!BB43</f>
        <v>0</v>
      </c>
      <c r="O217" s="137">
        <f>'III TRIM'!BD43</f>
        <v>0</v>
      </c>
      <c r="P217" s="137">
        <f>'III TRIM'!BF43</f>
        <v>0</v>
      </c>
      <c r="Q217" s="486">
        <f t="shared" si="41"/>
        <v>0</v>
      </c>
      <c r="R217" s="500">
        <f t="shared" si="44"/>
        <v>0</v>
      </c>
      <c r="S217" s="136">
        <f t="shared" si="45"/>
        <v>0</v>
      </c>
      <c r="V217" s="158"/>
      <c r="W217" s="158"/>
      <c r="X217" s="158"/>
      <c r="Y217" s="158"/>
      <c r="Z217" s="158"/>
      <c r="AA217" s="158"/>
      <c r="AB217" s="158"/>
      <c r="AC217" s="158"/>
      <c r="AD217" s="141"/>
      <c r="AE217" s="141"/>
      <c r="AF217" s="141"/>
    </row>
    <row r="218" spans="1:32" x14ac:dyDescent="0.25">
      <c r="A218" s="725" t="s">
        <v>198</v>
      </c>
      <c r="B218" s="726"/>
      <c r="C218" s="727"/>
      <c r="D218" s="138">
        <f>'I TRIM'!BI43</f>
        <v>0</v>
      </c>
      <c r="E218" s="137">
        <f>'I TRIM'!BK43</f>
        <v>0</v>
      </c>
      <c r="F218" s="137">
        <f>'I TRIM'!BM43</f>
        <v>0</v>
      </c>
      <c r="G218" s="485">
        <f t="shared" si="39"/>
        <v>0</v>
      </c>
      <c r="H218" s="136">
        <f t="shared" si="42"/>
        <v>0</v>
      </c>
      <c r="I218" s="138">
        <f>'II TRIM'!BI43</f>
        <v>0</v>
      </c>
      <c r="J218" s="137">
        <f>'II TRIM'!BK43</f>
        <v>0</v>
      </c>
      <c r="K218" s="137">
        <f>'II TRIM'!BM43</f>
        <v>0</v>
      </c>
      <c r="L218" s="485">
        <f t="shared" si="40"/>
        <v>0</v>
      </c>
      <c r="M218" s="136">
        <f t="shared" si="43"/>
        <v>0</v>
      </c>
      <c r="N218" s="138">
        <f>'III TRIM'!BI43</f>
        <v>0</v>
      </c>
      <c r="O218" s="137">
        <f>'III TRIM'!BK43</f>
        <v>0</v>
      </c>
      <c r="P218" s="137">
        <f>'III TRIM'!BM43</f>
        <v>0</v>
      </c>
      <c r="Q218" s="486">
        <f t="shared" si="41"/>
        <v>0</v>
      </c>
      <c r="R218" s="500">
        <f t="shared" si="44"/>
        <v>0</v>
      </c>
      <c r="S218" s="136">
        <f t="shared" si="45"/>
        <v>0</v>
      </c>
      <c r="V218" s="158"/>
      <c r="W218" s="158"/>
      <c r="X218" s="158"/>
      <c r="Y218" s="158"/>
      <c r="Z218" s="158"/>
      <c r="AA218" s="158"/>
      <c r="AB218" s="158"/>
      <c r="AC218" s="158"/>
      <c r="AD218" s="139"/>
      <c r="AE218" s="139"/>
      <c r="AF218" s="139"/>
    </row>
    <row r="219" spans="1:32" x14ac:dyDescent="0.25">
      <c r="A219" s="725" t="s">
        <v>197</v>
      </c>
      <c r="B219" s="726"/>
      <c r="C219" s="727"/>
      <c r="D219" s="138">
        <f>'I TRIM'!BP43</f>
        <v>0</v>
      </c>
      <c r="E219" s="137">
        <f>'I TRIM'!BR43</f>
        <v>0</v>
      </c>
      <c r="F219" s="137">
        <f>'I TRIM'!BT43</f>
        <v>0</v>
      </c>
      <c r="G219" s="485">
        <f t="shared" si="39"/>
        <v>0</v>
      </c>
      <c r="H219" s="136">
        <f t="shared" si="42"/>
        <v>0</v>
      </c>
      <c r="I219" s="138">
        <f>'II TRIM'!BP43</f>
        <v>0</v>
      </c>
      <c r="J219" s="137">
        <f>'II TRIM'!BR43</f>
        <v>0</v>
      </c>
      <c r="K219" s="137">
        <f>'II TRIM'!BT43</f>
        <v>0</v>
      </c>
      <c r="L219" s="485">
        <f t="shared" si="40"/>
        <v>0</v>
      </c>
      <c r="M219" s="136">
        <f t="shared" si="43"/>
        <v>0</v>
      </c>
      <c r="N219" s="138">
        <f>'III TRIM'!BP43</f>
        <v>0</v>
      </c>
      <c r="O219" s="137">
        <f>'III TRIM'!BR43</f>
        <v>0</v>
      </c>
      <c r="P219" s="137">
        <f>'III TRIM'!BT43</f>
        <v>0</v>
      </c>
      <c r="Q219" s="486">
        <f t="shared" si="41"/>
        <v>0</v>
      </c>
      <c r="R219" s="500">
        <f t="shared" si="44"/>
        <v>0</v>
      </c>
      <c r="S219" s="136">
        <f t="shared" si="45"/>
        <v>0</v>
      </c>
      <c r="U219" s="713" t="s">
        <v>219</v>
      </c>
      <c r="V219" s="713"/>
      <c r="W219" s="713"/>
      <c r="X219" s="713"/>
      <c r="Y219" s="713"/>
      <c r="Z219" s="713"/>
      <c r="AA219" s="713"/>
      <c r="AB219" s="713"/>
      <c r="AC219" s="713"/>
      <c r="AD219" s="713"/>
      <c r="AE219" s="713"/>
      <c r="AF219" s="713"/>
    </row>
    <row r="220" spans="1:32" x14ac:dyDescent="0.25">
      <c r="A220" s="725" t="s">
        <v>305</v>
      </c>
      <c r="B220" s="726"/>
      <c r="C220" s="727"/>
      <c r="D220" s="138">
        <f>'I TRIM'!BW43</f>
        <v>0</v>
      </c>
      <c r="E220" s="137">
        <f>'I TRIM'!BY43</f>
        <v>0</v>
      </c>
      <c r="F220" s="137">
        <f>'I TRIM'!CA43</f>
        <v>0</v>
      </c>
      <c r="G220" s="485">
        <f t="shared" si="39"/>
        <v>0</v>
      </c>
      <c r="H220" s="136">
        <f t="shared" si="42"/>
        <v>0</v>
      </c>
      <c r="I220" s="138">
        <f>'II TRIM'!BW43</f>
        <v>0</v>
      </c>
      <c r="J220" s="137">
        <f>'II TRIM'!BY43</f>
        <v>0</v>
      </c>
      <c r="K220" s="137">
        <f>'II TRIM'!CA43</f>
        <v>0</v>
      </c>
      <c r="L220" s="485">
        <f t="shared" si="40"/>
        <v>0</v>
      </c>
      <c r="M220" s="136">
        <f t="shared" si="43"/>
        <v>0</v>
      </c>
      <c r="N220" s="138">
        <f>'III TRIM'!BW43</f>
        <v>0</v>
      </c>
      <c r="O220" s="137">
        <f>'III TRIM'!BY43</f>
        <v>0</v>
      </c>
      <c r="P220" s="137">
        <f>'III TRIM'!CA43</f>
        <v>0</v>
      </c>
      <c r="Q220" s="485">
        <f t="shared" si="41"/>
        <v>0</v>
      </c>
      <c r="R220" s="500">
        <f t="shared" si="44"/>
        <v>0</v>
      </c>
      <c r="S220" s="136">
        <f t="shared" si="45"/>
        <v>0</v>
      </c>
      <c r="U220" s="714" t="s">
        <v>218</v>
      </c>
      <c r="V220" s="714"/>
      <c r="W220" s="714"/>
      <c r="X220" s="714"/>
      <c r="Y220" s="714"/>
      <c r="Z220" s="714"/>
      <c r="AA220" s="714"/>
      <c r="AB220" s="714"/>
      <c r="AC220" s="714"/>
      <c r="AD220" s="714"/>
      <c r="AE220" s="714"/>
      <c r="AF220" s="714"/>
    </row>
    <row r="221" spans="1:32" x14ac:dyDescent="0.25">
      <c r="A221" s="725" t="s">
        <v>287</v>
      </c>
      <c r="B221" s="726"/>
      <c r="C221" s="727"/>
      <c r="D221" s="138">
        <f>'I TRIM'!CD43</f>
        <v>0</v>
      </c>
      <c r="E221" s="137">
        <f>'I TRIM'!CF43</f>
        <v>0</v>
      </c>
      <c r="F221" s="137">
        <f>'I TRIM'!CH43</f>
        <v>0</v>
      </c>
      <c r="G221" s="485">
        <f t="shared" si="39"/>
        <v>0</v>
      </c>
      <c r="H221" s="136">
        <f t="shared" si="42"/>
        <v>0</v>
      </c>
      <c r="I221" s="138">
        <f>'II TRIM'!CD43</f>
        <v>0</v>
      </c>
      <c r="J221" s="137">
        <f>'II TRIM'!CF43</f>
        <v>0</v>
      </c>
      <c r="K221" s="137">
        <f>'II TRIM'!CH43</f>
        <v>0</v>
      </c>
      <c r="L221" s="485">
        <f t="shared" si="40"/>
        <v>0</v>
      </c>
      <c r="M221" s="136">
        <f t="shared" si="43"/>
        <v>0</v>
      </c>
      <c r="N221" s="138">
        <f>'III TRIM'!CD43</f>
        <v>0</v>
      </c>
      <c r="O221" s="137">
        <f>'III TRIM'!CF43</f>
        <v>0</v>
      </c>
      <c r="P221" s="137">
        <f>'III TRIM'!CH43</f>
        <v>0</v>
      </c>
      <c r="Q221" s="485">
        <f t="shared" si="41"/>
        <v>0</v>
      </c>
      <c r="R221" s="500">
        <f t="shared" si="44"/>
        <v>0</v>
      </c>
      <c r="S221" s="136">
        <f t="shared" si="45"/>
        <v>0</v>
      </c>
      <c r="U221" s="715" t="str">
        <f>'I TRIM'!X3</f>
        <v xml:space="preserve">BRENDA ELIZABETH RIVERA RIVERA </v>
      </c>
      <c r="V221" s="715"/>
      <c r="W221" s="715"/>
      <c r="X221" s="715"/>
      <c r="Y221" s="715"/>
      <c r="Z221" s="715"/>
      <c r="AA221" s="715"/>
      <c r="AB221" s="715"/>
      <c r="AC221" s="715"/>
      <c r="AD221" s="715"/>
      <c r="AE221" s="715"/>
      <c r="AF221" s="715"/>
    </row>
    <row r="222" spans="1:32" x14ac:dyDescent="0.25">
      <c r="A222" s="725" t="s">
        <v>288</v>
      </c>
      <c r="B222" s="726"/>
      <c r="C222" s="727"/>
      <c r="D222" s="138">
        <f>'I TRIM'!CK43</f>
        <v>0</v>
      </c>
      <c r="E222" s="137">
        <f>'I TRIM'!CM43</f>
        <v>0</v>
      </c>
      <c r="F222" s="137">
        <f>'I TRIM'!CO43</f>
        <v>0</v>
      </c>
      <c r="G222" s="485">
        <f t="shared" si="39"/>
        <v>0</v>
      </c>
      <c r="H222" s="136">
        <f t="shared" si="42"/>
        <v>0</v>
      </c>
      <c r="I222" s="138">
        <f>'II TRIM'!CK43</f>
        <v>0</v>
      </c>
      <c r="J222" s="137">
        <f>'II TRIM'!CM43</f>
        <v>0</v>
      </c>
      <c r="K222" s="137">
        <f>'II TRIM'!CO43</f>
        <v>0</v>
      </c>
      <c r="L222" s="485">
        <f t="shared" si="40"/>
        <v>0</v>
      </c>
      <c r="M222" s="136">
        <f t="shared" si="43"/>
        <v>0</v>
      </c>
      <c r="N222" s="138">
        <f>'III TRIM'!CK43</f>
        <v>0</v>
      </c>
      <c r="O222" s="137">
        <f>'III TRIM'!CM43</f>
        <v>0</v>
      </c>
      <c r="P222" s="137">
        <f>'III TRIM'!CO43</f>
        <v>0</v>
      </c>
      <c r="Q222" s="485">
        <f t="shared" si="41"/>
        <v>0</v>
      </c>
      <c r="R222" s="500">
        <f t="shared" si="44"/>
        <v>0</v>
      </c>
      <c r="S222" s="136">
        <f t="shared" si="45"/>
        <v>0</v>
      </c>
      <c r="U222" s="361"/>
      <c r="V222" s="361"/>
      <c r="W222" s="361"/>
      <c r="X222" s="361"/>
      <c r="Y222" s="361"/>
      <c r="Z222" s="361"/>
      <c r="AA222" s="361"/>
      <c r="AB222" s="361"/>
      <c r="AC222" s="361"/>
      <c r="AD222" s="361"/>
      <c r="AE222" s="361"/>
      <c r="AF222" s="361"/>
    </row>
    <row r="223" spans="1:32" x14ac:dyDescent="0.25">
      <c r="A223" s="682" t="s">
        <v>312</v>
      </c>
      <c r="B223" s="683"/>
      <c r="C223" s="684"/>
      <c r="D223" s="688"/>
      <c r="E223" s="689"/>
      <c r="F223" s="689"/>
      <c r="G223" s="689"/>
      <c r="H223" s="710"/>
      <c r="I223" s="688"/>
      <c r="J223" s="689"/>
      <c r="K223" s="689"/>
      <c r="L223" s="689"/>
      <c r="M223" s="710"/>
      <c r="N223" s="688"/>
      <c r="O223" s="689"/>
      <c r="P223" s="689"/>
      <c r="Q223" s="689"/>
      <c r="R223" s="133"/>
      <c r="S223" s="132"/>
    </row>
    <row r="224" spans="1:32" x14ac:dyDescent="0.25">
      <c r="A224" s="685" t="s">
        <v>306</v>
      </c>
      <c r="B224" s="686"/>
      <c r="C224" s="687"/>
      <c r="D224" s="135">
        <f>'I TRIM'!CQ43</f>
        <v>0</v>
      </c>
      <c r="E224" s="134">
        <f>'I TRIM'!CR43</f>
        <v>0</v>
      </c>
      <c r="F224" s="134">
        <f>'I TRIM'!CS43</f>
        <v>0</v>
      </c>
      <c r="G224" s="134">
        <f>'I TRIM'!CT43</f>
        <v>0</v>
      </c>
      <c r="H224" s="711"/>
      <c r="I224" s="135">
        <f>'II TRIM'!CQ43</f>
        <v>0</v>
      </c>
      <c r="J224" s="134">
        <f>'II TRIM'!CR43</f>
        <v>0</v>
      </c>
      <c r="K224" s="134">
        <f>'II TRIM'!CS43</f>
        <v>0</v>
      </c>
      <c r="L224" s="134">
        <f>'II TRIM'!CT43</f>
        <v>0</v>
      </c>
      <c r="M224" s="711"/>
      <c r="N224" s="135">
        <f>'III TRIM'!CQ43</f>
        <v>0</v>
      </c>
      <c r="O224" s="134">
        <f>'III TRIM'!CR43</f>
        <v>0</v>
      </c>
      <c r="P224" s="134">
        <f>'III TRIM'!CS43</f>
        <v>0</v>
      </c>
      <c r="Q224" s="134">
        <f>'III TRIM'!CT43</f>
        <v>0</v>
      </c>
      <c r="R224" s="133"/>
      <c r="S224" s="132"/>
      <c r="U224" s="126"/>
      <c r="V224" s="126"/>
      <c r="W224" s="126"/>
      <c r="X224" s="126"/>
      <c r="Y224" s="126"/>
      <c r="Z224" s="126"/>
      <c r="AA224" s="126"/>
      <c r="AB224" s="126"/>
      <c r="AC224" s="126"/>
      <c r="AD224" s="126"/>
      <c r="AE224" s="126"/>
      <c r="AF224" s="126"/>
    </row>
    <row r="225" spans="1:45" x14ac:dyDescent="0.25">
      <c r="A225" s="685" t="s">
        <v>307</v>
      </c>
      <c r="B225" s="686"/>
      <c r="C225" s="687"/>
      <c r="D225" s="135">
        <f>'I TRIM'!CU43</f>
        <v>0</v>
      </c>
      <c r="E225" s="134">
        <f>'I TRIM'!CV43</f>
        <v>0</v>
      </c>
      <c r="F225" s="134">
        <f>'I TRIM'!CW43</f>
        <v>0</v>
      </c>
      <c r="G225" s="134">
        <f>'I TRIM'!CX43</f>
        <v>0</v>
      </c>
      <c r="H225" s="711"/>
      <c r="I225" s="135">
        <f>'II TRIM'!CU43</f>
        <v>0</v>
      </c>
      <c r="J225" s="134">
        <f>'II TRIM'!CV43</f>
        <v>0</v>
      </c>
      <c r="K225" s="134">
        <f>'II TRIM'!CW43</f>
        <v>0</v>
      </c>
      <c r="L225" s="134">
        <f>'II TRIM'!CX43</f>
        <v>0</v>
      </c>
      <c r="M225" s="711"/>
      <c r="N225" s="135">
        <f>'III TRIM'!CU43</f>
        <v>0</v>
      </c>
      <c r="O225" s="134">
        <f>'III TRIM'!CV43</f>
        <v>0</v>
      </c>
      <c r="P225" s="134">
        <f>'III TRIM'!CW43</f>
        <v>0</v>
      </c>
      <c r="Q225" s="134">
        <f>'III TRIM'!CX43</f>
        <v>0</v>
      </c>
      <c r="R225" s="133"/>
      <c r="S225" s="132"/>
      <c r="U225" s="126"/>
      <c r="V225" s="126"/>
      <c r="W225" s="126"/>
      <c r="X225" s="126"/>
      <c r="Y225" s="126"/>
      <c r="Z225" s="126"/>
      <c r="AA225" s="126"/>
      <c r="AB225" s="126"/>
      <c r="AC225" s="126"/>
      <c r="AD225" s="126"/>
      <c r="AE225" s="126"/>
      <c r="AF225" s="126"/>
    </row>
    <row r="226" spans="1:45" x14ac:dyDescent="0.25">
      <c r="A226" s="685" t="s">
        <v>308</v>
      </c>
      <c r="B226" s="686"/>
      <c r="C226" s="687"/>
      <c r="D226" s="135">
        <f>'I TRIM'!CY43</f>
        <v>0</v>
      </c>
      <c r="E226" s="134">
        <f>'I TRIM'!CZ43</f>
        <v>0</v>
      </c>
      <c r="F226" s="134">
        <f>'I TRIM'!DA43</f>
        <v>0</v>
      </c>
      <c r="G226" s="134">
        <f>'I TRIM'!DB43</f>
        <v>0</v>
      </c>
      <c r="H226" s="711"/>
      <c r="I226" s="135">
        <f>'II TRIM'!CY43</f>
        <v>0</v>
      </c>
      <c r="J226" s="134">
        <f>'II TRIM'!CZ43</f>
        <v>0</v>
      </c>
      <c r="K226" s="134">
        <f>'II TRIM'!DA43</f>
        <v>0</v>
      </c>
      <c r="L226" s="134">
        <f>'II TRIM'!DB43</f>
        <v>0</v>
      </c>
      <c r="M226" s="711"/>
      <c r="N226" s="135">
        <f>'III TRIM'!CY43</f>
        <v>0</v>
      </c>
      <c r="O226" s="134">
        <f>'III TRIM'!CZ43</f>
        <v>0</v>
      </c>
      <c r="P226" s="134">
        <f>'III TRIM'!DA43</f>
        <v>0</v>
      </c>
      <c r="Q226" s="134">
        <f>'III TRIM'!DB43</f>
        <v>0</v>
      </c>
      <c r="R226" s="133"/>
      <c r="S226" s="132"/>
      <c r="U226" s="126"/>
      <c r="V226" s="126"/>
      <c r="W226" s="126"/>
      <c r="X226" s="126"/>
      <c r="Y226" s="126"/>
      <c r="Z226" s="126"/>
      <c r="AA226" s="126"/>
      <c r="AB226" s="126"/>
      <c r="AC226" s="126"/>
      <c r="AD226" s="126"/>
      <c r="AE226" s="126"/>
      <c r="AF226" s="126"/>
    </row>
    <row r="227" spans="1:45" x14ac:dyDescent="0.25">
      <c r="A227" s="685" t="s">
        <v>309</v>
      </c>
      <c r="B227" s="686"/>
      <c r="C227" s="687"/>
      <c r="D227" s="135">
        <f>'I TRIM'!DC43</f>
        <v>0</v>
      </c>
      <c r="E227" s="134">
        <f>'I TRIM'!DD43</f>
        <v>0</v>
      </c>
      <c r="F227" s="134">
        <f>'I TRIM'!DE43</f>
        <v>0</v>
      </c>
      <c r="G227" s="134">
        <f>'I TRIM'!DF43</f>
        <v>0</v>
      </c>
      <c r="H227" s="711"/>
      <c r="I227" s="135">
        <f>'II TRIM'!DC43</f>
        <v>0</v>
      </c>
      <c r="J227" s="134">
        <f>'II TRIM'!DD43</f>
        <v>0</v>
      </c>
      <c r="K227" s="134">
        <f>'II TRIM'!DE43</f>
        <v>0</v>
      </c>
      <c r="L227" s="134">
        <f>'II TRIM'!DF43</f>
        <v>0</v>
      </c>
      <c r="M227" s="711"/>
      <c r="N227" s="135">
        <f>'III TRIM'!DC43</f>
        <v>0</v>
      </c>
      <c r="O227" s="134">
        <f>'III TRIM'!DD43</f>
        <v>0</v>
      </c>
      <c r="P227" s="134">
        <f>'III TRIM'!DE43</f>
        <v>0</v>
      </c>
      <c r="Q227" s="134">
        <f>'III TRIM'!DF43</f>
        <v>0</v>
      </c>
      <c r="R227" s="133"/>
      <c r="S227" s="132"/>
      <c r="U227" s="126"/>
      <c r="V227" s="126"/>
      <c r="W227" s="126"/>
      <c r="X227" s="126"/>
      <c r="Y227" s="126"/>
      <c r="Z227" s="126"/>
      <c r="AA227" s="126"/>
      <c r="AB227" s="126"/>
      <c r="AC227" s="126"/>
      <c r="AD227" s="126"/>
      <c r="AE227" s="126"/>
      <c r="AF227" s="126"/>
    </row>
    <row r="228" spans="1:45" ht="15.75" thickBot="1" x14ac:dyDescent="0.3">
      <c r="A228" s="704" t="s">
        <v>310</v>
      </c>
      <c r="B228" s="705"/>
      <c r="C228" s="706"/>
      <c r="D228" s="131">
        <f>'I TRIM'!DG43</f>
        <v>0</v>
      </c>
      <c r="E228" s="130">
        <f>'I TRIM'!DH43</f>
        <v>0</v>
      </c>
      <c r="F228" s="130">
        <f>'I TRIM'!DI43</f>
        <v>0</v>
      </c>
      <c r="G228" s="130">
        <f>'I TRIM'!DJ43</f>
        <v>0</v>
      </c>
      <c r="H228" s="712"/>
      <c r="I228" s="131">
        <f>'II TRIM'!DG43</f>
        <v>0</v>
      </c>
      <c r="J228" s="130">
        <f>'II TRIM'!DH43</f>
        <v>0</v>
      </c>
      <c r="K228" s="130">
        <f>'II TRIM'!DI43</f>
        <v>0</v>
      </c>
      <c r="L228" s="130">
        <f>'II TRIM'!DJ43</f>
        <v>0</v>
      </c>
      <c r="M228" s="712"/>
      <c r="N228" s="131">
        <f>'III TRIM'!DG43</f>
        <v>0</v>
      </c>
      <c r="O228" s="130">
        <f>'III TRIM'!DH43</f>
        <v>0</v>
      </c>
      <c r="P228" s="130">
        <f>'III TRIM'!DI43</f>
        <v>0</v>
      </c>
      <c r="Q228" s="130">
        <f>'III TRIM'!DJ43</f>
        <v>0</v>
      </c>
      <c r="R228" s="129"/>
      <c r="S228" s="128"/>
      <c r="U228" s="126"/>
      <c r="V228" s="126"/>
      <c r="W228" s="126"/>
      <c r="X228" s="126"/>
      <c r="Y228" s="126"/>
      <c r="Z228" s="126"/>
      <c r="AA228" s="126"/>
      <c r="AB228" s="126"/>
      <c r="AC228" s="126"/>
      <c r="AD228" s="126"/>
      <c r="AE228" s="126"/>
      <c r="AF228" s="126"/>
    </row>
    <row r="229" spans="1:45" s="114" customFormat="1" ht="16.5" thickTop="1" thickBot="1" x14ac:dyDescent="0.3">
      <c r="A229" s="676" t="s">
        <v>89</v>
      </c>
      <c r="B229" s="677"/>
      <c r="C229" s="678"/>
      <c r="D229" s="707">
        <f>'I TRIM'!DK43</f>
        <v>0</v>
      </c>
      <c r="E229" s="708"/>
      <c r="F229" s="708"/>
      <c r="G229" s="708"/>
      <c r="H229" s="709"/>
      <c r="I229" s="707">
        <f>'II TRIM'!DK43</f>
        <v>0</v>
      </c>
      <c r="J229" s="708"/>
      <c r="K229" s="708"/>
      <c r="L229" s="708"/>
      <c r="M229" s="709"/>
      <c r="N229" s="707">
        <f>'III TRIM'!DK43</f>
        <v>0</v>
      </c>
      <c r="O229" s="708"/>
      <c r="P229" s="708"/>
      <c r="Q229" s="708"/>
      <c r="R229" s="709"/>
      <c r="S229" s="127"/>
      <c r="U229" s="126"/>
      <c r="V229" s="126"/>
      <c r="W229" s="126"/>
      <c r="X229" s="126"/>
      <c r="Y229" s="126"/>
      <c r="Z229" s="126"/>
      <c r="AA229" s="126"/>
      <c r="AB229" s="126"/>
      <c r="AC229" s="126"/>
      <c r="AD229" s="126"/>
      <c r="AE229" s="126"/>
      <c r="AF229" s="126"/>
      <c r="AH229" s="126"/>
      <c r="AI229" s="126"/>
      <c r="AJ229" s="126"/>
      <c r="AK229" s="126"/>
      <c r="AL229" s="126"/>
      <c r="AM229" s="126"/>
      <c r="AN229" s="126"/>
      <c r="AO229" s="126"/>
      <c r="AP229" s="126"/>
      <c r="AQ229" s="126"/>
      <c r="AR229" s="126"/>
      <c r="AS229" s="126"/>
    </row>
    <row r="230" spans="1:45" ht="19.5" thickTop="1" thickBot="1" x14ac:dyDescent="0.3">
      <c r="A230" s="703" t="s">
        <v>212</v>
      </c>
      <c r="B230" s="703"/>
      <c r="C230" s="703"/>
      <c r="D230" s="703"/>
      <c r="E230" s="703"/>
      <c r="F230" s="703"/>
      <c r="G230" s="703"/>
      <c r="H230" s="703"/>
      <c r="I230" s="703"/>
      <c r="J230" s="703"/>
      <c r="K230" s="703"/>
      <c r="L230" s="703"/>
      <c r="M230" s="703"/>
      <c r="N230" s="703"/>
      <c r="O230" s="703"/>
      <c r="P230" s="703"/>
      <c r="Q230" s="703"/>
      <c r="R230" s="703"/>
      <c r="S230" s="703"/>
    </row>
    <row r="231" spans="1:45" ht="17.25" customHeight="1" thickTop="1" x14ac:dyDescent="0.25">
      <c r="A231" s="696" t="s">
        <v>211</v>
      </c>
      <c r="B231" s="697"/>
      <c r="C231" s="697"/>
      <c r="D231" s="697"/>
      <c r="E231" s="697"/>
      <c r="F231" s="697"/>
      <c r="G231" s="697"/>
      <c r="H231" s="698"/>
      <c r="I231" s="125" t="s">
        <v>101</v>
      </c>
      <c r="J231" s="124" t="s">
        <v>12</v>
      </c>
      <c r="K231" s="124" t="s">
        <v>11</v>
      </c>
      <c r="L231" s="124" t="s">
        <v>184</v>
      </c>
      <c r="M231" s="124" t="s">
        <v>11</v>
      </c>
      <c r="N231" s="124" t="s">
        <v>186</v>
      </c>
      <c r="O231" s="124" t="s">
        <v>185</v>
      </c>
      <c r="P231" s="124" t="s">
        <v>184</v>
      </c>
      <c r="Q231" s="123" t="s">
        <v>183</v>
      </c>
      <c r="R231" s="123" t="s">
        <v>182</v>
      </c>
      <c r="S231" s="122" t="s">
        <v>181</v>
      </c>
    </row>
    <row r="232" spans="1:45" ht="15.75" customHeight="1" thickBot="1" x14ac:dyDescent="0.3">
      <c r="A232" s="699"/>
      <c r="B232" s="700"/>
      <c r="C232" s="700"/>
      <c r="D232" s="700"/>
      <c r="E232" s="700"/>
      <c r="F232" s="700"/>
      <c r="G232" s="700"/>
      <c r="H232" s="701"/>
      <c r="I232" s="121">
        <f>'I TRIM'!DL43</f>
        <v>0</v>
      </c>
      <c r="J232" s="120">
        <f>'I TRIM'!DM43</f>
        <v>0</v>
      </c>
      <c r="K232" s="120">
        <f>'I TRIM'!DN43</f>
        <v>0</v>
      </c>
      <c r="L232" s="120">
        <f>'II TRIM'!DO43</f>
        <v>0</v>
      </c>
      <c r="M232" s="120">
        <f>'II TRIM'!DP43</f>
        <v>0</v>
      </c>
      <c r="N232" s="120">
        <f>'II TRIM'!DQ43</f>
        <v>0</v>
      </c>
      <c r="O232" s="120">
        <f>'III TRIM'!DR43</f>
        <v>0</v>
      </c>
      <c r="P232" s="120">
        <f>'III TRIM'!DS43</f>
        <v>0</v>
      </c>
      <c r="Q232" s="120">
        <f>'III TRIM'!DT43</f>
        <v>0</v>
      </c>
      <c r="R232" s="120">
        <f>'III TRIM'!DU43</f>
        <v>0</v>
      </c>
      <c r="S232" s="119">
        <f>'III TRIM'!DV43</f>
        <v>0</v>
      </c>
      <c r="T232" s="157"/>
      <c r="U232" s="117"/>
      <c r="V232" s="116"/>
      <c r="W232" s="115"/>
    </row>
    <row r="233" spans="1:45" ht="18.75" thickTop="1" x14ac:dyDescent="0.25">
      <c r="A233" s="702" t="s">
        <v>210</v>
      </c>
      <c r="B233" s="702"/>
      <c r="C233" s="702"/>
      <c r="D233" s="702"/>
      <c r="E233" s="702"/>
      <c r="F233" s="702"/>
      <c r="G233" s="702"/>
      <c r="H233" s="702"/>
      <c r="I233" s="702"/>
      <c r="J233" s="702"/>
      <c r="K233" s="702"/>
      <c r="L233" s="702"/>
      <c r="M233" s="702"/>
      <c r="N233" s="702"/>
      <c r="O233" s="702"/>
      <c r="P233" s="702"/>
      <c r="Q233" s="702"/>
      <c r="R233" s="702"/>
      <c r="S233" s="702"/>
      <c r="T233" s="702"/>
      <c r="U233" s="702"/>
      <c r="V233" s="702"/>
      <c r="W233" s="702"/>
      <c r="X233" s="702"/>
      <c r="Y233" s="702"/>
      <c r="Z233" s="702"/>
      <c r="AA233" s="702"/>
      <c r="AB233" s="702"/>
      <c r="AC233" s="702"/>
      <c r="AD233" s="702"/>
      <c r="AE233" s="702"/>
      <c r="AF233" s="702"/>
    </row>
  </sheetData>
  <mergeCells count="342">
    <mergeCell ref="A202:AF202"/>
    <mergeCell ref="A203:O203"/>
    <mergeCell ref="U181:AF181"/>
    <mergeCell ref="A182:C182"/>
    <mergeCell ref="U182:AF182"/>
    <mergeCell ref="A185:C185"/>
    <mergeCell ref="D185:G185"/>
    <mergeCell ref="H185:H190"/>
    <mergeCell ref="A186:C186"/>
    <mergeCell ref="A187:C187"/>
    <mergeCell ref="A188:C188"/>
    <mergeCell ref="U183:AF183"/>
    <mergeCell ref="A183:C183"/>
    <mergeCell ref="A184:C184"/>
    <mergeCell ref="N229:R229"/>
    <mergeCell ref="A219:C219"/>
    <mergeCell ref="U219:AF219"/>
    <mergeCell ref="A220:C220"/>
    <mergeCell ref="U220:AF220"/>
    <mergeCell ref="A223:C223"/>
    <mergeCell ref="D223:G223"/>
    <mergeCell ref="H223:H228"/>
    <mergeCell ref="A224:C224"/>
    <mergeCell ref="A225:C225"/>
    <mergeCell ref="A226:C226"/>
    <mergeCell ref="A221:C221"/>
    <mergeCell ref="A222:C222"/>
    <mergeCell ref="A233:AF233"/>
    <mergeCell ref="A227:C227"/>
    <mergeCell ref="A228:C228"/>
    <mergeCell ref="A229:C229"/>
    <mergeCell ref="A230:S230"/>
    <mergeCell ref="A231:H232"/>
    <mergeCell ref="A210:C210"/>
    <mergeCell ref="U210:AF210"/>
    <mergeCell ref="A211:C211"/>
    <mergeCell ref="U211:AF211"/>
    <mergeCell ref="A212:C212"/>
    <mergeCell ref="U212:AF212"/>
    <mergeCell ref="A213:C213"/>
    <mergeCell ref="A214:C214"/>
    <mergeCell ref="A215:C215"/>
    <mergeCell ref="A216:C216"/>
    <mergeCell ref="A217:C217"/>
    <mergeCell ref="A218:C218"/>
    <mergeCell ref="U221:AF221"/>
    <mergeCell ref="I223:L223"/>
    <mergeCell ref="M223:M228"/>
    <mergeCell ref="N223:Q223"/>
    <mergeCell ref="D229:H229"/>
    <mergeCell ref="I229:M229"/>
    <mergeCell ref="H208:H209"/>
    <mergeCell ref="I208:K208"/>
    <mergeCell ref="L208:L209"/>
    <mergeCell ref="M208:M209"/>
    <mergeCell ref="N208:P208"/>
    <mergeCell ref="Q208:Q209"/>
    <mergeCell ref="B204:J204"/>
    <mergeCell ref="A206:C209"/>
    <mergeCell ref="D206:S206"/>
    <mergeCell ref="D207:H207"/>
    <mergeCell ref="I207:M207"/>
    <mergeCell ref="N207:Q207"/>
    <mergeCell ref="R207:R209"/>
    <mergeCell ref="S207:S209"/>
    <mergeCell ref="D208:F208"/>
    <mergeCell ref="G208:G209"/>
    <mergeCell ref="O205:P205"/>
    <mergeCell ref="Q205:T205"/>
    <mergeCell ref="U172:AF172"/>
    <mergeCell ref="A173:C173"/>
    <mergeCell ref="U173:AF173"/>
    <mergeCell ref="A174:C174"/>
    <mergeCell ref="U174:AF174"/>
    <mergeCell ref="A175:C175"/>
    <mergeCell ref="A176:C176"/>
    <mergeCell ref="A177:C177"/>
    <mergeCell ref="A195:AF195"/>
    <mergeCell ref="A178:C178"/>
    <mergeCell ref="A179:C179"/>
    <mergeCell ref="A180:C180"/>
    <mergeCell ref="I191:M191"/>
    <mergeCell ref="N191:R191"/>
    <mergeCell ref="A189:C189"/>
    <mergeCell ref="A190:C190"/>
    <mergeCell ref="A191:C191"/>
    <mergeCell ref="A192:S192"/>
    <mergeCell ref="A193:H194"/>
    <mergeCell ref="A181:C181"/>
    <mergeCell ref="I185:L185"/>
    <mergeCell ref="M185:M190"/>
    <mergeCell ref="N185:Q185"/>
    <mergeCell ref="D191:H191"/>
    <mergeCell ref="H170:H171"/>
    <mergeCell ref="I170:K170"/>
    <mergeCell ref="L170:L171"/>
    <mergeCell ref="M170:M171"/>
    <mergeCell ref="N170:P170"/>
    <mergeCell ref="Q170:Q171"/>
    <mergeCell ref="A172:C172"/>
    <mergeCell ref="B166:J166"/>
    <mergeCell ref="A168:C171"/>
    <mergeCell ref="D168:S168"/>
    <mergeCell ref="D169:H169"/>
    <mergeCell ref="I169:M169"/>
    <mergeCell ref="N169:Q169"/>
    <mergeCell ref="R169:R171"/>
    <mergeCell ref="S169:S171"/>
    <mergeCell ref="D170:F170"/>
    <mergeCell ref="G170:G171"/>
    <mergeCell ref="O167:P167"/>
    <mergeCell ref="Q167:T167"/>
    <mergeCell ref="A164:AF164"/>
    <mergeCell ref="A165:O165"/>
    <mergeCell ref="U139:AF139"/>
    <mergeCell ref="A140:C140"/>
    <mergeCell ref="U140:AF140"/>
    <mergeCell ref="A143:C143"/>
    <mergeCell ref="D143:G143"/>
    <mergeCell ref="H143:H148"/>
    <mergeCell ref="A144:C144"/>
    <mergeCell ref="A145:C145"/>
    <mergeCell ref="A146:C146"/>
    <mergeCell ref="U141:AF141"/>
    <mergeCell ref="A147:C147"/>
    <mergeCell ref="A148:C148"/>
    <mergeCell ref="A149:C149"/>
    <mergeCell ref="A150:S150"/>
    <mergeCell ref="A151:H152"/>
    <mergeCell ref="A139:C139"/>
    <mergeCell ref="I143:L143"/>
    <mergeCell ref="M143:M148"/>
    <mergeCell ref="N143:Q143"/>
    <mergeCell ref="D149:H149"/>
    <mergeCell ref="U130:AF130"/>
    <mergeCell ref="A131:C131"/>
    <mergeCell ref="U131:AF131"/>
    <mergeCell ref="A132:C132"/>
    <mergeCell ref="U132:AF132"/>
    <mergeCell ref="A133:C133"/>
    <mergeCell ref="A134:C134"/>
    <mergeCell ref="A135:C135"/>
    <mergeCell ref="A153:AF153"/>
    <mergeCell ref="A136:C136"/>
    <mergeCell ref="A137:C137"/>
    <mergeCell ref="A138:C138"/>
    <mergeCell ref="I149:M149"/>
    <mergeCell ref="N149:R149"/>
    <mergeCell ref="A141:C141"/>
    <mergeCell ref="A142:C142"/>
    <mergeCell ref="H128:H129"/>
    <mergeCell ref="I128:K128"/>
    <mergeCell ref="L128:L129"/>
    <mergeCell ref="M128:M129"/>
    <mergeCell ref="N128:P128"/>
    <mergeCell ref="Q128:Q129"/>
    <mergeCell ref="A130:C130"/>
    <mergeCell ref="B124:J124"/>
    <mergeCell ref="A126:C129"/>
    <mergeCell ref="D126:S126"/>
    <mergeCell ref="D127:H127"/>
    <mergeCell ref="I127:M127"/>
    <mergeCell ref="N127:Q127"/>
    <mergeCell ref="R127:R129"/>
    <mergeCell ref="S127:S129"/>
    <mergeCell ref="D128:F128"/>
    <mergeCell ref="G128:G129"/>
    <mergeCell ref="O125:P125"/>
    <mergeCell ref="Q125:T125"/>
    <mergeCell ref="A122:AF122"/>
    <mergeCell ref="A123:O123"/>
    <mergeCell ref="U99:AF99"/>
    <mergeCell ref="A100:C100"/>
    <mergeCell ref="U100:AF100"/>
    <mergeCell ref="A103:C103"/>
    <mergeCell ref="D103:G103"/>
    <mergeCell ref="H103:H108"/>
    <mergeCell ref="A104:C104"/>
    <mergeCell ref="A105:C105"/>
    <mergeCell ref="A106:C106"/>
    <mergeCell ref="U101:AF101"/>
    <mergeCell ref="A107:C107"/>
    <mergeCell ref="A108:C108"/>
    <mergeCell ref="A109:C109"/>
    <mergeCell ref="A110:S110"/>
    <mergeCell ref="A111:H112"/>
    <mergeCell ref="A99:C99"/>
    <mergeCell ref="I103:L103"/>
    <mergeCell ref="M103:M108"/>
    <mergeCell ref="N103:Q103"/>
    <mergeCell ref="D109:H109"/>
    <mergeCell ref="U90:AF90"/>
    <mergeCell ref="A91:C91"/>
    <mergeCell ref="U91:AF91"/>
    <mergeCell ref="A92:C92"/>
    <mergeCell ref="U92:AF92"/>
    <mergeCell ref="A93:C93"/>
    <mergeCell ref="A94:C94"/>
    <mergeCell ref="A95:C95"/>
    <mergeCell ref="A113:AF113"/>
    <mergeCell ref="A96:C96"/>
    <mergeCell ref="A97:C97"/>
    <mergeCell ref="A98:C98"/>
    <mergeCell ref="I109:M109"/>
    <mergeCell ref="N109:R109"/>
    <mergeCell ref="A101:C101"/>
    <mergeCell ref="A102:C102"/>
    <mergeCell ref="H88:H89"/>
    <mergeCell ref="I88:K88"/>
    <mergeCell ref="L88:L89"/>
    <mergeCell ref="M88:M89"/>
    <mergeCell ref="N88:P88"/>
    <mergeCell ref="Q88:Q89"/>
    <mergeCell ref="A90:C90"/>
    <mergeCell ref="B84:J84"/>
    <mergeCell ref="A86:C89"/>
    <mergeCell ref="D86:S86"/>
    <mergeCell ref="D87:H87"/>
    <mergeCell ref="I87:M87"/>
    <mergeCell ref="N87:Q87"/>
    <mergeCell ref="R87:R89"/>
    <mergeCell ref="S87:S89"/>
    <mergeCell ref="D88:F88"/>
    <mergeCell ref="G88:G89"/>
    <mergeCell ref="O85:P85"/>
    <mergeCell ref="Q85:T85"/>
    <mergeCell ref="A82:AF82"/>
    <mergeCell ref="A83:O83"/>
    <mergeCell ref="U58:AF58"/>
    <mergeCell ref="A59:C59"/>
    <mergeCell ref="U59:AF59"/>
    <mergeCell ref="A62:C62"/>
    <mergeCell ref="D62:G62"/>
    <mergeCell ref="H62:H67"/>
    <mergeCell ref="A63:C63"/>
    <mergeCell ref="A64:C64"/>
    <mergeCell ref="A65:C65"/>
    <mergeCell ref="U60:AF60"/>
    <mergeCell ref="A66:C66"/>
    <mergeCell ref="A67:C67"/>
    <mergeCell ref="A68:C68"/>
    <mergeCell ref="A69:S69"/>
    <mergeCell ref="A70:H71"/>
    <mergeCell ref="A58:C58"/>
    <mergeCell ref="I62:L62"/>
    <mergeCell ref="M62:M67"/>
    <mergeCell ref="N62:Q62"/>
    <mergeCell ref="D68:H68"/>
    <mergeCell ref="U49:AF49"/>
    <mergeCell ref="A50:C50"/>
    <mergeCell ref="U50:AF50"/>
    <mergeCell ref="A51:C51"/>
    <mergeCell ref="U51:AF51"/>
    <mergeCell ref="A52:C52"/>
    <mergeCell ref="A53:C53"/>
    <mergeCell ref="A54:C54"/>
    <mergeCell ref="A72:AF72"/>
    <mergeCell ref="A55:C55"/>
    <mergeCell ref="A56:C56"/>
    <mergeCell ref="A57:C57"/>
    <mergeCell ref="I68:M68"/>
    <mergeCell ref="N68:R68"/>
    <mergeCell ref="A60:C60"/>
    <mergeCell ref="A61:C61"/>
    <mergeCell ref="H47:H48"/>
    <mergeCell ref="I47:K47"/>
    <mergeCell ref="L47:L48"/>
    <mergeCell ref="M47:M48"/>
    <mergeCell ref="N47:P47"/>
    <mergeCell ref="Q47:Q48"/>
    <mergeCell ref="A49:C49"/>
    <mergeCell ref="B43:J43"/>
    <mergeCell ref="A45:C48"/>
    <mergeCell ref="D45:S45"/>
    <mergeCell ref="D46:H46"/>
    <mergeCell ref="I46:M46"/>
    <mergeCell ref="N46:Q46"/>
    <mergeCell ref="R46:R48"/>
    <mergeCell ref="S46:S48"/>
    <mergeCell ref="D47:F47"/>
    <mergeCell ref="G47:G48"/>
    <mergeCell ref="O44:P44"/>
    <mergeCell ref="Q44:T44"/>
    <mergeCell ref="A41:AF41"/>
    <mergeCell ref="A42:O42"/>
    <mergeCell ref="U18:AF18"/>
    <mergeCell ref="A19:C19"/>
    <mergeCell ref="U19:AF19"/>
    <mergeCell ref="A22:C22"/>
    <mergeCell ref="D22:G22"/>
    <mergeCell ref="H22:H27"/>
    <mergeCell ref="A23:C23"/>
    <mergeCell ref="A24:C24"/>
    <mergeCell ref="A25:C25"/>
    <mergeCell ref="U20:AF20"/>
    <mergeCell ref="A26:C26"/>
    <mergeCell ref="A27:C27"/>
    <mergeCell ref="A28:C28"/>
    <mergeCell ref="A29:S29"/>
    <mergeCell ref="A30:H31"/>
    <mergeCell ref="A18:C18"/>
    <mergeCell ref="I22:L22"/>
    <mergeCell ref="M22:M27"/>
    <mergeCell ref="N22:Q22"/>
    <mergeCell ref="D28:H28"/>
    <mergeCell ref="U9:AF9"/>
    <mergeCell ref="A10:C10"/>
    <mergeCell ref="U10:AF10"/>
    <mergeCell ref="A11:C11"/>
    <mergeCell ref="U11:AF11"/>
    <mergeCell ref="A12:C12"/>
    <mergeCell ref="A13:C13"/>
    <mergeCell ref="A14:C14"/>
    <mergeCell ref="A32:AF32"/>
    <mergeCell ref="A15:C15"/>
    <mergeCell ref="A16:C16"/>
    <mergeCell ref="A17:C17"/>
    <mergeCell ref="I28:M28"/>
    <mergeCell ref="N28:R28"/>
    <mergeCell ref="A9:C9"/>
    <mergeCell ref="A20:C20"/>
    <mergeCell ref="A21:C21"/>
    <mergeCell ref="A1:AF1"/>
    <mergeCell ref="A2:O2"/>
    <mergeCell ref="B3:J3"/>
    <mergeCell ref="A5:C8"/>
    <mergeCell ref="D5:S5"/>
    <mergeCell ref="D6:H6"/>
    <mergeCell ref="I6:M6"/>
    <mergeCell ref="N6:Q6"/>
    <mergeCell ref="R6:R8"/>
    <mergeCell ref="S6:S8"/>
    <mergeCell ref="D7:F7"/>
    <mergeCell ref="G7:G8"/>
    <mergeCell ref="H7:H8"/>
    <mergeCell ref="I7:K7"/>
    <mergeCell ref="L7:L8"/>
    <mergeCell ref="M7:M8"/>
    <mergeCell ref="N7:P7"/>
    <mergeCell ref="Q7:Q8"/>
    <mergeCell ref="O4:P4"/>
    <mergeCell ref="Q4:T4"/>
  </mergeCells>
  <phoneticPr fontId="21" type="noConversion"/>
  <conditionalFormatting sqref="I152:S152 I194:S194 I71:S71 I112:S112 I31:S31">
    <cfRule type="cellIs" dxfId="387" priority="418" operator="equal">
      <formula>0</formula>
    </cfRule>
  </conditionalFormatting>
  <conditionalFormatting sqref="I232">
    <cfRule type="cellIs" dxfId="386" priority="408" operator="equal">
      <formula>0</formula>
    </cfRule>
  </conditionalFormatting>
  <conditionalFormatting sqref="I232:S232">
    <cfRule type="cellIs" dxfId="385" priority="407" operator="equal">
      <formula>0</formula>
    </cfRule>
  </conditionalFormatting>
  <conditionalFormatting sqref="I224:L228 I186:L190 D186:G190 I144:L148 D144:G148 N144:Q148 N186:Q190 N130:Q139 R130:R140 Q140 N172:Q181 R172:R182 Q182 Q141:R142 Q183:R184 D130:G142 I130:L142 N140:P142 D172:G184 I172:L184 N182:P184 I63:L67 N90:Q99 I104:L108 D104:G108 D63:G67 N63:Q67 N104:Q108 N49:Q58 R49:R59 Q59 R90:R100 Q100 D49:G61 I49:L61 D90:G102 I90:L102 Q60:R61 Q101:R102 N59:P61 N100:P102 I23:L27 D23:G27 N9:Q18 R9:R19 N23:Q27 Q19 D9:G21 I9:L21 Q20:R21 N19:P21">
    <cfRule type="cellIs" dxfId="384" priority="400" operator="equal">
      <formula>0</formula>
    </cfRule>
  </conditionalFormatting>
  <conditionalFormatting sqref="D224:G228">
    <cfRule type="cellIs" dxfId="383" priority="399" operator="equal">
      <formula>0</formula>
    </cfRule>
  </conditionalFormatting>
  <conditionalFormatting sqref="D229:H229 D191:R191 D149:R149 D109:R109 D68:R68 D28:R28">
    <cfRule type="cellIs" dxfId="382" priority="396" operator="between">
      <formula>0</formula>
      <formula>0</formula>
    </cfRule>
  </conditionalFormatting>
  <conditionalFormatting sqref="I229:M229">
    <cfRule type="cellIs" dxfId="381" priority="395" operator="between">
      <formula>0</formula>
      <formula>0</formula>
    </cfRule>
  </conditionalFormatting>
  <conditionalFormatting sqref="N229:R229">
    <cfRule type="cellIs" dxfId="380" priority="394" operator="between">
      <formula>0</formula>
      <formula>0</formula>
    </cfRule>
  </conditionalFormatting>
  <conditionalFormatting sqref="N224:Q228">
    <cfRule type="cellIs" dxfId="379" priority="311" operator="equal">
      <formula>0</formula>
    </cfRule>
  </conditionalFormatting>
  <conditionalFormatting sqref="H130:H142 M130:M142 H172:H184 M172:M184 H49:H61 M49:M61 H90:H102 M90:M102 H9:H21 M9:M21 S9:S21 S49:S61 S90:S102 S130:S142 S172:S184">
    <cfRule type="cellIs" dxfId="378" priority="227" operator="equal">
      <formula>0</formula>
    </cfRule>
    <cfRule type="cellIs" dxfId="377" priority="228" operator="equal">
      <formula>0</formula>
    </cfRule>
  </conditionalFormatting>
  <conditionalFormatting sqref="H210:H219">
    <cfRule type="cellIs" dxfId="376" priority="214" operator="equal">
      <formula>0</formula>
    </cfRule>
    <cfRule type="cellIs" dxfId="375" priority="215" operator="equal">
      <formula>0</formula>
    </cfRule>
  </conditionalFormatting>
  <conditionalFormatting sqref="D210:G219">
    <cfRule type="cellIs" dxfId="374" priority="213" operator="equal">
      <formula>0</formula>
    </cfRule>
  </conditionalFormatting>
  <conditionalFormatting sqref="M210:M219">
    <cfRule type="cellIs" dxfId="373" priority="211" operator="equal">
      <formula>0</formula>
    </cfRule>
    <cfRule type="cellIs" dxfId="372" priority="212" operator="equal">
      <formula>0</formula>
    </cfRule>
  </conditionalFormatting>
  <conditionalFormatting sqref="I210:L219">
    <cfRule type="cellIs" dxfId="371" priority="210" operator="equal">
      <formula>0</formula>
    </cfRule>
  </conditionalFormatting>
  <conditionalFormatting sqref="N210:Q219">
    <cfRule type="cellIs" dxfId="370" priority="209" operator="equal">
      <formula>0</formula>
    </cfRule>
  </conditionalFormatting>
  <conditionalFormatting sqref="R210:R220">
    <cfRule type="cellIs" dxfId="369" priority="208" operator="equal">
      <formula>0</formula>
    </cfRule>
  </conditionalFormatting>
  <conditionalFormatting sqref="S210:S222">
    <cfRule type="cellIs" dxfId="368" priority="206" operator="equal">
      <formula>0</formula>
    </cfRule>
    <cfRule type="cellIs" dxfId="367" priority="207" operator="equal">
      <formula>0</formula>
    </cfRule>
  </conditionalFormatting>
  <conditionalFormatting sqref="Q220">
    <cfRule type="cellIs" dxfId="366" priority="196" operator="equal">
      <formula>0</formula>
    </cfRule>
  </conditionalFormatting>
  <conditionalFormatting sqref="R221:R222">
    <cfRule type="cellIs" dxfId="365" priority="122" operator="equal">
      <formula>0</formula>
    </cfRule>
  </conditionalFormatting>
  <conditionalFormatting sqref="Q221:Q222">
    <cfRule type="cellIs" dxfId="364" priority="119" operator="equal">
      <formula>0</formula>
    </cfRule>
  </conditionalFormatting>
  <conditionalFormatting sqref="H220">
    <cfRule type="cellIs" dxfId="363" priority="17" operator="equal">
      <formula>0</formula>
    </cfRule>
    <cfRule type="cellIs" dxfId="362" priority="18" operator="equal">
      <formula>0</formula>
    </cfRule>
  </conditionalFormatting>
  <conditionalFormatting sqref="G220">
    <cfRule type="cellIs" dxfId="361" priority="16" operator="equal">
      <formula>0</formula>
    </cfRule>
  </conditionalFormatting>
  <conditionalFormatting sqref="M220">
    <cfRule type="cellIs" dxfId="360" priority="14" operator="equal">
      <formula>0</formula>
    </cfRule>
    <cfRule type="cellIs" dxfId="359" priority="15" operator="equal">
      <formula>0</formula>
    </cfRule>
  </conditionalFormatting>
  <conditionalFormatting sqref="L220">
    <cfRule type="cellIs" dxfId="358" priority="13" operator="equal">
      <formula>0</formula>
    </cfRule>
  </conditionalFormatting>
  <conditionalFormatting sqref="H221:H222">
    <cfRule type="cellIs" dxfId="357" priority="11" operator="equal">
      <formula>0</formula>
    </cfRule>
    <cfRule type="cellIs" dxfId="356" priority="12" operator="equal">
      <formula>0</formula>
    </cfRule>
  </conditionalFormatting>
  <conditionalFormatting sqref="G221:G222">
    <cfRule type="cellIs" dxfId="355" priority="10" operator="equal">
      <formula>0</formula>
    </cfRule>
  </conditionalFormatting>
  <conditionalFormatting sqref="M221:M222">
    <cfRule type="cellIs" dxfId="354" priority="8" operator="equal">
      <formula>0</formula>
    </cfRule>
    <cfRule type="cellIs" dxfId="353" priority="9" operator="equal">
      <formula>0</formula>
    </cfRule>
  </conditionalFormatting>
  <conditionalFormatting sqref="L221:L222">
    <cfRule type="cellIs" dxfId="352" priority="7" operator="equal">
      <formula>0</formula>
    </cfRule>
  </conditionalFormatting>
  <conditionalFormatting sqref="D220:F220">
    <cfRule type="cellIs" dxfId="351" priority="6" operator="equal">
      <formula>0</formula>
    </cfRule>
  </conditionalFormatting>
  <conditionalFormatting sqref="D221:F222">
    <cfRule type="cellIs" dxfId="350" priority="5" operator="equal">
      <formula>0</formula>
    </cfRule>
  </conditionalFormatting>
  <conditionalFormatting sqref="I220:K222">
    <cfRule type="cellIs" dxfId="349" priority="4" operator="equal">
      <formula>0</formula>
    </cfRule>
  </conditionalFormatting>
  <conditionalFormatting sqref="N220:P222">
    <cfRule type="cellIs" dxfId="348" priority="3" operator="equal">
      <formula>0</formula>
    </cfRule>
  </conditionalFormatting>
  <printOptions horizontalCentered="1"/>
  <pageMargins left="0" right="0" top="0" bottom="0" header="0" footer="0"/>
  <pageSetup paperSize="5" scale="69" orientation="portrait" horizontalDpi="4294967294" verticalDpi="4294967293" r:id="rId1"/>
  <drawing r:id="rId2"/>
  <extLst>
    <ext xmlns:mx="http://schemas.microsoft.com/office/mac/excel/2008/main" uri="{64002731-A6B0-56B0-2670-7721B7C09600}">
      <mx:PLV Mode="1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27</vt:i4>
      </vt:variant>
      <vt:variant>
        <vt:lpstr>Rangos con nombre</vt:lpstr>
      </vt:variant>
      <vt:variant>
        <vt:i4>1</vt:i4>
      </vt:variant>
    </vt:vector>
  </HeadingPairs>
  <TitlesOfParts>
    <vt:vector size="28" baseType="lpstr">
      <vt:lpstr>I TRIM</vt:lpstr>
      <vt:lpstr>II TRIM</vt:lpstr>
      <vt:lpstr>III TRIM</vt:lpstr>
      <vt:lpstr>1-6</vt:lpstr>
      <vt:lpstr>7-12</vt:lpstr>
      <vt:lpstr>13-18</vt:lpstr>
      <vt:lpstr>19-24</vt:lpstr>
      <vt:lpstr>25-30</vt:lpstr>
      <vt:lpstr>31-36</vt:lpstr>
      <vt:lpstr>37-42</vt:lpstr>
      <vt:lpstr>43-48</vt:lpstr>
      <vt:lpstr>49-54</vt:lpstr>
      <vt:lpstr>55-60</vt:lpstr>
      <vt:lpstr>Consolidado I</vt:lpstr>
      <vt:lpstr>Consolidado II</vt:lpstr>
      <vt:lpstr>Consolidado III</vt:lpstr>
      <vt:lpstr>Promedio Final</vt:lpstr>
      <vt:lpstr>CAPTURA</vt:lpstr>
      <vt:lpstr>F. MAESTRO</vt:lpstr>
      <vt:lpstr>DATOS MATRI</vt:lpstr>
      <vt:lpstr>1º PERIODO</vt:lpstr>
      <vt:lpstr>2º PERIODO</vt:lpstr>
      <vt:lpstr>3º PERIODO</vt:lpstr>
      <vt:lpstr>P. FINAL</vt:lpstr>
      <vt:lpstr>RENDIMI</vt:lpstr>
      <vt:lpstr>MINED</vt:lpstr>
      <vt:lpstr>1</vt:lpstr>
      <vt:lpstr>'7-12'!_GoBack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ai_incoa</dc:creator>
  <cp:lastModifiedBy>MINEDUCYT</cp:lastModifiedBy>
  <cp:lastPrinted>2020-05-19T19:38:56Z</cp:lastPrinted>
  <dcterms:created xsi:type="dcterms:W3CDTF">2010-03-14T04:33:40Z</dcterms:created>
  <dcterms:modified xsi:type="dcterms:W3CDTF">2022-08-24T01:51:02Z</dcterms:modified>
</cp:coreProperties>
</file>