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mma_refactored\"/>
    </mc:Choice>
  </mc:AlternateContent>
  <bookViews>
    <workbookView xWindow="0" yWindow="0" windowWidth="20490" windowHeight="7755" activeTab="1"/>
  </bookViews>
  <sheets>
    <sheet name="query" sheetId="1" r:id="rId1"/>
    <sheet name="user" sheetId="6" r:id="rId2"/>
    <sheet name="sample question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6" l="1"/>
  <c r="K7" i="6"/>
  <c r="K8" i="6"/>
  <c r="K9" i="6"/>
  <c r="K5" i="6"/>
  <c r="K4" i="6"/>
  <c r="K3" i="6"/>
  <c r="K2" i="6"/>
  <c r="K1" i="6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5" i="1"/>
  <c r="M2" i="1"/>
  <c r="M3" i="1"/>
  <c r="M4" i="1"/>
  <c r="M1" i="1"/>
  <c r="J5" i="6"/>
  <c r="J6" i="6"/>
  <c r="J7" i="6"/>
  <c r="J8" i="6"/>
  <c r="J9" i="6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J2" i="6"/>
  <c r="J3" i="6"/>
  <c r="J4" i="6"/>
  <c r="J1" i="6"/>
  <c r="L2" i="1"/>
  <c r="L3" i="1"/>
  <c r="L1" i="1"/>
</calcChain>
</file>

<file path=xl/sharedStrings.xml><?xml version="1.0" encoding="utf-8"?>
<sst xmlns="http://schemas.openxmlformats.org/spreadsheetml/2006/main" count="268" uniqueCount="91">
  <si>
    <t>test_user</t>
  </si>
  <si>
    <t>2016-04-11 09:00:00</t>
  </si>
  <si>
    <t>-33.7687822,150.904814</t>
  </si>
  <si>
    <t>how tall is michael jordan</t>
  </si>
  <si>
    <t>http://www.soundjay.com/misc/bell-ringing-01.mp3</t>
  </si>
  <si>
    <t>http://cdn-img.instyle.com/sites/default/files/styles/428xflex/public/images/2011/gallery/011112-Keira-Knightley-400_0.jpg</t>
  </si>
  <si>
    <t>test_agent</t>
  </si>
  <si>
    <t>-33.7687822,150.904815</t>
  </si>
  <si>
    <t>-33.7687822,150.904816</t>
  </si>
  <si>
    <t>how tall is barack obama</t>
  </si>
  <si>
    <t>how tall is hilary clinton</t>
  </si>
  <si>
    <t>how tall is napolean bonaparte</t>
  </si>
  <si>
    <t>how tall is buzz aldrin</t>
  </si>
  <si>
    <t>how tall is adolf hitler</t>
  </si>
  <si>
    <t>how tall is stalin</t>
  </si>
  <si>
    <t>how tall is shaquille oneal</t>
  </si>
  <si>
    <t>how tall is bill clinton</t>
  </si>
  <si>
    <t>how tall is michelle obama</t>
  </si>
  <si>
    <t>How far is my closest train station?</t>
  </si>
  <si>
    <t>2016-04-11 09:05:01</t>
  </si>
  <si>
    <t>2016-04-11 09:10:02</t>
  </si>
  <si>
    <t>NULL</t>
  </si>
  <si>
    <t>When does the next train to the city come?</t>
  </si>
  <si>
    <t>test_agent2</t>
  </si>
  <si>
    <t>user</t>
  </si>
  <si>
    <t>tester</t>
  </si>
  <si>
    <t>password</t>
  </si>
  <si>
    <t>APA91bHUYXD_X2meMxOJ4JkWGyJVwv0Hy6UPvZ-5i42jLDoU3ofdEutPJspCuNDrxg-VutIHtfvDc8WSTziMxIwIh4YIZYzQiORoGG8VcV9R8azPTEXzRUkBMiKvGHXpOBJINljZyzSu</t>
  </si>
  <si>
    <t>Sanjeev</t>
  </si>
  <si>
    <t>John</t>
  </si>
  <si>
    <t>Albert</t>
  </si>
  <si>
    <t>Amos</t>
  </si>
  <si>
    <t>me_sanjeev@hotmail.com</t>
  </si>
  <si>
    <t>albbui@gmail.com</t>
  </si>
  <si>
    <t>2016-03-01</t>
  </si>
  <si>
    <t>user2</t>
  </si>
  <si>
    <t>user1</t>
  </si>
  <si>
    <t>user3</t>
  </si>
  <si>
    <t>user4</t>
  </si>
  <si>
    <t>user5</t>
  </si>
  <si>
    <t>APA91bHUYXD_X2meMxOJ4JkWGyJVwv0Hy6UPvZ-5i42jLDoU3ofdEutPJspCuNDrxg-VutIHtfvDc8WSTziMxIwIh4YIZYzQiORoGG8VcV9R8azPTEXzRUkBMiKvGHXpOBJINljZyzS1</t>
  </si>
  <si>
    <t>APA91bHUYXD_X2meMxOJ4JkWGyJVwv0Hy6UPvZ-5i42jLDoU3ofdEutPJspCuNDrxg-VutIHtfvDc8WSTziMxIwIh4YIZYzQiORoGG8VcV9R8azPTEXzRUkBMiKvGHXpOBJINljZyzS2</t>
  </si>
  <si>
    <t>APA91bHUYXD_X2meMxOJ4JkWGyJVwv0Hy6UPvZ-5i42jLDoU3ofdEutPJspCuNDrxg-VutIHtfvDc8WSTziMxIwIh4YIZYzQiORoGG8VcV9R8azPTEXzRUkBMiKvGHXpOBJINljZyzS3</t>
  </si>
  <si>
    <t>APA91bHUYXD_X2meMxOJ4JkWGyJVwv0Hy6UPvZ-5i42jLDoU3ofdEutPJspCuNDrxg-VutIHtfvDc8WSTziMxIwIh4YIZYzQiORoGG8VcV9R8azPTEXzRUkBMiKvGHXpOBJINljZyzS4</t>
  </si>
  <si>
    <t>APA91bHUYXD_X2meMxOJ4JkWGyJVwv0Hy6UPvZ-5i42jLDoU3ofdEutPJspCuNDrxg-VutIHtfvDc8WSTziMxIwIh4YIZYzQiORoGG8VcV9R8azPTEXzRUkBMiKvGHXpOBJINljZyzS5</t>
  </si>
  <si>
    <t>Josh</t>
  </si>
  <si>
    <t>Mary</t>
  </si>
  <si>
    <t>Bob</t>
  </si>
  <si>
    <t>Jack</t>
  </si>
  <si>
    <t>Juliet</t>
  </si>
  <si>
    <t>2016-04-10</t>
  </si>
  <si>
    <t>2016-04-11</t>
  </si>
  <si>
    <t>2016-04-12</t>
  </si>
  <si>
    <t>2016-04-13</t>
  </si>
  <si>
    <t>2016-04-14</t>
  </si>
  <si>
    <t>2016-04-11 09:10:03</t>
  </si>
  <si>
    <t>2016-04-11 09:10:04</t>
  </si>
  <si>
    <t>2016-04-11 09:10:05</t>
  </si>
  <si>
    <t>2016-04-11 09:10:06</t>
  </si>
  <si>
    <t>2016-04-11 09:10:07</t>
  </si>
  <si>
    <t>2016-04-11 09:10:08</t>
  </si>
  <si>
    <t>2016-04-11 09:10:09</t>
  </si>
  <si>
    <t>2016-04-11 09:10:10</t>
  </si>
  <si>
    <t>2016-04-11 09:10:11</t>
  </si>
  <si>
    <t>2016-04-11 09:10:12</t>
  </si>
  <si>
    <t>2016-04-11 09:10:13</t>
  </si>
  <si>
    <t>2016-04-11 09:10:14</t>
  </si>
  <si>
    <t>2016-04-11 09:10:15</t>
  </si>
  <si>
    <t>2016-04-11 09:10:16</t>
  </si>
  <si>
    <t>2016-04-11 09:10:17</t>
  </si>
  <si>
    <t>2016-04-11 09:10:18</t>
  </si>
  <si>
    <t>2016-04-11 09:10:19</t>
  </si>
  <si>
    <t>2016-04-11 09:10:20</t>
  </si>
  <si>
    <t>2016-04-11 09:10:21</t>
  </si>
  <si>
    <t>2016-04-11 09:10:22</t>
  </si>
  <si>
    <t>2016-04-11 09:10:23</t>
  </si>
  <si>
    <t>How long will it take me to walk there?</t>
  </si>
  <si>
    <t>What time does the train get to Melbourne Central?</t>
  </si>
  <si>
    <t>Are there any screenings of Batman vs Superman tonight?</t>
  </si>
  <si>
    <t>Can you please book 2 tickets for me?</t>
  </si>
  <si>
    <t>Where is a good place to have Japanese food for dinner nearby?</t>
  </si>
  <si>
    <t>Can you make a reservation for me before the movie?</t>
  </si>
  <si>
    <t>What time does Myer close tonight?</t>
  </si>
  <si>
    <t>Should I bring an umbrella?</t>
  </si>
  <si>
    <t>Anything else to do in the city after the movie?</t>
  </si>
  <si>
    <t>how old is hillary clinton</t>
  </si>
  <si>
    <t>1.69m</t>
  </si>
  <si>
    <t>1.85m</t>
  </si>
  <si>
    <t>1.98m</t>
  </si>
  <si>
    <t>68 years</t>
  </si>
  <si>
    <t>2016-04-01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</si>
</sst>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dn-img.instyle.com/sites/default/files/styles/428xflex/public/images/2011/gallery/011112-Keira-Knightley-400_0.jpg" TargetMode="External"/><Relationship Id="rId18" Type="http://schemas.openxmlformats.org/officeDocument/2006/relationships/hyperlink" Target="http://cdn-img.instyle.com/sites/default/files/styles/428xflex/public/images/2011/gallery/011112-Keira-Knightley-400_0.jpg" TargetMode="External"/><Relationship Id="rId26" Type="http://schemas.openxmlformats.org/officeDocument/2006/relationships/hyperlink" Target="http://www.soundjay.com/misc/bell-ringing-01.mp3" TargetMode="External"/><Relationship Id="rId39" Type="http://schemas.openxmlformats.org/officeDocument/2006/relationships/hyperlink" Target="http://www.soundjay.com/misc/bell-ringing-01.mp3" TargetMode="External"/><Relationship Id="rId21" Type="http://schemas.openxmlformats.org/officeDocument/2006/relationships/hyperlink" Target="http://cdn-img.instyle.com/sites/default/files/styles/428xflex/public/images/2011/gallery/011112-Keira-Knightley-400_0.jpg" TargetMode="External"/><Relationship Id="rId34" Type="http://schemas.openxmlformats.org/officeDocument/2006/relationships/hyperlink" Target="http://www.soundjay.com/misc/bell-ringing-01.mp3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cdn-img.instyle.com/sites/default/files/styles/428xflex/public/images/2011/gallery/011112-Keira-Knightley-400_0.jpg" TargetMode="External"/><Relationship Id="rId2" Type="http://schemas.openxmlformats.org/officeDocument/2006/relationships/hyperlink" Target="http://cdn-img.instyle.com/sites/default/files/styles/428xflex/public/images/2011/gallery/011112-Keira-Knightley-400_0.jpg" TargetMode="External"/><Relationship Id="rId16" Type="http://schemas.openxmlformats.org/officeDocument/2006/relationships/hyperlink" Target="http://cdn-img.instyle.com/sites/default/files/styles/428xflex/public/images/2011/gallery/011112-Keira-Knightley-400_0.jpg" TargetMode="External"/><Relationship Id="rId20" Type="http://schemas.openxmlformats.org/officeDocument/2006/relationships/hyperlink" Target="http://cdn-img.instyle.com/sites/default/files/styles/428xflex/public/images/2011/gallery/011112-Keira-Knightley-400_0.jpg" TargetMode="External"/><Relationship Id="rId29" Type="http://schemas.openxmlformats.org/officeDocument/2006/relationships/hyperlink" Target="http://www.soundjay.com/misc/bell-ringing-01.mp3" TargetMode="External"/><Relationship Id="rId41" Type="http://schemas.openxmlformats.org/officeDocument/2006/relationships/hyperlink" Target="http://www.soundjay.com/misc/bell-ringing-01.mp3" TargetMode="External"/><Relationship Id="rId1" Type="http://schemas.openxmlformats.org/officeDocument/2006/relationships/hyperlink" Target="http://www.soundjay.com/misc/bell-ringing-01.mp3" TargetMode="External"/><Relationship Id="rId6" Type="http://schemas.openxmlformats.org/officeDocument/2006/relationships/hyperlink" Target="http://cdn-img.instyle.com/sites/default/files/styles/428xflex/public/images/2011/gallery/011112-Keira-Knightley-400_0.jpg" TargetMode="External"/><Relationship Id="rId11" Type="http://schemas.openxmlformats.org/officeDocument/2006/relationships/hyperlink" Target="http://cdn-img.instyle.com/sites/default/files/styles/428xflex/public/images/2011/gallery/011112-Keira-Knightley-400_0.jpg" TargetMode="External"/><Relationship Id="rId24" Type="http://schemas.openxmlformats.org/officeDocument/2006/relationships/hyperlink" Target="http://www.soundjay.com/misc/bell-ringing-01.mp3" TargetMode="External"/><Relationship Id="rId32" Type="http://schemas.openxmlformats.org/officeDocument/2006/relationships/hyperlink" Target="http://www.soundjay.com/misc/bell-ringing-01.mp3" TargetMode="External"/><Relationship Id="rId37" Type="http://schemas.openxmlformats.org/officeDocument/2006/relationships/hyperlink" Target="http://www.soundjay.com/misc/bell-ringing-01.mp3" TargetMode="External"/><Relationship Id="rId40" Type="http://schemas.openxmlformats.org/officeDocument/2006/relationships/hyperlink" Target="http://www.soundjay.com/misc/bell-ringing-01.mp3" TargetMode="External"/><Relationship Id="rId5" Type="http://schemas.openxmlformats.org/officeDocument/2006/relationships/hyperlink" Target="http://www.soundjay.com/misc/bell-ringing-01.mp3" TargetMode="External"/><Relationship Id="rId15" Type="http://schemas.openxmlformats.org/officeDocument/2006/relationships/hyperlink" Target="http://cdn-img.instyle.com/sites/default/files/styles/428xflex/public/images/2011/gallery/011112-Keira-Knightley-400_0.jpg" TargetMode="External"/><Relationship Id="rId23" Type="http://schemas.openxmlformats.org/officeDocument/2006/relationships/hyperlink" Target="http://cdn-img.instyle.com/sites/default/files/styles/428xflex/public/images/2011/gallery/011112-Keira-Knightley-400_0.jpg" TargetMode="External"/><Relationship Id="rId28" Type="http://schemas.openxmlformats.org/officeDocument/2006/relationships/hyperlink" Target="http://www.soundjay.com/misc/bell-ringing-01.mp3" TargetMode="External"/><Relationship Id="rId36" Type="http://schemas.openxmlformats.org/officeDocument/2006/relationships/hyperlink" Target="http://www.soundjay.com/misc/bell-ringing-01.mp3" TargetMode="External"/><Relationship Id="rId10" Type="http://schemas.openxmlformats.org/officeDocument/2006/relationships/hyperlink" Target="http://cdn-img.instyle.com/sites/default/files/styles/428xflex/public/images/2011/gallery/011112-Keira-Knightley-400_0.jpg" TargetMode="External"/><Relationship Id="rId19" Type="http://schemas.openxmlformats.org/officeDocument/2006/relationships/hyperlink" Target="http://cdn-img.instyle.com/sites/default/files/styles/428xflex/public/images/2011/gallery/011112-Keira-Knightley-400_0.jpg" TargetMode="External"/><Relationship Id="rId31" Type="http://schemas.openxmlformats.org/officeDocument/2006/relationships/hyperlink" Target="http://www.soundjay.com/misc/bell-ringing-01.mp3" TargetMode="External"/><Relationship Id="rId4" Type="http://schemas.openxmlformats.org/officeDocument/2006/relationships/hyperlink" Target="http://cdn-img.instyle.com/sites/default/files/styles/428xflex/public/images/2011/gallery/011112-Keira-Knightley-400_0.jpg" TargetMode="External"/><Relationship Id="rId9" Type="http://schemas.openxmlformats.org/officeDocument/2006/relationships/hyperlink" Target="http://cdn-img.instyle.com/sites/default/files/styles/428xflex/public/images/2011/gallery/011112-Keira-Knightley-400_0.jpg" TargetMode="External"/><Relationship Id="rId14" Type="http://schemas.openxmlformats.org/officeDocument/2006/relationships/hyperlink" Target="http://cdn-img.instyle.com/sites/default/files/styles/428xflex/public/images/2011/gallery/011112-Keira-Knightley-400_0.jpg" TargetMode="External"/><Relationship Id="rId22" Type="http://schemas.openxmlformats.org/officeDocument/2006/relationships/hyperlink" Target="http://cdn-img.instyle.com/sites/default/files/styles/428xflex/public/images/2011/gallery/011112-Keira-Knightley-400_0.jpg" TargetMode="External"/><Relationship Id="rId27" Type="http://schemas.openxmlformats.org/officeDocument/2006/relationships/hyperlink" Target="http://www.soundjay.com/misc/bell-ringing-01.mp3" TargetMode="External"/><Relationship Id="rId30" Type="http://schemas.openxmlformats.org/officeDocument/2006/relationships/hyperlink" Target="http://www.soundjay.com/misc/bell-ringing-01.mp3" TargetMode="External"/><Relationship Id="rId35" Type="http://schemas.openxmlformats.org/officeDocument/2006/relationships/hyperlink" Target="http://www.soundjay.com/misc/bell-ringing-01.mp3" TargetMode="External"/><Relationship Id="rId8" Type="http://schemas.openxmlformats.org/officeDocument/2006/relationships/hyperlink" Target="http://cdn-img.instyle.com/sites/default/files/styles/428xflex/public/images/2011/gallery/011112-Keira-Knightley-400_0.jpg" TargetMode="External"/><Relationship Id="rId3" Type="http://schemas.openxmlformats.org/officeDocument/2006/relationships/hyperlink" Target="http://cdn-img.instyle.com/sites/default/files/styles/428xflex/public/images/2011/gallery/011112-Keira-Knightley-400_0.jpg" TargetMode="External"/><Relationship Id="rId12" Type="http://schemas.openxmlformats.org/officeDocument/2006/relationships/hyperlink" Target="http://cdn-img.instyle.com/sites/default/files/styles/428xflex/public/images/2011/gallery/011112-Keira-Knightley-400_0.jpg" TargetMode="External"/><Relationship Id="rId17" Type="http://schemas.openxmlformats.org/officeDocument/2006/relationships/hyperlink" Target="http://cdn-img.instyle.com/sites/default/files/styles/428xflex/public/images/2011/gallery/011112-Keira-Knightley-400_0.jpg" TargetMode="External"/><Relationship Id="rId25" Type="http://schemas.openxmlformats.org/officeDocument/2006/relationships/hyperlink" Target="http://www.soundjay.com/misc/bell-ringing-01.mp3" TargetMode="External"/><Relationship Id="rId33" Type="http://schemas.openxmlformats.org/officeDocument/2006/relationships/hyperlink" Target="http://www.soundjay.com/misc/bell-ringing-01.mp3" TargetMode="External"/><Relationship Id="rId38" Type="http://schemas.openxmlformats.org/officeDocument/2006/relationships/hyperlink" Target="http://www.soundjay.com/misc/bell-ringing-01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bbui@gmail.com" TargetMode="External"/><Relationship Id="rId1" Type="http://schemas.openxmlformats.org/officeDocument/2006/relationships/hyperlink" Target="mailto:me_sanjee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workbookViewId="0">
      <selection activeCell="E1" sqref="E1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18.28515625" bestFit="1" customWidth="1"/>
    <col min="4" max="4" width="13.42578125" customWidth="1"/>
    <col min="5" max="5" width="39.42578125" customWidth="1"/>
    <col min="6" max="6" width="13.42578125" customWidth="1"/>
    <col min="7" max="7" width="9" customWidth="1"/>
    <col min="8" max="10" width="5.42578125" bestFit="1" customWidth="1"/>
    <col min="11" max="11" width="2" bestFit="1" customWidth="1"/>
    <col min="12" max="12" width="10.42578125" customWidth="1"/>
    <col min="13" max="13" width="54.140625" bestFit="1" customWidth="1"/>
  </cols>
  <sheetData>
    <row r="1" spans="1:13" x14ac:dyDescent="0.25">
      <c r="A1">
        <v>1</v>
      </c>
      <c r="B1" t="s">
        <v>0</v>
      </c>
      <c r="C1" s="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88</v>
      </c>
      <c r="I1" t="s">
        <v>6</v>
      </c>
      <c r="J1" s="1" t="s">
        <v>72</v>
      </c>
      <c r="K1">
        <v>2</v>
      </c>
      <c r="L1" t="str">
        <f>"INSERT INTO query (queryid, userid, time, location, content, audio, image, answer, answeredby, answertime, status) VALUES ("</f>
        <v>INSERT INTO query (queryid, userid, time, location, content, audio, image, answer, answeredby, answertime, status) VALUES (</v>
      </c>
      <c r="M1" t="str">
        <f>L1 &amp; A1 &amp; ",'" &amp; B1 &amp; "','" &amp; C1 &amp; "','" &amp; D1 &amp; "','" &amp; E1 &amp; "','" &amp; F1 &amp; "','" &amp; G1 &amp; "','" &amp; H1 &amp; "','" &amp; I1 &amp; "','" &amp; J1 &amp; "'," &amp; K1 &amp; ");"</f>
        <v>INSERT INTO query (queryid, userid, time, location, content, audio, image, answer, answeredby, answertime, status) VALUES (1,'test_user','2016-04-11 09:00:00','-33.7687822,150.904814','how tall is michael jordan','http://www.soundjay.com/misc/bell-ringing-01.mp3','http://cdn-img.instyle.com/sites/default/files/styles/428xflex/public/images/2011/gallery/011112-Keira-Knightley-400_0.jpg','1.98m','test_agent','2016-04-11 09:10:20',2);</v>
      </c>
    </row>
    <row r="2" spans="1:13" x14ac:dyDescent="0.25">
      <c r="A2">
        <v>2</v>
      </c>
      <c r="B2" t="s">
        <v>0</v>
      </c>
      <c r="C2" s="1" t="s">
        <v>19</v>
      </c>
      <c r="D2" t="s">
        <v>7</v>
      </c>
      <c r="E2" t="s">
        <v>9</v>
      </c>
      <c r="F2" s="2" t="s">
        <v>4</v>
      </c>
      <c r="G2" s="2" t="s">
        <v>5</v>
      </c>
      <c r="H2" t="s">
        <v>87</v>
      </c>
      <c r="I2" t="s">
        <v>6</v>
      </c>
      <c r="J2" s="1" t="s">
        <v>73</v>
      </c>
      <c r="K2">
        <v>2</v>
      </c>
      <c r="L2" t="str">
        <f t="shared" ref="L2:L21" si="0">"INSERT INTO query (queryid, userid, time, location, content, audio, image, answer, answeredby, answertime, status) VALUES ("</f>
        <v>INSERT INTO query (queryid, userid, time, location, content, audio, image, answer, answeredby, answertime, status) VALUES (</v>
      </c>
      <c r="M2" t="str">
        <f t="shared" ref="M2:M21" si="1">L2 &amp; A2 &amp; ",'" &amp; B2 &amp; "','" &amp; C2 &amp; "','" &amp; D2 &amp; "','" &amp; E2 &amp; "','" &amp; F2 &amp; "','" &amp; G2 &amp; "','" &amp; H2 &amp; "','" &amp; I2 &amp; "','" &amp; J2 &amp; "'," &amp; K2 &amp; ");"</f>
        <v>INSERT INTO query (queryid, userid, time, location, content, audio, image, answer, answeredby, answertime, status) VALUES (2,'test_user','2016-04-11 09:05:01','-33.7687822,150.904815','how tall is barack obama','http://www.soundjay.com/misc/bell-ringing-01.mp3','http://cdn-img.instyle.com/sites/default/files/styles/428xflex/public/images/2011/gallery/011112-Keira-Knightley-400_0.jpg','1.85m','test_agent','2016-04-11 09:10:21',2);</v>
      </c>
    </row>
    <row r="3" spans="1:13" x14ac:dyDescent="0.25">
      <c r="A3">
        <v>3</v>
      </c>
      <c r="B3" t="s">
        <v>0</v>
      </c>
      <c r="C3" s="1" t="s">
        <v>20</v>
      </c>
      <c r="D3" t="s">
        <v>8</v>
      </c>
      <c r="E3" t="s">
        <v>85</v>
      </c>
      <c r="F3" s="2" t="s">
        <v>4</v>
      </c>
      <c r="G3" s="2" t="s">
        <v>5</v>
      </c>
      <c r="H3" t="s">
        <v>89</v>
      </c>
      <c r="I3" t="s">
        <v>6</v>
      </c>
      <c r="J3" s="1" t="s">
        <v>74</v>
      </c>
      <c r="K3">
        <v>2</v>
      </c>
      <c r="L3" t="str">
        <f t="shared" si="0"/>
        <v>INSERT INTO query (queryid, userid, time, location, content, audio, image, answer, answeredby, answertime, status) VALUES (</v>
      </c>
      <c r="M3" t="str">
        <f t="shared" si="1"/>
        <v>INSERT INTO query (queryid, userid, time, location, content, audio, image, answer, answeredby, answertime, status) VALUES (3,'test_user','2016-04-11 09:10:02','-33.7687822,150.904816','how old is hillary clinton','http://www.soundjay.com/misc/bell-ringing-01.mp3','http://cdn-img.instyle.com/sites/default/files/styles/428xflex/public/images/2011/gallery/011112-Keira-Knightley-400_0.jpg','68 years','test_agent','2016-04-11 09:10:22',2);</v>
      </c>
    </row>
    <row r="4" spans="1:13" x14ac:dyDescent="0.25">
      <c r="A4">
        <v>4</v>
      </c>
      <c r="B4" t="s">
        <v>0</v>
      </c>
      <c r="C4" s="1" t="s">
        <v>55</v>
      </c>
      <c r="D4" t="s">
        <v>2</v>
      </c>
      <c r="E4" t="s">
        <v>11</v>
      </c>
      <c r="F4" s="2" t="s">
        <v>4</v>
      </c>
      <c r="G4" s="2" t="s">
        <v>5</v>
      </c>
      <c r="H4" t="s">
        <v>86</v>
      </c>
      <c r="I4" t="s">
        <v>6</v>
      </c>
      <c r="J4" s="1" t="s">
        <v>75</v>
      </c>
      <c r="K4">
        <v>2</v>
      </c>
      <c r="L4" t="str">
        <f t="shared" si="0"/>
        <v>INSERT INTO query (queryid, userid, time, location, content, audio, image, answer, answeredby, answertime, status) VALUES (</v>
      </c>
      <c r="M4" t="str">
        <f t="shared" si="1"/>
        <v>INSERT INTO query (queryid, userid, time, location, content, audio, image, answer, answeredby, answertime, status) VALUES (4,'test_user','2016-04-11 09:10:03','-33.7687822,150.904814','how tall is napolean bonaparte','http://www.soundjay.com/misc/bell-ringing-01.mp3','http://cdn-img.instyle.com/sites/default/files/styles/428xflex/public/images/2011/gallery/011112-Keira-Knightley-400_0.jpg','1.69m','test_agent','2016-04-11 09:10:23',2);</v>
      </c>
    </row>
    <row r="5" spans="1:13" x14ac:dyDescent="0.25">
      <c r="A5">
        <v>5</v>
      </c>
      <c r="B5" t="s">
        <v>0</v>
      </c>
      <c r="C5" s="1" t="s">
        <v>56</v>
      </c>
      <c r="D5" t="s">
        <v>2</v>
      </c>
      <c r="E5" t="s">
        <v>12</v>
      </c>
      <c r="F5" s="2" t="s">
        <v>4</v>
      </c>
      <c r="G5" s="2" t="s">
        <v>5</v>
      </c>
      <c r="H5" t="s">
        <v>21</v>
      </c>
      <c r="I5" t="s">
        <v>21</v>
      </c>
      <c r="J5" t="s">
        <v>21</v>
      </c>
      <c r="K5">
        <v>0</v>
      </c>
      <c r="L5" t="str">
        <f t="shared" si="0"/>
        <v>INSERT INTO query (queryid, userid, time, location, content, audio, image, answer, answeredby, answertime, status) VALUES (</v>
      </c>
      <c r="M5" t="str">
        <f>L5 &amp; A5 &amp; ",'" &amp; B5 &amp; "','" &amp; C5 &amp; "','" &amp; D5 &amp; "','" &amp; E5 &amp; "','" &amp; F5 &amp; "','" &amp; G5 &amp; "'," &amp; H5 &amp; "," &amp; I5 &amp; "," &amp; J5 &amp; "," &amp; K5 &amp; ");"</f>
        <v>INSERT INTO query (queryid, userid, time, location, content, audio, image, answer, answeredby, answertime, status) VALUES (5,'test_user','2016-04-11 09:10:04','-33.7687822,150.904814','how tall is buzz aldrin','http://www.soundjay.com/misc/bell-ringing-01.mp3','http://cdn-img.instyle.com/sites/default/files/styles/428xflex/public/images/2011/gallery/011112-Keira-Knightley-400_0.jpg',NULL,NULL,NULL,0);</v>
      </c>
    </row>
    <row r="6" spans="1:13" x14ac:dyDescent="0.25">
      <c r="A6">
        <v>6</v>
      </c>
      <c r="B6" t="s">
        <v>0</v>
      </c>
      <c r="C6" s="1" t="s">
        <v>57</v>
      </c>
      <c r="D6" t="s">
        <v>2</v>
      </c>
      <c r="E6" t="s">
        <v>13</v>
      </c>
      <c r="F6" s="2" t="s">
        <v>4</v>
      </c>
      <c r="G6" s="2" t="s">
        <v>5</v>
      </c>
      <c r="H6" t="s">
        <v>21</v>
      </c>
      <c r="I6" t="s">
        <v>21</v>
      </c>
      <c r="J6" t="s">
        <v>21</v>
      </c>
      <c r="K6">
        <v>0</v>
      </c>
      <c r="L6" t="str">
        <f t="shared" si="0"/>
        <v>INSERT INTO query (queryid, userid, time, location, content, audio, image, answer, answeredby, answertime, status) VALUES (</v>
      </c>
      <c r="M6" t="str">
        <f t="shared" ref="M6:M21" si="2">L6 &amp; A6 &amp; ",'" &amp; B6 &amp; "','" &amp; C6 &amp; "','" &amp; D6 &amp; "','" &amp; E6 &amp; "','" &amp; F6 &amp; "','" &amp; G6 &amp; "'," &amp; H6 &amp; "," &amp; I6 &amp; "," &amp; J6 &amp; "," &amp; K6 &amp; ");"</f>
        <v>INSERT INTO query (queryid, userid, time, location, content, audio, image, answer, answeredby, answertime, status) VALUES (6,'test_user','2016-04-11 09:10:05','-33.7687822,150.904814','how tall is adolf hitler','http://www.soundjay.com/misc/bell-ringing-01.mp3','http://cdn-img.instyle.com/sites/default/files/styles/428xflex/public/images/2011/gallery/011112-Keira-Knightley-400_0.jpg',NULL,NULL,NULL,0);</v>
      </c>
    </row>
    <row r="7" spans="1:13" x14ac:dyDescent="0.25">
      <c r="A7">
        <v>7</v>
      </c>
      <c r="B7" t="s">
        <v>0</v>
      </c>
      <c r="C7" s="1" t="s">
        <v>58</v>
      </c>
      <c r="D7" t="s">
        <v>2</v>
      </c>
      <c r="E7" t="s">
        <v>14</v>
      </c>
      <c r="F7" s="2" t="s">
        <v>4</v>
      </c>
      <c r="G7" s="2" t="s">
        <v>5</v>
      </c>
      <c r="H7" t="s">
        <v>21</v>
      </c>
      <c r="I7" t="s">
        <v>21</v>
      </c>
      <c r="J7" t="s">
        <v>21</v>
      </c>
      <c r="K7">
        <v>0</v>
      </c>
      <c r="L7" t="str">
        <f t="shared" si="0"/>
        <v>INSERT INTO query (queryid, userid, time, location, content, audio, image, answer, answeredby, answertime, status) VALUES (</v>
      </c>
      <c r="M7" t="str">
        <f t="shared" si="2"/>
        <v>INSERT INTO query (queryid, userid, time, location, content, audio, image, answer, answeredby, answertime, status) VALUES (7,'test_user','2016-04-11 09:10:06','-33.7687822,150.904814','how tall is stalin','http://www.soundjay.com/misc/bell-ringing-01.mp3','http://cdn-img.instyle.com/sites/default/files/styles/428xflex/public/images/2011/gallery/011112-Keira-Knightley-400_0.jpg',NULL,NULL,NULL,0);</v>
      </c>
    </row>
    <row r="8" spans="1:13" x14ac:dyDescent="0.25">
      <c r="A8">
        <v>8</v>
      </c>
      <c r="B8" t="s">
        <v>0</v>
      </c>
      <c r="C8" s="1" t="s">
        <v>59</v>
      </c>
      <c r="D8" t="s">
        <v>2</v>
      </c>
      <c r="E8" t="s">
        <v>15</v>
      </c>
      <c r="F8" s="2" t="s">
        <v>4</v>
      </c>
      <c r="G8" s="2" t="s">
        <v>5</v>
      </c>
      <c r="H8" t="s">
        <v>21</v>
      </c>
      <c r="I8" t="s">
        <v>21</v>
      </c>
      <c r="J8" t="s">
        <v>21</v>
      </c>
      <c r="K8">
        <v>0</v>
      </c>
      <c r="L8" t="str">
        <f t="shared" si="0"/>
        <v>INSERT INTO query (queryid, userid, time, location, content, audio, image, answer, answeredby, answertime, status) VALUES (</v>
      </c>
      <c r="M8" t="str">
        <f t="shared" si="2"/>
        <v>INSERT INTO query (queryid, userid, time, location, content, audio, image, answer, answeredby, answertime, status) VALUES (8,'test_user','2016-04-11 09:10:07','-33.7687822,150.904814','how tall is shaquille oneal','http://www.soundjay.com/misc/bell-ringing-01.mp3','http://cdn-img.instyle.com/sites/default/files/styles/428xflex/public/images/2011/gallery/011112-Keira-Knightley-400_0.jpg',NULL,NULL,NULL,0);</v>
      </c>
    </row>
    <row r="9" spans="1:13" x14ac:dyDescent="0.25">
      <c r="A9">
        <v>9</v>
      </c>
      <c r="B9" t="s">
        <v>0</v>
      </c>
      <c r="C9" s="1" t="s">
        <v>60</v>
      </c>
      <c r="D9" t="s">
        <v>2</v>
      </c>
      <c r="E9" t="s">
        <v>16</v>
      </c>
      <c r="F9" s="2" t="s">
        <v>4</v>
      </c>
      <c r="G9" s="2" t="s">
        <v>5</v>
      </c>
      <c r="H9" t="s">
        <v>21</v>
      </c>
      <c r="I9" t="s">
        <v>21</v>
      </c>
      <c r="J9" t="s">
        <v>21</v>
      </c>
      <c r="K9">
        <v>0</v>
      </c>
      <c r="L9" t="str">
        <f t="shared" si="0"/>
        <v>INSERT INTO query (queryid, userid, time, location, content, audio, image, answer, answeredby, answertime, status) VALUES (</v>
      </c>
      <c r="M9" t="str">
        <f t="shared" si="2"/>
        <v>INSERT INTO query (queryid, userid, time, location, content, audio, image, answer, answeredby, answertime, status) VALUES (9,'test_user','2016-04-11 09:10:08','-33.7687822,150.904814','how tall is bill clinton','http://www.soundjay.com/misc/bell-ringing-01.mp3','http://cdn-img.instyle.com/sites/default/files/styles/428xflex/public/images/2011/gallery/011112-Keira-Knightley-400_0.jpg',NULL,NULL,NULL,0);</v>
      </c>
    </row>
    <row r="10" spans="1:13" x14ac:dyDescent="0.25">
      <c r="A10">
        <v>10</v>
      </c>
      <c r="B10" t="s">
        <v>0</v>
      </c>
      <c r="C10" s="1" t="s">
        <v>61</v>
      </c>
      <c r="D10" t="s">
        <v>2</v>
      </c>
      <c r="E10" t="s">
        <v>17</v>
      </c>
      <c r="F10" s="2" t="s">
        <v>4</v>
      </c>
      <c r="G10" s="2" t="s">
        <v>5</v>
      </c>
      <c r="H10" t="s">
        <v>21</v>
      </c>
      <c r="I10" t="s">
        <v>21</v>
      </c>
      <c r="J10" t="s">
        <v>21</v>
      </c>
      <c r="K10">
        <v>0</v>
      </c>
      <c r="L10" t="str">
        <f t="shared" si="0"/>
        <v>INSERT INTO query (queryid, userid, time, location, content, audio, image, answer, answeredby, answertime, status) VALUES (</v>
      </c>
      <c r="M10" t="str">
        <f t="shared" si="2"/>
        <v>INSERT INTO query (queryid, userid, time, location, content, audio, image, answer, answeredby, answertime, status) VALUES (10,'test_user','2016-04-11 09:10:09','-33.7687822,150.904814','how tall is michelle obama','http://www.soundjay.com/misc/bell-ringing-01.mp3','http://cdn-img.instyle.com/sites/default/files/styles/428xflex/public/images/2011/gallery/011112-Keira-Knightley-400_0.jpg',NULL,NULL,NULL,0);</v>
      </c>
    </row>
    <row r="11" spans="1:13" x14ac:dyDescent="0.25">
      <c r="A11">
        <v>11</v>
      </c>
      <c r="B11" t="s">
        <v>0</v>
      </c>
      <c r="C11" s="1" t="s">
        <v>62</v>
      </c>
      <c r="D11" t="s">
        <v>2</v>
      </c>
      <c r="E11" t="s">
        <v>18</v>
      </c>
      <c r="F11" s="2" t="s">
        <v>4</v>
      </c>
      <c r="G11" s="2" t="s">
        <v>5</v>
      </c>
      <c r="H11" t="s">
        <v>21</v>
      </c>
      <c r="I11" t="s">
        <v>21</v>
      </c>
      <c r="J11" t="s">
        <v>21</v>
      </c>
      <c r="K11">
        <v>0</v>
      </c>
      <c r="L11" t="str">
        <f t="shared" si="0"/>
        <v>INSERT INTO query (queryid, userid, time, location, content, audio, image, answer, answeredby, answertime, status) VALUES (</v>
      </c>
      <c r="M11" t="str">
        <f t="shared" si="2"/>
        <v>INSERT INTO query (queryid, userid, time, location, content, audio, image, answer, answeredby, answertime, status) VALUES (11,'test_user','2016-04-11 09:10:10','-33.7687822,150.904814','How far is my closest train station?','http://www.soundjay.com/misc/bell-ringing-01.mp3','http://cdn-img.instyle.com/sites/default/files/styles/428xflex/public/images/2011/gallery/011112-Keira-Knightley-400_0.jpg',NULL,NULL,NULL,0);</v>
      </c>
    </row>
    <row r="12" spans="1:13" x14ac:dyDescent="0.25">
      <c r="A12">
        <v>12</v>
      </c>
      <c r="B12" t="s">
        <v>0</v>
      </c>
      <c r="C12" s="1" t="s">
        <v>63</v>
      </c>
      <c r="D12" t="s">
        <v>2</v>
      </c>
      <c r="E12" t="s">
        <v>22</v>
      </c>
      <c r="F12" s="2" t="s">
        <v>4</v>
      </c>
      <c r="G12" s="2" t="s">
        <v>5</v>
      </c>
      <c r="H12" t="s">
        <v>21</v>
      </c>
      <c r="I12" t="s">
        <v>21</v>
      </c>
      <c r="J12" t="s">
        <v>21</v>
      </c>
      <c r="K12">
        <v>0</v>
      </c>
      <c r="L12" t="str">
        <f t="shared" si="0"/>
        <v>INSERT INTO query (queryid, userid, time, location, content, audio, image, answer, answeredby, answertime, status) VALUES (</v>
      </c>
      <c r="M12" t="str">
        <f t="shared" si="2"/>
        <v>INSERT INTO query (queryid, userid, time, location, content, audio, image, answer, answeredby, answertime, status) VALUES (12,'test_user','2016-04-11 09:10:11','-33.7687822,150.904814','When does the next train to the city come?','http://www.soundjay.com/misc/bell-ringing-01.mp3','http://cdn-img.instyle.com/sites/default/files/styles/428xflex/public/images/2011/gallery/011112-Keira-Knightley-400_0.jpg',NULL,NULL,NULL,0);</v>
      </c>
    </row>
    <row r="13" spans="1:13" x14ac:dyDescent="0.25">
      <c r="A13">
        <v>13</v>
      </c>
      <c r="B13" t="s">
        <v>0</v>
      </c>
      <c r="C13" s="1" t="s">
        <v>64</v>
      </c>
      <c r="D13" t="s">
        <v>2</v>
      </c>
      <c r="E13" t="s">
        <v>76</v>
      </c>
      <c r="F13" s="2" t="s">
        <v>4</v>
      </c>
      <c r="G13" s="2" t="s">
        <v>5</v>
      </c>
      <c r="H13" t="s">
        <v>21</v>
      </c>
      <c r="I13" t="s">
        <v>21</v>
      </c>
      <c r="J13" t="s">
        <v>21</v>
      </c>
      <c r="K13">
        <v>0</v>
      </c>
      <c r="L13" t="str">
        <f t="shared" si="0"/>
        <v>INSERT INTO query (queryid, userid, time, location, content, audio, image, answer, answeredby, answertime, status) VALUES (</v>
      </c>
      <c r="M13" t="str">
        <f t="shared" si="2"/>
        <v>INSERT INTO query (queryid, userid, time, location, content, audio, image, answer, answeredby, answertime, status) VALUES (13,'test_user','2016-04-11 09:10:12','-33.7687822,150.904814','How long will it take me to walk there?','http://www.soundjay.com/misc/bell-ringing-01.mp3','http://cdn-img.instyle.com/sites/default/files/styles/428xflex/public/images/2011/gallery/011112-Keira-Knightley-400_0.jpg',NULL,NULL,NULL,0);</v>
      </c>
    </row>
    <row r="14" spans="1:13" x14ac:dyDescent="0.25">
      <c r="A14">
        <v>14</v>
      </c>
      <c r="B14" t="s">
        <v>0</v>
      </c>
      <c r="C14" s="1" t="s">
        <v>65</v>
      </c>
      <c r="D14" t="s">
        <v>2</v>
      </c>
      <c r="E14" t="s">
        <v>77</v>
      </c>
      <c r="F14" s="2" t="s">
        <v>4</v>
      </c>
      <c r="G14" s="2" t="s">
        <v>5</v>
      </c>
      <c r="H14" t="s">
        <v>21</v>
      </c>
      <c r="I14" t="s">
        <v>21</v>
      </c>
      <c r="J14" t="s">
        <v>21</v>
      </c>
      <c r="K14">
        <v>0</v>
      </c>
      <c r="L14" t="str">
        <f t="shared" si="0"/>
        <v>INSERT INTO query (queryid, userid, time, location, content, audio, image, answer, answeredby, answertime, status) VALUES (</v>
      </c>
      <c r="M14" t="str">
        <f t="shared" si="2"/>
        <v>INSERT INTO query (queryid, userid, time, location, content, audio, image, answer, answeredby, answertime, status) VALUES (14,'test_user','2016-04-11 09:10:13','-33.7687822,150.904814','What time does the train get to Melbourne Central?','http://www.soundjay.com/misc/bell-ringing-01.mp3','http://cdn-img.instyle.com/sites/default/files/styles/428xflex/public/images/2011/gallery/011112-Keira-Knightley-400_0.jpg',NULL,NULL,NULL,0);</v>
      </c>
    </row>
    <row r="15" spans="1:13" x14ac:dyDescent="0.25">
      <c r="A15">
        <v>15</v>
      </c>
      <c r="B15" t="s">
        <v>0</v>
      </c>
      <c r="C15" s="1" t="s">
        <v>66</v>
      </c>
      <c r="D15" t="s">
        <v>2</v>
      </c>
      <c r="E15" t="s">
        <v>78</v>
      </c>
      <c r="F15" s="2" t="s">
        <v>4</v>
      </c>
      <c r="G15" s="2" t="s">
        <v>5</v>
      </c>
      <c r="H15" t="s">
        <v>21</v>
      </c>
      <c r="I15" t="s">
        <v>21</v>
      </c>
      <c r="J15" t="s">
        <v>21</v>
      </c>
      <c r="K15">
        <v>0</v>
      </c>
      <c r="L15" t="str">
        <f t="shared" si="0"/>
        <v>INSERT INTO query (queryid, userid, time, location, content, audio, image, answer, answeredby, answertime, status) VALUES (</v>
      </c>
      <c r="M15" t="str">
        <f t="shared" si="2"/>
        <v>INSERT INTO query (queryid, userid, time, location, content, audio, image, answer, answeredby, answertime, status) VALUES (15,'test_user','2016-04-11 09:10:14','-33.7687822,150.904814','Are there any screenings of Batman vs Superman tonight?','http://www.soundjay.com/misc/bell-ringing-01.mp3','http://cdn-img.instyle.com/sites/default/files/styles/428xflex/public/images/2011/gallery/011112-Keira-Knightley-400_0.jpg',NULL,NULL,NULL,0);</v>
      </c>
    </row>
    <row r="16" spans="1:13" x14ac:dyDescent="0.25">
      <c r="A16">
        <v>16</v>
      </c>
      <c r="B16" t="s">
        <v>0</v>
      </c>
      <c r="C16" s="1" t="s">
        <v>67</v>
      </c>
      <c r="D16" t="s">
        <v>2</v>
      </c>
      <c r="E16" t="s">
        <v>79</v>
      </c>
      <c r="F16" s="2" t="s">
        <v>4</v>
      </c>
      <c r="G16" s="2" t="s">
        <v>5</v>
      </c>
      <c r="H16" t="s">
        <v>21</v>
      </c>
      <c r="I16" t="s">
        <v>21</v>
      </c>
      <c r="J16" t="s">
        <v>21</v>
      </c>
      <c r="K16">
        <v>0</v>
      </c>
      <c r="L16" t="str">
        <f t="shared" si="0"/>
        <v>INSERT INTO query (queryid, userid, time, location, content, audio, image, answer, answeredby, answertime, status) VALUES (</v>
      </c>
      <c r="M16" t="str">
        <f t="shared" si="2"/>
        <v>INSERT INTO query (queryid, userid, time, location, content, audio, image, answer, answeredby, answertime, status) VALUES (16,'test_user','2016-04-11 09:10:15','-33.7687822,150.904814','Can you please book 2 tickets for me?','http://www.soundjay.com/misc/bell-ringing-01.mp3','http://cdn-img.instyle.com/sites/default/files/styles/428xflex/public/images/2011/gallery/011112-Keira-Knightley-400_0.jpg',NULL,NULL,NULL,0);</v>
      </c>
    </row>
    <row r="17" spans="1:13" x14ac:dyDescent="0.25">
      <c r="A17">
        <v>17</v>
      </c>
      <c r="B17" t="s">
        <v>0</v>
      </c>
      <c r="C17" s="1" t="s">
        <v>68</v>
      </c>
      <c r="D17" t="s">
        <v>2</v>
      </c>
      <c r="E17" t="s">
        <v>80</v>
      </c>
      <c r="F17" s="2" t="s">
        <v>4</v>
      </c>
      <c r="G17" s="2" t="s">
        <v>5</v>
      </c>
      <c r="H17" t="s">
        <v>21</v>
      </c>
      <c r="I17" t="s">
        <v>21</v>
      </c>
      <c r="J17" t="s">
        <v>21</v>
      </c>
      <c r="K17">
        <v>0</v>
      </c>
      <c r="L17" t="str">
        <f t="shared" si="0"/>
        <v>INSERT INTO query (queryid, userid, time, location, content, audio, image, answer, answeredby, answertime, status) VALUES (</v>
      </c>
      <c r="M17" t="str">
        <f t="shared" si="2"/>
        <v>INSERT INTO query (queryid, userid, time, location, content, audio, image, answer, answeredby, answertime, status) VALUES (17,'test_user','2016-04-11 09:10:16','-33.7687822,150.904814','Where is a good place to have Japanese food for dinner nearby?','http://www.soundjay.com/misc/bell-ringing-01.mp3','http://cdn-img.instyle.com/sites/default/files/styles/428xflex/public/images/2011/gallery/011112-Keira-Knightley-400_0.jpg',NULL,NULL,NULL,0);</v>
      </c>
    </row>
    <row r="18" spans="1:13" x14ac:dyDescent="0.25">
      <c r="A18">
        <v>18</v>
      </c>
      <c r="B18" t="s">
        <v>0</v>
      </c>
      <c r="C18" s="1" t="s">
        <v>69</v>
      </c>
      <c r="D18" t="s">
        <v>2</v>
      </c>
      <c r="E18" t="s">
        <v>81</v>
      </c>
      <c r="F18" s="2" t="s">
        <v>4</v>
      </c>
      <c r="G18" s="2" t="s">
        <v>5</v>
      </c>
      <c r="H18" t="s">
        <v>21</v>
      </c>
      <c r="I18" t="s">
        <v>21</v>
      </c>
      <c r="J18" t="s">
        <v>21</v>
      </c>
      <c r="K18">
        <v>0</v>
      </c>
      <c r="L18" t="str">
        <f t="shared" si="0"/>
        <v>INSERT INTO query (queryid, userid, time, location, content, audio, image, answer, answeredby, answertime, status) VALUES (</v>
      </c>
      <c r="M18" t="str">
        <f t="shared" si="2"/>
        <v>INSERT INTO query (queryid, userid, time, location, content, audio, image, answer, answeredby, answertime, status) VALUES (18,'test_user','2016-04-11 09:10:17','-33.7687822,150.904814','Can you make a reservation for me before the movie?','http://www.soundjay.com/misc/bell-ringing-01.mp3','http://cdn-img.instyle.com/sites/default/files/styles/428xflex/public/images/2011/gallery/011112-Keira-Knightley-400_0.jpg',NULL,NULL,NULL,0);</v>
      </c>
    </row>
    <row r="19" spans="1:13" x14ac:dyDescent="0.25">
      <c r="A19">
        <v>19</v>
      </c>
      <c r="B19" t="s">
        <v>0</v>
      </c>
      <c r="C19" s="1" t="s">
        <v>70</v>
      </c>
      <c r="D19" t="s">
        <v>2</v>
      </c>
      <c r="E19" t="s">
        <v>82</v>
      </c>
      <c r="F19" s="2" t="s">
        <v>4</v>
      </c>
      <c r="G19" s="2" t="s">
        <v>5</v>
      </c>
      <c r="H19" t="s">
        <v>21</v>
      </c>
      <c r="I19" t="s">
        <v>21</v>
      </c>
      <c r="J19" t="s">
        <v>21</v>
      </c>
      <c r="K19">
        <v>0</v>
      </c>
      <c r="L19" t="str">
        <f t="shared" si="0"/>
        <v>INSERT INTO query (queryid, userid, time, location, content, audio, image, answer, answeredby, answertime, status) VALUES (</v>
      </c>
      <c r="M19" t="str">
        <f t="shared" si="2"/>
        <v>INSERT INTO query (queryid, userid, time, location, content, audio, image, answer, answeredby, answertime, status) VALUES (19,'test_user','2016-04-11 09:10:18','-33.7687822,150.904814','What time does Myer close tonight?','http://www.soundjay.com/misc/bell-ringing-01.mp3','http://cdn-img.instyle.com/sites/default/files/styles/428xflex/public/images/2011/gallery/011112-Keira-Knightley-400_0.jpg',NULL,NULL,NULL,0);</v>
      </c>
    </row>
    <row r="20" spans="1:13" x14ac:dyDescent="0.25">
      <c r="A20">
        <v>20</v>
      </c>
      <c r="B20" t="s">
        <v>0</v>
      </c>
      <c r="C20" s="1" t="s">
        <v>71</v>
      </c>
      <c r="D20" t="s">
        <v>2</v>
      </c>
      <c r="E20" t="s">
        <v>83</v>
      </c>
      <c r="F20" s="2" t="s">
        <v>4</v>
      </c>
      <c r="G20" s="2" t="s">
        <v>5</v>
      </c>
      <c r="H20" t="s">
        <v>21</v>
      </c>
      <c r="I20" t="s">
        <v>21</v>
      </c>
      <c r="J20" t="s">
        <v>21</v>
      </c>
      <c r="K20">
        <v>0</v>
      </c>
      <c r="L20" t="str">
        <f t="shared" si="0"/>
        <v>INSERT INTO query (queryid, userid, time, location, content, audio, image, answer, answeredby, answertime, status) VALUES (</v>
      </c>
      <c r="M20" t="str">
        <f t="shared" si="2"/>
        <v>INSERT INTO query (queryid, userid, time, location, content, audio, image, answer, answeredby, answertime, status) VALUES (20,'test_user','2016-04-11 09:10:19','-33.7687822,150.904814','Should I bring an umbrella?','http://www.soundjay.com/misc/bell-ringing-01.mp3','http://cdn-img.instyle.com/sites/default/files/styles/428xflex/public/images/2011/gallery/011112-Keira-Knightley-400_0.jpg',NULL,NULL,NULL,0);</v>
      </c>
    </row>
    <row r="21" spans="1:13" x14ac:dyDescent="0.25">
      <c r="A21">
        <v>21</v>
      </c>
      <c r="B21" t="s">
        <v>0</v>
      </c>
      <c r="C21" s="1" t="s">
        <v>72</v>
      </c>
      <c r="D21" t="s">
        <v>2</v>
      </c>
      <c r="E21" t="s">
        <v>84</v>
      </c>
      <c r="F21" s="2" t="s">
        <v>4</v>
      </c>
      <c r="G21" s="2" t="s">
        <v>5</v>
      </c>
      <c r="H21" t="s">
        <v>21</v>
      </c>
      <c r="I21" t="s">
        <v>21</v>
      </c>
      <c r="J21" t="s">
        <v>21</v>
      </c>
      <c r="K21">
        <v>0</v>
      </c>
      <c r="L21" t="str">
        <f t="shared" si="0"/>
        <v>INSERT INTO query (queryid, userid, time, location, content, audio, image, answer, answeredby, answertime, status) VALUES (</v>
      </c>
      <c r="M21" t="str">
        <f t="shared" si="2"/>
        <v>INSERT INTO query (queryid, userid, time, location, content, audio, image, answer, answeredby, answertime, status) VALUES (21,'test_user','2016-04-11 09:10:20','-33.7687822,150.904814','Anything else to do in the city after the movie?','http://www.soundjay.com/misc/bell-ringing-01.mp3','http://cdn-img.instyle.com/sites/default/files/styles/428xflex/public/images/2011/gallery/011112-Keira-Knightley-400_0.jpg',NULL,NULL,NULL,0);</v>
      </c>
    </row>
  </sheetData>
  <hyperlinks>
    <hyperlink ref="F1" r:id="rId1"/>
    <hyperlink ref="G1" r:id="rId2"/>
    <hyperlink ref="G2" r:id="rId3"/>
    <hyperlink ref="G3" r:id="rId4"/>
    <hyperlink ref="F2:F8" r:id="rId5" display="http://www.soundjay.com/misc/bell-ringing-01.mp3"/>
    <hyperlink ref="G4" r:id="rId6"/>
    <hyperlink ref="G5" r:id="rId7"/>
    <hyperlink ref="G6" r:id="rId8"/>
    <hyperlink ref="G7" r:id="rId9"/>
    <hyperlink ref="G8" r:id="rId10"/>
    <hyperlink ref="G9" r:id="rId11"/>
    <hyperlink ref="G10" r:id="rId12"/>
    <hyperlink ref="G11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F4" r:id="rId24"/>
    <hyperlink ref="F5" r:id="rId25"/>
    <hyperlink ref="F6" r:id="rId26"/>
    <hyperlink ref="F7" r:id="rId27"/>
    <hyperlink ref="F8" r:id="rId28"/>
    <hyperlink ref="F9" r:id="rId29"/>
    <hyperlink ref="F10" r:id="rId30"/>
    <hyperlink ref="F11" r:id="rId31"/>
    <hyperlink ref="F12" r:id="rId32"/>
    <hyperlink ref="F13" r:id="rId33"/>
    <hyperlink ref="F14" r:id="rId34"/>
    <hyperlink ref="F15" r:id="rId35"/>
    <hyperlink ref="F16" r:id="rId36"/>
    <hyperlink ref="F17" r:id="rId37"/>
    <hyperlink ref="F18" r:id="rId38"/>
    <hyperlink ref="F19" r:id="rId39"/>
    <hyperlink ref="F20" r:id="rId40"/>
    <hyperlink ref="F21" r:id="rId41"/>
  </hyperlinks>
  <pageMargins left="0.7" right="0.7" top="0.75" bottom="0.75" header="0.3" footer="0.3"/>
  <pageSetup paperSize="9" orientation="portrait" horizontalDpi="0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" sqref="K1:K9"/>
    </sheetView>
  </sheetViews>
  <sheetFormatPr defaultRowHeight="15" x14ac:dyDescent="0.25"/>
  <cols>
    <col min="1" max="1" width="11.42578125" bestFit="1" customWidth="1"/>
    <col min="6" max="6" width="10" bestFit="1" customWidth="1"/>
    <col min="7" max="7" width="10.42578125" bestFit="1" customWidth="1"/>
  </cols>
  <sheetData>
    <row r="1" spans="1:11" x14ac:dyDescent="0.25">
      <c r="A1" t="s">
        <v>6</v>
      </c>
      <c r="B1" t="s">
        <v>25</v>
      </c>
      <c r="C1" s="1" t="s">
        <v>21</v>
      </c>
      <c r="D1" t="s">
        <v>28</v>
      </c>
      <c r="E1" s="2" t="s">
        <v>32</v>
      </c>
      <c r="F1">
        <v>470449425</v>
      </c>
      <c r="G1" s="1" t="s">
        <v>34</v>
      </c>
      <c r="H1">
        <v>0</v>
      </c>
      <c r="I1" s="1" t="s">
        <v>90</v>
      </c>
      <c r="J1" t="str">
        <f>"INSERT INTO user (userid, password, regid, name, email, phone, dob, role, datejoined) VALUES ('"</f>
        <v>INSERT INTO user (userid, password, regid, name, email, phone, dob, role, datejoined) VALUES ('</v>
      </c>
      <c r="K1" t="str">
        <f>J1 &amp; A1 &amp; "','" &amp; B1 &amp; "'," &amp; C1 &amp; ",'" &amp; D1 &amp; "','" &amp; E1 &amp; "','" &amp; F1 &amp; "','" &amp; G1 &amp; "'," &amp; H1 &amp; ",'" &amp; I1 &amp; "');"</f>
        <v>INSERT INTO user (userid, password, regid, name, email, phone, dob, role, datejoined) VALUES ('test_agent','tester',NULL,'Sanjeev','me_sanjeev@hotmail.com','470449425','2016-03-01',0,'2016-04-01');</v>
      </c>
    </row>
    <row r="2" spans="1:11" x14ac:dyDescent="0.25">
      <c r="A2" t="s">
        <v>0</v>
      </c>
      <c r="B2" t="s">
        <v>21</v>
      </c>
      <c r="C2" s="1" t="s">
        <v>21</v>
      </c>
      <c r="D2" t="s">
        <v>29</v>
      </c>
      <c r="E2" t="s">
        <v>21</v>
      </c>
      <c r="F2" t="s">
        <v>21</v>
      </c>
      <c r="G2" t="s">
        <v>21</v>
      </c>
      <c r="H2">
        <v>1</v>
      </c>
      <c r="I2" s="1" t="s">
        <v>90</v>
      </c>
      <c r="J2" t="str">
        <f t="shared" ref="J2:J9" si="0">"INSERT INTO user (userid, password, regid, name, email, phone, dob, role, datejoined) VALUES ('"</f>
        <v>INSERT INTO user (userid, password, regid, name, email, phone, dob, role, datejoined) VALUES ('</v>
      </c>
      <c r="K2" t="str">
        <f>J2 &amp; A2 &amp; "'," &amp; B2 &amp; "," &amp; C2 &amp; ",'" &amp; D2 &amp; "'," &amp; E2 &amp; "," &amp; F2 &amp; "," &amp; G2 &amp; "," &amp; H2 &amp; ",'" &amp; I2 &amp; "');"</f>
        <v>INSERT INTO user (userid, password, regid, name, email, phone, dob, role, datejoined) VALUES ('test_user',NULL,NULL,'John',NULL,NULL,NULL,1,'2016-04-01');</v>
      </c>
    </row>
    <row r="3" spans="1:11" x14ac:dyDescent="0.25">
      <c r="A3" t="s">
        <v>23</v>
      </c>
      <c r="B3" t="s">
        <v>26</v>
      </c>
      <c r="C3" s="1" t="s">
        <v>21</v>
      </c>
      <c r="D3" t="s">
        <v>30</v>
      </c>
      <c r="E3" s="2" t="s">
        <v>33</v>
      </c>
      <c r="F3">
        <v>1234</v>
      </c>
      <c r="G3" t="s">
        <v>21</v>
      </c>
      <c r="H3">
        <v>0</v>
      </c>
      <c r="I3" s="1" t="s">
        <v>90</v>
      </c>
      <c r="J3" t="str">
        <f t="shared" si="0"/>
        <v>INSERT INTO user (userid, password, regid, name, email, phone, dob, role, datejoined) VALUES ('</v>
      </c>
      <c r="K3" t="str">
        <f>J3 &amp; A3 &amp; "','" &amp; B3 &amp; "'," &amp; C3 &amp; ",'" &amp; D3 &amp; "','" &amp; E3 &amp; "','" &amp; F3 &amp; "'," &amp; G3 &amp; "," &amp; H3 &amp; ",'" &amp; I3 &amp; "');"</f>
        <v>INSERT INTO user (userid, password, regid, name, email, phone, dob, role, datejoined) VALUES ('test_agent2','password',NULL,'Albert','albbui@gmail.com','1234',NULL,0,'2016-04-01');</v>
      </c>
    </row>
    <row r="4" spans="1:11" x14ac:dyDescent="0.25">
      <c r="A4" t="s">
        <v>24</v>
      </c>
      <c r="B4" t="s">
        <v>21</v>
      </c>
      <c r="C4" t="s">
        <v>27</v>
      </c>
      <c r="D4" t="s">
        <v>31</v>
      </c>
      <c r="E4" t="s">
        <v>21</v>
      </c>
      <c r="F4">
        <v>5678</v>
      </c>
      <c r="G4" s="1" t="s">
        <v>34</v>
      </c>
      <c r="H4">
        <v>1</v>
      </c>
      <c r="I4" s="1" t="s">
        <v>90</v>
      </c>
      <c r="J4" t="str">
        <f t="shared" si="0"/>
        <v>INSERT INTO user (userid, password, regid, name, email, phone, dob, role, datejoined) VALUES ('</v>
      </c>
      <c r="K4" t="str">
        <f>J4 &amp; A4 &amp; "'," &amp; B4 &amp; ",'" &amp; C4 &amp; "','" &amp; D4 &amp; "'," &amp; E4 &amp; ",'" &amp; F4 &amp; "','" &amp; G4 &amp; "'," &amp; H4 &amp; ",'" &amp; I4 &amp; "');"</f>
        <v>INSERT INTO user (userid, password, regid, name, email, phone, dob, role, datejoined) VALUES ('user',NULL,'APA91bHUYXD_X2meMxOJ4JkWGyJVwv0Hy6UPvZ-5i42jLDoU3ofdEutPJspCuNDrxg-VutIHtfvDc8WSTziMxIwIh4YIZYzQiORoGG8VcV9R8azPTEXzRUkBMiKvGHXpOBJINljZyzSu','Amos',NULL,'5678','2016-03-01',1,'2016-04-01');</v>
      </c>
    </row>
    <row r="5" spans="1:11" x14ac:dyDescent="0.25">
      <c r="A5" t="s">
        <v>36</v>
      </c>
      <c r="B5" t="s">
        <v>21</v>
      </c>
      <c r="C5" t="s">
        <v>40</v>
      </c>
      <c r="D5" t="s">
        <v>45</v>
      </c>
      <c r="E5" t="s">
        <v>21</v>
      </c>
      <c r="F5" t="s">
        <v>21</v>
      </c>
      <c r="G5" t="s">
        <v>21</v>
      </c>
      <c r="H5">
        <v>1</v>
      </c>
      <c r="I5" s="1" t="s">
        <v>50</v>
      </c>
      <c r="J5" t="str">
        <f t="shared" si="0"/>
        <v>INSERT INTO user (userid, password, regid, name, email, phone, dob, role, datejoined) VALUES ('</v>
      </c>
      <c r="K5" t="str">
        <f>J5 &amp; A5 &amp; "'," &amp; B5 &amp; ",'" &amp; C5 &amp; "','" &amp; D5 &amp; "'," &amp; E5 &amp; "," &amp; F5 &amp; "," &amp; G5 &amp; "," &amp; H5 &amp; ",'" &amp; I5 &amp; "');"</f>
        <v>INSERT INTO user (userid, password, regid, name, email, phone, dob, role, datejoined) VALUES ('user1',NULL,'APA91bHUYXD_X2meMxOJ4JkWGyJVwv0Hy6UPvZ-5i42jLDoU3ofdEutPJspCuNDrxg-VutIHtfvDc8WSTziMxIwIh4YIZYzQiORoGG8VcV9R8azPTEXzRUkBMiKvGHXpOBJINljZyzS1','Josh',NULL,NULL,NULL,1,'2016-04-10');</v>
      </c>
    </row>
    <row r="6" spans="1:11" x14ac:dyDescent="0.25">
      <c r="A6" t="s">
        <v>35</v>
      </c>
      <c r="B6" t="s">
        <v>21</v>
      </c>
      <c r="C6" t="s">
        <v>41</v>
      </c>
      <c r="D6" t="s">
        <v>46</v>
      </c>
      <c r="E6" t="s">
        <v>21</v>
      </c>
      <c r="F6" t="s">
        <v>21</v>
      </c>
      <c r="G6" t="s">
        <v>21</v>
      </c>
      <c r="H6">
        <v>1</v>
      </c>
      <c r="I6" s="1" t="s">
        <v>51</v>
      </c>
      <c r="J6" t="str">
        <f t="shared" si="0"/>
        <v>INSERT INTO user (userid, password, regid, name, email, phone, dob, role, datejoined) VALUES ('</v>
      </c>
      <c r="K6" t="str">
        <f t="shared" ref="K6:K9" si="1">J6 &amp; A6 &amp; "'," &amp; B6 &amp; ",'" &amp; C6 &amp; "','" &amp; D6 &amp; "'," &amp; E6 &amp; "," &amp; F6 &amp; "," &amp; G6 &amp; "," &amp; H6 &amp; ",'" &amp; I6 &amp; "');"</f>
        <v>INSERT INTO user (userid, password, regid, name, email, phone, dob, role, datejoined) VALUES ('user2',NULL,'APA91bHUYXD_X2meMxOJ4JkWGyJVwv0Hy6UPvZ-5i42jLDoU3ofdEutPJspCuNDrxg-VutIHtfvDc8WSTziMxIwIh4YIZYzQiORoGG8VcV9R8azPTEXzRUkBMiKvGHXpOBJINljZyzS2','Mary',NULL,NULL,NULL,1,'2016-04-11');</v>
      </c>
    </row>
    <row r="7" spans="1:11" x14ac:dyDescent="0.25">
      <c r="A7" t="s">
        <v>37</v>
      </c>
      <c r="B7" t="s">
        <v>21</v>
      </c>
      <c r="C7" t="s">
        <v>42</v>
      </c>
      <c r="D7" t="s">
        <v>47</v>
      </c>
      <c r="E7" t="s">
        <v>21</v>
      </c>
      <c r="F7" t="s">
        <v>21</v>
      </c>
      <c r="G7" t="s">
        <v>21</v>
      </c>
      <c r="H7">
        <v>1</v>
      </c>
      <c r="I7" s="1" t="s">
        <v>52</v>
      </c>
      <c r="J7" t="str">
        <f t="shared" si="0"/>
        <v>INSERT INTO user (userid, password, regid, name, email, phone, dob, role, datejoined) VALUES ('</v>
      </c>
      <c r="K7" t="str">
        <f t="shared" si="1"/>
        <v>INSERT INTO user (userid, password, regid, name, email, phone, dob, role, datejoined) VALUES ('user3',NULL,'APA91bHUYXD_X2meMxOJ4JkWGyJVwv0Hy6UPvZ-5i42jLDoU3ofdEutPJspCuNDrxg-VutIHtfvDc8WSTziMxIwIh4YIZYzQiORoGG8VcV9R8azPTEXzRUkBMiKvGHXpOBJINljZyzS3','Bob',NULL,NULL,NULL,1,'2016-04-12');</v>
      </c>
    </row>
    <row r="8" spans="1:11" x14ac:dyDescent="0.25">
      <c r="A8" t="s">
        <v>38</v>
      </c>
      <c r="B8" t="s">
        <v>21</v>
      </c>
      <c r="C8" t="s">
        <v>43</v>
      </c>
      <c r="D8" t="s">
        <v>48</v>
      </c>
      <c r="E8" t="s">
        <v>21</v>
      </c>
      <c r="F8" t="s">
        <v>21</v>
      </c>
      <c r="G8" t="s">
        <v>21</v>
      </c>
      <c r="H8">
        <v>1</v>
      </c>
      <c r="I8" s="1" t="s">
        <v>53</v>
      </c>
      <c r="J8" t="str">
        <f t="shared" si="0"/>
        <v>INSERT INTO user (userid, password, regid, name, email, phone, dob, role, datejoined) VALUES ('</v>
      </c>
      <c r="K8" t="str">
        <f t="shared" si="1"/>
        <v>INSERT INTO user (userid, password, regid, name, email, phone, dob, role, datejoined) VALUES ('user4',NULL,'APA91bHUYXD_X2meMxOJ4JkWGyJVwv0Hy6UPvZ-5i42jLDoU3ofdEutPJspCuNDrxg-VutIHtfvDc8WSTziMxIwIh4YIZYzQiORoGG8VcV9R8azPTEXzRUkBMiKvGHXpOBJINljZyzS4','Jack',NULL,NULL,NULL,1,'2016-04-13');</v>
      </c>
    </row>
    <row r="9" spans="1:11" x14ac:dyDescent="0.25">
      <c r="A9" t="s">
        <v>39</v>
      </c>
      <c r="B9" t="s">
        <v>21</v>
      </c>
      <c r="C9" t="s">
        <v>44</v>
      </c>
      <c r="D9" t="s">
        <v>49</v>
      </c>
      <c r="E9" t="s">
        <v>21</v>
      </c>
      <c r="F9" t="s">
        <v>21</v>
      </c>
      <c r="G9" t="s">
        <v>21</v>
      </c>
      <c r="H9">
        <v>1</v>
      </c>
      <c r="I9" s="1" t="s">
        <v>54</v>
      </c>
      <c r="J9" t="str">
        <f t="shared" si="0"/>
        <v>INSERT INTO user (userid, password, regid, name, email, phone, dob, role, datejoined) VALUES ('</v>
      </c>
      <c r="K9" t="str">
        <f t="shared" si="1"/>
        <v>INSERT INTO user (userid, password, regid, name, email, phone, dob, role, datejoined) VALUES ('user5',NULL,'APA91bHUYXD_X2meMxOJ4JkWGyJVwv0Hy6UPvZ-5i42jLDoU3ofdEutPJspCuNDrxg-VutIHtfvDc8WSTziMxIwIh4YIZYzQiORoGG8VcV9R8azPTEXzRUkBMiKvGHXpOBJINljZyzS5','Juliet',NULL,NULL,NULL,1,'2016-04-14');</v>
      </c>
    </row>
  </sheetData>
  <hyperlinks>
    <hyperlink ref="E1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user</vt:lpstr>
      <vt:lpstr>sample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Bui</dc:creator>
  <cp:lastModifiedBy>Albert Bui</cp:lastModifiedBy>
  <dcterms:created xsi:type="dcterms:W3CDTF">2014-08-19T07:42:18Z</dcterms:created>
  <dcterms:modified xsi:type="dcterms:W3CDTF">2016-04-21T11:23:35Z</dcterms:modified>
</cp:coreProperties>
</file>