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filterPrivacy="1" autoCompressPictures="0"/>
  <bookViews>
    <workbookView xWindow="26500" yWindow="-4080" windowWidth="18960" windowHeight="13800"/>
  </bookViews>
  <sheets>
    <sheet name="Commands" sheetId="1" r:id="rId1"/>
    <sheet name="Events" sheetId="2" r:id="rId2"/>
    <sheet name="Event Type" sheetId="3" r:id="rId3"/>
    <sheet name="Event Category" sheetId="4" r:id="rId4"/>
    <sheet name="Bit Table 0" sheetId="8" r:id="rId5"/>
    <sheet name="Bit Table 2" sheetId="6" r:id="rId6"/>
    <sheet name="User Variable Index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8" l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5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5" i="8"/>
  <c r="F33" i="6"/>
  <c r="F32" i="6"/>
  <c r="F7" i="6"/>
  <c r="F5" i="6"/>
  <c r="F6" i="6"/>
  <c r="F2" i="6"/>
  <c r="F3" i="6"/>
  <c r="F4" i="6"/>
  <c r="F8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31" i="6"/>
  <c r="F30" i="6"/>
  <c r="F29" i="6"/>
  <c r="F28" i="6"/>
  <c r="F27" i="6"/>
  <c r="F35" i="6"/>
  <c r="F9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35" i="6"/>
</calcChain>
</file>

<file path=xl/sharedStrings.xml><?xml version="1.0" encoding="utf-8"?>
<sst xmlns="http://schemas.openxmlformats.org/spreadsheetml/2006/main" count="157" uniqueCount="129">
  <si>
    <t>This command is used to obtain the MSISDNs related to the subscriber.</t>
  </si>
  <si>
    <t>at+cnum</t>
  </si>
  <si>
    <t>Command</t>
  </si>
  <si>
    <t>Plain Language</t>
  </si>
  <si>
    <t>get phone number</t>
  </si>
  <si>
    <t>AT&amp;W</t>
  </si>
  <si>
    <t>This command allows the user to save the current settings in memory.</t>
  </si>
  <si>
    <t>AT&amp;F</t>
  </si>
  <si>
    <t>Set All TA Parameters to Factory Defined Configuration</t>
  </si>
  <si>
    <t>Save Changes</t>
  </si>
  <si>
    <t>Reset Device</t>
  </si>
  <si>
    <t>AT$MSGLOGCL</t>
  </si>
  <si>
    <t>The $MSGLOGCL command erases the log file.</t>
  </si>
  <si>
    <t>AT$FRIEND</t>
  </si>
  <si>
    <t>This command allows the user to configure the modem friend/server list. A friend is always allowed remote API access. Friend servers can be configured to receive WAKEUP messages whenever the modem receives a new IP, or after a certain period has elapsed.</t>
  </si>
  <si>
    <t>Set and Get remote server</t>
  </si>
  <si>
    <t>AT$MDMID</t>
  </si>
  <si>
    <t>This command allows the user to query/set the modem ID. The modem ID is copied into each wakeup message sent from the modem.</t>
  </si>
  <si>
    <t>Set the ID set to Server (Surround with '#' for code detection)</t>
  </si>
  <si>
    <t>AT$WAKEUP</t>
  </si>
  <si>
    <t>$WAKEUP: &lt;wakeup mode&gt;,&lt;retry period&gt;</t>
  </si>
  <si>
    <t>Function or Syntax</t>
  </si>
  <si>
    <t>AT$APIOPT</t>
  </si>
  <si>
    <t>This command allows the user to enable specific Optional Header Fields to be included in the UDPAPI and TCPAPIs’ API Optional Header. See Novatel Wireless GSM/GPRS Family API Reference (GSM0308UG001) for details. AT$APIOPT=&lt;MDMID&gt;,&lt;Msg Event Format&gt;,&lt;Event SeqNum&gt;,&lt;HdrDisable&gt;,&lt;Output EventType&gt;,&lt;HexModemID&gt;,&lt;DriverID&gt;,&lt;SendParam3&gt;</t>
  </si>
  <si>
    <t>AT$APIOPT=1,1,4,0,0,0,0,1</t>
  </si>
  <si>
    <t>AT$EVENT</t>
  </si>
  <si>
    <t>This command allows the user to customize the modem’s input and output capabilities. Any combination of input events can be monitored to trigger any combination of output events. AT$EVENT=&lt;event group&gt;,&lt;event type&gt;,&lt;eventcategory&gt;,&lt;parm1&gt;,&lt;parm2&gt;,&lt;parm3&gt;</t>
  </si>
  <si>
    <t>AT$EVENT=30,1,69,1,1</t>
  </si>
  <si>
    <t xml:space="preserve">   // WHEN TIMER 8 EXPIRES  </t>
  </si>
  <si>
    <t xml:space="preserve"> AT$EVENT=30,3,40,30,4166</t>
  </si>
  <si>
    <t xml:space="preserve"> // SEND REPORT</t>
  </si>
  <si>
    <t xml:space="preserve"> AT$EVENT=&lt;event group&gt;,&lt;eventtype&gt;,&lt;eventcategory&gt;,&lt;parm1&gt;,&lt;parm2&gt;,&lt;parm3&gt;</t>
  </si>
  <si>
    <t>AT$EVTIM#</t>
  </si>
  <si>
    <t>This command allows the user to define up to 10 separate periodic input events in 1 second increments. The # sign represents timers 1 through 10</t>
  </si>
  <si>
    <t>Value</t>
  </si>
  <si>
    <t>Type of Event</t>
  </si>
  <si>
    <t>Description</t>
  </si>
  <si>
    <t>Transition Trigger</t>
  </si>
  <si>
    <t>Occurrence Trigger</t>
  </si>
  <si>
    <t>Input Trigger</t>
  </si>
  <si>
    <t>Output Trigger</t>
  </si>
  <si>
    <t>Event Category</t>
  </si>
  <si>
    <t>Param 1</t>
  </si>
  <si>
    <t>Param 2</t>
  </si>
  <si>
    <t>Input or Output</t>
  </si>
  <si>
    <t>Input</t>
  </si>
  <si>
    <t>Timer 8 (set by AT$EVTIM8)</t>
  </si>
  <si>
    <t>Output</t>
  </si>
  <si>
    <t>0 to 214783647</t>
  </si>
  <si>
    <t>Bit Field Table</t>
  </si>
  <si>
    <t>Generate and transmit one UDP Message to first IP address listed in $FRIEND command and port number listed in $UDPAPI command based on Parm1 and Parm2 values</t>
  </si>
  <si>
    <t>AT$OBDGSP</t>
  </si>
  <si>
    <t>This command is used to select GPS or OBD generated speed in binary output messages – Bit Field Table 0 bit 12</t>
  </si>
  <si>
    <t>Bit</t>
  </si>
  <si>
    <t>Reserved</t>
  </si>
  <si>
    <t>OBDII Trip Odometer Data</t>
  </si>
  <si>
    <t>OBDII Malfunction Indicator Light (MIL) Data</t>
  </si>
  <si>
    <t>OBD2 Info</t>
  </si>
  <si>
    <t>Alternate GPS overspeed data</t>
  </si>
  <si>
    <t>Replace/append modem ID field with 10-byte modem ID</t>
  </si>
  <si>
    <t>RTC time</t>
  </si>
  <si>
    <t>GPS Odometer reading</t>
  </si>
  <si>
    <t>send Last Valid GPS data if current data is invalid</t>
  </si>
  <si>
    <t>send all data generated as a result of this table in Binary format</t>
  </si>
  <si>
    <t>add parm1 data to UDP message</t>
  </si>
  <si>
    <t>add $MDMID value</t>
  </si>
  <si>
    <t>Peak Engine Speed</t>
  </si>
  <si>
    <t>ADC-2 value</t>
  </si>
  <si>
    <t>Message is stored in non-volatile memory until it can be sent, regardless of network status</t>
  </si>
  <si>
    <t>input &lt;event category&gt; number</t>
  </si>
  <si>
    <t>GPS data (3 – bytes of Date information in Binary format or up to 80 – bytes of $GPGGA NMEA message if Bit-0 is set to 0)</t>
  </si>
  <si>
    <t>1-byte of GPS STATUS information in Binary</t>
  </si>
  <si>
    <t>add GPS data (3 – bytes of Latitude information in Binary format or up to 80 – bytes of $GPGSA NMEA message if Bit-0 is set to 0)</t>
  </si>
  <si>
    <t>add GPS data (4 – bytes of Longitude information in Binary format or up to 80 – bytes of $GPGSA NMEA message if Bit-0 is set to 0)</t>
  </si>
  <si>
    <t>add GPS data (2 – bytes of Velocity information in Binary format or up to 80 – bytes of $GPRMC NMEA message if Bit-0 is set to 0)</t>
  </si>
  <si>
    <t>add 2-bytes of GPS HEADING information in Binary</t>
  </si>
  <si>
    <t>GPS data (3 – bytes of Time information in Binary format or 0 bytes if Bit-0 is set to 0)</t>
  </si>
  <si>
    <t>GPS data (3 – bytes of Altitude information in Binary format or 0 bytes if Bit-0 is set to 0)</t>
  </si>
  <si>
    <t>GPS data (1 – byte of Number Of Satellites In View information in Binary format or 0 bytes if Bit-0 is set to 0)</t>
  </si>
  <si>
    <t>Disable sending message when in Low Power ($PWRSAV) Mode</t>
  </si>
  <si>
    <t>send this OTA message via SMS when GPRS services is not available</t>
  </si>
  <si>
    <t>0-9</t>
  </si>
  <si>
    <t>Copies value of a system variable into user variable indicated by parm1. Parm2 is used as an index to determine the system variable that will be copied</t>
  </si>
  <si>
    <t xml:space="preserve"> AT$EVENT=30,3,40,30,939528790</t>
  </si>
  <si>
    <t>Bits 3-5 Determines the user variables included in the message</t>
  </si>
  <si>
    <t>000=none, 001=0-9, 010=0, 011=0-1, 100=0-2, 101=0-3</t>
  </si>
  <si>
    <t>110=0-5, 111=0-7</t>
  </si>
  <si>
    <t>Bits 15-17 determin the GPS info included</t>
  </si>
  <si>
    <t>000 = Do not add GPS data to message. 001 – Include GPS latitude, longitude, velocity and heading in message.</t>
  </si>
  <si>
    <t>010 – If Bit0 = 0 (ASCII), include $GPRMC sentence in message.</t>
  </si>
  <si>
    <t>Excessive Acceleration Data ASCII format: 14 bytes HHMMSS,LLL,MMM</t>
  </si>
  <si>
    <t>Excessive Deceleration Data ASCII format: 14 bytes HHMMSS,LLL,MMM</t>
  </si>
  <si>
    <t>AT$STOATEV = &lt;1-35&gt;, &lt; AT command &gt;</t>
  </si>
  <si>
    <t>-2147483648 to 2147483647</t>
  </si>
  <si>
    <t>Sets user variable indicated by parm1 to value of parm2 (for example, if parm1 is 7 and parm2 is 50, this output event would set user variable 7 to 50)</t>
  </si>
  <si>
    <t>AT$AREG</t>
  </si>
  <si>
    <t>This command sets the auto registration state of the modem 2 = Auto Voice/SMS/Data Activation on Power up.</t>
  </si>
  <si>
    <t>Accelerometer X, Y, Z values : ASCII - 3 values of 5 digits each, values are milliGs for X, Y, Z</t>
  </si>
  <si>
    <t>Value (3050)</t>
  </si>
  <si>
    <t>Value (4100)</t>
  </si>
  <si>
    <t>100-109</t>
  </si>
  <si>
    <t>User Variable 0 to 9</t>
  </si>
  <si>
    <t>Parameter 2</t>
  </si>
  <si>
    <t>Engine Coolant Temperature</t>
  </si>
  <si>
    <t>LSB = 1/4 RPM (a value of 4000 is 1000 RPM)</t>
  </si>
  <si>
    <t>Copies $usrval value</t>
  </si>
  <si>
    <t>GPIO data and direction (3050 Ignition State)</t>
  </si>
  <si>
    <t>0 or 1</t>
  </si>
  <si>
    <t>OBDII Engine Idle</t>
  </si>
  <si>
    <t>OBDII Ignition</t>
  </si>
  <si>
    <t>Vehicle speed = LSB = 1 kph</t>
  </si>
  <si>
    <t>Copies value of Input Event 27 (GPS status)</t>
  </si>
  <si>
    <t>Copies value of Input Event 30 (Unit staying Idle in one place for a period of seconds)</t>
  </si>
  <si>
    <t xml:space="preserve"> AT$EVENT=30,3,128,2,-50</t>
  </si>
  <si>
    <t xml:space="preserve"> AT$EVENT=30,3,128,3,27</t>
  </si>
  <si>
    <t xml:space="preserve"> AT$EVENT=30,3,128,4,30</t>
  </si>
  <si>
    <t xml:space="preserve"> AT$EVENT=31,3,128,0,-52</t>
  </si>
  <si>
    <t xml:space="preserve"> AT$EVENT=31,3,128,1,-51</t>
  </si>
  <si>
    <t>AT$PWRSAV</t>
  </si>
  <si>
    <t>Enable Power Save Mode</t>
  </si>
  <si>
    <t xml:space="preserve"> This command allows a user to put the device in low power mode at the &lt;timeout&gt; interval after the Ignition line drops. The ignition line has to be connected per the user manual for this  feature to work properly. A user has the capability of getting a notification when the device entering low power mode or returns to normal operating mode. AT$PWRSAV=&lt;ign&gt;,&lt;timeout&gt;,&lt;reg&gt;</t>
  </si>
  <si>
    <t>AT$PWRSAV=1,120,1</t>
  </si>
  <si>
    <t xml:space="preserve"> AT$EVENT=35,1,178,1,1</t>
  </si>
  <si>
    <t xml:space="preserve"> AT$EVENT=34,1,178,0,0</t>
  </si>
  <si>
    <t>AT$EVENT=34,3,44,1,0</t>
  </si>
  <si>
    <t>3050 Value</t>
  </si>
  <si>
    <t>4100 Value</t>
  </si>
  <si>
    <t>3050 Decimal</t>
  </si>
  <si>
    <t>4100 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</si>
</sst>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0" fontId="0" fillId="0" borderId="0" xfId="0" applyAlignment="1">
      <alignment wrapText="1"/>
    </xf>
    <xf numFmtId="0" fontId="4" fillId="0" borderId="0" xfId="17" applyAlignment="1">
      <alignment horizontal="center" vertical="center" wrapText="1"/>
    </xf>
    <xf numFmtId="0" fontId="4" fillId="0" borderId="0" xfId="17" applyAlignment="1">
      <alignment horizontal="left" vertical="center" wrapText="1"/>
    </xf>
    <xf numFmtId="0" fontId="4" fillId="0" borderId="0" xfId="17"/>
    <xf numFmtId="0" fontId="4" fillId="0" borderId="0" xfId="17" applyAlignment="1">
      <alignment horizontal="center" vertical="center"/>
    </xf>
  </cellXfs>
  <cellStyles count="1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  <cellStyle name="Normal 2" xfId="1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B7" sqref="B7"/>
    </sheetView>
  </sheetViews>
  <sheetFormatPr baseColWidth="10" defaultColWidth="73.83203125" defaultRowHeight="14" x14ac:dyDescent="0"/>
  <cols>
    <col min="1" max="1" width="13.5" style="10" bestFit="1" customWidth="1"/>
    <col min="2" max="2" width="93.6640625" style="3" customWidth="1"/>
    <col min="3" max="3" width="34.5" style="11" customWidth="1"/>
    <col min="4" max="16384" width="73.83203125" style="2"/>
  </cols>
  <sheetData>
    <row r="1" spans="1:4" s="1" customFormat="1" ht="15" thickBot="1">
      <c r="A1" s="6" t="s">
        <v>2</v>
      </c>
      <c r="B1" s="5" t="s">
        <v>21</v>
      </c>
      <c r="C1" s="7" t="s">
        <v>3</v>
      </c>
    </row>
    <row r="2" spans="1:4">
      <c r="A2" s="8" t="s">
        <v>1</v>
      </c>
      <c r="B2" s="4" t="s">
        <v>0</v>
      </c>
      <c r="C2" s="9" t="s">
        <v>4</v>
      </c>
    </row>
    <row r="3" spans="1:4">
      <c r="A3" s="10" t="s">
        <v>5</v>
      </c>
      <c r="B3" s="3" t="s">
        <v>6</v>
      </c>
      <c r="C3" s="11" t="s">
        <v>9</v>
      </c>
    </row>
    <row r="4" spans="1:4">
      <c r="A4" s="10" t="s">
        <v>7</v>
      </c>
      <c r="B4" s="3" t="s">
        <v>8</v>
      </c>
      <c r="C4" s="11" t="s">
        <v>10</v>
      </c>
    </row>
    <row r="5" spans="1:4">
      <c r="A5" s="10" t="s">
        <v>11</v>
      </c>
      <c r="B5" s="3" t="s">
        <v>12</v>
      </c>
    </row>
    <row r="6" spans="1:4" ht="42">
      <c r="A6" s="10" t="s">
        <v>13</v>
      </c>
      <c r="B6" s="3" t="s">
        <v>14</v>
      </c>
      <c r="C6" s="11" t="s">
        <v>15</v>
      </c>
    </row>
    <row r="7" spans="1:4" ht="28">
      <c r="A7" s="10" t="s">
        <v>16</v>
      </c>
      <c r="B7" s="3" t="s">
        <v>17</v>
      </c>
      <c r="C7" s="11" t="s">
        <v>18</v>
      </c>
    </row>
    <row r="8" spans="1:4">
      <c r="A8" s="10" t="s">
        <v>19</v>
      </c>
      <c r="B8" s="3" t="s">
        <v>20</v>
      </c>
    </row>
    <row r="9" spans="1:4" ht="56">
      <c r="A9" s="10" t="s">
        <v>22</v>
      </c>
      <c r="B9" s="3" t="s">
        <v>23</v>
      </c>
      <c r="D9" s="2" t="s">
        <v>24</v>
      </c>
    </row>
    <row r="10" spans="1:4" ht="42">
      <c r="A10" s="10" t="s">
        <v>25</v>
      </c>
      <c r="B10" s="3" t="s">
        <v>26</v>
      </c>
    </row>
    <row r="11" spans="1:4" ht="28">
      <c r="A11" s="10" t="s">
        <v>32</v>
      </c>
      <c r="B11" s="3" t="s">
        <v>33</v>
      </c>
    </row>
    <row r="12" spans="1:4">
      <c r="A12" s="10" t="s">
        <v>51</v>
      </c>
      <c r="B12" s="3" t="s">
        <v>52</v>
      </c>
    </row>
    <row r="13" spans="1:4">
      <c r="A13" s="10" t="s">
        <v>95</v>
      </c>
      <c r="B13" s="3" t="s">
        <v>96</v>
      </c>
    </row>
    <row r="14" spans="1:4" ht="56">
      <c r="A14" s="10" t="s">
        <v>118</v>
      </c>
      <c r="B14" s="3" t="s">
        <v>120</v>
      </c>
      <c r="C14" s="11" t="s">
        <v>119</v>
      </c>
      <c r="D14" s="2" t="s">
        <v>121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A25" sqref="A25"/>
    </sheetView>
  </sheetViews>
  <sheetFormatPr baseColWidth="10" defaultColWidth="8.83203125" defaultRowHeight="14" x14ac:dyDescent="0"/>
  <cols>
    <col min="1" max="1" width="72.1640625" style="2" customWidth="1"/>
    <col min="2" max="2" width="26.5" style="2" customWidth="1"/>
    <col min="3" max="16384" width="8.83203125" style="2"/>
  </cols>
  <sheetData>
    <row r="1" spans="1:2">
      <c r="A1" s="2" t="s">
        <v>31</v>
      </c>
    </row>
    <row r="2" spans="1:2">
      <c r="A2" s="2" t="s">
        <v>27</v>
      </c>
      <c r="B2" s="2" t="s">
        <v>28</v>
      </c>
    </row>
    <row r="3" spans="1:2">
      <c r="A3" s="2" t="s">
        <v>29</v>
      </c>
      <c r="B3" s="2" t="s">
        <v>30</v>
      </c>
    </row>
    <row r="5" spans="1:2">
      <c r="A5" s="2" t="s">
        <v>83</v>
      </c>
    </row>
    <row r="8" spans="1:2">
      <c r="A8" s="2" t="s">
        <v>92</v>
      </c>
    </row>
    <row r="11" spans="1:2">
      <c r="A11" s="2" t="s">
        <v>116</v>
      </c>
    </row>
    <row r="12" spans="1:2">
      <c r="A12" s="2" t="s">
        <v>117</v>
      </c>
    </row>
    <row r="13" spans="1:2">
      <c r="A13" s="2" t="s">
        <v>113</v>
      </c>
    </row>
    <row r="14" spans="1:2">
      <c r="A14" s="2" t="s">
        <v>114</v>
      </c>
    </row>
    <row r="15" spans="1:2">
      <c r="A15" s="2" t="s">
        <v>115</v>
      </c>
    </row>
    <row r="17" spans="1:1">
      <c r="A17" s="2" t="s">
        <v>123</v>
      </c>
    </row>
    <row r="18" spans="1:1">
      <c r="A18" s="2" t="s">
        <v>122</v>
      </c>
    </row>
    <row r="19" spans="1:1">
      <c r="A19" s="2" t="s">
        <v>124</v>
      </c>
    </row>
    <row r="20" spans="1:1">
      <c r="A20" s="13">
        <v>-52</v>
      </c>
    </row>
    <row r="21" spans="1:1">
      <c r="A21" s="13">
        <v>-51</v>
      </c>
    </row>
    <row r="22" spans="1:1">
      <c r="A22" s="13">
        <v>-50</v>
      </c>
    </row>
    <row r="23" spans="1:1">
      <c r="A23" s="13">
        <v>27</v>
      </c>
    </row>
    <row r="24" spans="1:1">
      <c r="A24" s="13">
        <v>30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baseColWidth="10" defaultColWidth="8.83203125" defaultRowHeight="14" x14ac:dyDescent="0"/>
  <cols>
    <col min="1" max="1" width="10.33203125" style="2" customWidth="1"/>
    <col min="2" max="2" width="16.5" style="2" bestFit="1" customWidth="1"/>
    <col min="3" max="3" width="17.5" style="2" customWidth="1"/>
    <col min="4" max="16384" width="8.83203125" style="2"/>
  </cols>
  <sheetData>
    <row r="1" spans="1:3">
      <c r="A1" s="2" t="s">
        <v>34</v>
      </c>
      <c r="B1" s="2" t="s">
        <v>35</v>
      </c>
      <c r="C1" s="2" t="s">
        <v>36</v>
      </c>
    </row>
    <row r="2" spans="1:3">
      <c r="A2" s="2">
        <v>0</v>
      </c>
      <c r="B2" s="2" t="s">
        <v>37</v>
      </c>
    </row>
    <row r="3" spans="1:3">
      <c r="A3" s="2">
        <v>1</v>
      </c>
      <c r="B3" s="2" t="s">
        <v>38</v>
      </c>
    </row>
    <row r="4" spans="1:3">
      <c r="A4" s="2">
        <v>2</v>
      </c>
      <c r="B4" s="2" t="s">
        <v>39</v>
      </c>
    </row>
    <row r="5" spans="1:3">
      <c r="A5" s="2">
        <v>3</v>
      </c>
      <c r="B5" s="2" t="s">
        <v>40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9.1640625" style="2" customWidth="1"/>
    <col min="2" max="2" width="13.5" style="2" bestFit="1" customWidth="1"/>
    <col min="3" max="3" width="14.83203125" style="2" customWidth="1"/>
    <col min="4" max="4" width="14.33203125" style="2" customWidth="1"/>
    <col min="5" max="5" width="62.83203125" style="2" customWidth="1"/>
    <col min="6" max="16384" width="8.83203125" style="2"/>
  </cols>
  <sheetData>
    <row r="1" spans="1:5">
      <c r="A1" s="2" t="s">
        <v>44</v>
      </c>
      <c r="B1" s="2" t="s">
        <v>41</v>
      </c>
      <c r="C1" s="2" t="s">
        <v>42</v>
      </c>
      <c r="D1" s="2" t="s">
        <v>43</v>
      </c>
      <c r="E1" s="2" t="s">
        <v>36</v>
      </c>
    </row>
    <row r="2" spans="1:5">
      <c r="A2" s="2" t="s">
        <v>45</v>
      </c>
      <c r="B2" s="2">
        <v>69</v>
      </c>
      <c r="C2" s="2">
        <v>1</v>
      </c>
      <c r="D2" s="2">
        <v>1</v>
      </c>
      <c r="E2" s="2" t="s">
        <v>46</v>
      </c>
    </row>
    <row r="3" spans="1:5" ht="42">
      <c r="A3" s="2" t="s">
        <v>47</v>
      </c>
      <c r="B3" s="2">
        <v>40</v>
      </c>
      <c r="C3" s="2" t="s">
        <v>48</v>
      </c>
      <c r="D3" s="2" t="s">
        <v>49</v>
      </c>
      <c r="E3" s="2" t="s">
        <v>50</v>
      </c>
    </row>
    <row r="4" spans="1:5" ht="28">
      <c r="A4" s="2" t="s">
        <v>47</v>
      </c>
      <c r="B4" s="2">
        <v>128</v>
      </c>
      <c r="C4" s="2" t="s">
        <v>81</v>
      </c>
      <c r="E4" s="2" t="s">
        <v>82</v>
      </c>
    </row>
    <row r="6" spans="1:5" ht="28">
      <c r="A6" s="2" t="s">
        <v>47</v>
      </c>
      <c r="B6" s="2">
        <v>125</v>
      </c>
      <c r="C6" s="2" t="s">
        <v>81</v>
      </c>
      <c r="D6" s="14" t="s">
        <v>93</v>
      </c>
      <c r="E6" s="2" t="s">
        <v>94</v>
      </c>
    </row>
    <row r="9" spans="1:5" ht="28">
      <c r="A9" s="2" t="s">
        <v>45</v>
      </c>
      <c r="B9" s="2" t="s">
        <v>100</v>
      </c>
      <c r="C9" s="14" t="s">
        <v>93</v>
      </c>
      <c r="D9" s="14" t="s">
        <v>93</v>
      </c>
      <c r="E9" s="2" t="s">
        <v>101</v>
      </c>
    </row>
    <row r="11" spans="1:5">
      <c r="A11" s="2" t="s">
        <v>45</v>
      </c>
      <c r="B11" s="2">
        <v>171</v>
      </c>
      <c r="C11" s="2" t="s">
        <v>107</v>
      </c>
      <c r="D11" s="2" t="s">
        <v>107</v>
      </c>
      <c r="E11" s="2" t="s">
        <v>108</v>
      </c>
    </row>
    <row r="12" spans="1:5">
      <c r="A12" s="2" t="s">
        <v>45</v>
      </c>
      <c r="B12" s="2">
        <v>178</v>
      </c>
      <c r="C12" s="2" t="s">
        <v>107</v>
      </c>
      <c r="D12" s="2" t="s">
        <v>107</v>
      </c>
      <c r="E12" s="2" t="s">
        <v>109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A11" workbookViewId="0">
      <selection activeCell="M18" sqref="M18"/>
    </sheetView>
  </sheetViews>
  <sheetFormatPr baseColWidth="10" defaultColWidth="8.83203125" defaultRowHeight="14" x14ac:dyDescent="0"/>
  <cols>
    <col min="1" max="1" width="12.83203125" style="23" customWidth="1"/>
    <col min="2" max="2" width="53.33203125" style="24" bestFit="1" customWidth="1"/>
    <col min="3" max="3" width="11.5" style="23" customWidth="1"/>
    <col min="4" max="4" width="12.5" style="25" customWidth="1"/>
    <col min="5" max="6" width="10" style="25" bestFit="1" customWidth="1"/>
    <col min="7" max="16384" width="8.83203125" style="25"/>
  </cols>
  <sheetData>
    <row r="1" spans="1:6">
      <c r="A1" s="23" t="s">
        <v>53</v>
      </c>
      <c r="B1" s="24" t="s">
        <v>36</v>
      </c>
      <c r="C1" s="23" t="s">
        <v>98</v>
      </c>
      <c r="D1" s="23" t="s">
        <v>99</v>
      </c>
      <c r="E1" s="25">
        <v>3050</v>
      </c>
      <c r="F1" s="25">
        <v>4100</v>
      </c>
    </row>
    <row r="2" spans="1:6">
      <c r="A2" s="23">
        <v>0</v>
      </c>
      <c r="B2" s="24" t="s">
        <v>63</v>
      </c>
      <c r="C2" s="23">
        <v>0</v>
      </c>
      <c r="D2" s="23">
        <v>0</v>
      </c>
      <c r="E2" s="25">
        <f>(2^A2)*C2</f>
        <v>0</v>
      </c>
      <c r="F2" s="25">
        <f>(2^A2)*D2</f>
        <v>0</v>
      </c>
    </row>
    <row r="3" spans="1:6">
      <c r="A3" s="23">
        <v>1</v>
      </c>
      <c r="B3" s="24" t="s">
        <v>64</v>
      </c>
      <c r="C3" s="23">
        <v>1</v>
      </c>
      <c r="D3" s="23">
        <v>1</v>
      </c>
      <c r="E3" s="25">
        <f>(2^A3)*C3</f>
        <v>2</v>
      </c>
      <c r="F3" s="25">
        <f>(2^A3)*D3</f>
        <v>2</v>
      </c>
    </row>
    <row r="4" spans="1:6">
      <c r="A4" s="23">
        <v>2</v>
      </c>
      <c r="B4" s="24" t="s">
        <v>65</v>
      </c>
      <c r="C4" s="23">
        <v>1</v>
      </c>
      <c r="D4" s="23">
        <v>1</v>
      </c>
      <c r="E4" s="25">
        <f>(2^A4)*C4</f>
        <v>4</v>
      </c>
      <c r="F4" s="25">
        <f>(2^A4)*D4</f>
        <v>4</v>
      </c>
    </row>
    <row r="5" spans="1:6">
      <c r="A5" s="23">
        <v>3</v>
      </c>
      <c r="B5" s="24" t="s">
        <v>106</v>
      </c>
      <c r="C5" s="23">
        <v>0</v>
      </c>
      <c r="D5" s="23">
        <v>0</v>
      </c>
      <c r="E5" s="25">
        <f>(2^A5)*C5</f>
        <v>0</v>
      </c>
      <c r="F5" s="25">
        <f>(2^A5)*D5</f>
        <v>0</v>
      </c>
    </row>
    <row r="6" spans="1:6">
      <c r="A6" s="23">
        <v>4</v>
      </c>
      <c r="B6" s="24" t="s">
        <v>66</v>
      </c>
      <c r="C6" s="23">
        <v>0</v>
      </c>
      <c r="D6" s="23">
        <v>0</v>
      </c>
      <c r="E6" s="25">
        <f>(2^A6)*C6</f>
        <v>0</v>
      </c>
      <c r="F6" s="25">
        <f>(2^A6)*D6</f>
        <v>0</v>
      </c>
    </row>
    <row r="7" spans="1:6">
      <c r="A7" s="23">
        <v>5</v>
      </c>
      <c r="B7" s="24" t="s">
        <v>67</v>
      </c>
      <c r="C7" s="23">
        <v>0</v>
      </c>
      <c r="D7" s="23">
        <v>0</v>
      </c>
      <c r="E7" s="25">
        <f>(2^A7)*C7</f>
        <v>0</v>
      </c>
      <c r="F7" s="25">
        <f>(2^A7)*D7</f>
        <v>0</v>
      </c>
    </row>
    <row r="8" spans="1:6" ht="28">
      <c r="A8" s="23">
        <v>6</v>
      </c>
      <c r="B8" s="24" t="s">
        <v>68</v>
      </c>
      <c r="C8" s="23">
        <v>1</v>
      </c>
      <c r="D8" s="23">
        <v>1</v>
      </c>
      <c r="E8" s="25">
        <f>(2^A8)*C8</f>
        <v>64</v>
      </c>
      <c r="F8" s="25">
        <f>(2^A8)*D8</f>
        <v>64</v>
      </c>
    </row>
    <row r="9" spans="1:6">
      <c r="A9" s="23">
        <v>7</v>
      </c>
      <c r="B9" s="24" t="s">
        <v>69</v>
      </c>
      <c r="C9" s="23">
        <v>0</v>
      </c>
      <c r="D9" s="23">
        <v>0</v>
      </c>
      <c r="E9" s="25">
        <f>(2^A9)*C9</f>
        <v>0</v>
      </c>
      <c r="F9" s="25">
        <f>(2^A9)*D9</f>
        <v>0</v>
      </c>
    </row>
    <row r="10" spans="1:6" ht="28">
      <c r="A10" s="23">
        <v>8</v>
      </c>
      <c r="B10" s="24" t="s">
        <v>70</v>
      </c>
      <c r="C10" s="23">
        <v>0</v>
      </c>
      <c r="D10" s="23">
        <v>0</v>
      </c>
      <c r="E10" s="25">
        <f>(2^A10)*C10</f>
        <v>0</v>
      </c>
      <c r="F10" s="25">
        <f>(2^A10)*D10</f>
        <v>0</v>
      </c>
    </row>
    <row r="11" spans="1:6">
      <c r="A11" s="23">
        <v>9</v>
      </c>
      <c r="B11" s="24" t="s">
        <v>71</v>
      </c>
      <c r="C11" s="23">
        <v>0</v>
      </c>
      <c r="D11" s="23">
        <v>0</v>
      </c>
      <c r="E11" s="25">
        <f>(2^A11)*C11</f>
        <v>0</v>
      </c>
      <c r="F11" s="25">
        <f>(2^A11)*D11</f>
        <v>0</v>
      </c>
    </row>
    <row r="12" spans="1:6" ht="28">
      <c r="A12" s="23">
        <v>10</v>
      </c>
      <c r="B12" s="24" t="s">
        <v>72</v>
      </c>
      <c r="C12" s="23">
        <v>0</v>
      </c>
      <c r="D12" s="23">
        <v>0</v>
      </c>
      <c r="E12" s="25">
        <f>(2^A12)*C12</f>
        <v>0</v>
      </c>
      <c r="F12" s="25">
        <f>(2^A12)*D12</f>
        <v>0</v>
      </c>
    </row>
    <row r="13" spans="1:6" ht="28">
      <c r="A13" s="23">
        <v>11</v>
      </c>
      <c r="B13" s="24" t="s">
        <v>73</v>
      </c>
      <c r="C13" s="23">
        <v>0</v>
      </c>
      <c r="D13" s="23">
        <v>0</v>
      </c>
      <c r="E13" s="25">
        <f>(2^A13)*C13</f>
        <v>0</v>
      </c>
      <c r="F13" s="25">
        <f>(2^A13)*D13</f>
        <v>0</v>
      </c>
    </row>
    <row r="14" spans="1:6" ht="28">
      <c r="A14" s="23">
        <v>12</v>
      </c>
      <c r="B14" s="24" t="s">
        <v>74</v>
      </c>
      <c r="C14" s="23">
        <v>1</v>
      </c>
      <c r="D14" s="23">
        <v>1</v>
      </c>
      <c r="E14" s="25">
        <f>(2^A14)*C14</f>
        <v>4096</v>
      </c>
      <c r="F14" s="25">
        <f>(2^A14)*D14</f>
        <v>4096</v>
      </c>
    </row>
    <row r="15" spans="1:6">
      <c r="A15" s="23">
        <v>13</v>
      </c>
      <c r="B15" s="24" t="s">
        <v>75</v>
      </c>
      <c r="C15" s="23">
        <v>0</v>
      </c>
      <c r="D15" s="23">
        <v>0</v>
      </c>
      <c r="E15" s="25">
        <f>(2^A15)*C15</f>
        <v>0</v>
      </c>
      <c r="F15" s="25">
        <f>(2^A15)*D15</f>
        <v>0</v>
      </c>
    </row>
    <row r="16" spans="1:6" ht="28">
      <c r="A16" s="23">
        <v>14</v>
      </c>
      <c r="B16" s="24" t="s">
        <v>76</v>
      </c>
      <c r="C16" s="23">
        <v>0</v>
      </c>
      <c r="D16" s="23">
        <v>0</v>
      </c>
      <c r="E16" s="25">
        <f>(2^A16)*C16</f>
        <v>0</v>
      </c>
      <c r="F16" s="25">
        <f>(2^A16)*D16</f>
        <v>0</v>
      </c>
    </row>
    <row r="17" spans="1:6" ht="28">
      <c r="A17" s="23">
        <v>15</v>
      </c>
      <c r="B17" s="24" t="s">
        <v>77</v>
      </c>
      <c r="C17" s="23">
        <v>0</v>
      </c>
      <c r="D17" s="23">
        <v>0</v>
      </c>
      <c r="E17" s="25">
        <f>(2^A17)*C17</f>
        <v>0</v>
      </c>
      <c r="F17" s="25">
        <f>(2^A17)*D17</f>
        <v>0</v>
      </c>
    </row>
    <row r="18" spans="1:6" ht="28">
      <c r="A18" s="23">
        <v>16</v>
      </c>
      <c r="B18" s="24" t="s">
        <v>78</v>
      </c>
      <c r="C18" s="23">
        <v>0</v>
      </c>
      <c r="D18" s="23">
        <v>0</v>
      </c>
      <c r="E18" s="25">
        <f>(2^A18)*C18</f>
        <v>0</v>
      </c>
      <c r="F18" s="25">
        <f>(2^A18)*D18</f>
        <v>0</v>
      </c>
    </row>
    <row r="19" spans="1:6">
      <c r="A19" s="23">
        <v>17</v>
      </c>
      <c r="B19" s="24" t="s">
        <v>79</v>
      </c>
      <c r="C19" s="23">
        <v>1</v>
      </c>
      <c r="D19" s="23">
        <v>0</v>
      </c>
      <c r="E19" s="25">
        <f>(2^A19)*C19</f>
        <v>131072</v>
      </c>
      <c r="F19" s="25">
        <f>(2^A19)*D19</f>
        <v>0</v>
      </c>
    </row>
    <row r="20" spans="1:6">
      <c r="A20" s="23">
        <v>18</v>
      </c>
      <c r="B20" s="24" t="s">
        <v>80</v>
      </c>
      <c r="C20" s="23">
        <v>0</v>
      </c>
      <c r="D20" s="23">
        <v>0</v>
      </c>
      <c r="E20" s="25">
        <f>(2^A20)*C20</f>
        <v>0</v>
      </c>
      <c r="F20" s="25">
        <f>(2^A20)*D20</f>
        <v>0</v>
      </c>
    </row>
    <row r="21" spans="1:6">
      <c r="A21" s="23">
        <v>19</v>
      </c>
      <c r="B21" s="24" t="s">
        <v>62</v>
      </c>
      <c r="C21" s="23">
        <v>0</v>
      </c>
      <c r="D21" s="23">
        <v>0</v>
      </c>
      <c r="E21" s="25">
        <f>(2^A21)*C21</f>
        <v>0</v>
      </c>
      <c r="F21" s="25">
        <f>(2^A21)*D21</f>
        <v>0</v>
      </c>
    </row>
    <row r="22" spans="1:6">
      <c r="A22" s="23">
        <v>20</v>
      </c>
      <c r="B22" s="24" t="s">
        <v>61</v>
      </c>
      <c r="C22" s="23">
        <v>1</v>
      </c>
      <c r="D22" s="23">
        <v>1</v>
      </c>
      <c r="E22" s="25">
        <f>(2^A22)*C22</f>
        <v>1048576</v>
      </c>
      <c r="F22" s="25">
        <f>(2^A22)*D22</f>
        <v>1048576</v>
      </c>
    </row>
    <row r="23" spans="1:6">
      <c r="A23" s="23">
        <v>21</v>
      </c>
      <c r="B23" s="24" t="s">
        <v>60</v>
      </c>
      <c r="C23" s="23">
        <v>0</v>
      </c>
      <c r="D23" s="23">
        <v>0</v>
      </c>
      <c r="E23" s="25">
        <f>(2^A23)*C23</f>
        <v>0</v>
      </c>
      <c r="F23" s="25">
        <f>(2^A23)*D23</f>
        <v>0</v>
      </c>
    </row>
    <row r="24" spans="1:6">
      <c r="A24" s="23">
        <v>22</v>
      </c>
      <c r="B24" s="24" t="s">
        <v>59</v>
      </c>
      <c r="C24" s="23">
        <v>0</v>
      </c>
      <c r="D24" s="23">
        <v>0</v>
      </c>
      <c r="E24" s="25">
        <f>(2^A24)*C24</f>
        <v>0</v>
      </c>
      <c r="F24" s="25">
        <f>(2^A24)*D24</f>
        <v>0</v>
      </c>
    </row>
    <row r="25" spans="1:6">
      <c r="A25" s="23">
        <v>23</v>
      </c>
      <c r="B25" s="24" t="s">
        <v>54</v>
      </c>
      <c r="C25" s="23">
        <v>0</v>
      </c>
      <c r="D25" s="23">
        <v>0</v>
      </c>
      <c r="E25" s="25">
        <f>(2^A25)*C25</f>
        <v>0</v>
      </c>
      <c r="F25" s="25">
        <f>(2^A25)*D25</f>
        <v>0</v>
      </c>
    </row>
    <row r="26" spans="1:6">
      <c r="A26" s="23">
        <v>24</v>
      </c>
      <c r="C26" s="23">
        <v>0</v>
      </c>
      <c r="D26" s="23">
        <v>0</v>
      </c>
      <c r="E26" s="25">
        <f>(2^A26)*C26</f>
        <v>0</v>
      </c>
      <c r="F26" s="25">
        <f>(2^A26)*D26</f>
        <v>0</v>
      </c>
    </row>
    <row r="27" spans="1:6">
      <c r="A27" s="23">
        <v>25</v>
      </c>
      <c r="C27" s="23">
        <v>0</v>
      </c>
      <c r="D27" s="23">
        <v>0</v>
      </c>
      <c r="E27" s="25">
        <f>(2^A27)*C27</f>
        <v>0</v>
      </c>
      <c r="F27" s="25">
        <f>(2^A27)*D27</f>
        <v>0</v>
      </c>
    </row>
    <row r="28" spans="1:6">
      <c r="A28" s="23">
        <v>26</v>
      </c>
      <c r="B28" s="24" t="s">
        <v>58</v>
      </c>
      <c r="C28" s="23">
        <v>0</v>
      </c>
      <c r="D28" s="23">
        <v>0</v>
      </c>
      <c r="E28" s="25">
        <f>(2^A28)*C28</f>
        <v>0</v>
      </c>
      <c r="F28" s="25">
        <f>(2^A28)*D28</f>
        <v>0</v>
      </c>
    </row>
    <row r="29" spans="1:6">
      <c r="A29" s="23">
        <v>27</v>
      </c>
      <c r="B29" s="24" t="s">
        <v>57</v>
      </c>
      <c r="C29" s="23">
        <v>1</v>
      </c>
      <c r="D29" s="23">
        <v>0</v>
      </c>
      <c r="E29" s="25">
        <f>(2^A29)*C29</f>
        <v>134217728</v>
      </c>
      <c r="F29" s="25">
        <f>(2^A29)*D29</f>
        <v>0</v>
      </c>
    </row>
    <row r="30" spans="1:6">
      <c r="A30" s="23">
        <v>28</v>
      </c>
      <c r="B30" s="24" t="s">
        <v>56</v>
      </c>
      <c r="C30" s="23">
        <v>1</v>
      </c>
      <c r="D30" s="23">
        <v>0</v>
      </c>
      <c r="E30" s="25">
        <f>(2^A30)*C30</f>
        <v>268435456</v>
      </c>
      <c r="F30" s="25">
        <f>(2^A30)*D30</f>
        <v>0</v>
      </c>
    </row>
    <row r="31" spans="1:6">
      <c r="A31" s="23">
        <v>29</v>
      </c>
      <c r="B31" s="24" t="s">
        <v>55</v>
      </c>
      <c r="C31" s="23">
        <v>1</v>
      </c>
      <c r="D31" s="23">
        <v>0</v>
      </c>
      <c r="E31" s="25">
        <f>(2^A31)*C31</f>
        <v>536870912</v>
      </c>
      <c r="F31" s="25">
        <f>(2^A31)*D31</f>
        <v>0</v>
      </c>
    </row>
    <row r="32" spans="1:6">
      <c r="A32" s="23">
        <v>30</v>
      </c>
      <c r="B32" s="24" t="s">
        <v>54</v>
      </c>
      <c r="C32" s="23">
        <v>0</v>
      </c>
      <c r="D32" s="23">
        <v>0</v>
      </c>
      <c r="E32" s="25">
        <f>(2^A32)*C32</f>
        <v>0</v>
      </c>
      <c r="F32" s="25">
        <f>(2^A32)*D32</f>
        <v>0</v>
      </c>
    </row>
    <row r="33" spans="1:6">
      <c r="A33" s="23">
        <v>31</v>
      </c>
      <c r="B33" s="24" t="s">
        <v>54</v>
      </c>
      <c r="C33" s="23">
        <v>0</v>
      </c>
      <c r="D33" s="23">
        <v>0</v>
      </c>
      <c r="E33" s="25">
        <f>(2^A33)*C33</f>
        <v>0</v>
      </c>
      <c r="F33" s="25">
        <f>(2^A33)*D33</f>
        <v>0</v>
      </c>
    </row>
    <row r="35" spans="1:6">
      <c r="E35" s="25">
        <f>SUM(E2:E33)</f>
        <v>940707910</v>
      </c>
      <c r="F35" s="25">
        <f>SUM(F2:F33)</f>
        <v>1052742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F3" sqref="F3"/>
    </sheetView>
  </sheetViews>
  <sheetFormatPr baseColWidth="10" defaultColWidth="8.83203125" defaultRowHeight="14" x14ac:dyDescent="0"/>
  <cols>
    <col min="1" max="1" width="5.1640625" customWidth="1"/>
    <col min="2" max="2" width="51.83203125" customWidth="1"/>
    <col min="3" max="4" width="9.6640625" bestFit="1" customWidth="1"/>
    <col min="5" max="5" width="12.83203125" customWidth="1"/>
    <col min="6" max="6" width="11.5" bestFit="1" customWidth="1"/>
  </cols>
  <sheetData>
    <row r="1" spans="1:6">
      <c r="A1" s="2" t="s">
        <v>53</v>
      </c>
      <c r="B1" s="12" t="s">
        <v>36</v>
      </c>
      <c r="C1" s="23" t="s">
        <v>125</v>
      </c>
      <c r="D1" s="25" t="s">
        <v>126</v>
      </c>
      <c r="E1" s="26" t="s">
        <v>127</v>
      </c>
      <c r="F1" s="25" t="s">
        <v>128</v>
      </c>
    </row>
    <row r="2" spans="1:6">
      <c r="A2" s="2">
        <v>0</v>
      </c>
      <c r="B2" s="12" t="s">
        <v>63</v>
      </c>
      <c r="C2" s="2">
        <v>0</v>
      </c>
      <c r="D2">
        <v>0</v>
      </c>
      <c r="E2" s="13">
        <f>(2^A2)*C2</f>
        <v>0</v>
      </c>
      <c r="F2" s="13">
        <f>(2^A2)*D2</f>
        <v>0</v>
      </c>
    </row>
    <row r="3" spans="1:6">
      <c r="A3" s="2">
        <v>1</v>
      </c>
      <c r="B3" s="12" t="s">
        <v>64</v>
      </c>
      <c r="C3" s="2">
        <v>1</v>
      </c>
      <c r="D3">
        <v>1</v>
      </c>
      <c r="E3" s="13">
        <f t="shared" ref="E3:E33" si="0">(2^A3)*C3</f>
        <v>2</v>
      </c>
      <c r="F3" s="13">
        <f t="shared" ref="F3:F33" si="1">(2^A3)*D3</f>
        <v>2</v>
      </c>
    </row>
    <row r="4" spans="1:6">
      <c r="A4" s="2">
        <v>2</v>
      </c>
      <c r="B4" s="12" t="s">
        <v>65</v>
      </c>
      <c r="C4" s="2">
        <v>1</v>
      </c>
      <c r="D4">
        <v>1</v>
      </c>
      <c r="E4" s="13">
        <f t="shared" si="0"/>
        <v>4</v>
      </c>
      <c r="F4" s="13">
        <f t="shared" si="1"/>
        <v>4</v>
      </c>
    </row>
    <row r="5" spans="1:6">
      <c r="A5" s="15">
        <v>3</v>
      </c>
      <c r="B5" s="16" t="s">
        <v>84</v>
      </c>
      <c r="C5" s="17">
        <v>0</v>
      </c>
      <c r="D5">
        <v>0</v>
      </c>
      <c r="E5" s="13">
        <f t="shared" si="0"/>
        <v>0</v>
      </c>
      <c r="F5" s="13">
        <f t="shared" si="1"/>
        <v>0</v>
      </c>
    </row>
    <row r="6" spans="1:6">
      <c r="A6" s="18">
        <v>4</v>
      </c>
      <c r="B6" s="19" t="s">
        <v>85</v>
      </c>
      <c r="C6" s="20">
        <v>1</v>
      </c>
      <c r="D6">
        <v>0</v>
      </c>
      <c r="E6" s="13">
        <f t="shared" si="0"/>
        <v>16</v>
      </c>
      <c r="F6" s="13">
        <f t="shared" si="1"/>
        <v>0</v>
      </c>
    </row>
    <row r="7" spans="1:6">
      <c r="A7" s="9">
        <v>5</v>
      </c>
      <c r="B7" s="21" t="s">
        <v>86</v>
      </c>
      <c r="C7" s="8">
        <v>1</v>
      </c>
      <c r="D7">
        <v>1</v>
      </c>
      <c r="E7" s="13">
        <f t="shared" si="0"/>
        <v>32</v>
      </c>
      <c r="F7" s="13">
        <f t="shared" si="1"/>
        <v>32</v>
      </c>
    </row>
    <row r="8" spans="1:6" ht="28">
      <c r="A8" s="2">
        <v>6</v>
      </c>
      <c r="B8" s="12" t="s">
        <v>68</v>
      </c>
      <c r="C8" s="2">
        <v>1</v>
      </c>
      <c r="D8">
        <v>1</v>
      </c>
      <c r="E8" s="13">
        <f t="shared" si="0"/>
        <v>64</v>
      </c>
      <c r="F8" s="13">
        <f t="shared" si="1"/>
        <v>64</v>
      </c>
    </row>
    <row r="9" spans="1:6">
      <c r="A9" s="2">
        <v>7</v>
      </c>
      <c r="B9" s="12" t="s">
        <v>69</v>
      </c>
      <c r="C9" s="2">
        <v>0</v>
      </c>
      <c r="E9" s="13">
        <f t="shared" si="0"/>
        <v>0</v>
      </c>
      <c r="F9" s="13">
        <f t="shared" si="1"/>
        <v>0</v>
      </c>
    </row>
    <row r="10" spans="1:6" ht="28">
      <c r="A10" s="2">
        <v>8</v>
      </c>
      <c r="B10" s="12" t="s">
        <v>97</v>
      </c>
      <c r="C10" s="2">
        <v>1</v>
      </c>
      <c r="D10">
        <v>0</v>
      </c>
      <c r="E10" s="13">
        <f t="shared" si="0"/>
        <v>256</v>
      </c>
      <c r="F10" s="13">
        <f t="shared" si="1"/>
        <v>0</v>
      </c>
    </row>
    <row r="11" spans="1:6">
      <c r="A11" s="2">
        <v>9</v>
      </c>
      <c r="B11" s="12"/>
      <c r="C11" s="2">
        <v>0</v>
      </c>
      <c r="D11">
        <v>0</v>
      </c>
      <c r="E11" s="13">
        <f t="shared" si="0"/>
        <v>0</v>
      </c>
      <c r="F11" s="13">
        <f t="shared" si="1"/>
        <v>0</v>
      </c>
    </row>
    <row r="12" spans="1:6">
      <c r="A12" s="2">
        <v>10</v>
      </c>
      <c r="B12" s="12"/>
      <c r="C12" s="2">
        <v>0</v>
      </c>
      <c r="D12">
        <v>0</v>
      </c>
      <c r="E12" s="13">
        <f t="shared" si="0"/>
        <v>0</v>
      </c>
      <c r="F12" s="13">
        <f t="shared" si="1"/>
        <v>0</v>
      </c>
    </row>
    <row r="13" spans="1:6">
      <c r="A13" s="2">
        <v>11</v>
      </c>
      <c r="B13" s="12"/>
      <c r="C13" s="2">
        <v>0</v>
      </c>
      <c r="D13">
        <v>0</v>
      </c>
      <c r="E13" s="13">
        <f t="shared" si="0"/>
        <v>0</v>
      </c>
      <c r="F13" s="13">
        <f t="shared" si="1"/>
        <v>0</v>
      </c>
    </row>
    <row r="14" spans="1:6">
      <c r="A14" s="2">
        <v>12</v>
      </c>
      <c r="B14" s="12"/>
      <c r="C14" s="2">
        <v>0</v>
      </c>
      <c r="D14">
        <v>0</v>
      </c>
      <c r="E14" s="13">
        <f t="shared" si="0"/>
        <v>0</v>
      </c>
      <c r="F14" s="13">
        <f t="shared" si="1"/>
        <v>0</v>
      </c>
    </row>
    <row r="15" spans="1:6">
      <c r="A15" s="2">
        <v>13</v>
      </c>
      <c r="B15" s="12"/>
      <c r="C15" s="2">
        <v>0</v>
      </c>
      <c r="D15">
        <v>0</v>
      </c>
      <c r="E15" s="13">
        <f t="shared" si="0"/>
        <v>0</v>
      </c>
      <c r="F15" s="13">
        <f t="shared" si="1"/>
        <v>0</v>
      </c>
    </row>
    <row r="16" spans="1:6">
      <c r="A16" s="2">
        <v>14</v>
      </c>
      <c r="B16" s="12"/>
      <c r="C16" s="2">
        <v>0</v>
      </c>
      <c r="D16">
        <v>0</v>
      </c>
      <c r="E16" s="13">
        <f t="shared" si="0"/>
        <v>0</v>
      </c>
      <c r="F16" s="13">
        <f t="shared" si="1"/>
        <v>0</v>
      </c>
    </row>
    <row r="17" spans="1:6">
      <c r="A17" s="15">
        <v>15</v>
      </c>
      <c r="B17" s="16" t="s">
        <v>87</v>
      </c>
      <c r="C17" s="17">
        <v>0</v>
      </c>
      <c r="D17">
        <v>0</v>
      </c>
      <c r="E17" s="13">
        <f t="shared" si="0"/>
        <v>0</v>
      </c>
      <c r="F17" s="13">
        <f t="shared" si="1"/>
        <v>0</v>
      </c>
    </row>
    <row r="18" spans="1:6" ht="28">
      <c r="A18" s="18">
        <v>16</v>
      </c>
      <c r="B18" s="19" t="s">
        <v>88</v>
      </c>
      <c r="C18" s="20">
        <v>1</v>
      </c>
      <c r="D18">
        <v>1</v>
      </c>
      <c r="E18" s="13">
        <f t="shared" si="0"/>
        <v>65536</v>
      </c>
      <c r="F18" s="13">
        <f t="shared" si="1"/>
        <v>65536</v>
      </c>
    </row>
    <row r="19" spans="1:6">
      <c r="A19" s="9">
        <v>17</v>
      </c>
      <c r="B19" s="21" t="s">
        <v>89</v>
      </c>
      <c r="C19" s="8">
        <v>0</v>
      </c>
      <c r="D19">
        <v>0</v>
      </c>
      <c r="E19" s="13">
        <f t="shared" si="0"/>
        <v>0</v>
      </c>
      <c r="F19" s="13">
        <f t="shared" si="1"/>
        <v>0</v>
      </c>
    </row>
    <row r="20" spans="1:6">
      <c r="A20" s="2">
        <v>18</v>
      </c>
      <c r="B20" s="12" t="s">
        <v>80</v>
      </c>
      <c r="C20" s="2">
        <v>0</v>
      </c>
      <c r="D20">
        <v>0</v>
      </c>
      <c r="E20" s="13">
        <f t="shared" si="0"/>
        <v>0</v>
      </c>
      <c r="F20" s="13">
        <f t="shared" si="1"/>
        <v>0</v>
      </c>
    </row>
    <row r="21" spans="1:6">
      <c r="A21" s="2">
        <v>19</v>
      </c>
      <c r="B21" s="12"/>
      <c r="C21" s="2">
        <v>0</v>
      </c>
      <c r="D21">
        <v>0</v>
      </c>
      <c r="E21" s="13">
        <f t="shared" si="0"/>
        <v>0</v>
      </c>
      <c r="F21" s="13">
        <f t="shared" si="1"/>
        <v>0</v>
      </c>
    </row>
    <row r="22" spans="1:6">
      <c r="A22" s="2">
        <v>20</v>
      </c>
      <c r="B22" s="12"/>
      <c r="C22" s="2">
        <v>0</v>
      </c>
      <c r="D22">
        <v>0</v>
      </c>
      <c r="E22" s="13">
        <f t="shared" si="0"/>
        <v>0</v>
      </c>
      <c r="F22" s="13">
        <f t="shared" si="1"/>
        <v>0</v>
      </c>
    </row>
    <row r="23" spans="1:6">
      <c r="A23" s="2">
        <v>21</v>
      </c>
      <c r="B23" s="12" t="s">
        <v>60</v>
      </c>
      <c r="C23" s="2">
        <v>0</v>
      </c>
      <c r="D23">
        <v>0</v>
      </c>
      <c r="E23" s="13">
        <f t="shared" si="0"/>
        <v>0</v>
      </c>
      <c r="F23" s="13">
        <f t="shared" si="1"/>
        <v>0</v>
      </c>
    </row>
    <row r="24" spans="1:6">
      <c r="A24" s="2">
        <v>22</v>
      </c>
      <c r="B24" s="12" t="s">
        <v>59</v>
      </c>
      <c r="C24" s="2">
        <v>0</v>
      </c>
      <c r="D24">
        <v>0</v>
      </c>
      <c r="E24" s="13">
        <f t="shared" si="0"/>
        <v>0</v>
      </c>
      <c r="F24" s="13">
        <f t="shared" si="1"/>
        <v>0</v>
      </c>
    </row>
    <row r="25" spans="1:6" ht="28">
      <c r="A25" s="2">
        <v>23</v>
      </c>
      <c r="B25" s="12" t="s">
        <v>90</v>
      </c>
      <c r="C25" s="2">
        <v>1</v>
      </c>
      <c r="D25">
        <v>0</v>
      </c>
      <c r="E25" s="13">
        <f t="shared" si="0"/>
        <v>8388608</v>
      </c>
      <c r="F25" s="13">
        <f t="shared" si="1"/>
        <v>0</v>
      </c>
    </row>
    <row r="26" spans="1:6" ht="28">
      <c r="A26" s="2">
        <v>24</v>
      </c>
      <c r="B26" s="12" t="s">
        <v>91</v>
      </c>
      <c r="C26" s="2">
        <v>1</v>
      </c>
      <c r="D26">
        <v>0</v>
      </c>
      <c r="E26" s="13">
        <f t="shared" si="0"/>
        <v>16777216</v>
      </c>
      <c r="F26" s="13">
        <f t="shared" si="1"/>
        <v>0</v>
      </c>
    </row>
    <row r="27" spans="1:6">
      <c r="A27" s="2">
        <v>25</v>
      </c>
      <c r="B27" s="12"/>
      <c r="C27" s="2">
        <v>0</v>
      </c>
      <c r="D27">
        <v>0</v>
      </c>
      <c r="E27" s="13">
        <f t="shared" si="0"/>
        <v>0</v>
      </c>
      <c r="F27" s="13">
        <f t="shared" si="1"/>
        <v>0</v>
      </c>
    </row>
    <row r="28" spans="1:6">
      <c r="A28" s="2">
        <v>26</v>
      </c>
      <c r="B28" s="12"/>
      <c r="C28" s="2">
        <v>0</v>
      </c>
      <c r="D28">
        <v>0</v>
      </c>
      <c r="E28" s="13">
        <f t="shared" si="0"/>
        <v>0</v>
      </c>
      <c r="F28" s="13">
        <f t="shared" si="1"/>
        <v>0</v>
      </c>
    </row>
    <row r="29" spans="1:6">
      <c r="A29" s="2">
        <v>27</v>
      </c>
      <c r="B29" s="12"/>
      <c r="C29" s="2">
        <v>0</v>
      </c>
      <c r="D29">
        <v>0</v>
      </c>
      <c r="E29" s="13">
        <f t="shared" si="0"/>
        <v>0</v>
      </c>
      <c r="F29" s="13">
        <f t="shared" si="1"/>
        <v>0</v>
      </c>
    </row>
    <row r="30" spans="1:6">
      <c r="A30" s="2">
        <v>28</v>
      </c>
      <c r="B30" s="12"/>
      <c r="C30" s="2">
        <v>0</v>
      </c>
      <c r="D30">
        <v>0</v>
      </c>
      <c r="E30" s="13">
        <f t="shared" si="0"/>
        <v>0</v>
      </c>
      <c r="F30" s="13">
        <f t="shared" si="1"/>
        <v>0</v>
      </c>
    </row>
    <row r="31" spans="1:6">
      <c r="A31" s="2">
        <v>29</v>
      </c>
      <c r="B31" s="12"/>
      <c r="C31" s="2">
        <v>0</v>
      </c>
      <c r="D31">
        <v>0</v>
      </c>
      <c r="E31" s="13">
        <f t="shared" si="0"/>
        <v>0</v>
      </c>
      <c r="F31" s="13">
        <f t="shared" si="1"/>
        <v>0</v>
      </c>
    </row>
    <row r="32" spans="1:6">
      <c r="A32" s="2">
        <v>30</v>
      </c>
      <c r="B32" s="12" t="s">
        <v>54</v>
      </c>
      <c r="C32" s="2">
        <v>0</v>
      </c>
      <c r="D32">
        <v>0</v>
      </c>
      <c r="E32" s="13">
        <f t="shared" si="0"/>
        <v>0</v>
      </c>
      <c r="F32" s="13">
        <f t="shared" si="1"/>
        <v>0</v>
      </c>
    </row>
    <row r="33" spans="1:6">
      <c r="A33" s="2">
        <v>31</v>
      </c>
      <c r="B33" s="12" t="s">
        <v>54</v>
      </c>
      <c r="C33" s="2">
        <v>1</v>
      </c>
      <c r="D33">
        <v>1</v>
      </c>
      <c r="E33" s="13">
        <f t="shared" si="0"/>
        <v>2147483648</v>
      </c>
      <c r="F33" s="13">
        <f t="shared" si="1"/>
        <v>2147483648</v>
      </c>
    </row>
    <row r="34" spans="1:6">
      <c r="E34" s="13"/>
      <c r="F34" s="13"/>
    </row>
    <row r="35" spans="1:6">
      <c r="E35" s="13">
        <f>SUM(E2:E33)</f>
        <v>2172715382</v>
      </c>
      <c r="F35" s="13">
        <f>SUM(F2:F33)</f>
        <v>2147549286</v>
      </c>
    </row>
  </sheetData>
  <pageMargins left="0.7" right="0.7" top="0.75" bottom="0.75" header="0.3" footer="0.3"/>
  <pageSetup paperSize="273" orientation="portrait" horizontalDpi="203" verticalDpi="20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7" sqref="D17"/>
    </sheetView>
  </sheetViews>
  <sheetFormatPr baseColWidth="10" defaultColWidth="8.83203125" defaultRowHeight="14" x14ac:dyDescent="0"/>
  <cols>
    <col min="1" max="1" width="12.5" customWidth="1"/>
    <col min="2" max="2" width="44.33203125" style="22" bestFit="1" customWidth="1"/>
  </cols>
  <sheetData>
    <row r="1" spans="1:4">
      <c r="A1" t="s">
        <v>102</v>
      </c>
      <c r="B1" s="22" t="s">
        <v>36</v>
      </c>
    </row>
    <row r="2" spans="1:4">
      <c r="A2" s="13">
        <v>-300</v>
      </c>
      <c r="B2" s="2" t="s">
        <v>105</v>
      </c>
      <c r="C2" s="13"/>
      <c r="D2" s="13"/>
    </row>
    <row r="3" spans="1:4">
      <c r="A3" s="13">
        <v>-52</v>
      </c>
      <c r="B3" s="2" t="s">
        <v>110</v>
      </c>
      <c r="C3" s="13"/>
      <c r="D3" s="13">
        <v>0</v>
      </c>
    </row>
    <row r="4" spans="1:4">
      <c r="A4" s="13">
        <v>-51</v>
      </c>
      <c r="B4" s="2" t="s">
        <v>104</v>
      </c>
      <c r="C4" s="13"/>
      <c r="D4" s="13">
        <v>1</v>
      </c>
    </row>
    <row r="5" spans="1:4">
      <c r="A5" s="13">
        <v>-50</v>
      </c>
      <c r="B5" s="2" t="s">
        <v>103</v>
      </c>
      <c r="C5" s="13"/>
      <c r="D5" s="13">
        <v>2</v>
      </c>
    </row>
    <row r="6" spans="1:4">
      <c r="A6" s="13">
        <v>27</v>
      </c>
      <c r="B6" s="2" t="s">
        <v>111</v>
      </c>
      <c r="C6" s="13"/>
      <c r="D6" s="13">
        <v>3</v>
      </c>
    </row>
    <row r="7" spans="1:4" ht="28">
      <c r="A7" s="13">
        <v>30</v>
      </c>
      <c r="B7" s="2" t="s">
        <v>112</v>
      </c>
      <c r="C7" s="13"/>
      <c r="D7" s="13">
        <v>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Commands</vt:lpstr>
      <vt:lpstr>Events</vt:lpstr>
      <vt:lpstr>Event Type</vt:lpstr>
      <vt:lpstr>Event Category</vt:lpstr>
      <vt:lpstr>Bit Table 0</vt:lpstr>
      <vt:lpstr>Bit Table 2</vt:lpstr>
      <vt:lpstr>User Variable Index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2014-09-03T16:09:36Z</dcterms:modified>
</cp:coreProperties>
</file>